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OCT+NOV+DEC" sheetId="18" state="hidden" r:id="rId6"/>
    <sheet name="Pri iNPUT" sheetId="19" state="hidden" r:id="rId7"/>
  </sheets>
  <externalReferences>
    <externalReference r:id="rId8"/>
  </externalReferences>
  <definedNames>
    <definedName name="_xlnm._FilterDatabase" localSheetId="1" hidden="1">'Dealer Wise'!$A$3:$Q$121</definedName>
    <definedName name="_xlnm._FilterDatabase" localSheetId="4" hidden="1">DSR!$A$6:$P$535</definedName>
    <definedName name="_xlnm._FilterDatabase" localSheetId="5" hidden="1">'OCT+NOV+DEC'!$A$4:$V$124</definedName>
    <definedName name="_xlnm._FilterDatabase" localSheetId="3" hidden="1">'Zone Wise'!$B$3:$P$45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5"/>
  <c r="F65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0"/>
  <c r="E99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4"/>
  <c r="E63"/>
  <c r="E62"/>
  <c r="E61"/>
  <c r="E60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J65" l="1"/>
  <c r="P65"/>
  <c r="H65"/>
  <c r="L65"/>
  <c r="G65"/>
  <c r="N65"/>
  <c r="F56" l="1"/>
  <c r="J56" s="1"/>
  <c r="N56" l="1"/>
  <c r="L56"/>
  <c r="H56"/>
  <c r="P56"/>
  <c r="Q2" l="1"/>
  <c r="K56" l="1"/>
  <c r="K65"/>
  <c r="O65"/>
  <c r="Q65"/>
  <c r="M65"/>
  <c r="I65"/>
  <c r="M56"/>
  <c r="Q56"/>
  <c r="O56"/>
  <c r="I56"/>
  <c r="Q29" i="18" l="1"/>
  <c r="Q50"/>
  <c r="Q30"/>
  <c r="Q31"/>
  <c r="Q32"/>
  <c r="Q33"/>
  <c r="Q34"/>
  <c r="Q35"/>
  <c r="Q51"/>
  <c r="Q52"/>
  <c r="Q53"/>
  <c r="Q54"/>
  <c r="Q55"/>
  <c r="Q56"/>
  <c r="Q57"/>
  <c r="Q58"/>
  <c r="Q59"/>
  <c r="Q60"/>
  <c r="Q61"/>
  <c r="Q62"/>
  <c r="Q63"/>
  <c r="Q36"/>
  <c r="Q37"/>
  <c r="Q38"/>
  <c r="Q39"/>
  <c r="Q40"/>
  <c r="Q41"/>
  <c r="Q95"/>
  <c r="Q42"/>
  <c r="Q43"/>
  <c r="Q44"/>
  <c r="Q45"/>
  <c r="Q46"/>
  <c r="Q47"/>
  <c r="Q48"/>
  <c r="Q49"/>
  <c r="Q96"/>
  <c r="Q64"/>
  <c r="Q65"/>
  <c r="Q66"/>
  <c r="Q67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68"/>
  <c r="Q69"/>
  <c r="Q70"/>
  <c r="Q71"/>
  <c r="Q72"/>
  <c r="Q97"/>
  <c r="Q98"/>
  <c r="Q99"/>
  <c r="Q100"/>
  <c r="Q101"/>
  <c r="Q102"/>
  <c r="Q103"/>
  <c r="Q104"/>
  <c r="Q105"/>
  <c r="Q106"/>
  <c r="Q107"/>
  <c r="Q108"/>
  <c r="Q112"/>
  <c r="Q113"/>
  <c r="Q114"/>
  <c r="Q115"/>
  <c r="Q116"/>
  <c r="Q117"/>
  <c r="Q118"/>
  <c r="Q119"/>
  <c r="Q120"/>
  <c r="Q121"/>
  <c r="Q122"/>
  <c r="Q123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109"/>
  <c r="Q110"/>
  <c r="Q111"/>
  <c r="Q94"/>
  <c r="Q28"/>
  <c r="Q124" l="1"/>
  <c r="N29"/>
  <c r="R29" s="1"/>
  <c r="S29" s="1"/>
  <c r="N50"/>
  <c r="R50" s="1"/>
  <c r="S50" s="1"/>
  <c r="N30"/>
  <c r="R30" s="1"/>
  <c r="T30" s="1"/>
  <c r="N31"/>
  <c r="R31" s="1"/>
  <c r="T31" s="1"/>
  <c r="N32"/>
  <c r="R32" s="1"/>
  <c r="T32" s="1"/>
  <c r="N33"/>
  <c r="R33" s="1"/>
  <c r="T33" s="1"/>
  <c r="N34"/>
  <c r="R34" s="1"/>
  <c r="S34" s="1"/>
  <c r="N35"/>
  <c r="R35" s="1"/>
  <c r="S35" s="1"/>
  <c r="N51"/>
  <c r="R51" s="1"/>
  <c r="S51" s="1"/>
  <c r="N52"/>
  <c r="R52" s="1"/>
  <c r="S52" s="1"/>
  <c r="N53"/>
  <c r="R53" s="1"/>
  <c r="T53" s="1"/>
  <c r="N54"/>
  <c r="R54" s="1"/>
  <c r="T54" s="1"/>
  <c r="N55"/>
  <c r="R55" s="1"/>
  <c r="T55" s="1"/>
  <c r="N56"/>
  <c r="R56" s="1"/>
  <c r="T56" s="1"/>
  <c r="N57"/>
  <c r="R57" s="1"/>
  <c r="S57" s="1"/>
  <c r="N58"/>
  <c r="R58" s="1"/>
  <c r="S58" s="1"/>
  <c r="N59"/>
  <c r="R59" s="1"/>
  <c r="S59" s="1"/>
  <c r="N60"/>
  <c r="R60" s="1"/>
  <c r="S60" s="1"/>
  <c r="N61"/>
  <c r="R61" s="1"/>
  <c r="T61" s="1"/>
  <c r="N62"/>
  <c r="R62" s="1"/>
  <c r="S62" s="1"/>
  <c r="N63"/>
  <c r="R63" s="1"/>
  <c r="T63" s="1"/>
  <c r="N36"/>
  <c r="R36" s="1"/>
  <c r="T36" s="1"/>
  <c r="N37"/>
  <c r="R37" s="1"/>
  <c r="S37" s="1"/>
  <c r="N38"/>
  <c r="R38" s="1"/>
  <c r="T38" s="1"/>
  <c r="N39"/>
  <c r="R39" s="1"/>
  <c r="S39" s="1"/>
  <c r="N40"/>
  <c r="R40" s="1"/>
  <c r="S40" s="1"/>
  <c r="N41"/>
  <c r="R41" s="1"/>
  <c r="T41" s="1"/>
  <c r="N95"/>
  <c r="R95" s="1"/>
  <c r="S95" s="1"/>
  <c r="N42"/>
  <c r="R42" s="1"/>
  <c r="T42" s="1"/>
  <c r="N43"/>
  <c r="R43" s="1"/>
  <c r="T43" s="1"/>
  <c r="N44"/>
  <c r="R44" s="1"/>
  <c r="S44" s="1"/>
  <c r="N45"/>
  <c r="R45" s="1"/>
  <c r="S45" s="1"/>
  <c r="N46"/>
  <c r="R46" s="1"/>
  <c r="S46" s="1"/>
  <c r="N47"/>
  <c r="R47" s="1"/>
  <c r="S47" s="1"/>
  <c r="N48"/>
  <c r="R48" s="1"/>
  <c r="T48" s="1"/>
  <c r="N49"/>
  <c r="R49" s="1"/>
  <c r="T49" s="1"/>
  <c r="N96"/>
  <c r="R96" s="1"/>
  <c r="T96" s="1"/>
  <c r="N64"/>
  <c r="R64" s="1"/>
  <c r="T64" s="1"/>
  <c r="N65"/>
  <c r="R65" s="1"/>
  <c r="S65" s="1"/>
  <c r="N66"/>
  <c r="R66" s="1"/>
  <c r="T66" s="1"/>
  <c r="N67"/>
  <c r="R67" s="1"/>
  <c r="S67" s="1"/>
  <c r="N5"/>
  <c r="R5" s="1"/>
  <c r="S5" s="1"/>
  <c r="N6"/>
  <c r="R6" s="1"/>
  <c r="T6" s="1"/>
  <c r="N7"/>
  <c r="R7" s="1"/>
  <c r="S7" s="1"/>
  <c r="N8"/>
  <c r="R8" s="1"/>
  <c r="T8" s="1"/>
  <c r="N9"/>
  <c r="R9" s="1"/>
  <c r="T9" s="1"/>
  <c r="N10"/>
  <c r="R10" s="1"/>
  <c r="S10" s="1"/>
  <c r="N11"/>
  <c r="R11" s="1"/>
  <c r="T11" s="1"/>
  <c r="N12"/>
  <c r="R12" s="1"/>
  <c r="S12" s="1"/>
  <c r="N13"/>
  <c r="R13" s="1"/>
  <c r="S13" s="1"/>
  <c r="N14"/>
  <c r="R14" s="1"/>
  <c r="T14" s="1"/>
  <c r="N15"/>
  <c r="R15" s="1"/>
  <c r="T15" s="1"/>
  <c r="N16"/>
  <c r="R16" s="1"/>
  <c r="T16" s="1"/>
  <c r="N17"/>
  <c r="R17" s="1"/>
  <c r="T17" s="1"/>
  <c r="N18"/>
  <c r="R18" s="1"/>
  <c r="S18" s="1"/>
  <c r="N19"/>
  <c r="R19" s="1"/>
  <c r="S19" s="1"/>
  <c r="N20"/>
  <c r="R20" s="1"/>
  <c r="S20" s="1"/>
  <c r="N21"/>
  <c r="R21" s="1"/>
  <c r="S21" s="1"/>
  <c r="N22"/>
  <c r="R22" s="1"/>
  <c r="T22" s="1"/>
  <c r="N23"/>
  <c r="R23" s="1"/>
  <c r="S23" s="1"/>
  <c r="N24"/>
  <c r="R24" s="1"/>
  <c r="T24" s="1"/>
  <c r="N25"/>
  <c r="R25" s="1"/>
  <c r="T25" s="1"/>
  <c r="N26"/>
  <c r="R26" s="1"/>
  <c r="S26" s="1"/>
  <c r="N27"/>
  <c r="R27" s="1"/>
  <c r="S27" s="1"/>
  <c r="N68"/>
  <c r="R68" s="1"/>
  <c r="S68" s="1"/>
  <c r="N69"/>
  <c r="R69" s="1"/>
  <c r="S69" s="1"/>
  <c r="N70"/>
  <c r="R70" s="1"/>
  <c r="T70" s="1"/>
  <c r="N71"/>
  <c r="R71" s="1"/>
  <c r="T71" s="1"/>
  <c r="N72"/>
  <c r="R72" s="1"/>
  <c r="T72" s="1"/>
  <c r="N97"/>
  <c r="R97" s="1"/>
  <c r="T97" s="1"/>
  <c r="N98"/>
  <c r="R98" s="1"/>
  <c r="S98" s="1"/>
  <c r="N99"/>
  <c r="R99" s="1"/>
  <c r="T99" s="1"/>
  <c r="N100"/>
  <c r="R100" s="1"/>
  <c r="S100" s="1"/>
  <c r="N101"/>
  <c r="R101" s="1"/>
  <c r="S101" s="1"/>
  <c r="N102"/>
  <c r="R102" s="1"/>
  <c r="T102" s="1"/>
  <c r="N103"/>
  <c r="R103" s="1"/>
  <c r="T103" s="1"/>
  <c r="N104"/>
  <c r="R104" s="1"/>
  <c r="T104" s="1"/>
  <c r="N105"/>
  <c r="R105" s="1"/>
  <c r="T105" s="1"/>
  <c r="N106"/>
  <c r="R106" s="1"/>
  <c r="S106" s="1"/>
  <c r="N107"/>
  <c r="R107" s="1"/>
  <c r="S107" s="1"/>
  <c r="N108"/>
  <c r="R108" s="1"/>
  <c r="S108" s="1"/>
  <c r="N112"/>
  <c r="R112" s="1"/>
  <c r="S112" s="1"/>
  <c r="N113"/>
  <c r="R113" s="1"/>
  <c r="T113" s="1"/>
  <c r="N114"/>
  <c r="R114" s="1"/>
  <c r="S114" s="1"/>
  <c r="N115"/>
  <c r="R115" s="1"/>
  <c r="T115" s="1"/>
  <c r="N116"/>
  <c r="R116" s="1"/>
  <c r="T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T123" s="1"/>
  <c r="N73"/>
  <c r="R73" s="1"/>
  <c r="T73" s="1"/>
  <c r="N74"/>
  <c r="R74" s="1"/>
  <c r="S74" s="1"/>
  <c r="N75"/>
  <c r="R75" s="1"/>
  <c r="T75" s="1"/>
  <c r="N76"/>
  <c r="R76" s="1"/>
  <c r="S76" s="1"/>
  <c r="N77"/>
  <c r="R77" s="1"/>
  <c r="S77" s="1"/>
  <c r="N78"/>
  <c r="R78" s="1"/>
  <c r="T78" s="1"/>
  <c r="N79"/>
  <c r="R79" s="1"/>
  <c r="T79" s="1"/>
  <c r="N80"/>
  <c r="R80" s="1"/>
  <c r="T80" s="1"/>
  <c r="N81"/>
  <c r="R81" s="1"/>
  <c r="T81" s="1"/>
  <c r="N82"/>
  <c r="R82" s="1"/>
  <c r="S82" s="1"/>
  <c r="N83"/>
  <c r="R83" s="1"/>
  <c r="S83" s="1"/>
  <c r="N84"/>
  <c r="R84" s="1"/>
  <c r="S84" s="1"/>
  <c r="N85"/>
  <c r="R85" s="1"/>
  <c r="S85" s="1"/>
  <c r="N86"/>
  <c r="R86" s="1"/>
  <c r="S86" s="1"/>
  <c r="N87"/>
  <c r="R87" s="1"/>
  <c r="T87" s="1"/>
  <c r="N88"/>
  <c r="R88" s="1"/>
  <c r="T88" s="1"/>
  <c r="N89"/>
  <c r="R89" s="1"/>
  <c r="T89" s="1"/>
  <c r="N90"/>
  <c r="R90" s="1"/>
  <c r="S90" s="1"/>
  <c r="N91"/>
  <c r="R91" s="1"/>
  <c r="S91" s="1"/>
  <c r="N92"/>
  <c r="R92" s="1"/>
  <c r="S92" s="1"/>
  <c r="N93"/>
  <c r="R93" s="1"/>
  <c r="S93" s="1"/>
  <c r="N109"/>
  <c r="R109" s="1"/>
  <c r="S109" s="1"/>
  <c r="N110"/>
  <c r="R110" s="1"/>
  <c r="T110" s="1"/>
  <c r="N111"/>
  <c r="R111" s="1"/>
  <c r="T111" s="1"/>
  <c r="N94"/>
  <c r="R94" s="1"/>
  <c r="S94" s="1"/>
  <c r="N28"/>
  <c r="R28" s="1"/>
  <c r="T29" l="1"/>
  <c r="T46"/>
  <c r="T68"/>
  <c r="T76"/>
  <c r="T52"/>
  <c r="T5"/>
  <c r="T101"/>
  <c r="S49"/>
  <c r="S38"/>
  <c r="T51"/>
  <c r="T67"/>
  <c r="T100"/>
  <c r="S15"/>
  <c r="T60"/>
  <c r="T13"/>
  <c r="T112"/>
  <c r="S11"/>
  <c r="S66"/>
  <c r="T59"/>
  <c r="T12"/>
  <c r="T108"/>
  <c r="S71"/>
  <c r="T40"/>
  <c r="T21"/>
  <c r="T120"/>
  <c r="S99"/>
  <c r="S103"/>
  <c r="S31"/>
  <c r="T39"/>
  <c r="T20"/>
  <c r="T119"/>
  <c r="T50"/>
  <c r="T47"/>
  <c r="T69"/>
  <c r="T77"/>
  <c r="S54"/>
  <c r="T84"/>
  <c r="T92"/>
  <c r="T94"/>
  <c r="S122"/>
  <c r="T85"/>
  <c r="T93"/>
  <c r="S79"/>
  <c r="S30"/>
  <c r="S53"/>
  <c r="S61"/>
  <c r="S41"/>
  <c r="S48"/>
  <c r="S6"/>
  <c r="S14"/>
  <c r="S22"/>
  <c r="S70"/>
  <c r="S102"/>
  <c r="S113"/>
  <c r="S121"/>
  <c r="S78"/>
  <c r="T86"/>
  <c r="T109"/>
  <c r="S75"/>
  <c r="S110"/>
  <c r="S32"/>
  <c r="S55"/>
  <c r="S63"/>
  <c r="S42"/>
  <c r="S96"/>
  <c r="S8"/>
  <c r="S16"/>
  <c r="S24"/>
  <c r="S72"/>
  <c r="S104"/>
  <c r="S115"/>
  <c r="S123"/>
  <c r="S80"/>
  <c r="S88"/>
  <c r="S111"/>
  <c r="T95"/>
  <c r="T19"/>
  <c r="T107"/>
  <c r="T83"/>
  <c r="S33"/>
  <c r="S56"/>
  <c r="S36"/>
  <c r="S43"/>
  <c r="S64"/>
  <c r="S9"/>
  <c r="S17"/>
  <c r="S25"/>
  <c r="S97"/>
  <c r="S105"/>
  <c r="S116"/>
  <c r="S73"/>
  <c r="S81"/>
  <c r="S89"/>
  <c r="T62"/>
  <c r="T7"/>
  <c r="T23"/>
  <c r="T118"/>
  <c r="T91"/>
  <c r="T34"/>
  <c r="T57"/>
  <c r="T37"/>
  <c r="T44"/>
  <c r="T65"/>
  <c r="T10"/>
  <c r="T18"/>
  <c r="T26"/>
  <c r="T98"/>
  <c r="T106"/>
  <c r="T117"/>
  <c r="T74"/>
  <c r="T82"/>
  <c r="T90"/>
  <c r="T35"/>
  <c r="T58"/>
  <c r="T45"/>
  <c r="T27"/>
  <c r="T114"/>
  <c r="S87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7"/>
  <c r="F58"/>
  <c r="F59"/>
  <c r="F60"/>
  <c r="F61"/>
  <c r="H61" s="1"/>
  <c r="F62"/>
  <c r="F63"/>
  <c r="F64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4"/>
  <c r="I61" l="1"/>
  <c r="L61"/>
  <c r="M61" s="1"/>
  <c r="P61"/>
  <c r="Q61" s="1"/>
  <c r="J61"/>
  <c r="K61" s="1"/>
  <c r="N61"/>
  <c r="O61" s="1"/>
  <c r="G61"/>
  <c r="E121"/>
  <c r="F121"/>
  <c r="M124" i="18" l="1"/>
  <c r="J124"/>
  <c r="I124"/>
  <c r="F124"/>
  <c r="E124"/>
  <c r="K94"/>
  <c r="L94" s="1"/>
  <c r="G94"/>
  <c r="H94" s="1"/>
  <c r="K111"/>
  <c r="L111" s="1"/>
  <c r="G111"/>
  <c r="H111" s="1"/>
  <c r="K110"/>
  <c r="L110" s="1"/>
  <c r="G110"/>
  <c r="H110" s="1"/>
  <c r="K109"/>
  <c r="L109" s="1"/>
  <c r="G109"/>
  <c r="H109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96"/>
  <c r="L96" s="1"/>
  <c r="G96"/>
  <c r="H96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95"/>
  <c r="L95" s="1"/>
  <c r="G95"/>
  <c r="H95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50"/>
  <c r="L50" s="1"/>
  <c r="G50"/>
  <c r="H50" s="1"/>
  <c r="K29"/>
  <c r="L29" s="1"/>
  <c r="G29"/>
  <c r="H29" s="1"/>
  <c r="K28"/>
  <c r="L28" s="1"/>
  <c r="G28"/>
  <c r="H28" s="1"/>
  <c r="U2"/>
  <c r="U113" l="1"/>
  <c r="U61"/>
  <c r="U73"/>
  <c r="U25"/>
  <c r="U43"/>
  <c r="U121"/>
  <c r="U111"/>
  <c r="U115"/>
  <c r="U16"/>
  <c r="U63"/>
  <c r="U22"/>
  <c r="U79"/>
  <c r="U99"/>
  <c r="U66"/>
  <c r="U31"/>
  <c r="U97"/>
  <c r="U102"/>
  <c r="U30"/>
  <c r="U116"/>
  <c r="U17"/>
  <c r="U36"/>
  <c r="U70"/>
  <c r="U88"/>
  <c r="U104"/>
  <c r="U8"/>
  <c r="U55"/>
  <c r="U53"/>
  <c r="U75"/>
  <c r="U71"/>
  <c r="U49"/>
  <c r="U81"/>
  <c r="U64"/>
  <c r="U41"/>
  <c r="U24"/>
  <c r="U42"/>
  <c r="U87"/>
  <c r="U11"/>
  <c r="U14"/>
  <c r="U89"/>
  <c r="U105"/>
  <c r="U9"/>
  <c r="U56"/>
  <c r="U48"/>
  <c r="U80"/>
  <c r="U72"/>
  <c r="U96"/>
  <c r="U32"/>
  <c r="U110"/>
  <c r="U122"/>
  <c r="U15"/>
  <c r="U38"/>
  <c r="U6"/>
  <c r="U33"/>
  <c r="U123"/>
  <c r="U78"/>
  <c r="U103"/>
  <c r="U54"/>
  <c r="U82"/>
  <c r="U67"/>
  <c r="U26"/>
  <c r="U107"/>
  <c r="U69"/>
  <c r="U5"/>
  <c r="U94"/>
  <c r="U114"/>
  <c r="U37"/>
  <c r="U85"/>
  <c r="U120"/>
  <c r="U45"/>
  <c r="U27"/>
  <c r="U57"/>
  <c r="U21"/>
  <c r="U76"/>
  <c r="U101"/>
  <c r="U109"/>
  <c r="U46"/>
  <c r="U35"/>
  <c r="U118"/>
  <c r="U108"/>
  <c r="U65"/>
  <c r="U23"/>
  <c r="U12"/>
  <c r="U77"/>
  <c r="U91"/>
  <c r="U60"/>
  <c r="U13"/>
  <c r="U117"/>
  <c r="U47"/>
  <c r="U83"/>
  <c r="U95"/>
  <c r="U40"/>
  <c r="U62"/>
  <c r="U51"/>
  <c r="U68"/>
  <c r="U86"/>
  <c r="U29"/>
  <c r="U10"/>
  <c r="U100"/>
  <c r="U34"/>
  <c r="U44"/>
  <c r="U20"/>
  <c r="U119"/>
  <c r="U84"/>
  <c r="U90"/>
  <c r="U58"/>
  <c r="U93"/>
  <c r="U98"/>
  <c r="U19"/>
  <c r="U52"/>
  <c r="U106"/>
  <c r="U112"/>
  <c r="U74"/>
  <c r="U92"/>
  <c r="U7"/>
  <c r="U18"/>
  <c r="U39"/>
  <c r="U59"/>
  <c r="U50"/>
  <c r="T28"/>
  <c r="U28" s="1"/>
  <c r="O34"/>
  <c r="P34" s="1"/>
  <c r="O54"/>
  <c r="P54" s="1"/>
  <c r="O118"/>
  <c r="P118" s="1"/>
  <c r="O65"/>
  <c r="P65" s="1"/>
  <c r="O85"/>
  <c r="P85" s="1"/>
  <c r="O41"/>
  <c r="P41" s="1"/>
  <c r="O30"/>
  <c r="P30" s="1"/>
  <c r="O38"/>
  <c r="P38" s="1"/>
  <c r="O73"/>
  <c r="P73" s="1"/>
  <c r="O81"/>
  <c r="P81" s="1"/>
  <c r="O90"/>
  <c r="P90" s="1"/>
  <c r="O92"/>
  <c r="P92" s="1"/>
  <c r="O93"/>
  <c r="P93" s="1"/>
  <c r="O109"/>
  <c r="P109" s="1"/>
  <c r="O119"/>
  <c r="P119" s="1"/>
  <c r="O77"/>
  <c r="P77" s="1"/>
  <c r="O31"/>
  <c r="P31" s="1"/>
  <c r="O44"/>
  <c r="P44" s="1"/>
  <c r="O57"/>
  <c r="P57" s="1"/>
  <c r="O76"/>
  <c r="P76" s="1"/>
  <c r="O86"/>
  <c r="P86" s="1"/>
  <c r="O123"/>
  <c r="P123" s="1"/>
  <c r="O95"/>
  <c r="P95" s="1"/>
  <c r="O35"/>
  <c r="P35" s="1"/>
  <c r="O53"/>
  <c r="P53" s="1"/>
  <c r="O61"/>
  <c r="P61" s="1"/>
  <c r="O48"/>
  <c r="P48" s="1"/>
  <c r="O49"/>
  <c r="P49" s="1"/>
  <c r="O7"/>
  <c r="P7" s="1"/>
  <c r="O121"/>
  <c r="P121" s="1"/>
  <c r="O122"/>
  <c r="P122" s="1"/>
  <c r="O79"/>
  <c r="P79" s="1"/>
  <c r="O94"/>
  <c r="P94" s="1"/>
  <c r="O62"/>
  <c r="P62" s="1"/>
  <c r="O36"/>
  <c r="P36" s="1"/>
  <c r="O56"/>
  <c r="P56" s="1"/>
  <c r="O32"/>
  <c r="P32" s="1"/>
  <c r="O6"/>
  <c r="P6" s="1"/>
  <c r="O51"/>
  <c r="P51" s="1"/>
  <c r="O59"/>
  <c r="P59" s="1"/>
  <c r="O64"/>
  <c r="P64" s="1"/>
  <c r="S28"/>
  <c r="O5"/>
  <c r="P5" s="1"/>
  <c r="O9"/>
  <c r="P9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4"/>
  <c r="P24" s="1"/>
  <c r="O42"/>
  <c r="P42" s="1"/>
  <c r="O96"/>
  <c r="P96" s="1"/>
  <c r="O50"/>
  <c r="P50" s="1"/>
  <c r="O29"/>
  <c r="P29" s="1"/>
  <c r="O33"/>
  <c r="P33" s="1"/>
  <c r="O52"/>
  <c r="P52" s="1"/>
  <c r="O60"/>
  <c r="P60" s="1"/>
  <c r="O40"/>
  <c r="P40" s="1"/>
  <c r="O47"/>
  <c r="P47" s="1"/>
  <c r="O67"/>
  <c r="P67" s="1"/>
  <c r="O102"/>
  <c r="P102" s="1"/>
  <c r="O68"/>
  <c r="P68" s="1"/>
  <c r="O83"/>
  <c r="P83" s="1"/>
  <c r="O28"/>
  <c r="P28" s="1"/>
  <c r="O26"/>
  <c r="P26" s="1"/>
  <c r="O98"/>
  <c r="P98" s="1"/>
  <c r="O105"/>
  <c r="P105" s="1"/>
  <c r="O116"/>
  <c r="P116" s="1"/>
  <c r="O70"/>
  <c r="P70" s="1"/>
  <c r="O112"/>
  <c r="P112" s="1"/>
  <c r="O8"/>
  <c r="P8" s="1"/>
  <c r="O72"/>
  <c r="P72" s="1"/>
  <c r="O104"/>
  <c r="P104" s="1"/>
  <c r="O114"/>
  <c r="P114" s="1"/>
  <c r="O78"/>
  <c r="P78" s="1"/>
  <c r="O58"/>
  <c r="P58" s="1"/>
  <c r="O27"/>
  <c r="P27" s="1"/>
  <c r="O69"/>
  <c r="P69" s="1"/>
  <c r="O97"/>
  <c r="P97" s="1"/>
  <c r="O99"/>
  <c r="P99" s="1"/>
  <c r="O101"/>
  <c r="P101" s="1"/>
  <c r="O106"/>
  <c r="P106" s="1"/>
  <c r="O108"/>
  <c r="P108" s="1"/>
  <c r="O113"/>
  <c r="P113" s="1"/>
  <c r="O117"/>
  <c r="P117" s="1"/>
  <c r="O80"/>
  <c r="P80" s="1"/>
  <c r="O111"/>
  <c r="P111" s="1"/>
  <c r="O84"/>
  <c r="P84" s="1"/>
  <c r="O110"/>
  <c r="P110" s="1"/>
  <c r="O91"/>
  <c r="P91" s="1"/>
  <c r="O87"/>
  <c r="P87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7"/>
  <c r="O57" s="1"/>
  <c r="N58"/>
  <c r="O58" s="1"/>
  <c r="N59"/>
  <c r="O59" s="1"/>
  <c r="N60"/>
  <c r="O60" s="1"/>
  <c r="N62"/>
  <c r="O62" s="1"/>
  <c r="N63"/>
  <c r="O63" s="1"/>
  <c r="N64"/>
  <c r="O64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4"/>
  <c r="O4" s="1"/>
  <c r="L120" l="1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4"/>
  <c r="L63"/>
  <c r="L62"/>
  <c r="L60"/>
  <c r="L59"/>
  <c r="L58"/>
  <c r="L57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7"/>
  <c r="J58"/>
  <c r="J59"/>
  <c r="J60"/>
  <c r="J62"/>
  <c r="J63"/>
  <c r="J64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2"/>
  <c r="G63"/>
  <c r="G64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H120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7" l="1"/>
  <c r="K117"/>
  <c r="M117"/>
  <c r="H109"/>
  <c r="K109"/>
  <c r="M109"/>
  <c r="H89"/>
  <c r="K89"/>
  <c r="M89"/>
  <c r="H83"/>
  <c r="M83"/>
  <c r="K83"/>
  <c r="H79"/>
  <c r="M79"/>
  <c r="K79"/>
  <c r="H75"/>
  <c r="M75"/>
  <c r="K75"/>
  <c r="H68"/>
  <c r="K68"/>
  <c r="M68"/>
  <c r="H57"/>
  <c r="M57"/>
  <c r="K57"/>
  <c r="H53"/>
  <c r="M53"/>
  <c r="K53"/>
  <c r="H49"/>
  <c r="M49"/>
  <c r="K49"/>
  <c r="H45"/>
  <c r="M45"/>
  <c r="K45"/>
  <c r="H41"/>
  <c r="M41"/>
  <c r="K41"/>
  <c r="H37"/>
  <c r="K37"/>
  <c r="M37"/>
  <c r="H34"/>
  <c r="M34"/>
  <c r="K34"/>
  <c r="H31"/>
  <c r="K31"/>
  <c r="M31"/>
  <c r="H24"/>
  <c r="M24"/>
  <c r="K24"/>
  <c r="H20"/>
  <c r="M20"/>
  <c r="K20"/>
  <c r="H16"/>
  <c r="M16"/>
  <c r="K16"/>
  <c r="H12"/>
  <c r="M12"/>
  <c r="K12"/>
  <c r="M120"/>
  <c r="K120"/>
  <c r="H116"/>
  <c r="K116"/>
  <c r="M116"/>
  <c r="H112"/>
  <c r="M112"/>
  <c r="K112"/>
  <c r="H108"/>
  <c r="K108"/>
  <c r="M108"/>
  <c r="H104"/>
  <c r="M104"/>
  <c r="K104"/>
  <c r="H100"/>
  <c r="K100"/>
  <c r="M100"/>
  <c r="H96"/>
  <c r="M96"/>
  <c r="K96"/>
  <c r="H92"/>
  <c r="K92"/>
  <c r="M92"/>
  <c r="H86"/>
  <c r="K86"/>
  <c r="M86"/>
  <c r="H82"/>
  <c r="M82"/>
  <c r="K82"/>
  <c r="H78"/>
  <c r="K78"/>
  <c r="M78"/>
  <c r="H74"/>
  <c r="M74"/>
  <c r="K74"/>
  <c r="H71"/>
  <c r="K71"/>
  <c r="M71"/>
  <c r="H67"/>
  <c r="M67"/>
  <c r="K67"/>
  <c r="K64"/>
  <c r="M64"/>
  <c r="H60"/>
  <c r="M60"/>
  <c r="K60"/>
  <c r="H52"/>
  <c r="M52"/>
  <c r="K52"/>
  <c r="H48"/>
  <c r="K48"/>
  <c r="M48"/>
  <c r="H44"/>
  <c r="M44"/>
  <c r="K44"/>
  <c r="H40"/>
  <c r="K40"/>
  <c r="M40"/>
  <c r="H33"/>
  <c r="K33"/>
  <c r="M33"/>
  <c r="H30"/>
  <c r="M30"/>
  <c r="K30"/>
  <c r="H27"/>
  <c r="K27"/>
  <c r="M27"/>
  <c r="H23"/>
  <c r="K23"/>
  <c r="H19"/>
  <c r="M19"/>
  <c r="K19"/>
  <c r="H15"/>
  <c r="K15"/>
  <c r="M15"/>
  <c r="H11"/>
  <c r="K11"/>
  <c r="M11"/>
  <c r="H7"/>
  <c r="M7"/>
  <c r="K7"/>
  <c r="H113"/>
  <c r="K113"/>
  <c r="M113"/>
  <c r="H97"/>
  <c r="K97"/>
  <c r="M97"/>
  <c r="H91"/>
  <c r="M91"/>
  <c r="K91"/>
  <c r="H85"/>
  <c r="M85"/>
  <c r="K85"/>
  <c r="H77"/>
  <c r="M77"/>
  <c r="K77"/>
  <c r="H70"/>
  <c r="M70"/>
  <c r="K70"/>
  <c r="H66"/>
  <c r="M66"/>
  <c r="K66"/>
  <c r="H59"/>
  <c r="M59"/>
  <c r="K59"/>
  <c r="H47"/>
  <c r="M47"/>
  <c r="K47"/>
  <c r="H29"/>
  <c r="M29"/>
  <c r="K29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5"/>
  <c r="K105"/>
  <c r="M105"/>
  <c r="H101"/>
  <c r="K101"/>
  <c r="M101"/>
  <c r="H93"/>
  <c r="K93"/>
  <c r="M93"/>
  <c r="H87"/>
  <c r="K87"/>
  <c r="M8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81"/>
  <c r="M81"/>
  <c r="K81"/>
  <c r="H73"/>
  <c r="M73"/>
  <c r="K73"/>
  <c r="H63"/>
  <c r="M63"/>
  <c r="K63"/>
  <c r="H55"/>
  <c r="M55"/>
  <c r="K55"/>
  <c r="H51"/>
  <c r="M51"/>
  <c r="K51"/>
  <c r="H43"/>
  <c r="M43"/>
  <c r="K43"/>
  <c r="H39"/>
  <c r="M39"/>
  <c r="K39"/>
  <c r="H36"/>
  <c r="M36"/>
  <c r="K36"/>
  <c r="H118"/>
  <c r="M118"/>
  <c r="K118"/>
  <c r="H114"/>
  <c r="M114"/>
  <c r="K114"/>
  <c r="H110"/>
  <c r="M110"/>
  <c r="K110"/>
  <c r="H106"/>
  <c r="M106"/>
  <c r="K106"/>
  <c r="H102"/>
  <c r="M102"/>
  <c r="K102"/>
  <c r="H98"/>
  <c r="M98"/>
  <c r="K98"/>
  <c r="H94"/>
  <c r="M94"/>
  <c r="K94"/>
  <c r="H90"/>
  <c r="M90"/>
  <c r="K90"/>
  <c r="H88"/>
  <c r="M88"/>
  <c r="K88"/>
  <c r="H84"/>
  <c r="M84"/>
  <c r="K84"/>
  <c r="H80"/>
  <c r="M80"/>
  <c r="K80"/>
  <c r="H76"/>
  <c r="M76"/>
  <c r="K76"/>
  <c r="H72"/>
  <c r="M72"/>
  <c r="K72"/>
  <c r="H69"/>
  <c r="M69"/>
  <c r="K69"/>
  <c r="H62"/>
  <c r="M62"/>
  <c r="K62"/>
  <c r="H58"/>
  <c r="M58"/>
  <c r="K58"/>
  <c r="H54"/>
  <c r="M54"/>
  <c r="K54"/>
  <c r="H50"/>
  <c r="M50"/>
  <c r="K50"/>
  <c r="H46"/>
  <c r="M46"/>
  <c r="K46"/>
  <c r="H42"/>
  <c r="M42"/>
  <c r="K42"/>
  <c r="H38"/>
  <c r="M38"/>
  <c r="K38"/>
  <c r="H35"/>
  <c r="M35"/>
  <c r="K35"/>
  <c r="H32"/>
  <c r="M32"/>
  <c r="K32"/>
  <c r="H28"/>
  <c r="M28"/>
  <c r="K28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4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7"/>
  <c r="Q117" s="1"/>
  <c r="I117"/>
  <c r="I115"/>
  <c r="P115"/>
  <c r="Q115" s="1"/>
  <c r="I111"/>
  <c r="P111"/>
  <c r="Q111" s="1"/>
  <c r="I105"/>
  <c r="P105"/>
  <c r="Q105" s="1"/>
  <c r="P101"/>
  <c r="Q101" s="1"/>
  <c r="I101"/>
  <c r="I97"/>
  <c r="P97"/>
  <c r="Q97" s="1"/>
  <c r="I93"/>
  <c r="P93"/>
  <c r="Q93" s="1"/>
  <c r="P91"/>
  <c r="Q91" s="1"/>
  <c r="I91"/>
  <c r="P85"/>
  <c r="Q85" s="1"/>
  <c r="I85"/>
  <c r="P81"/>
  <c r="Q81" s="1"/>
  <c r="I81"/>
  <c r="P77"/>
  <c r="Q77" s="1"/>
  <c r="I77"/>
  <c r="I73"/>
  <c r="P73"/>
  <c r="Q73" s="1"/>
  <c r="I70"/>
  <c r="P70"/>
  <c r="Q70" s="1"/>
  <c r="I66"/>
  <c r="P66"/>
  <c r="Q66" s="1"/>
  <c r="P63"/>
  <c r="Q63" s="1"/>
  <c r="I63"/>
  <c r="M30" i="7"/>
  <c r="I59" i="5"/>
  <c r="P59"/>
  <c r="Q59" s="1"/>
  <c r="M29" i="7"/>
  <c r="P55" i="5"/>
  <c r="Q55" s="1"/>
  <c r="I55"/>
  <c r="I49"/>
  <c r="P49"/>
  <c r="Q49" s="1"/>
  <c r="P45"/>
  <c r="Q45" s="1"/>
  <c r="I45"/>
  <c r="M20" i="7"/>
  <c r="P41" i="5"/>
  <c r="Q41" s="1"/>
  <c r="I41"/>
  <c r="I39"/>
  <c r="P39"/>
  <c r="Q39" s="1"/>
  <c r="M16" i="7"/>
  <c r="P36" i="5"/>
  <c r="Q36" s="1"/>
  <c r="I36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0"/>
  <c r="P120"/>
  <c r="Q120" s="1"/>
  <c r="I118"/>
  <c r="P118"/>
  <c r="Q118" s="1"/>
  <c r="P116"/>
  <c r="Q116" s="1"/>
  <c r="I116"/>
  <c r="I114"/>
  <c r="P114"/>
  <c r="Q114" s="1"/>
  <c r="I112"/>
  <c r="P112"/>
  <c r="Q112" s="1"/>
  <c r="I110"/>
  <c r="P110"/>
  <c r="Q110" s="1"/>
  <c r="I108"/>
  <c r="P108"/>
  <c r="Q108" s="1"/>
  <c r="P106"/>
  <c r="Q106" s="1"/>
  <c r="I106"/>
  <c r="P104"/>
  <c r="Q104" s="1"/>
  <c r="I104"/>
  <c r="I102"/>
  <c r="P102"/>
  <c r="Q102" s="1"/>
  <c r="P100"/>
  <c r="Q100" s="1"/>
  <c r="I100"/>
  <c r="I98"/>
  <c r="P98"/>
  <c r="Q98" s="1"/>
  <c r="P96"/>
  <c r="Q96" s="1"/>
  <c r="I96"/>
  <c r="P94"/>
  <c r="Q94" s="1"/>
  <c r="I94"/>
  <c r="I92"/>
  <c r="P92"/>
  <c r="Q92" s="1"/>
  <c r="I90"/>
  <c r="P90"/>
  <c r="Q90" s="1"/>
  <c r="I88"/>
  <c r="P88"/>
  <c r="Q88" s="1"/>
  <c r="I86"/>
  <c r="P86"/>
  <c r="Q86" s="1"/>
  <c r="I84"/>
  <c r="P84"/>
  <c r="Q84" s="1"/>
  <c r="I82"/>
  <c r="P82"/>
  <c r="Q82" s="1"/>
  <c r="P80"/>
  <c r="Q80" s="1"/>
  <c r="I80"/>
  <c r="I78"/>
  <c r="P78"/>
  <c r="Q78" s="1"/>
  <c r="I76"/>
  <c r="P76"/>
  <c r="Q76" s="1"/>
  <c r="I74"/>
  <c r="P74"/>
  <c r="Q74" s="1"/>
  <c r="P72"/>
  <c r="Q72" s="1"/>
  <c r="I72"/>
  <c r="I71"/>
  <c r="P71"/>
  <c r="Q71" s="1"/>
  <c r="I69"/>
  <c r="P69"/>
  <c r="Q69" s="1"/>
  <c r="I67"/>
  <c r="P67"/>
  <c r="Q67" s="1"/>
  <c r="I64"/>
  <c r="P64"/>
  <c r="Q64" s="1"/>
  <c r="I62"/>
  <c r="P62"/>
  <c r="Q62" s="1"/>
  <c r="I60"/>
  <c r="P60"/>
  <c r="Q60" s="1"/>
  <c r="I58"/>
  <c r="P58"/>
  <c r="Q58" s="1"/>
  <c r="I54"/>
  <c r="P54"/>
  <c r="Q54" s="1"/>
  <c r="I52"/>
  <c r="P52"/>
  <c r="Q52" s="1"/>
  <c r="M26" i="7"/>
  <c r="P50" i="5"/>
  <c r="Q50" s="1"/>
  <c r="I50"/>
  <c r="M25" i="7"/>
  <c r="P48" i="5"/>
  <c r="Q48" s="1"/>
  <c r="I48"/>
  <c r="M23" i="7"/>
  <c r="I46" i="5"/>
  <c r="P46"/>
  <c r="Q46" s="1"/>
  <c r="I44"/>
  <c r="P44"/>
  <c r="Q44" s="1"/>
  <c r="M21" i="7"/>
  <c r="P42" i="5"/>
  <c r="Q42" s="1"/>
  <c r="I42"/>
  <c r="M19" i="7"/>
  <c r="P40" i="5"/>
  <c r="Q40" s="1"/>
  <c r="I40"/>
  <c r="M18" i="7"/>
  <c r="P38" i="5"/>
  <c r="Q38" s="1"/>
  <c r="I38"/>
  <c r="I35"/>
  <c r="P35"/>
  <c r="Q35" s="1"/>
  <c r="I33"/>
  <c r="P33"/>
  <c r="Q33" s="1"/>
  <c r="I32"/>
  <c r="P32"/>
  <c r="Q32" s="1"/>
  <c r="I30"/>
  <c r="P30"/>
  <c r="Q30" s="1"/>
  <c r="I28"/>
  <c r="P28"/>
  <c r="Q28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19"/>
  <c r="Q119" s="1"/>
  <c r="I119"/>
  <c r="I113"/>
  <c r="P113"/>
  <c r="Q113" s="1"/>
  <c r="P109"/>
  <c r="Q109" s="1"/>
  <c r="I109"/>
  <c r="I107"/>
  <c r="P107"/>
  <c r="Q107" s="1"/>
  <c r="I103"/>
  <c r="P103"/>
  <c r="Q103" s="1"/>
  <c r="I99"/>
  <c r="P99"/>
  <c r="Q99" s="1"/>
  <c r="I95"/>
  <c r="P95"/>
  <c r="Q95" s="1"/>
  <c r="P89"/>
  <c r="Q89" s="1"/>
  <c r="I89"/>
  <c r="I87"/>
  <c r="P87"/>
  <c r="Q87" s="1"/>
  <c r="I83"/>
  <c r="P83"/>
  <c r="Q83" s="1"/>
  <c r="P79"/>
  <c r="Q79" s="1"/>
  <c r="I79"/>
  <c r="P75"/>
  <c r="Q75" s="1"/>
  <c r="I75"/>
  <c r="P68"/>
  <c r="Q68" s="1"/>
  <c r="I68"/>
  <c r="I57"/>
  <c r="P57"/>
  <c r="Q57" s="1"/>
  <c r="M28" i="7"/>
  <c r="P53" i="5"/>
  <c r="Q53" s="1"/>
  <c r="I53"/>
  <c r="M27" i="7"/>
  <c r="P51" i="5"/>
  <c r="Q51" s="1"/>
  <c r="I51"/>
  <c r="M24" i="7"/>
  <c r="P47" i="5"/>
  <c r="Q47" s="1"/>
  <c r="I47"/>
  <c r="M22" i="7"/>
  <c r="P43" i="5"/>
  <c r="Q43" s="1"/>
  <c r="I43"/>
  <c r="M17" i="7"/>
  <c r="B9" i="6"/>
  <c r="K9" s="1"/>
  <c r="I37" i="5"/>
  <c r="P37"/>
  <c r="Q37" s="1"/>
  <c r="M15" i="7"/>
  <c r="P34" i="5"/>
  <c r="Q34" s="1"/>
  <c r="I34"/>
  <c r="P31"/>
  <c r="Q31" s="1"/>
  <c r="I31"/>
  <c r="M14" i="7"/>
  <c r="P29" i="5"/>
  <c r="Q29" s="1"/>
  <c r="I29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1" i="5"/>
  <c r="K121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1" i="5"/>
  <c r="I121" s="1"/>
  <c r="P121"/>
  <c r="Q121" s="1"/>
  <c r="G121"/>
  <c r="E7" i="6"/>
  <c r="G36" i="7"/>
  <c r="G7" i="6"/>
  <c r="L121" i="5"/>
  <c r="M121" s="1"/>
  <c r="M36" i="7"/>
  <c r="F36"/>
  <c r="N121" i="5" l="1"/>
  <c r="O121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103" i="18" l="1"/>
  <c r="P103" s="1"/>
  <c r="O66"/>
  <c r="P66" s="1"/>
  <c r="O25"/>
  <c r="P25" s="1"/>
  <c r="O107"/>
  <c r="P107" s="1"/>
  <c r="O23"/>
  <c r="P23" s="1"/>
  <c r="O10"/>
  <c r="P10" s="1"/>
  <c r="O71"/>
  <c r="P71" s="1"/>
  <c r="O115"/>
  <c r="P115" s="1"/>
  <c r="O63"/>
  <c r="P63" s="1"/>
  <c r="O22"/>
  <c r="P22" s="1"/>
  <c r="O100"/>
  <c r="P100" s="1"/>
  <c r="O74"/>
  <c r="P74" s="1"/>
  <c r="O43"/>
  <c r="P43" s="1"/>
  <c r="O89"/>
  <c r="P89" s="1"/>
  <c r="O37"/>
  <c r="P37" s="1"/>
  <c r="O46"/>
  <c r="P46" s="1"/>
  <c r="O75"/>
  <c r="P75" s="1"/>
  <c r="O120"/>
  <c r="P120" s="1"/>
  <c r="O88"/>
  <c r="P88" s="1"/>
  <c r="O39"/>
  <c r="P39" s="1"/>
  <c r="O55"/>
  <c r="P55" s="1"/>
  <c r="N124"/>
  <c r="O45"/>
  <c r="P45" s="1"/>
  <c r="O82"/>
  <c r="P82" s="1"/>
  <c r="R124" l="1"/>
</calcChain>
</file>

<file path=xl/sharedStrings.xml><?xml version="1.0" encoding="utf-8"?>
<sst xmlns="http://schemas.openxmlformats.org/spreadsheetml/2006/main" count="46308" uniqueCount="6059">
  <si>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</si>
  <si>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</si>
  <si>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</si>
  <si>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</si>
  <si>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</si>
  <si>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</si>
  <si>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</si>
  <si>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</si>
  <si>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</si>
  <si>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</si>
  <si>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</si>
  <si>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</si>
  <si>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</si>
  <si>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</si>
  <si>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</si>
  <si>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</si>
  <si>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</si>
  <si>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</si>
  <si>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</si>
  <si>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</si>
  <si>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</si>
  <si>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</si>
  <si>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</si>
  <si>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</si>
  <si>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</si>
  <si>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</si>
  <si>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</si>
  <si>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</si>
  <si>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</si>
  <si>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</si>
  <si>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</si>
  <si>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</si>
  <si>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</si>
  <si>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</si>
  <si>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</si>
  <si>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</si>
  <si>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</si>
  <si>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</si>
  <si>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</si>
  <si>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</si>
  <si>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</si>
  <si>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</si>
  <si>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</si>
  <si>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</si>
  <si>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</si>
  <si>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</si>
  <si>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</si>
  <si>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</si>
  <si>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</si>
  <si>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</si>
  <si>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</si>
  <si>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</si>
  <si>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</si>
  <si>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</si>
  <si>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</si>
  <si>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</si>
  <si>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</si>
  <si>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</si>
  <si>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</si>
  <si>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</si>
  <si>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</si>
  <si>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</si>
  <si>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</si>
  <si>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</si>
  <si>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</si>
  <si>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</si>
  <si>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</si>
  <si>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</si>
  <si>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</si>
  <si>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</si>
  <si>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</si>
  <si>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</si>
  <si>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</si>
  <si>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</si>
  <si>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</si>
  <si>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</si>
  <si>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</si>
  <si>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</si>
  <si>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</si>
  <si>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</si>
  <si>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</si>
  <si>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</si>
  <si>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</si>
  <si>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</si>
  <si>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</si>
  <si>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</si>
  <si>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</si>
  <si>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</si>
  <si>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</si>
  <si>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</si>
  <si>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</si>
  <si>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</si>
  <si>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</si>
  <si>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</si>
  <si>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</si>
  <si>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</si>
  <si>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</si>
  <si>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</si>
  <si>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</si>
  <si>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</si>
  <si>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</si>
  <si>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</si>
  <si>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</si>
  <si>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</si>
  <si>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</si>
  <si>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</si>
  <si>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</si>
  <si>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</si>
  <si>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</si>
  <si>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</si>
  <si>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</si>
  <si>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</si>
  <si>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</si>
  <si>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</si>
  <si>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</si>
  <si>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</si>
  <si>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</si>
  <si>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</si>
  <si>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</si>
  <si>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</si>
  <si>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</si>
  <si>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</si>
  <si>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</si>
  <si>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</si>
  <si>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</si>
  <si>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</si>
  <si>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</si>
  <si>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</si>
  <si>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</si>
  <si>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</si>
  <si>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</si>
  <si>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</si>
  <si>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</si>
  <si>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</si>
  <si>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</si>
  <si>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</si>
  <si>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</si>
  <si>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</si>
  <si>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</si>
  <si>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</si>
  <si>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</si>
  <si>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</si>
  <si>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</si>
  <si>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</si>
  <si>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</si>
  <si>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</si>
  <si>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</si>
  <si>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</si>
  <si>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</si>
  <si>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</si>
  <si>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</si>
  <si>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</si>
  <si>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</si>
  <si>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</si>
  <si>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</si>
  <si>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</si>
  <si>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</si>
  <si>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</si>
  <si>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</si>
  <si>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</si>
  <si>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</si>
  <si>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</si>
  <si>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</si>
  <si>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</si>
  <si>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</si>
  <si>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</si>
  <si>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</si>
  <si>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</si>
  <si>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</si>
  <si>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</si>
  <si>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</si>
  <si>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</si>
  <si>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</si>
  <si>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</si>
  <si>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</si>
  <si>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</si>
  <si>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</si>
  <si>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</si>
  <si>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</si>
  <si>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</si>
  <si>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</si>
  <si>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</si>
  <si>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</si>
  <si>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</si>
  <si>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</si>
  <si>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</si>
  <si>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</si>
  <si>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</si>
  <si>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</si>
  <si>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</si>
  <si>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</si>
  <si>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</si>
  <si>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</si>
  <si>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</si>
  <si>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</si>
  <si>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</si>
  <si>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</si>
  <si>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</si>
  <si>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</si>
  <si>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</si>
  <si>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</si>
  <si>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</si>
  <si>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</si>
  <si>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</si>
  <si>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</si>
  <si>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</si>
  <si>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</si>
  <si>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</si>
  <si>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</si>
  <si>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</si>
  <si>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</si>
  <si>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</si>
  <si>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</si>
  <si>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</si>
  <si>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</si>
  <si>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</si>
  <si>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</si>
  <si>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</si>
  <si>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</si>
  <si>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</si>
  <si>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</si>
  <si>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</si>
  <si>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</si>
  <si>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</si>
  <si>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</si>
  <si>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</si>
  <si>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</si>
  <si>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</si>
  <si>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</si>
  <si>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</si>
  <si>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</si>
  <si>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</si>
  <si>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</si>
  <si>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</si>
  <si>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</si>
  <si>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</si>
  <si>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</si>
  <si>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</si>
  <si>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</si>
  <si>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</si>
  <si>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</si>
  <si>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</si>
  <si>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</si>
  <si>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</si>
  <si>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</si>
  <si>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</si>
  <si>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</si>
  <si>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</si>
  <si>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</si>
  <si>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</si>
  <si>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</si>
  <si>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</si>
  <si>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</si>
  <si>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</si>
  <si>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</si>
  <si>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</si>
  <si>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</si>
  <si>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</si>
  <si>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</si>
  <si>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</si>
  <si>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</si>
  <si>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</si>
  <si>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</si>
  <si>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</si>
  <si>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</si>
  <si>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</si>
  <si>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</si>
  <si>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</si>
  <si>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</si>
  <si>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</si>
  <si>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</si>
  <si>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</si>
  <si>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</si>
  <si>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</si>
  <si>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</si>
  <si>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</si>
  <si>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</si>
  <si>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</si>
  <si>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</si>
  <si>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</si>
  <si>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</si>
  <si>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</si>
  <si>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</si>
  <si>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</si>
  <si>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</si>
  <si>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</si>
  <si>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</si>
  <si>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</si>
  <si>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</si>
  <si>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</si>
  <si>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</si>
  <si>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</si>
  <si>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</si>
  <si>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</si>
  <si>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</si>
  <si>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</si>
  <si>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</si>
  <si>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</si>
  <si>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</si>
  <si>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</si>
  <si>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</si>
  <si>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</si>
  <si>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</si>
  <si>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</si>
  <si>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</si>
  <si>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</si>
  <si>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</si>
  <si>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</si>
  <si>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</si>
  <si>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</si>
  <si>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</si>
  <si>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</si>
  <si>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</si>
  <si>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</si>
  <si>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</si>
  <si>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</si>
  <si>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</si>
  <si>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</si>
  <si>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</si>
  <si>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</si>
  <si>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</si>
  <si>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</si>
  <si>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</si>
  <si>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</si>
  <si>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</si>
  <si>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</si>
  <si>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</si>
  <si>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</si>
  <si>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</si>
  <si>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</si>
  <si>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</si>
  <si>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</si>
  <si>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</si>
  <si>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</si>
  <si>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</si>
  <si>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</si>
  <si>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</si>
  <si>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</si>
  <si>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</si>
  <si>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</si>
  <si>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</si>
  <si>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</si>
  <si>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</si>
  <si>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</si>
  <si>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</si>
  <si>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</si>
  <si>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</si>
  <si>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</si>
  <si>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</si>
  <si>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</si>
  <si>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</si>
  <si>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</si>
  <si>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</si>
  <si>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</si>
  <si>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</si>
  <si>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</si>
  <si>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</si>
  <si>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</si>
  <si>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</si>
  <si>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</si>
  <si>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</si>
  <si>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</si>
  <si>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</si>
  <si>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</si>
  <si>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</si>
  <si>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</si>
  <si>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</si>
  <si>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</si>
  <si>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</si>
  <si>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</si>
  <si>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</si>
  <si>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</si>
  <si>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</si>
  <si>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</si>
  <si>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</si>
  <si>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</si>
  <si>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</si>
  <si>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</si>
  <si>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</si>
  <si>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</si>
  <si>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</si>
  <si>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</si>
  <si>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</si>
  <si>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</si>
  <si>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</si>
  <si>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</si>
  <si>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</si>
  <si>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</si>
  <si>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</si>
  <si>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</si>
  <si>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</si>
  <si>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</si>
  <si>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</si>
  <si>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</si>
  <si>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</si>
  <si>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</si>
  <si>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</si>
  <si>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</si>
  <si>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</si>
  <si>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</si>
  <si>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</si>
  <si>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</si>
  <si>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</si>
  <si>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</si>
  <si>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</si>
  <si>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</si>
  <si>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</si>
  <si>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</si>
  <si>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</si>
  <si>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</si>
  <si>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</si>
  <si>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</si>
  <si>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</si>
  <si>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</si>
  <si>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</si>
  <si>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</si>
  <si>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</si>
  <si>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</si>
  <si>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</si>
  <si>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</si>
  <si>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</si>
  <si>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</si>
  <si>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</si>
  <si>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</si>
  <si>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</si>
  <si>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</si>
  <si>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</si>
  <si>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</si>
  <si>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</si>
  <si>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</si>
  <si>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</si>
  <si>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</si>
  <si>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</si>
  <si>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</si>
  <si>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</si>
  <si>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</si>
  <si>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</si>
  <si>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</si>
  <si>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</si>
  <si>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</si>
  <si>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</si>
  <si>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</si>
  <si>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</si>
  <si>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</si>
  <si>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</si>
  <si>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</si>
  <si>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</si>
  <si>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</si>
  <si>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</si>
  <si>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</si>
  <si>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</si>
  <si>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</si>
  <si>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</si>
  <si>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</si>
  <si>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</si>
  <si>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</si>
  <si>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</si>
  <si>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</si>
  <si>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</si>
  <si>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</si>
  <si>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</si>
  <si>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</si>
  <si>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</si>
  <si>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</si>
  <si>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</si>
  <si>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</si>
  <si>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</si>
  <si>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</si>
  <si>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</si>
  <si>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</si>
  <si>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</si>
  <si>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</si>
  <si>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</si>
  <si>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</si>
  <si>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</si>
  <si>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</si>
  <si>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</si>
  <si>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</si>
  <si>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</si>
  <si>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</si>
  <si>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</si>
  <si>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</si>
  <si>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</si>
  <si>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</si>
  <si>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</si>
  <si>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</si>
  <si>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</si>
  <si>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</si>
  <si>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</si>
  <si>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</si>
  <si>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</si>
  <si>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</si>
  <si>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</si>
  <si>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</si>
  <si>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</si>
  <si>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</si>
  <si>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</si>
  <si>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</si>
  <si>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</si>
  <si>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</si>
  <si>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</si>
  <si>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</si>
  <si>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</si>
  <si>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</si>
  <si>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</si>
  <si>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</si>
  <si>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</si>
  <si>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</si>
  <si>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</si>
  <si>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</si>
  <si>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</si>
  <si>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</si>
  <si>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</si>
  <si>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</si>
  <si>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</si>
  <si>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</si>
  <si>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</si>
  <si>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</si>
  <si>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</si>
  <si>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</si>
  <si>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</si>
  <si>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</si>
  <si>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</si>
  <si>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</si>
  <si>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</si>
  <si>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</si>
  <si>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</si>
  <si>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</si>
  <si>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</si>
  <si>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</si>
  <si>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</si>
  <si>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</si>
  <si>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</si>
  <si>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</si>
  <si>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</si>
  <si>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</si>
  <si>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</si>
  <si>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</si>
  <si>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</si>
  <si>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</si>
  <si>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</si>
  <si>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</si>
  <si>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</si>
  <si>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</si>
  <si>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</si>
  <si>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</si>
  <si>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</si>
  <si>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</si>
  <si>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</si>
  <si>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</si>
  <si>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</si>
  <si>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</si>
  <si>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</si>
  <si>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</si>
  <si>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</si>
  <si>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</si>
  <si>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</si>
  <si>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</si>
  <si>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</si>
  <si>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</si>
  <si>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</si>
  <si>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</si>
  <si>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</si>
  <si>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</si>
  <si>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</si>
  <si>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</si>
  <si>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</si>
  <si>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</si>
  <si>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</si>
  <si>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</si>
  <si>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</si>
  <si>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</si>
  <si>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</si>
  <si>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</si>
  <si>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</si>
  <si>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</si>
  <si>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</si>
  <si>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</si>
  <si>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</si>
  <si>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</si>
  <si>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</si>
  <si>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</si>
  <si>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</si>
  <si>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</si>
  <si>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</si>
  <si>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</si>
  <si>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</si>
  <si>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</si>
  <si>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</si>
  <si>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</si>
  <si>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</si>
  <si>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</si>
  <si>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</si>
  <si>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</si>
  <si>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</si>
  <si>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</si>
  <si>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</si>
  <si>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</si>
  <si>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</si>
  <si>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</si>
  <si>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</si>
  <si>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</si>
  <si>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</si>
  <si>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</si>
  <si>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</si>
  <si>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</si>
  <si>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</si>
  <si>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</si>
  <si>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</si>
  <si>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</si>
  <si>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</si>
  <si>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</si>
  <si>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</si>
  <si>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</si>
  <si>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</si>
  <si>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</si>
  <si>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</si>
  <si>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</si>
  <si>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</si>
  <si>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</si>
  <si>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</si>
  <si>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</si>
  <si>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</si>
  <si>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</si>
  <si>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</si>
  <si>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</si>
  <si>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</si>
  <si>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</si>
  <si>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</si>
  <si>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</si>
  <si>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</si>
  <si>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</si>
  <si>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</si>
  <si>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</si>
  <si>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</si>
  <si>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</si>
  <si>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</si>
  <si>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</si>
  <si>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</si>
  <si>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</si>
  <si>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</si>
  <si>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</si>
  <si>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</si>
  <si>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</si>
  <si>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</si>
  <si>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</si>
  <si>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</si>
  <si>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</si>
  <si>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</si>
  <si>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</si>
  <si>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</si>
  <si>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</si>
  <si>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</si>
  <si>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</si>
  <si>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</si>
  <si>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</si>
  <si>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</si>
  <si>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</si>
  <si>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</si>
  <si>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</si>
  <si>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</si>
  <si>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</si>
  <si>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</si>
  <si>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</si>
  <si>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</si>
  <si>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</si>
  <si>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</si>
  <si>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</si>
  <si>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</si>
  <si>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</si>
  <si>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</si>
  <si>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</si>
  <si>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</si>
  <si>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</si>
  <si>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</si>
  <si>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</si>
  <si>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</si>
  <si>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</si>
  <si>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</si>
  <si>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</si>
  <si>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</si>
  <si>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</si>
  <si>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</si>
  <si>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</si>
  <si>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</si>
  <si>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</si>
  <si>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</si>
  <si>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</si>
  <si>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</si>
  <si>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</si>
  <si>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</si>
  <si>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</si>
  <si>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</si>
  <si>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</si>
  <si>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</si>
  <si>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</si>
  <si>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</si>
  <si>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</si>
  <si>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</si>
  <si>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</si>
  <si>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</si>
  <si>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</si>
  <si>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</si>
  <si>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</si>
  <si>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</si>
  <si>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</si>
  <si>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</si>
  <si>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</si>
  <si>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</si>
  <si>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</si>
  <si>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</si>
  <si>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</si>
  <si>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</si>
  <si>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</si>
  <si>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</si>
  <si>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</si>
  <si>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</si>
  <si>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</si>
  <si>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</si>
  <si>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</si>
  <si>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</si>
  <si>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</si>
  <si>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</si>
  <si>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</si>
  <si>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</si>
  <si>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</si>
  <si>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</si>
  <si>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</si>
  <si>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</si>
  <si>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</si>
  <si>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</si>
  <si>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</si>
  <si>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</si>
  <si>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</si>
  <si>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</si>
  <si>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</si>
  <si>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</si>
  <si>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</si>
  <si>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</si>
  <si>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</si>
  <si>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</si>
  <si>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</si>
  <si>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</si>
  <si>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</si>
  <si>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</si>
  <si>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</si>
  <si>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</si>
  <si>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</si>
  <si>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</si>
  <si>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</si>
  <si>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</si>
  <si>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</si>
  <si>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</si>
  <si>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</si>
  <si>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</si>
  <si>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</si>
  <si>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</si>
  <si>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</si>
  <si>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</si>
  <si>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</si>
  <si>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</si>
  <si>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</si>
  <si>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</si>
  <si>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</si>
  <si>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</si>
  <si>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</si>
  <si>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</si>
  <si>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</si>
  <si>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</si>
  <si>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</si>
  <si>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</si>
  <si>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</si>
  <si>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</si>
  <si>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</si>
  <si>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</si>
  <si>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</si>
  <si>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</si>
  <si>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</si>
  <si>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</si>
  <si>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</si>
  <si>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</si>
  <si>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</si>
  <si>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</si>
  <si>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</si>
  <si>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</si>
  <si>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</si>
  <si>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</si>
  <si>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</si>
  <si>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</si>
  <si>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</si>
  <si>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</si>
  <si>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</si>
  <si>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</si>
  <si>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</si>
  <si>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</si>
  <si>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</si>
  <si>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</si>
  <si>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</si>
  <si>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</si>
  <si>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</si>
  <si>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</si>
  <si>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</si>
  <si>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</si>
  <si>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</si>
  <si>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</si>
  <si>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</si>
  <si>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</si>
  <si>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</si>
  <si>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</si>
  <si>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</si>
  <si>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</si>
  <si>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</si>
  <si>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</si>
  <si>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</si>
  <si>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</si>
  <si>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</si>
  <si>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</si>
  <si>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</si>
  <si>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</si>
  <si>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</si>
  <si>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</si>
  <si>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</si>
  <si>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</si>
  <si>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</si>
  <si>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</si>
  <si>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</si>
  <si>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</si>
  <si>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</si>
  <si>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</si>
  <si>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</si>
  <si>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</si>
  <si>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</si>
  <si>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</si>
  <si>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</si>
  <si>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</si>
  <si>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</si>
  <si>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</si>
  <si>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</si>
  <si>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</si>
  <si>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</si>
  <si>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</si>
  <si>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</si>
  <si>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</si>
  <si>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</si>
  <si>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</si>
  <si>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</si>
  <si>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</si>
  <si>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</si>
  <si>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</si>
  <si>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</si>
  <si>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</si>
  <si>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</si>
  <si>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</si>
  <si>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</si>
  <si>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</si>
  <si>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</si>
  <si>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</si>
  <si>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</si>
  <si>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</si>
  <si>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</si>
  <si>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</si>
  <si>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</si>
  <si>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</si>
  <si>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</si>
  <si>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</si>
  <si>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</si>
  <si>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</si>
  <si>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</si>
  <si>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</si>
  <si>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</si>
  <si>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</si>
  <si>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</si>
  <si>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</si>
  <si>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</si>
  <si>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</si>
  <si>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</si>
  <si>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</si>
  <si>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</si>
  <si>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</si>
  <si>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</si>
  <si>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</si>
  <si>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</si>
  <si>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</si>
  <si>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</si>
  <si>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</si>
  <si>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</si>
  <si>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</si>
  <si>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</si>
  <si>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</si>
  <si>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</si>
  <si>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</si>
  <si>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</si>
  <si>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</si>
  <si>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</si>
  <si>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</si>
  <si>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</si>
  <si>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</si>
  <si>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</si>
  <si>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</si>
  <si>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</si>
  <si>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</si>
  <si>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</si>
  <si>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</si>
  <si>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</si>
  <si>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</si>
  <si>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</si>
  <si>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</si>
  <si>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</si>
  <si>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</si>
  <si>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</si>
  <si>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</si>
  <si>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</si>
  <si>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</si>
  <si>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</si>
  <si>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</si>
  <si>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</si>
  <si>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</si>
  <si>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</si>
  <si>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</si>
  <si>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</si>
  <si>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</si>
  <si>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</si>
  <si>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</si>
  <si>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</si>
  <si>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</si>
  <si>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</si>
  <si>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</si>
  <si>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</si>
  <si>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</si>
  <si>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</si>
  <si>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</si>
  <si>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</si>
  <si>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</si>
  <si>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</si>
  <si>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</si>
  <si>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</si>
  <si>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</si>
  <si>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</si>
  <si>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</si>
  <si>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</si>
  <si>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</si>
  <si>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</si>
  <si>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</si>
  <si>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</si>
  <si>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</si>
  <si>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</si>
  <si>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</si>
  <si>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</si>
  <si>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</si>
  <si>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</si>
  <si>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</si>
  <si>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</si>
  <si>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</si>
  <si>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</si>
  <si>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</si>
  <si>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</si>
  <si>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</si>
  <si>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</si>
  <si>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</si>
  <si>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</si>
  <si>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</si>
  <si>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</si>
  <si>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</si>
  <si>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</si>
  <si>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</si>
  <si>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</si>
  <si>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</si>
  <si>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</si>
  <si>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</si>
  <si>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</si>
  <si>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</si>
  <si>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</si>
  <si>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</si>
  <si>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</si>
  <si>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</si>
  <si>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</si>
  <si>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</si>
  <si>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</si>
  <si>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</si>
  <si>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</si>
  <si>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</si>
  <si>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</si>
  <si>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</si>
  <si>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</si>
  <si>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</si>
  <si>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</si>
  <si>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</si>
  <si>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</si>
  <si>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</si>
  <si>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</si>
  <si>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</si>
  <si>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</si>
  <si>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</si>
  <si>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</si>
  <si>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</si>
  <si>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</si>
  <si>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</si>
  <si>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</si>
  <si>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</si>
  <si>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</si>
  <si>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</si>
  <si>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</si>
  <si>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</si>
  <si>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</si>
  <si>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</si>
  <si>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</si>
  <si>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</si>
  <si>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</si>
  <si>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</si>
  <si>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</si>
  <si>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</si>
  <si>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</si>
  <si>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</si>
  <si>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</si>
  <si>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</si>
  <si>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</si>
  <si>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</si>
  <si>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</si>
  <si>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</si>
  <si>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</si>
  <si>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</si>
  <si>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</si>
  <si>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</si>
  <si>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</si>
  <si>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</si>
  <si>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</si>
  <si>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</si>
  <si>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</si>
  <si>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</si>
  <si>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</si>
  <si>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</si>
  <si>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</si>
  <si>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</si>
  <si>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</si>
  <si>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</si>
  <si>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</si>
  <si>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</si>
  <si>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</si>
  <si>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</si>
  <si>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</si>
  <si>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</si>
  <si>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</si>
  <si>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</si>
  <si>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</si>
  <si>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</si>
  <si>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</si>
  <si>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</si>
  <si>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</si>
  <si>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</si>
  <si>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</si>
  <si>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</si>
  <si>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</si>
  <si>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</si>
  <si>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</si>
  <si>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</si>
  <si>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</si>
  <si>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</si>
  <si>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</si>
  <si>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</si>
  <si>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</si>
  <si>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</si>
  <si>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</si>
  <si>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</si>
  <si>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</si>
  <si>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</si>
  <si>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</si>
  <si>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</si>
  <si>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</si>
  <si>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</si>
  <si>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</si>
  <si>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</si>
  <si>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</si>
  <si>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</si>
  <si>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</si>
  <si>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</si>
  <si>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</si>
  <si>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</si>
  <si>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</si>
  <si>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</si>
  <si>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</si>
  <si>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</si>
  <si>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</si>
  <si>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</si>
  <si>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</si>
  <si>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</si>
  <si>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</si>
  <si>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</si>
  <si>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</si>
  <si>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</si>
  <si>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</si>
  <si>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</si>
  <si>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</si>
  <si>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</si>
  <si>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</si>
  <si>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</si>
  <si>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</si>
  <si>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</si>
  <si>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</si>
  <si>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</si>
  <si>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</si>
  <si>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</si>
  <si>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</si>
  <si>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</si>
  <si>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</si>
  <si>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</si>
  <si>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</si>
  <si>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</si>
  <si>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</si>
  <si>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</si>
  <si>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</si>
  <si>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</si>
  <si>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</si>
  <si>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</si>
  <si>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</si>
  <si>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</si>
  <si>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</si>
  <si>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</si>
  <si>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</si>
  <si>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</si>
  <si>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</si>
  <si>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</si>
  <si>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</si>
  <si>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</si>
  <si>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</si>
  <si>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</si>
  <si>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</si>
  <si>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</si>
  <si>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</si>
  <si>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</si>
  <si>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</si>
  <si>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</si>
  <si>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</si>
  <si>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</si>
  <si>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</si>
  <si>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</si>
  <si>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</si>
  <si>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</si>
  <si>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</si>
  <si>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</si>
  <si>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</si>
  <si>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</si>
  <si>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</si>
  <si>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</si>
  <si>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</si>
  <si>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</si>
  <si>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</si>
  <si>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</si>
  <si>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</si>
  <si>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</si>
  <si>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</si>
  <si>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</si>
  <si>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</si>
  <si>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</si>
  <si>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</si>
  <si>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</si>
  <si>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</si>
  <si>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</si>
  <si>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</si>
  <si>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</si>
  <si>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</si>
  <si>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</si>
  <si>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</si>
  <si>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</si>
  <si>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</si>
  <si>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</si>
  <si>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</si>
  <si>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</si>
  <si>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</si>
  <si>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</si>
  <si>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</si>
  <si>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</si>
  <si>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</si>
  <si>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</si>
  <si>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</si>
  <si>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</si>
  <si>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</si>
  <si>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</si>
  <si>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</si>
  <si>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</si>
  <si>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</si>
  <si>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</si>
  <si>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</si>
  <si>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</si>
  <si>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</si>
  <si>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</si>
  <si>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</si>
  <si>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</si>
  <si>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</si>
  <si>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</si>
  <si>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</si>
  <si>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</si>
  <si>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</si>
  <si>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D41</t>
  </si>
  <si>
    <t>D92</t>
  </si>
  <si>
    <t>SR Telecom</t>
  </si>
  <si>
    <t>B12+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</si>
  <si>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</si>
  <si>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</si>
  <si>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</si>
  <si>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</si>
  <si>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</si>
  <si>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</si>
  <si>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</si>
  <si>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</si>
  <si>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Z12_SKD</t>
  </si>
  <si>
    <t>Z30_SKD</t>
  </si>
  <si>
    <t>S40_SKD</t>
  </si>
  <si>
    <t>i12_SKD</t>
  </si>
  <si>
    <t>i66_SKD</t>
  </si>
  <si>
    <t>Z50_SKD</t>
  </si>
  <si>
    <t>SL20_SKD</t>
  </si>
  <si>
    <t>G10_SKD</t>
  </si>
  <si>
    <t>V99Plus_SKD</t>
  </si>
  <si>
    <t>Z15_SKD</t>
  </si>
  <si>
    <t>D54+_SKD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</si>
  <si>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</si>
  <si>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</si>
  <si>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</si>
  <si>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</si>
  <si>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</si>
  <si>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</si>
  <si>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</si>
  <si>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</si>
  <si>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</si>
  <si>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</si>
  <si>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</si>
  <si>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</si>
  <si>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</si>
  <si>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</si>
  <si>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</si>
  <si>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i98_SKD</t>
  </si>
  <si>
    <t>L25i_SKD</t>
  </si>
  <si>
    <t>Alamin Khan</t>
  </si>
  <si>
    <t>Md. Miraz</t>
  </si>
  <si>
    <t>i30_SKD</t>
  </si>
  <si>
    <t>MM Telecom</t>
  </si>
  <si>
    <t>Md. Harunur Rashid</t>
  </si>
  <si>
    <t>Md. Raju Mia</t>
  </si>
  <si>
    <t>Md. Shimul Khan</t>
  </si>
  <si>
    <t>Md. Nur Alom Islam</t>
  </si>
  <si>
    <t>Md. Najmul Huda</t>
  </si>
  <si>
    <t>T130</t>
  </si>
  <si>
    <t>Md. Abul Kalam</t>
  </si>
  <si>
    <t>Mamun Sheikh</t>
  </si>
  <si>
    <t>Md. Abdul Barek</t>
  </si>
  <si>
    <t>Mohammad Tareq Rahman</t>
  </si>
  <si>
    <t>Md. Rakib Pondit</t>
  </si>
  <si>
    <t>One Telecom* Narayangonj</t>
  </si>
  <si>
    <t>One Telecom* Jatrabari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</si>
  <si>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</si>
  <si>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</si>
  <si>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</si>
  <si>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</si>
  <si>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</si>
  <si>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</si>
  <si>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</si>
  <si>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</si>
  <si>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</si>
  <si>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</si>
  <si>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</si>
  <si>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</si>
  <si>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Wadud Islam</t>
  </si>
  <si>
    <t>Md. Habubur Rahman</t>
  </si>
  <si>
    <t>Md. Ramjan khan</t>
  </si>
  <si>
    <t>Nayan Dey</t>
  </si>
  <si>
    <t>Md. Washim</t>
  </si>
  <si>
    <t>V128_SKD</t>
  </si>
  <si>
    <t>Md. Alaur Rahman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</si>
  <si>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</si>
  <si>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</si>
  <si>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</si>
  <si>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</si>
  <si>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</si>
  <si>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</si>
  <si>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</si>
  <si>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</si>
  <si>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</si>
  <si>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</si>
  <si>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</si>
  <si>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</si>
  <si>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</si>
  <si>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</si>
  <si>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</si>
  <si>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</si>
  <si>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</si>
  <si>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</si>
  <si>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</si>
  <si>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</si>
  <si>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</si>
  <si>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</si>
  <si>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</si>
  <si>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</si>
  <si>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Rejaul Karim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</si>
  <si>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</si>
  <si>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</si>
  <si>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</si>
  <si>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</si>
  <si>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</si>
  <si>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</si>
  <si>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</si>
  <si>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</si>
  <si>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</si>
  <si>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</si>
  <si>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</si>
  <si>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</si>
  <si>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</si>
  <si>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</si>
  <si>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</si>
  <si>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</si>
  <si>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</si>
  <si>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</si>
  <si>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</si>
  <si>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</si>
  <si>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J &amp; J Communication</t>
  </si>
  <si>
    <t>Future Mobile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</si>
  <si>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</si>
  <si>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</si>
  <si>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</si>
  <si>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</si>
  <si>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</si>
  <si>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</si>
  <si>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</si>
  <si>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</si>
  <si>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</si>
  <si>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</si>
  <si>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</si>
  <si>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</si>
  <si>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</si>
  <si>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</si>
  <si>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Dhaka_Corporate_Online</t>
  </si>
  <si>
    <t>Chittagong_Corporate</t>
  </si>
  <si>
    <t>Keraniganj</t>
  </si>
  <si>
    <t>Dhaka_Corporate</t>
  </si>
  <si>
    <t>Widget Enterpirse</t>
  </si>
  <si>
    <t>Moushomi Electronics</t>
  </si>
  <si>
    <t>Monoara Enterprise</t>
  </si>
  <si>
    <t>Crystal Telecom</t>
  </si>
  <si>
    <t>Edison Industries Limited</t>
  </si>
  <si>
    <t>ACI (Advanced Chemical Industries Ltd.)</t>
  </si>
  <si>
    <t>L135_SKD</t>
  </si>
  <si>
    <t>NB Telecom</t>
  </si>
  <si>
    <t>Ahonaf Telecom</t>
  </si>
  <si>
    <t>Agrani Store</t>
  </si>
  <si>
    <t>V97_SKD</t>
  </si>
  <si>
    <t>D82</t>
  </si>
  <si>
    <t>Eorange.Shop</t>
  </si>
  <si>
    <t>T92</t>
  </si>
  <si>
    <t>AS Telecom</t>
  </si>
  <si>
    <t>L260_SKD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</si>
  <si>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</si>
  <si>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</si>
  <si>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</si>
  <si>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</si>
  <si>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</si>
  <si>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</si>
  <si>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</si>
  <si>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</si>
  <si>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</si>
  <si>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</si>
  <si>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</si>
  <si>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E-Valy.Com Limited</t>
  </si>
  <si>
    <t>V94_SKD</t>
  </si>
  <si>
    <t>Mobile Hut-3</t>
  </si>
  <si>
    <t>DESH LOGISTICS CO. LTD.</t>
  </si>
  <si>
    <t>i97_SKD</t>
  </si>
  <si>
    <t>OCT</t>
  </si>
  <si>
    <t>NOV</t>
  </si>
  <si>
    <t>DEC</t>
  </si>
  <si>
    <t>Q4 Achivment'20</t>
  </si>
  <si>
    <t>Q4
Target</t>
  </si>
  <si>
    <t>Q4
Achievement</t>
  </si>
  <si>
    <t>Q4-2020</t>
  </si>
  <si>
    <t>Q4%</t>
  </si>
  <si>
    <t>Mithi Telecom</t>
  </si>
  <si>
    <t>Md. Jummon Hasan</t>
  </si>
  <si>
    <t>TNo-61823</t>
  </si>
  <si>
    <t>SR-0062549</t>
  </si>
  <si>
    <t>TNo-61824</t>
  </si>
  <si>
    <t>SR-0062539</t>
  </si>
  <si>
    <t>TNo-61825</t>
  </si>
  <si>
    <t>SR-0062538</t>
  </si>
  <si>
    <t>TNo-61826</t>
  </si>
  <si>
    <t>SR-0062537</t>
  </si>
  <si>
    <t>TNo-61827</t>
  </si>
  <si>
    <t>SR-0062530</t>
  </si>
  <si>
    <t>TNo-61828</t>
  </si>
  <si>
    <t>SR-0062529</t>
  </si>
  <si>
    <t>TNo-61829</t>
  </si>
  <si>
    <t>SR-0062521</t>
  </si>
  <si>
    <t>TNo-61830</t>
  </si>
  <si>
    <t>SR-0062535</t>
  </si>
  <si>
    <t>TNo-61831</t>
  </si>
  <si>
    <t>SR-0062531</t>
  </si>
  <si>
    <t>TNo-61832</t>
  </si>
  <si>
    <t>SR-0062528</t>
  </si>
  <si>
    <t>TNo-61833</t>
  </si>
  <si>
    <t>SR-0062527</t>
  </si>
  <si>
    <t>TNo-61834</t>
  </si>
  <si>
    <t>SR-0062523</t>
  </si>
  <si>
    <t>TNo-61835</t>
  </si>
  <si>
    <t>SR-0062522</t>
  </si>
  <si>
    <t>TNo-61836</t>
  </si>
  <si>
    <t>SR-0062550</t>
  </si>
  <si>
    <t>TNo-61837</t>
  </si>
  <si>
    <t>SR-0062533</t>
  </si>
  <si>
    <t>TNo-61838</t>
  </si>
  <si>
    <t>SR-0062519</t>
  </si>
  <si>
    <t>TNo-61839</t>
  </si>
  <si>
    <t>SR-0062520</t>
  </si>
  <si>
    <t>TNo-61840</t>
  </si>
  <si>
    <t>SR-0062525</t>
  </si>
  <si>
    <t>TNo-61841</t>
  </si>
  <si>
    <t>SR-0062541</t>
  </si>
  <si>
    <t>TNo-61842</t>
  </si>
  <si>
    <t>SR-0062547</t>
  </si>
  <si>
    <t>TNo-61843</t>
  </si>
  <si>
    <t>SR-0062546</t>
  </si>
  <si>
    <t>TNo-61844</t>
  </si>
  <si>
    <t>SR-0062545</t>
  </si>
  <si>
    <t>TNo-61845</t>
  </si>
  <si>
    <t>SR-0062544</t>
  </si>
  <si>
    <t>TNo-61846</t>
  </si>
  <si>
    <t>SR-0062536</t>
  </si>
  <si>
    <t>TNo-61847</t>
  </si>
  <si>
    <t>SR-0062524</t>
  </si>
  <si>
    <t>TNo-61848</t>
  </si>
  <si>
    <t>SR-0062560</t>
  </si>
  <si>
    <t>TNo-61849</t>
  </si>
  <si>
    <t>SR-0062559</t>
  </si>
  <si>
    <t>TNo-61850</t>
  </si>
  <si>
    <t>SR-0062558</t>
  </si>
  <si>
    <t>TNo-61851</t>
  </si>
  <si>
    <t>SR-0062557</t>
  </si>
  <si>
    <t>TNo-61852</t>
  </si>
  <si>
    <t>SR-0062563</t>
  </si>
  <si>
    <t>TNo-61853</t>
  </si>
  <si>
    <t>SR-0062562</t>
  </si>
  <si>
    <t>TNo-61854</t>
  </si>
  <si>
    <t>SR-0062561</t>
  </si>
  <si>
    <t>TNo-61855</t>
  </si>
  <si>
    <t>SR-0062555</t>
  </si>
  <si>
    <t>TNo-61856</t>
  </si>
  <si>
    <t>SR-0062554</t>
  </si>
  <si>
    <t>TNo-61857</t>
  </si>
  <si>
    <t>SR-0062553</t>
  </si>
  <si>
    <t>TNo-61858</t>
  </si>
  <si>
    <t>SR-0062540</t>
  </si>
  <si>
    <t>TNo-61859</t>
  </si>
  <si>
    <t>SR-0062526</t>
  </si>
  <si>
    <t>TNo-61860</t>
  </si>
  <si>
    <t>SR-0062534</t>
  </si>
  <si>
    <t>TNo-61861</t>
  </si>
  <si>
    <t>SR-0062532</t>
  </si>
  <si>
    <t>TNo-61862</t>
  </si>
  <si>
    <t>SR-0062548</t>
  </si>
  <si>
    <t>TNo-61864</t>
  </si>
  <si>
    <t>SR-0062564</t>
  </si>
  <si>
    <t>Genuine Skill Development Center</t>
  </si>
  <si>
    <t>TNo-61865</t>
  </si>
  <si>
    <t>SR-0062556</t>
  </si>
  <si>
    <t>TNo-61866</t>
  </si>
  <si>
    <t>SR-0062552</t>
  </si>
  <si>
    <t>TNo-61867</t>
  </si>
  <si>
    <t>SR-0062551</t>
  </si>
  <si>
    <t>kishwan Snacks Ltd.</t>
  </si>
  <si>
    <t>TNo-61868</t>
  </si>
  <si>
    <t>SR-0062565</t>
  </si>
  <si>
    <t>M/S. FOTOCART</t>
  </si>
  <si>
    <t>TNo-61869</t>
  </si>
  <si>
    <t>SR-0062576</t>
  </si>
  <si>
    <t>TNo-61870</t>
  </si>
  <si>
    <t>SR-0062573</t>
  </si>
  <si>
    <t>TNo-61871</t>
  </si>
  <si>
    <t>SR-0062578</t>
  </si>
  <si>
    <t>TNo-61872</t>
  </si>
  <si>
    <t>SR-0062600</t>
  </si>
  <si>
    <t>TNo-61873</t>
  </si>
  <si>
    <t>SR-0062593</t>
  </si>
  <si>
    <t>TNo-61874</t>
  </si>
  <si>
    <t>SR-0062613</t>
  </si>
  <si>
    <t>TNo-61875</t>
  </si>
  <si>
    <t>SR-0062607</t>
  </si>
  <si>
    <t>TNo-61876</t>
  </si>
  <si>
    <t>SR-0062602</t>
  </si>
  <si>
    <t>TNo-61877</t>
  </si>
  <si>
    <t>SR-0062598</t>
  </si>
  <si>
    <t>TNo-61878</t>
  </si>
  <si>
    <t>SR-0062596</t>
  </si>
  <si>
    <t>TNo-61879</t>
  </si>
  <si>
    <t>SR-0062594</t>
  </si>
  <si>
    <t>TNo-61880</t>
  </si>
  <si>
    <t>SR-0062575</t>
  </si>
  <si>
    <t>TNo-61881</t>
  </si>
  <si>
    <t>SR-0062572</t>
  </si>
  <si>
    <t>TNo-61882</t>
  </si>
  <si>
    <t>SR-0062569</t>
  </si>
  <si>
    <t>TNo-61883</t>
  </si>
  <si>
    <t>SR-0062568</t>
  </si>
  <si>
    <t>TNo-61884</t>
  </si>
  <si>
    <t>SR-0062567</t>
  </si>
  <si>
    <t>TNo-61885</t>
  </si>
  <si>
    <t>SR-0062614</t>
  </si>
  <si>
    <t>TNo-61886</t>
  </si>
  <si>
    <t>SR-0062574</t>
  </si>
  <si>
    <t>TNo-61887</t>
  </si>
  <si>
    <t>SR-0062571</t>
  </si>
  <si>
    <t>TNo-61888</t>
  </si>
  <si>
    <t>SR-0062611</t>
  </si>
  <si>
    <t>TNo-61889</t>
  </si>
  <si>
    <t>SR-0062610</t>
  </si>
  <si>
    <t>TNo-61890</t>
  </si>
  <si>
    <t>SR-0062608</t>
  </si>
  <si>
    <t>TNo-61891</t>
  </si>
  <si>
    <t>SR-0062603</t>
  </si>
  <si>
    <t>TNo-61892</t>
  </si>
  <si>
    <t>SR-0062597</t>
  </si>
  <si>
    <t>TNo-61893</t>
  </si>
  <si>
    <t>SR-0062592</t>
  </si>
  <si>
    <t>TNo-61894</t>
  </si>
  <si>
    <t>SR-0062588</t>
  </si>
  <si>
    <t>TNo-61895</t>
  </si>
  <si>
    <t>SR-0062587</t>
  </si>
  <si>
    <t>TNo-61896</t>
  </si>
  <si>
    <t>SR-0062579</t>
  </si>
  <si>
    <t>TNo-61897</t>
  </si>
  <si>
    <t>SR-0062595</t>
  </si>
  <si>
    <t>TNo-61898</t>
  </si>
  <si>
    <t>SR-0062586</t>
  </si>
  <si>
    <t>TNo-61899</t>
  </si>
  <si>
    <t>SR-0062585</t>
  </si>
  <si>
    <t>TNo-61900</t>
  </si>
  <si>
    <t>SR-0062584</t>
  </si>
  <si>
    <t>TNo-61901</t>
  </si>
  <si>
    <t>SR-0062583</t>
  </si>
  <si>
    <t>TNo-61902</t>
  </si>
  <si>
    <t>SR-0062582</t>
  </si>
  <si>
    <t>TNo-61903</t>
  </si>
  <si>
    <t>SR-0062581</t>
  </si>
  <si>
    <t>TNo-61904</t>
  </si>
  <si>
    <t>SR-0062577</t>
  </si>
  <si>
    <t>TNo-61905</t>
  </si>
  <si>
    <t>SR-0062580</t>
  </si>
  <si>
    <t>TNo-61906</t>
  </si>
  <si>
    <t>SR-0062623</t>
  </si>
  <si>
    <t>TNo-61907</t>
  </si>
  <si>
    <t>SR-0062622</t>
  </si>
  <si>
    <t>TNo-61908</t>
  </si>
  <si>
    <t>SR-0062619</t>
  </si>
  <si>
    <t>TNo-61909</t>
  </si>
  <si>
    <t>SR-0062618</t>
  </si>
  <si>
    <t>TNo-61910</t>
  </si>
  <si>
    <t>SR-0062617</t>
  </si>
  <si>
    <t>TNo-61911</t>
  </si>
  <si>
    <t>SR-0062612</t>
  </si>
  <si>
    <t>TNo-61912</t>
  </si>
  <si>
    <t>SR-0062570</t>
  </si>
  <si>
    <t>TNo-61913</t>
  </si>
  <si>
    <t>SR-0062621</t>
  </si>
  <si>
    <t>TNo-61914</t>
  </si>
  <si>
    <t>SR-0062620</t>
  </si>
  <si>
    <t>TNo-61915</t>
  </si>
  <si>
    <t>SR-0062616</t>
  </si>
  <si>
    <t>TNo-61916</t>
  </si>
  <si>
    <t>SR-0062615</t>
  </si>
  <si>
    <t>TNo-61917</t>
  </si>
  <si>
    <t>SR-0062604</t>
  </si>
  <si>
    <t>TNo-61918</t>
  </si>
  <si>
    <t>SR-0062599</t>
  </si>
  <si>
    <t>TNo-61919</t>
  </si>
  <si>
    <t>SR-0062566</t>
  </si>
  <si>
    <t>TNo-61920</t>
  </si>
  <si>
    <t>SR-0062591</t>
  </si>
  <si>
    <t>TNo-61921</t>
  </si>
  <si>
    <t>SR-0062627</t>
  </si>
  <si>
    <t>TNo-61922</t>
  </si>
  <si>
    <t>SR-0062626</t>
  </si>
  <si>
    <t>TNo-61923</t>
  </si>
  <si>
    <t>SR-0062625</t>
  </si>
  <si>
    <t>TNo-61924</t>
  </si>
  <si>
    <t>SR-0062624</t>
  </si>
  <si>
    <t>TNo-61925</t>
  </si>
  <si>
    <t>SR-0062590</t>
  </si>
  <si>
    <t>TNo-61926</t>
  </si>
  <si>
    <t>SR-0062589</t>
  </si>
  <si>
    <t>TNo-61927</t>
  </si>
  <si>
    <t>SR-0062606</t>
  </si>
  <si>
    <t>TNo-61928</t>
  </si>
  <si>
    <t>SR-0062605</t>
  </si>
  <si>
    <t>TNo-61929</t>
  </si>
  <si>
    <t>SR-0062601</t>
  </si>
  <si>
    <t>TNo-61930</t>
  </si>
  <si>
    <t>SR-0062716</t>
  </si>
  <si>
    <t>TNo-61931</t>
  </si>
  <si>
    <t>SR-0062714</t>
  </si>
  <si>
    <t>TNo-61932</t>
  </si>
  <si>
    <t>SR-0062710</t>
  </si>
  <si>
    <t>TNo-61933</t>
  </si>
  <si>
    <t>SR-0062709</t>
  </si>
  <si>
    <t>TNo-61934</t>
  </si>
  <si>
    <t>SR-0062706</t>
  </si>
  <si>
    <t>TNo-61935</t>
  </si>
  <si>
    <t>SR-0062704</t>
  </si>
  <si>
    <t>TNo-61936</t>
  </si>
  <si>
    <t>SR-0062702</t>
  </si>
  <si>
    <t>TNo-61937</t>
  </si>
  <si>
    <t>SR-0062692</t>
  </si>
  <si>
    <t>TNo-61938</t>
  </si>
  <si>
    <t>SR-0062688</t>
  </si>
  <si>
    <t>TNo-61939</t>
  </si>
  <si>
    <t>SR-0062662</t>
  </si>
  <si>
    <t>TNo-61940</t>
  </si>
  <si>
    <t>SR-0062660</t>
  </si>
  <si>
    <t>TNo-61941</t>
  </si>
  <si>
    <t>SR-0062658</t>
  </si>
  <si>
    <t>TNo-61942</t>
  </si>
  <si>
    <t>SR-0062656</t>
  </si>
  <si>
    <t>TNo-61943</t>
  </si>
  <si>
    <t>SR-0062643</t>
  </si>
  <si>
    <t>TNo-61944</t>
  </si>
  <si>
    <t>SR-0062634</t>
  </si>
  <si>
    <t>TNo-61945</t>
  </si>
  <si>
    <t>SR-0062631</t>
  </si>
  <si>
    <t>TNo-61946</t>
  </si>
  <si>
    <t>SR-0062630</t>
  </si>
  <si>
    <t>TNo-61947</t>
  </si>
  <si>
    <t>SR-0062629</t>
  </si>
  <si>
    <t>TNo-61948</t>
  </si>
  <si>
    <t>SR-0062695</t>
  </si>
  <si>
    <t>TNo-61949</t>
  </si>
  <si>
    <t>SR-0062689</t>
  </si>
  <si>
    <t>TNo-61950</t>
  </si>
  <si>
    <t>SR-0062666</t>
  </si>
  <si>
    <t>TNo-61951</t>
  </si>
  <si>
    <t>SR-0062665</t>
  </si>
  <si>
    <t>TNo-61952</t>
  </si>
  <si>
    <t>SR-0062652</t>
  </si>
  <si>
    <t>TNo-61953</t>
  </si>
  <si>
    <t>SR-0062651</t>
  </si>
  <si>
    <t>TNo-61954</t>
  </si>
  <si>
    <t>SR-0062647</t>
  </si>
  <si>
    <t>TNo-61955</t>
  </si>
  <si>
    <t>SR-0062646</t>
  </si>
  <si>
    <t>TNo-61956</t>
  </si>
  <si>
    <t>SR-0062644</t>
  </si>
  <si>
    <t>TNo-61957</t>
  </si>
  <si>
    <t>SR-0062636</t>
  </si>
  <si>
    <t>TNo-61958</t>
  </si>
  <si>
    <t>SR-0062635</t>
  </si>
  <si>
    <t>TNo-61959</t>
  </si>
  <si>
    <t>SR-0062632</t>
  </si>
  <si>
    <t>TNo-61960</t>
  </si>
  <si>
    <t>SR-0062736</t>
  </si>
  <si>
    <t>TNo-61961</t>
  </si>
  <si>
    <t>SR-0062717</t>
  </si>
  <si>
    <t>TNo-61962</t>
  </si>
  <si>
    <t>SR-0062685</t>
  </si>
  <si>
    <t>TNo-61963</t>
  </si>
  <si>
    <t>SR-0062684</t>
  </si>
  <si>
    <t>TNo-61964</t>
  </si>
  <si>
    <t>SR-0062683</t>
  </si>
  <si>
    <t>TNo-61965</t>
  </si>
  <si>
    <t>SR-0062680</t>
  </si>
  <si>
    <t>TNo-61966</t>
  </si>
  <si>
    <t>SR-0062677</t>
  </si>
  <si>
    <t>TNo-61967</t>
  </si>
  <si>
    <t>SR-0062675</t>
  </si>
  <si>
    <t>TNo-61968</t>
  </si>
  <si>
    <t>SR-0062674</t>
  </si>
  <si>
    <t>TNo-61969</t>
  </si>
  <si>
    <t>SR-0062672</t>
  </si>
  <si>
    <t>TNo-61970</t>
  </si>
  <si>
    <t>SR-0062670</t>
  </si>
  <si>
    <t>TNo-61971</t>
  </si>
  <si>
    <t>SR-0062669</t>
  </si>
  <si>
    <t>TNo-61972</t>
  </si>
  <si>
    <t>SR-0062668</t>
  </si>
  <si>
    <t>TNo-61973</t>
  </si>
  <si>
    <t>SR-0062667</t>
  </si>
  <si>
    <t>TNo-61974</t>
  </si>
  <si>
    <t>SR-0062642</t>
  </si>
  <si>
    <t>TNo-61975</t>
  </si>
  <si>
    <t>SR-0062641</t>
  </si>
  <si>
    <t>TNo-61976</t>
  </si>
  <si>
    <t>SR-0062640</t>
  </si>
  <si>
    <t>TNo-61977</t>
  </si>
  <si>
    <t>SR-0062639</t>
  </si>
  <si>
    <t>TNo-61978</t>
  </si>
  <si>
    <t>SR-0062637</t>
  </si>
  <si>
    <t>TNo-61979</t>
  </si>
  <si>
    <t>SR-0062633</t>
  </si>
  <si>
    <t>TNo-61980</t>
  </si>
  <si>
    <t>SR-0062628</t>
  </si>
  <si>
    <t>TNo-61981</t>
  </si>
  <si>
    <t>SR-0062655</t>
  </si>
  <si>
    <t>TNo-61982</t>
  </si>
  <si>
    <t>SR-0062691</t>
  </si>
  <si>
    <t>TNo-61983</t>
  </si>
  <si>
    <t>SR-0062741</t>
  </si>
  <si>
    <t>TNo-61984</t>
  </si>
  <si>
    <t>SR-0062718</t>
  </si>
  <si>
    <t>TNo-61985</t>
  </si>
  <si>
    <t>SR-0062682</t>
  </si>
  <si>
    <t>TNo-61986</t>
  </si>
  <si>
    <t>SR-0062750</t>
  </si>
  <si>
    <t>TNo-61987</t>
  </si>
  <si>
    <t>SR-0062732</t>
  </si>
  <si>
    <t>TNo-61988</t>
  </si>
  <si>
    <t>SR-0062699</t>
  </si>
  <si>
    <t>TNo-61989</t>
  </si>
  <si>
    <t>SR-0062698</t>
  </si>
  <si>
    <t>TNo-61990</t>
  </si>
  <si>
    <t>SR-0062697</t>
  </si>
  <si>
    <t>TNo-61991</t>
  </si>
  <si>
    <t>SR-0062696</t>
  </si>
  <si>
    <t>TNo-61992</t>
  </si>
  <si>
    <t>SR-0062690</t>
  </si>
  <si>
    <t>TNo-61993</t>
  </si>
  <si>
    <t>SR-0062687</t>
  </si>
  <si>
    <t>TNo-61994</t>
  </si>
  <si>
    <t>SR-0062686</t>
  </si>
  <si>
    <t>TNo-61995</t>
  </si>
  <si>
    <t>SR-0062681</t>
  </si>
  <si>
    <t>TNo-61996</t>
  </si>
  <si>
    <t>SR-0062679</t>
  </si>
  <si>
    <t>TNo-61997</t>
  </si>
  <si>
    <t>SR-0062664</t>
  </si>
  <si>
    <t>TNo-61998</t>
  </si>
  <si>
    <t>SR-0062661</t>
  </si>
  <si>
    <t>TNo-61999</t>
  </si>
  <si>
    <t>SR-0062659</t>
  </si>
  <si>
    <t>TNo-62000</t>
  </si>
  <si>
    <t>SR-0062654</t>
  </si>
  <si>
    <t>TNo-62001</t>
  </si>
  <si>
    <t>SR-0062653</t>
  </si>
  <si>
    <t>TNo-62002</t>
  </si>
  <si>
    <t>SR-0062650</t>
  </si>
  <si>
    <t>TNo-62003</t>
  </si>
  <si>
    <t>SR-0062649</t>
  </si>
  <si>
    <t>TNo-62004</t>
  </si>
  <si>
    <t>SR-0062648</t>
  </si>
  <si>
    <t>TNo-62005</t>
  </si>
  <si>
    <t>SR-0062678</t>
  </si>
  <si>
    <t>TNo-62006</t>
  </si>
  <si>
    <t>SR-0062638</t>
  </si>
  <si>
    <t>TNo-62007</t>
  </si>
  <si>
    <t>SR-0062749</t>
  </si>
  <si>
    <t>TNo-62008</t>
  </si>
  <si>
    <t>SR-0062748</t>
  </si>
  <si>
    <t>TNo-62009</t>
  </si>
  <si>
    <t>SR-0062747</t>
  </si>
  <si>
    <t>TNo-62010</t>
  </si>
  <si>
    <t>SR-0062746</t>
  </si>
  <si>
    <t>TNo-62011</t>
  </si>
  <si>
    <t>SR-0062745</t>
  </si>
  <si>
    <t>TNo-62012</t>
  </si>
  <si>
    <t>SR-0062744</t>
  </si>
  <si>
    <t>TNo-62013</t>
  </si>
  <si>
    <t>SR-0062743</t>
  </si>
  <si>
    <t>TNo-62014</t>
  </si>
  <si>
    <t>SR-0062742</t>
  </si>
  <si>
    <t>TNo-62015</t>
  </si>
  <si>
    <t>SR-0062740</t>
  </si>
  <si>
    <t>TNo-62016</t>
  </si>
  <si>
    <t>SR-0062739</t>
  </si>
  <si>
    <t>TNo-62017</t>
  </si>
  <si>
    <t>SR-0062738</t>
  </si>
  <si>
    <t>TNo-62018</t>
  </si>
  <si>
    <t>SR-0062737</t>
  </si>
  <si>
    <t>TNo-62019</t>
  </si>
  <si>
    <t>SR-0062735</t>
  </si>
  <si>
    <t>TNo-62020</t>
  </si>
  <si>
    <t>SR-0062734</t>
  </si>
  <si>
    <t>TNo-62021</t>
  </si>
  <si>
    <t>SR-0062733</t>
  </si>
  <si>
    <t>TNo-62022</t>
  </si>
  <si>
    <t>SR-0062657</t>
  </si>
  <si>
    <t>TNo-62023</t>
  </si>
  <si>
    <t>SR-0062751</t>
  </si>
  <si>
    <t>TNo-62024</t>
  </si>
  <si>
    <t>SR-0062663</t>
  </si>
  <si>
    <t>TNo-62025</t>
  </si>
  <si>
    <t>SR-0062645</t>
  </si>
  <si>
    <t>TNo-62026</t>
  </si>
  <si>
    <t>SR-0062715</t>
  </si>
  <si>
    <t>TNo-62027</t>
  </si>
  <si>
    <t>SR-0062673</t>
  </si>
  <si>
    <t>TNo-62028</t>
  </si>
  <si>
    <t>SR-0062671</t>
  </si>
  <si>
    <t>TNo-62029</t>
  </si>
  <si>
    <t>SR-0062752</t>
  </si>
  <si>
    <t>TNo-62030</t>
  </si>
  <si>
    <t>SR-0062676</t>
  </si>
  <si>
    <t>TNo-62031</t>
  </si>
  <si>
    <t>SR-0062731</t>
  </si>
  <si>
    <t>TNo-62032</t>
  </si>
  <si>
    <t>SR-0062730</t>
  </si>
  <si>
    <t>TNo-62033</t>
  </si>
  <si>
    <t>SR-0062729</t>
  </si>
  <si>
    <t>TNo-62034</t>
  </si>
  <si>
    <t>SR-0062728</t>
  </si>
  <si>
    <t>TNo-62035</t>
  </si>
  <si>
    <t>SR-0062727</t>
  </si>
  <si>
    <t>TNo-62036</t>
  </si>
  <si>
    <t>SR-0062726</t>
  </si>
  <si>
    <t>TNo-62037</t>
  </si>
  <si>
    <t>SR-0062725</t>
  </si>
  <si>
    <t>TNo-62038</t>
  </si>
  <si>
    <t>SR-0062724</t>
  </si>
  <si>
    <t>TNo-62039</t>
  </si>
  <si>
    <t>SR-0062723</t>
  </si>
  <si>
    <t>TNo-62040</t>
  </si>
  <si>
    <t>SR-0062722</t>
  </si>
  <si>
    <t>TNo-62041</t>
  </si>
  <si>
    <t>SR-0062721</t>
  </si>
  <si>
    <t>TNo-62042</t>
  </si>
  <si>
    <t>SR-0062720</t>
  </si>
  <si>
    <t>TNo-62043</t>
  </si>
  <si>
    <t>SR-0062719</t>
  </si>
  <si>
    <t>TNo-62044</t>
  </si>
  <si>
    <t>SR-0062713</t>
  </si>
  <si>
    <t>TNo-62045</t>
  </si>
  <si>
    <t>SR-0062712</t>
  </si>
  <si>
    <t>TNo-62046</t>
  </si>
  <si>
    <t>SR-0062711</t>
  </si>
  <si>
    <t>TNo-62047</t>
  </si>
  <si>
    <t>SR-0062708</t>
  </si>
  <si>
    <t>TNo-62048</t>
  </si>
  <si>
    <t>SR-0062707</t>
  </si>
  <si>
    <t>TNo-62049</t>
  </si>
  <si>
    <t>SR-0062705</t>
  </si>
  <si>
    <t>TNo-62050</t>
  </si>
  <si>
    <t>SR-0062703</t>
  </si>
  <si>
    <t>TNo-62051</t>
  </si>
  <si>
    <t>SR-0062701</t>
  </si>
  <si>
    <t>TNo-62052</t>
  </si>
  <si>
    <t>SR-0062753</t>
  </si>
  <si>
    <t>TNo-62053</t>
  </si>
  <si>
    <t>SR-0062754</t>
  </si>
  <si>
    <t>Shakti Foundation</t>
  </si>
  <si>
    <t>TNo-62054</t>
  </si>
  <si>
    <t>SR-0062755</t>
  </si>
  <si>
    <t>TNo-62055</t>
  </si>
  <si>
    <t>SR-0062804</t>
  </si>
  <si>
    <t>TNo-62056</t>
  </si>
  <si>
    <t>SR-0062800</t>
  </si>
  <si>
    <t>TNo-62057</t>
  </si>
  <si>
    <t>SR-0062794</t>
  </si>
  <si>
    <t>TNo-62058</t>
  </si>
  <si>
    <t>SR-0062778</t>
  </si>
  <si>
    <t>TNo-62059</t>
  </si>
  <si>
    <t>SR-0062773</t>
  </si>
  <si>
    <t>TNo-62060</t>
  </si>
  <si>
    <t>SR-0062771</t>
  </si>
  <si>
    <t>TNo-62061</t>
  </si>
  <si>
    <t>SR-0062770</t>
  </si>
  <si>
    <t>TNo-62062</t>
  </si>
  <si>
    <t>SR-0062769</t>
  </si>
  <si>
    <t>TNo-62063</t>
  </si>
  <si>
    <t>SR-0062818</t>
  </si>
  <si>
    <t>TNo-62064</t>
  </si>
  <si>
    <t>SR-0062802</t>
  </si>
  <si>
    <t>TNo-62065</t>
  </si>
  <si>
    <t>SR-0062801</t>
  </si>
  <si>
    <t>TNo-62066</t>
  </si>
  <si>
    <t>SR-0062789</t>
  </si>
  <si>
    <t>TNo-62067</t>
  </si>
  <si>
    <t>SR-0062788</t>
  </si>
  <si>
    <t>TNo-62068</t>
  </si>
  <si>
    <t>SR-0062787</t>
  </si>
  <si>
    <t>TNo-62069</t>
  </si>
  <si>
    <t>SR-0062782</t>
  </si>
  <si>
    <t>TNo-62070</t>
  </si>
  <si>
    <t>SR-0062779</t>
  </si>
  <si>
    <t>TNo-62071</t>
  </si>
  <si>
    <t>SR-0062777</t>
  </si>
  <si>
    <t>TNo-62072</t>
  </si>
  <si>
    <t>SR-0062775</t>
  </si>
  <si>
    <t>TNo-62073</t>
  </si>
  <si>
    <t>SR-0062772</t>
  </si>
  <si>
    <t>TNo-62074</t>
  </si>
  <si>
    <t>SR-0062757</t>
  </si>
  <si>
    <t>TNo-62075</t>
  </si>
  <si>
    <t>SR-0062803</t>
  </si>
  <si>
    <t>TNo-62076</t>
  </si>
  <si>
    <t>SR-0062811</t>
  </si>
  <si>
    <t>TNo-62077</t>
  </si>
  <si>
    <t>SR-0062826</t>
  </si>
  <si>
    <t>TNo-62078</t>
  </si>
  <si>
    <t>SR-0062821</t>
  </si>
  <si>
    <t>TNo-62079</t>
  </si>
  <si>
    <t>SR-0062820</t>
  </si>
  <si>
    <t>TNo-62080</t>
  </si>
  <si>
    <t>SR-0062817</t>
  </si>
  <si>
    <t>TNo-62081</t>
  </si>
  <si>
    <t>SR-0062816</t>
  </si>
  <si>
    <t>TNo-62082</t>
  </si>
  <si>
    <t>SR-0062810</t>
  </si>
  <si>
    <t>TNo-62083</t>
  </si>
  <si>
    <t>SR-0062808</t>
  </si>
  <si>
    <t>TNo-62084</t>
  </si>
  <si>
    <t>SR-0062806</t>
  </si>
  <si>
    <t>TNo-62085</t>
  </si>
  <si>
    <t>SR-0062795</t>
  </si>
  <si>
    <t>TNo-62086</t>
  </si>
  <si>
    <t>SR-0062793</t>
  </si>
  <si>
    <t>TNo-62087</t>
  </si>
  <si>
    <t>SR-0062790</t>
  </si>
  <si>
    <t>TNo-62088</t>
  </si>
  <si>
    <t>SR-0062786</t>
  </si>
  <si>
    <t>TNo-62089</t>
  </si>
  <si>
    <t>SR-0062758</t>
  </si>
  <si>
    <t>TNo-62090</t>
  </si>
  <si>
    <t>SR-0062784</t>
  </si>
  <si>
    <t>TNo-62091</t>
  </si>
  <si>
    <t>SR-0062783</t>
  </si>
  <si>
    <t>TNo-62092</t>
  </si>
  <si>
    <t>SR-0062766</t>
  </si>
  <si>
    <t>TNo-62093</t>
  </si>
  <si>
    <t>SR-0062763</t>
  </si>
  <si>
    <t>TNo-62094</t>
  </si>
  <si>
    <t>SR-0062828</t>
  </si>
  <si>
    <t>TNo-62095</t>
  </si>
  <si>
    <t>SR-0062815</t>
  </si>
  <si>
    <t>TNo-62096</t>
  </si>
  <si>
    <t>SR-0062798</t>
  </si>
  <si>
    <t>TNo-62097</t>
  </si>
  <si>
    <t>SR-0062797</t>
  </si>
  <si>
    <t>TNo-62098</t>
  </si>
  <si>
    <t>SR-0062796</t>
  </si>
  <si>
    <t>TNo-62099</t>
  </si>
  <si>
    <t>SR-0062791</t>
  </si>
  <si>
    <t>TNo-62100</t>
  </si>
  <si>
    <t>SR-0062785</t>
  </si>
  <si>
    <t>TNo-62101</t>
  </si>
  <si>
    <t>SR-0062759</t>
  </si>
  <si>
    <t>TNo-62102</t>
  </si>
  <si>
    <t>SR-0062799</t>
  </si>
  <si>
    <t>TNo-62103</t>
  </si>
  <si>
    <t>SR-0062829</t>
  </si>
  <si>
    <t>Nazat Electronics Ltd (DMG)</t>
  </si>
  <si>
    <t>TNo-62104</t>
  </si>
  <si>
    <t>SR-0062827</t>
  </si>
  <si>
    <t>TNo-62105</t>
  </si>
  <si>
    <t>SR-0062825</t>
  </si>
  <si>
    <t>TNo-62106</t>
  </si>
  <si>
    <t>SR-0062812</t>
  </si>
  <si>
    <t>TNo-62107</t>
  </si>
  <si>
    <t>SR-0062823</t>
  </si>
  <si>
    <t>TNo-62108</t>
  </si>
  <si>
    <t>SR-0062822</t>
  </si>
  <si>
    <t>TNo-62109</t>
  </si>
  <si>
    <t>SR-0062776</t>
  </si>
  <si>
    <t>TNo-62110</t>
  </si>
  <si>
    <t>SR-0062774</t>
  </si>
  <si>
    <t>TNo-62111</t>
  </si>
  <si>
    <t>SR-0062807</t>
  </si>
  <si>
    <t>TNo-62112</t>
  </si>
  <si>
    <t>SR-0062805</t>
  </si>
  <si>
    <t>TNo-62113</t>
  </si>
  <si>
    <t>SR-0062781</t>
  </si>
  <si>
    <t>TNo-62114</t>
  </si>
  <si>
    <t>SR-0062765</t>
  </si>
  <si>
    <t>TNo-62115</t>
  </si>
  <si>
    <t>SR-0062843</t>
  </si>
  <si>
    <t>TNo-62116</t>
  </si>
  <si>
    <t>SR-0062842</t>
  </si>
  <si>
    <t>TNo-62117</t>
  </si>
  <si>
    <t>SR-0062841</t>
  </si>
  <si>
    <t>TNo-62118</t>
  </si>
  <si>
    <t>SR-0062840</t>
  </si>
  <si>
    <t>TNo-62119</t>
  </si>
  <si>
    <t>SR-0062838</t>
  </si>
  <si>
    <t>TNo-62120</t>
  </si>
  <si>
    <t>SR-0062837</t>
  </si>
  <si>
    <t>TNo-62121</t>
  </si>
  <si>
    <t>SR-0062836</t>
  </si>
  <si>
    <t>TNo-62122</t>
  </si>
  <si>
    <t>SR-0062830</t>
  </si>
  <si>
    <t>TNo-62123</t>
  </si>
  <si>
    <t>SR-0062814</t>
  </si>
  <si>
    <t>TNo-62124</t>
  </si>
  <si>
    <t>SR-0062780</t>
  </si>
  <si>
    <t>TNo-62125</t>
  </si>
  <si>
    <t>SR-0062839</t>
  </si>
  <si>
    <t>TNo-62126</t>
  </si>
  <si>
    <t>SR-0062835</t>
  </si>
  <si>
    <t>TNo-62127</t>
  </si>
  <si>
    <t>SR-0062833</t>
  </si>
  <si>
    <t>TNo-62128</t>
  </si>
  <si>
    <t>SR-0062831</t>
  </si>
  <si>
    <t>TNo-62129</t>
  </si>
  <si>
    <t>SR-0062764</t>
  </si>
  <si>
    <t>TNo-62130</t>
  </si>
  <si>
    <t>SR-0062762</t>
  </si>
  <si>
    <t>TNo-62131</t>
  </si>
  <si>
    <t>SR-0062834</t>
  </si>
  <si>
    <t>TNo-62132</t>
  </si>
  <si>
    <t>SR-0062813</t>
  </si>
  <si>
    <t>TNo-62133</t>
  </si>
  <si>
    <t>SR-0062809</t>
  </si>
  <si>
    <t>TNo-62134</t>
  </si>
  <si>
    <t>SR-0062756</t>
  </si>
  <si>
    <t>TNo-62135</t>
  </si>
  <si>
    <t>SR-0062832</t>
  </si>
  <si>
    <t>TNo-62136</t>
  </si>
  <si>
    <t>SR-0062824</t>
  </si>
  <si>
    <t>TNo-62137</t>
  </si>
  <si>
    <t>SR-0062819</t>
  </si>
  <si>
    <t>TNo-62138</t>
  </si>
  <si>
    <t>SR-0062844</t>
  </si>
  <si>
    <t>TNo-62139</t>
  </si>
  <si>
    <t>SR-0062792</t>
  </si>
  <si>
    <t>TNo-62140</t>
  </si>
  <si>
    <t>SR-0062875</t>
  </si>
  <si>
    <t>TNo-62141</t>
  </si>
  <si>
    <t>SR-0062873</t>
  </si>
  <si>
    <t>TNo-62142</t>
  </si>
  <si>
    <t>SR-0062862</t>
  </si>
  <si>
    <t>TNo-62143</t>
  </si>
  <si>
    <t>SR-0062860</t>
  </si>
  <si>
    <t>TNo-62144</t>
  </si>
  <si>
    <t>SR-0062858</t>
  </si>
  <si>
    <t>TNo-62145</t>
  </si>
  <si>
    <t>SR-0062854</t>
  </si>
  <si>
    <t>TNo-62146</t>
  </si>
  <si>
    <t>SR-0062887</t>
  </si>
  <si>
    <t>TNo-62147</t>
  </si>
  <si>
    <t>SR-0062881</t>
  </si>
  <si>
    <t>TNo-62148</t>
  </si>
  <si>
    <t>SR-0062872</t>
  </si>
  <si>
    <t>TNo-62149</t>
  </si>
  <si>
    <t>SR-0062870</t>
  </si>
  <si>
    <t>TNo-62150</t>
  </si>
  <si>
    <t>SR-0062855</t>
  </si>
  <si>
    <t>TNo-62151</t>
  </si>
  <si>
    <t>SR-0062853</t>
  </si>
  <si>
    <t>TNo-62152</t>
  </si>
  <si>
    <t>SR-0062852</t>
  </si>
  <si>
    <t>TNo-62153</t>
  </si>
  <si>
    <t>SR-0062851</t>
  </si>
  <si>
    <t>TNo-62154</t>
  </si>
  <si>
    <t>SR-0062850</t>
  </si>
  <si>
    <t>TNo-62155</t>
  </si>
  <si>
    <t>SR-0062848</t>
  </si>
  <si>
    <t>TNo-62156</t>
  </si>
  <si>
    <t>SR-0062846</t>
  </si>
  <si>
    <t>TNo-62157</t>
  </si>
  <si>
    <t>SR-0062874</t>
  </si>
  <si>
    <t>TNo-62158</t>
  </si>
  <si>
    <t>SR-0062866</t>
  </si>
  <si>
    <t>TNo-62159</t>
  </si>
  <si>
    <t>SR-0062861</t>
  </si>
  <si>
    <t>TNo-62160</t>
  </si>
  <si>
    <t>SR-0062859</t>
  </si>
  <si>
    <t>TNo-62161</t>
  </si>
  <si>
    <t>SR-0062868</t>
  </si>
  <si>
    <t>TNo-62162</t>
  </si>
  <si>
    <t>SR-0062865</t>
  </si>
  <si>
    <t>TNo-62163</t>
  </si>
  <si>
    <t>SR-0062864</t>
  </si>
  <si>
    <t>TNo-62164</t>
  </si>
  <si>
    <t>SR-0062867</t>
  </si>
  <si>
    <t>TNo-62165</t>
  </si>
  <si>
    <t>SR-0062871</t>
  </si>
  <si>
    <t>TNo-62166</t>
  </si>
  <si>
    <t>SR-0062869</t>
  </si>
  <si>
    <t>TNo-62167</t>
  </si>
  <si>
    <t>SR-0062904</t>
  </si>
  <si>
    <t>TNo-62168</t>
  </si>
  <si>
    <t>SR-0062896</t>
  </si>
  <si>
    <t>TNo-62169</t>
  </si>
  <si>
    <t>SR-0062895</t>
  </si>
  <si>
    <t>TNo-62170</t>
  </si>
  <si>
    <t>SR-0062893</t>
  </si>
  <si>
    <t>TNo-62171</t>
  </si>
  <si>
    <t>SR-0062892</t>
  </si>
  <si>
    <t>TNo-62172</t>
  </si>
  <si>
    <t>SR-0062889</t>
  </si>
  <si>
    <t>TNo-62173</t>
  </si>
  <si>
    <t>SR-0062894</t>
  </si>
  <si>
    <t>TNo-62174</t>
  </si>
  <si>
    <t>SR-0062884</t>
  </si>
  <si>
    <t>TNo-62175</t>
  </si>
  <si>
    <t>SR-0062883</t>
  </si>
  <si>
    <t>TNo-62176</t>
  </si>
  <si>
    <t>SR-0062880</t>
  </si>
  <si>
    <t>TNo-62177</t>
  </si>
  <si>
    <t>SR-0062879</t>
  </si>
  <si>
    <t>TNo-62178</t>
  </si>
  <si>
    <t>SR-0062876</t>
  </si>
  <si>
    <t>TNo-62179</t>
  </si>
  <si>
    <t>SR-0062890</t>
  </si>
  <si>
    <t>TNo-62180</t>
  </si>
  <si>
    <t>SR-0062845</t>
  </si>
  <si>
    <t>TNo-62181</t>
  </si>
  <si>
    <t>SR-0062882</t>
  </si>
  <si>
    <t>TNo-62182</t>
  </si>
  <si>
    <t>SR-0062888</t>
  </si>
  <si>
    <t>TNo-62183</t>
  </si>
  <si>
    <t>SR-0062886</t>
  </si>
  <si>
    <t>TNo-62184</t>
  </si>
  <si>
    <t>SR-0062878</t>
  </si>
  <si>
    <t>TNo-62185</t>
  </si>
  <si>
    <t>SR-0062891</t>
  </si>
  <si>
    <t>TNo-62186</t>
  </si>
  <si>
    <t>SR-0062849</t>
  </si>
  <si>
    <t>TNo-62187</t>
  </si>
  <si>
    <t>SR-0062847</t>
  </si>
  <si>
    <t>TNo-62188</t>
  </si>
  <si>
    <t>SR-0062885</t>
  </si>
  <si>
    <t>TNo-62189</t>
  </si>
  <si>
    <t>SR-0062905</t>
  </si>
  <si>
    <t>TNo-62190</t>
  </si>
  <si>
    <t>SR-0062897</t>
  </si>
  <si>
    <t>TNo-62191</t>
  </si>
  <si>
    <t>SR-0062856</t>
  </si>
  <si>
    <t>TNo-62192</t>
  </si>
  <si>
    <t>SR-0062857</t>
  </si>
  <si>
    <t>SALEXTRA LIMITED</t>
  </si>
  <si>
    <t>TNo-62193</t>
  </si>
  <si>
    <t>SR-0062877</t>
  </si>
  <si>
    <t>TNo-62194</t>
  </si>
  <si>
    <t>SR-0062906</t>
  </si>
  <si>
    <t>TNo-62195</t>
  </si>
  <si>
    <t>SR-0062903</t>
  </si>
  <si>
    <t>TNo-62196</t>
  </si>
  <si>
    <t>SR-0062902</t>
  </si>
  <si>
    <t>TNo-62197</t>
  </si>
  <si>
    <t>SR-0062901</t>
  </si>
  <si>
    <t>TNo-62198</t>
  </si>
  <si>
    <t>SR-0062900</t>
  </si>
  <si>
    <t>TNo-62199</t>
  </si>
  <si>
    <t>SR-0062899</t>
  </si>
  <si>
    <t>TNo-62200</t>
  </si>
  <si>
    <t>SR-0062898</t>
  </si>
  <si>
    <t>TNo-62201</t>
  </si>
  <si>
    <t>SR-0062863</t>
  </si>
  <si>
    <t>TNo-62202</t>
  </si>
  <si>
    <t>SR-0062919</t>
  </si>
  <si>
    <t xml:space="preserve">Stationery Mart </t>
  </si>
  <si>
    <t>TNo-62203</t>
  </si>
  <si>
    <t>SR-0062955</t>
  </si>
  <si>
    <t>TNo-62204</t>
  </si>
  <si>
    <t>SR-0062936</t>
  </si>
  <si>
    <t>TNo-62205</t>
  </si>
  <si>
    <t>SR-0062972</t>
  </si>
  <si>
    <t>TNo-62206</t>
  </si>
  <si>
    <t>SR-0062978</t>
  </si>
  <si>
    <t>TNo-62207</t>
  </si>
  <si>
    <t>SR-0062933</t>
  </si>
  <si>
    <t>TNo-62208</t>
  </si>
  <si>
    <t>SR-0062918</t>
  </si>
  <si>
    <t>TNo-62209</t>
  </si>
  <si>
    <t>SR-0062916</t>
  </si>
  <si>
    <t>TNo-62210</t>
  </si>
  <si>
    <t>SR-0062914</t>
  </si>
  <si>
    <t>TNo-62211</t>
  </si>
  <si>
    <t>SR-0062911</t>
  </si>
  <si>
    <t>TNo-62212</t>
  </si>
  <si>
    <t>SR-0062959</t>
  </si>
  <si>
    <t>TNo-62213</t>
  </si>
  <si>
    <t>SR-0062967</t>
  </si>
  <si>
    <t>TNo-62214</t>
  </si>
  <si>
    <t>SR-0062948</t>
  </si>
  <si>
    <t>TNo-62215</t>
  </si>
  <si>
    <t>SR-0062951</t>
  </si>
  <si>
    <t>TNo-62216</t>
  </si>
  <si>
    <t>SR-0062947</t>
  </si>
  <si>
    <t>TNo-62217</t>
  </si>
  <si>
    <t>SR-0062943</t>
  </si>
  <si>
    <t>TNo-62218</t>
  </si>
  <si>
    <t>SR-0062937</t>
  </si>
  <si>
    <t>TNo-62219</t>
  </si>
  <si>
    <t>SR-0062934</t>
  </si>
  <si>
    <t>TNo-62220</t>
  </si>
  <si>
    <t>SR-0062922</t>
  </si>
  <si>
    <t>TNo-62221</t>
  </si>
  <si>
    <t>SR-0062920</t>
  </si>
  <si>
    <t>TNo-62222</t>
  </si>
  <si>
    <t>SR-0062917</t>
  </si>
  <si>
    <t>TNo-62223</t>
  </si>
  <si>
    <t>SR-0062915</t>
  </si>
  <si>
    <t>TNo-62224</t>
  </si>
  <si>
    <t>SR-0062910</t>
  </si>
  <si>
    <t>TNo-62225</t>
  </si>
  <si>
    <t>SR-0062909</t>
  </si>
  <si>
    <t>TNo-62226</t>
  </si>
  <si>
    <t>SR-0062974</t>
  </si>
  <si>
    <t>TNo-62227</t>
  </si>
  <si>
    <t>SR-0062969</t>
  </si>
  <si>
    <t>TNo-62228</t>
  </si>
  <si>
    <t>SR-0062968</t>
  </si>
  <si>
    <t>TNo-62229</t>
  </si>
  <si>
    <t>SR-0062965</t>
  </si>
  <si>
    <t>TNo-62230</t>
  </si>
  <si>
    <t>SR-0062964</t>
  </si>
  <si>
    <t>TNo-62231</t>
  </si>
  <si>
    <t>SR-0062963</t>
  </si>
  <si>
    <t>TNo-62232</t>
  </si>
  <si>
    <t>SR-0062957</t>
  </si>
  <si>
    <t>TNo-62233</t>
  </si>
  <si>
    <t>SR-0062956</t>
  </si>
  <si>
    <t>TNo-62234</t>
  </si>
  <si>
    <t>SR-0062913</t>
  </si>
  <si>
    <t>TNo-62235</t>
  </si>
  <si>
    <t>SR-0062912</t>
  </si>
  <si>
    <t>TNo-62236</t>
  </si>
  <si>
    <t>SR-0062908</t>
  </si>
  <si>
    <t>TNo-62237</t>
  </si>
  <si>
    <t>SR-0062907</t>
  </si>
  <si>
    <t>TNo-62238</t>
  </si>
  <si>
    <t>SR-0062989</t>
  </si>
  <si>
    <t>TNo-62239</t>
  </si>
  <si>
    <t>SR-0062988</t>
  </si>
  <si>
    <t>TNo-62240</t>
  </si>
  <si>
    <t>SR-0062983</t>
  </si>
  <si>
    <t>TNo-62241</t>
  </si>
  <si>
    <t>SR-0062982</t>
  </si>
  <si>
    <t>TNo-62242</t>
  </si>
  <si>
    <t>SR-0062961</t>
  </si>
  <si>
    <t>TNo-62243</t>
  </si>
  <si>
    <t>SR-0062953</t>
  </si>
  <si>
    <t>TNo-62244</t>
  </si>
  <si>
    <t>SR-0062950</t>
  </si>
  <si>
    <t>TNo-62245</t>
  </si>
  <si>
    <t>SR-0062946</t>
  </si>
  <si>
    <t>TNo-62246</t>
  </si>
  <si>
    <t>SR-0062945</t>
  </si>
  <si>
    <t>TNo-62247</t>
  </si>
  <si>
    <t>SR-0062944</t>
  </si>
  <si>
    <t>TNo-62248</t>
  </si>
  <si>
    <t>SR-0062942</t>
  </si>
  <si>
    <t>TNo-62249</t>
  </si>
  <si>
    <t>SR-0062941</t>
  </si>
  <si>
    <t>TNo-62250</t>
  </si>
  <si>
    <t>SR-0062986</t>
  </si>
  <si>
    <t>TNo-62251</t>
  </si>
  <si>
    <t>SR-0062949</t>
  </si>
  <si>
    <t>TNo-62252</t>
  </si>
  <si>
    <t>SR-0062938</t>
  </si>
  <si>
    <t>TNo-62253</t>
  </si>
  <si>
    <t>SR-0062935</t>
  </si>
  <si>
    <t>TNo-62254</t>
  </si>
  <si>
    <t>SR-0062931</t>
  </si>
  <si>
    <t>TNo-62255</t>
  </si>
  <si>
    <t>SR-0062930</t>
  </si>
  <si>
    <t>TNo-62256</t>
  </si>
  <si>
    <t>SR-0062929</t>
  </si>
  <si>
    <t>TNo-62257</t>
  </si>
  <si>
    <t>SR-0062928</t>
  </si>
  <si>
    <t>TNo-62258</t>
  </si>
  <si>
    <t>SR-0062927</t>
  </si>
  <si>
    <t>TNo-62259</t>
  </si>
  <si>
    <t>SR-0062926</t>
  </si>
  <si>
    <t>TNo-62260</t>
  </si>
  <si>
    <t>SR-0062925</t>
  </si>
  <si>
    <t>TNo-62261</t>
  </si>
  <si>
    <t>SR-0062924</t>
  </si>
  <si>
    <t>TNo-62262</t>
  </si>
  <si>
    <t>SR-0062971</t>
  </si>
  <si>
    <t>TNo-62263</t>
  </si>
  <si>
    <t>SR-0062970</t>
  </si>
  <si>
    <t>TNo-62264</t>
  </si>
  <si>
    <t>SR-0062960</t>
  </si>
  <si>
    <t>TNo-62265</t>
  </si>
  <si>
    <t>SR-0062987</t>
  </si>
  <si>
    <t>TNo-62266</t>
  </si>
  <si>
    <t>SR-0062985</t>
  </si>
  <si>
    <t>TNo-62267</t>
  </si>
  <si>
    <t>SR-0062939</t>
  </si>
  <si>
    <t>TNo-62268</t>
  </si>
  <si>
    <t>SR-0062952</t>
  </si>
  <si>
    <t>TNo-62269</t>
  </si>
  <si>
    <t>SR-0062981</t>
  </si>
  <si>
    <t>TNo-62270</t>
  </si>
  <si>
    <t>SR-0062932</t>
  </si>
  <si>
    <t>TNo-62271</t>
  </si>
  <si>
    <t>SR-0062973</t>
  </si>
  <si>
    <t>TNo-62272</t>
  </si>
  <si>
    <t>SR-0062958</t>
  </si>
  <si>
    <t>TNo-62273</t>
  </si>
  <si>
    <t>SR-0062921</t>
  </si>
  <si>
    <t>TNo-62274</t>
  </si>
  <si>
    <t>SR-0062962</t>
  </si>
  <si>
    <t>TNo-62275</t>
  </si>
  <si>
    <t>SR-0062923</t>
  </si>
  <si>
    <t>TNo-62276</t>
  </si>
  <si>
    <t>SR-0062984</t>
  </si>
  <si>
    <t>TNo-62277</t>
  </si>
  <si>
    <t>SR-0062980</t>
  </si>
  <si>
    <t>TNo-62278</t>
  </si>
  <si>
    <t>SR-0062976</t>
  </si>
  <si>
    <t>TNo-62279</t>
  </si>
  <si>
    <t>SR-0062954</t>
  </si>
  <si>
    <t>TNo-62280</t>
  </si>
  <si>
    <t>SR-0062990</t>
  </si>
  <si>
    <t>TNo-62281</t>
  </si>
  <si>
    <t>SR-0062991</t>
  </si>
  <si>
    <t>TNo-62282</t>
  </si>
  <si>
    <t>SR-0062940</t>
  </si>
  <si>
    <t>TNo-62283</t>
  </si>
  <si>
    <t>SR-0062975</t>
  </si>
  <si>
    <t>TNo-62284</t>
  </si>
  <si>
    <t>SR-0062979</t>
  </si>
  <si>
    <t>TNo-62285</t>
  </si>
  <si>
    <t>SR-0062992</t>
  </si>
  <si>
    <t>TNo-41372</t>
  </si>
  <si>
    <t>EIL-041939</t>
  </si>
  <si>
    <t>TVS Auto Bangladesh Ltd.</t>
  </si>
  <si>
    <t>TNo-41373</t>
  </si>
  <si>
    <t>EIL-042001</t>
  </si>
  <si>
    <t>TNo-41374</t>
  </si>
  <si>
    <t>EIL-041993</t>
  </si>
  <si>
    <t>TNo-41375</t>
  </si>
  <si>
    <t>EIL-041972</t>
  </si>
  <si>
    <t>TNo-41376</t>
  </si>
  <si>
    <t>EIL-041971</t>
  </si>
  <si>
    <t>TNo-41377</t>
  </si>
  <si>
    <t>EIL-041968</t>
  </si>
  <si>
    <t>TNo-41378</t>
  </si>
  <si>
    <t>EIL-041967</t>
  </si>
  <si>
    <t>TNo-41379</t>
  </si>
  <si>
    <t>EIL-041954</t>
  </si>
  <si>
    <t>TNo-41380</t>
  </si>
  <si>
    <t>EIL-041952</t>
  </si>
  <si>
    <t>TNo-41381</t>
  </si>
  <si>
    <t>EIL-041941</t>
  </si>
  <si>
    <t>TNo-41382</t>
  </si>
  <si>
    <t>EIL-041970</t>
  </si>
  <si>
    <t>TNo-41383</t>
  </si>
  <si>
    <t>EIL-041996</t>
  </si>
  <si>
    <t>TNo-41384</t>
  </si>
  <si>
    <t>EIL-041995</t>
  </si>
  <si>
    <t>TNo-41385</t>
  </si>
  <si>
    <t>EIL-041992</t>
  </si>
  <si>
    <t>TNo-41386</t>
  </si>
  <si>
    <t>EIL-041978</t>
  </si>
  <si>
    <t>TNo-41387</t>
  </si>
  <si>
    <t>EIL-041976</t>
  </si>
  <si>
    <t>TNo-41388</t>
  </si>
  <si>
    <t>EIL-041963</t>
  </si>
  <si>
    <t>TNo-41389</t>
  </si>
  <si>
    <t>EIL-041961</t>
  </si>
  <si>
    <t>TNo-41390</t>
  </si>
  <si>
    <t>EIL-041959</t>
  </si>
  <si>
    <t>TNo-41391</t>
  </si>
  <si>
    <t>EIL-041958</t>
  </si>
  <si>
    <t>TNo-41392</t>
  </si>
  <si>
    <t>EIL-041957</t>
  </si>
  <si>
    <t>TNo-41393</t>
  </si>
  <si>
    <t>EIL-041982</t>
  </si>
  <si>
    <t>TNo-41394</t>
  </si>
  <si>
    <t>EIL-041981</t>
  </si>
  <si>
    <t>TNo-41395</t>
  </si>
  <si>
    <t>EIL-041980</t>
  </si>
  <si>
    <t>TNo-41396</t>
  </si>
  <si>
    <t>EIL-041962</t>
  </si>
  <si>
    <t>TNo-41397</t>
  </si>
  <si>
    <t>EIL-041955</t>
  </si>
  <si>
    <t>TNo-41398</t>
  </si>
  <si>
    <t>EIL-041951</t>
  </si>
  <si>
    <t>TNo-41399</t>
  </si>
  <si>
    <t>EIL-041950</t>
  </si>
  <si>
    <t>TNo-41400</t>
  </si>
  <si>
    <t>EIL-041948</t>
  </si>
  <si>
    <t>TNo-41401</t>
  </si>
  <si>
    <t>EIL-041946</t>
  </si>
  <si>
    <t>TNo-41402</t>
  </si>
  <si>
    <t>EIL-041943</t>
  </si>
  <si>
    <t>TNo-41403</t>
  </si>
  <si>
    <t>EIL-041986</t>
  </si>
  <si>
    <t>TNo-41404</t>
  </si>
  <si>
    <t>EIL-041944</t>
  </si>
  <si>
    <t>TNo-41405</t>
  </si>
  <si>
    <t>EIL-041953</t>
  </si>
  <si>
    <t>TNo-41406</t>
  </si>
  <si>
    <t>EIL-041979</t>
  </si>
  <si>
    <t>TNo-41407</t>
  </si>
  <si>
    <t>EIL-041949</t>
  </si>
  <si>
    <t>TNo-41408</t>
  </si>
  <si>
    <t>EIL-041947</t>
  </si>
  <si>
    <t>TNo-41409</t>
  </si>
  <si>
    <t>EIL-041991</t>
  </si>
  <si>
    <t>TNo-41410</t>
  </si>
  <si>
    <t>EIL-041990</t>
  </si>
  <si>
    <t>TNo-41411</t>
  </si>
  <si>
    <t>EIL-041989</t>
  </si>
  <si>
    <t>TNo-41412</t>
  </si>
  <si>
    <t>EIL-041988</t>
  </si>
  <si>
    <t>TNo-41413</t>
  </si>
  <si>
    <t>EIL-041987</t>
  </si>
  <si>
    <t>TNo-41414</t>
  </si>
  <si>
    <t>EIL-041984</t>
  </si>
  <si>
    <t>TNo-41415</t>
  </si>
  <si>
    <t>EIL-041974</t>
  </si>
  <si>
    <t>TNo-41416</t>
  </si>
  <si>
    <t>EIL-041966</t>
  </si>
  <si>
    <t>TNo-41417</t>
  </si>
  <si>
    <t>EIL-041965</t>
  </si>
  <si>
    <t>TNo-41418</t>
  </si>
  <si>
    <t>EIL-041945</t>
  </si>
  <si>
    <t>TNo-41419</t>
  </si>
  <si>
    <t>EIL-041969</t>
  </si>
  <si>
    <t>TNo-41420</t>
  </si>
  <si>
    <t>EIL-042017</t>
  </si>
  <si>
    <t>TNo-41421</t>
  </si>
  <si>
    <t>EIL-042016</t>
  </si>
  <si>
    <t>TNo-41422</t>
  </si>
  <si>
    <t>EIL-042015</t>
  </si>
  <si>
    <t>TNo-41423</t>
  </si>
  <si>
    <t>EIL-042014</t>
  </si>
  <si>
    <t>TNo-41424</t>
  </si>
  <si>
    <t>EIL-042010</t>
  </si>
  <si>
    <t>TNo-41425</t>
  </si>
  <si>
    <t>EIL-042008</t>
  </si>
  <si>
    <t>TNo-41426</t>
  </si>
  <si>
    <t>EIL-042007</t>
  </si>
  <si>
    <t>TNo-41427</t>
  </si>
  <si>
    <t>EIL-042006</t>
  </si>
  <si>
    <t>TNo-41428</t>
  </si>
  <si>
    <t>EIL-042005</t>
  </si>
  <si>
    <t>TNo-41429</t>
  </si>
  <si>
    <t>EIL-041977</t>
  </si>
  <si>
    <t>TNo-41430</t>
  </si>
  <si>
    <t>EIL-042018</t>
  </si>
  <si>
    <t>TNo-41431</t>
  </si>
  <si>
    <t>EIL-042013</t>
  </si>
  <si>
    <t>TNo-41432</t>
  </si>
  <si>
    <t>EIL-042012</t>
  </si>
  <si>
    <t>TNo-41433</t>
  </si>
  <si>
    <t>EIL-042011</t>
  </si>
  <si>
    <t>TNo-41435</t>
  </si>
  <si>
    <t>EIL-042003</t>
  </si>
  <si>
    <t>TNo-41436</t>
  </si>
  <si>
    <t>EIL-042002</t>
  </si>
  <si>
    <t>TNo-41437</t>
  </si>
  <si>
    <t>EIL-042000</t>
  </si>
  <si>
    <t>TNo-41438</t>
  </si>
  <si>
    <t>EIL-041999</t>
  </si>
  <si>
    <t>TNo-41439</t>
  </si>
  <si>
    <t>EIL-041998</t>
  </si>
  <si>
    <t>TNo-41440</t>
  </si>
  <si>
    <t>EIL-041942</t>
  </si>
  <si>
    <t>TNo-41441</t>
  </si>
  <si>
    <t>EIL-041940</t>
  </si>
  <si>
    <t>TNo-41442</t>
  </si>
  <si>
    <t>EIL-041973</t>
  </si>
  <si>
    <t>TNo-41443</t>
  </si>
  <si>
    <t>EIL-041975</t>
  </si>
  <si>
    <t>TNo-41444</t>
  </si>
  <si>
    <t>EIL-041964</t>
  </si>
  <si>
    <t>TNo-41445</t>
  </si>
  <si>
    <t>EIL-041960</t>
  </si>
  <si>
    <t>TNo-41446</t>
  </si>
  <si>
    <t>EIL-041956</t>
  </si>
  <si>
    <t>TNo-41447</t>
  </si>
  <si>
    <t>EIL-041985</t>
  </si>
  <si>
    <t>TNo-41448</t>
  </si>
  <si>
    <t>EIL-041994</t>
  </si>
  <si>
    <t>TNo-41449</t>
  </si>
  <si>
    <t>EIL-042022</t>
  </si>
  <si>
    <t>Nestle Bangladesh Limited</t>
  </si>
  <si>
    <t>TNo-41450</t>
  </si>
  <si>
    <t>EIL-042021</t>
  </si>
  <si>
    <t>TNo-41451</t>
  </si>
  <si>
    <t>EIL-042020</t>
  </si>
  <si>
    <t>Samannaz Condensed Milk Ltd</t>
  </si>
  <si>
    <t>TNo-41452</t>
  </si>
  <si>
    <t>EIL-042004</t>
  </si>
  <si>
    <t>TNo-41453</t>
  </si>
  <si>
    <t>EIL-042065</t>
  </si>
  <si>
    <t>TNo-41454</t>
  </si>
  <si>
    <t>EIL-042044</t>
  </si>
  <si>
    <t>TNo-41455</t>
  </si>
  <si>
    <t>EIL-042040</t>
  </si>
  <si>
    <t>TNo-41456</t>
  </si>
  <si>
    <t>EIL-042035</t>
  </si>
  <si>
    <t>TNo-41457</t>
  </si>
  <si>
    <t>EIL-042090</t>
  </si>
  <si>
    <t>TNo-41458</t>
  </si>
  <si>
    <t>EIL-042037</t>
  </si>
  <si>
    <t>TNo-41459</t>
  </si>
  <si>
    <t>EIL-042034</t>
  </si>
  <si>
    <t>TNo-41460</t>
  </si>
  <si>
    <t>EIL-042024</t>
  </si>
  <si>
    <t>TNo-41461</t>
  </si>
  <si>
    <t>EIL-042108</t>
  </si>
  <si>
    <t>TNo-41462</t>
  </si>
  <si>
    <t>EIL-042084</t>
  </si>
  <si>
    <t>TNo-41463</t>
  </si>
  <si>
    <t>EIL-042083</t>
  </si>
  <si>
    <t>TNo-41464</t>
  </si>
  <si>
    <t>EIL-042079</t>
  </si>
  <si>
    <t>TNo-41465</t>
  </si>
  <si>
    <t>EIL-042075</t>
  </si>
  <si>
    <t>TNo-41466</t>
  </si>
  <si>
    <t>EIL-042072</t>
  </si>
  <si>
    <t>TNo-41467</t>
  </si>
  <si>
    <t>EIL-042070</t>
  </si>
  <si>
    <t>TNo-41468</t>
  </si>
  <si>
    <t>EIL-042064</t>
  </si>
  <si>
    <t>TNo-41469</t>
  </si>
  <si>
    <t>EIL-042060</t>
  </si>
  <si>
    <t>TNo-41470</t>
  </si>
  <si>
    <t>EIL-042059</t>
  </si>
  <si>
    <t>TNo-41471</t>
  </si>
  <si>
    <t>EIL-042058</t>
  </si>
  <si>
    <t>TNo-41472</t>
  </si>
  <si>
    <t>EIL-042048</t>
  </si>
  <si>
    <t>TNo-41473</t>
  </si>
  <si>
    <t>EIL-042046</t>
  </si>
  <si>
    <t>TNo-41474</t>
  </si>
  <si>
    <t>EIL-042043</t>
  </si>
  <si>
    <t>TNo-41475</t>
  </si>
  <si>
    <t>EIL-042023</t>
  </si>
  <si>
    <t>TNo-41476</t>
  </si>
  <si>
    <t>EIL-042057</t>
  </si>
  <si>
    <t>TNo-41477</t>
  </si>
  <si>
    <t>EIL-042056</t>
  </si>
  <si>
    <t>TNo-41478</t>
  </si>
  <si>
    <t>EIL-042055</t>
  </si>
  <si>
    <t>TNo-41479</t>
  </si>
  <si>
    <t>EIL-042054</t>
  </si>
  <si>
    <t>TNo-41480</t>
  </si>
  <si>
    <t>EIL-042053</t>
  </si>
  <si>
    <t>TNo-41481</t>
  </si>
  <si>
    <t>EIL-042052</t>
  </si>
  <si>
    <t>TNo-41482</t>
  </si>
  <si>
    <t>EIL-042051</t>
  </si>
  <si>
    <t>TNo-41483</t>
  </si>
  <si>
    <t>EIL-042050</t>
  </si>
  <si>
    <t>TNo-41484</t>
  </si>
  <si>
    <t>EIL-042049</t>
  </si>
  <si>
    <t>TNo-41485</t>
  </si>
  <si>
    <t>EIL-042047</t>
  </si>
  <si>
    <t>TNo-41486</t>
  </si>
  <si>
    <t>EIL-042042</t>
  </si>
  <si>
    <t>TNo-41487</t>
  </si>
  <si>
    <t>EIL-042041</t>
  </si>
  <si>
    <t>TNo-41488</t>
  </si>
  <si>
    <t>EIL-042088</t>
  </si>
  <si>
    <t>TNo-41489</t>
  </si>
  <si>
    <t>EIL-042087</t>
  </si>
  <si>
    <t>TNo-41490</t>
  </si>
  <si>
    <t>EIL-042085</t>
  </si>
  <si>
    <t>TNo-41491</t>
  </si>
  <si>
    <t>EIL-042081</t>
  </si>
  <si>
    <t>TNo-41492</t>
  </si>
  <si>
    <t>EIL-042076</t>
  </si>
  <si>
    <t>TNo-41493</t>
  </si>
  <si>
    <t>EIL-042074</t>
  </si>
  <si>
    <t>TNo-41494</t>
  </si>
  <si>
    <t>EIL-042068</t>
  </si>
  <si>
    <t>TNo-41495</t>
  </si>
  <si>
    <t>EIL-042067</t>
  </si>
  <si>
    <t>TNo-41496</t>
  </si>
  <si>
    <t>EIL-042039</t>
  </si>
  <si>
    <t>TNo-41497</t>
  </si>
  <si>
    <t>EIL-042038</t>
  </si>
  <si>
    <t>TNo-41498</t>
  </si>
  <si>
    <t>EIL-042036</t>
  </si>
  <si>
    <t>TNo-41500</t>
  </si>
  <si>
    <t>EIL-042032</t>
  </si>
  <si>
    <t>TNo-41501</t>
  </si>
  <si>
    <t>EIL-042031</t>
  </si>
  <si>
    <t>TNo-41502</t>
  </si>
  <si>
    <t>EIL-042030</t>
  </si>
  <si>
    <t>TNo-41503</t>
  </si>
  <si>
    <t>EIL-042029</t>
  </si>
  <si>
    <t>TNo-41504</t>
  </si>
  <si>
    <t>EIL-042027</t>
  </si>
  <si>
    <t>TNo-41505</t>
  </si>
  <si>
    <t>EIL-042026</t>
  </si>
  <si>
    <t>TNo-41506</t>
  </si>
  <si>
    <t>EIL-042089</t>
  </si>
  <si>
    <t>TNo-41507</t>
  </si>
  <si>
    <t>EIL-042078</t>
  </si>
  <si>
    <t>TNo-41508</t>
  </si>
  <si>
    <t>EIL-042045</t>
  </si>
  <si>
    <t>TNo-41509</t>
  </si>
  <si>
    <t>EIL-042107</t>
  </si>
  <si>
    <t>TNo-41510</t>
  </si>
  <si>
    <t>EIL-042106</t>
  </si>
  <si>
    <t>TNo-41511</t>
  </si>
  <si>
    <t>EIL-042103</t>
  </si>
  <si>
    <t>TNo-41512</t>
  </si>
  <si>
    <t>EIL-042102</t>
  </si>
  <si>
    <t>TNo-41513</t>
  </si>
  <si>
    <t>EIL-042100</t>
  </si>
  <si>
    <t>TNo-41514</t>
  </si>
  <si>
    <t>EIL-042098</t>
  </si>
  <si>
    <t>TNo-41515</t>
  </si>
  <si>
    <t>EIL-042097</t>
  </si>
  <si>
    <t>TNo-41516</t>
  </si>
  <si>
    <t>EIL-042091</t>
  </si>
  <si>
    <t>TNo-41517</t>
  </si>
  <si>
    <t>EIL-042025</t>
  </si>
  <si>
    <t>TNo-41518</t>
  </si>
  <si>
    <t>EIL-042086</t>
  </si>
  <si>
    <t>TNo-41519</t>
  </si>
  <si>
    <t>EIL-042105</t>
  </si>
  <si>
    <t>TNo-41520</t>
  </si>
  <si>
    <t>EIL-042104</t>
  </si>
  <si>
    <t>TNo-41521</t>
  </si>
  <si>
    <t>EIL-042099</t>
  </si>
  <si>
    <t>TNo-41522</t>
  </si>
  <si>
    <t>EIL-042096</t>
  </si>
  <si>
    <t>TNo-41523</t>
  </si>
  <si>
    <t>EIL-042094</t>
  </si>
  <si>
    <t>TNo-41524</t>
  </si>
  <si>
    <t>EIL-042093</t>
  </si>
  <si>
    <t>TNo-41525</t>
  </si>
  <si>
    <t>EIL-042073</t>
  </si>
  <si>
    <t>TNo-41526</t>
  </si>
  <si>
    <t>EIL-042028</t>
  </si>
  <si>
    <t>TNo-41527</t>
  </si>
  <si>
    <t>EIL-042109</t>
  </si>
  <si>
    <t>TNo-41528</t>
  </si>
  <si>
    <t>EIL-042063</t>
  </si>
  <si>
    <t>TNo-41529</t>
  </si>
  <si>
    <t>EIL-042101</t>
  </si>
  <si>
    <t>TNo-41530</t>
  </si>
  <si>
    <t>EIL-042095</t>
  </si>
  <si>
    <t>TNo-41531</t>
  </si>
  <si>
    <t>EIL-042092</t>
  </si>
  <si>
    <t>TNo-41532</t>
  </si>
  <si>
    <t>EIL-042069</t>
  </si>
  <si>
    <t>TNo-41533</t>
  </si>
  <si>
    <t>EIL-042062</t>
  </si>
  <si>
    <t>TNo-41534</t>
  </si>
  <si>
    <t>EIL-042061</t>
  </si>
  <si>
    <t>TNo-41535</t>
  </si>
  <si>
    <t>EIL-042080</t>
  </si>
  <si>
    <t>TNo-41536</t>
  </si>
  <si>
    <t>EIL-042077</t>
  </si>
  <si>
    <t>TNo-41537</t>
  </si>
  <si>
    <t>EIL-042071</t>
  </si>
  <si>
    <t>TNo-41538</t>
  </si>
  <si>
    <t>EIL-042066</t>
  </si>
  <si>
    <t>TNo-41539</t>
  </si>
  <si>
    <t>EIL-042169</t>
  </si>
  <si>
    <t>TNo-41540</t>
  </si>
  <si>
    <t>EIL-042197</t>
  </si>
  <si>
    <t>TNo-41541</t>
  </si>
  <si>
    <t>EIL-042167</t>
  </si>
  <si>
    <t>TNo-41542</t>
  </si>
  <si>
    <t>EIL-042166</t>
  </si>
  <si>
    <t>TNo-41543</t>
  </si>
  <si>
    <t>EIL-042165</t>
  </si>
  <si>
    <t>TNo-41544</t>
  </si>
  <si>
    <t>EIL-042162</t>
  </si>
  <si>
    <t>TNo-41545</t>
  </si>
  <si>
    <t>EIL-042159</t>
  </si>
  <si>
    <t>TNo-41546</t>
  </si>
  <si>
    <t>EIL-042157</t>
  </si>
  <si>
    <t>TNo-41547</t>
  </si>
  <si>
    <t>EIL-042156</t>
  </si>
  <si>
    <t>TNo-41548</t>
  </si>
  <si>
    <t>EIL-042154</t>
  </si>
  <si>
    <t>TNo-41549</t>
  </si>
  <si>
    <t>EIL-042152</t>
  </si>
  <si>
    <t>TNo-41550</t>
  </si>
  <si>
    <t>EIL-042151</t>
  </si>
  <si>
    <t>TNo-41551</t>
  </si>
  <si>
    <t>EIL-042150</t>
  </si>
  <si>
    <t>TNo-41552</t>
  </si>
  <si>
    <t>EIL-042149</t>
  </si>
  <si>
    <t>TNo-41553</t>
  </si>
  <si>
    <t>EIL-042125</t>
  </si>
  <si>
    <t>TNo-41554</t>
  </si>
  <si>
    <t>EIL-042124</t>
  </si>
  <si>
    <t>TNo-41555</t>
  </si>
  <si>
    <t>EIL-042123</t>
  </si>
  <si>
    <t>TNo-41556</t>
  </si>
  <si>
    <t>EIL-042122</t>
  </si>
  <si>
    <t>TNo-41557</t>
  </si>
  <si>
    <t>EIL-042121</t>
  </si>
  <si>
    <t>TNo-41558</t>
  </si>
  <si>
    <t>EIL-042120</t>
  </si>
  <si>
    <t>TNo-41559</t>
  </si>
  <si>
    <t>EIL-042112</t>
  </si>
  <si>
    <t>TNo-41560</t>
  </si>
  <si>
    <t>EIL-042196</t>
  </si>
  <si>
    <t>TNo-41561</t>
  </si>
  <si>
    <t>EIL-042193</t>
  </si>
  <si>
    <t>TNo-41562</t>
  </si>
  <si>
    <t>EIL-042191</t>
  </si>
  <si>
    <t>TNo-41563</t>
  </si>
  <si>
    <t>EIL-042189</t>
  </si>
  <si>
    <t>TNo-41564</t>
  </si>
  <si>
    <t>EIL-042188</t>
  </si>
  <si>
    <t>TNo-41565</t>
  </si>
  <si>
    <t>EIL-042186</t>
  </si>
  <si>
    <t>TNo-41566</t>
  </si>
  <si>
    <t>EIL-042184</t>
  </si>
  <si>
    <t>TNo-41567</t>
  </si>
  <si>
    <t>EIL-042144</t>
  </si>
  <si>
    <t>TNo-41568</t>
  </si>
  <si>
    <t>EIL-042142</t>
  </si>
  <si>
    <t>TNo-41569</t>
  </si>
  <si>
    <t>EIL-042141</t>
  </si>
  <si>
    <t>TNo-41570</t>
  </si>
  <si>
    <t>EIL-042138</t>
  </si>
  <si>
    <t>TNo-41571</t>
  </si>
  <si>
    <t>EIL-042126</t>
  </si>
  <si>
    <t>TNo-41572</t>
  </si>
  <si>
    <t>EIL-042116</t>
  </si>
  <si>
    <t>TNo-41573</t>
  </si>
  <si>
    <t>EIL-042114</t>
  </si>
  <si>
    <t>TNo-41574</t>
  </si>
  <si>
    <t>EIL-042113</t>
  </si>
  <si>
    <t>TNo-41575</t>
  </si>
  <si>
    <t>EIL-042111</t>
  </si>
  <si>
    <t>TNo-41576</t>
  </si>
  <si>
    <t>EIL-042110</t>
  </si>
  <si>
    <t>TNo-41577</t>
  </si>
  <si>
    <t>EIL-042176</t>
  </si>
  <si>
    <t>TNo-41578</t>
  </si>
  <si>
    <t>EIL-042171</t>
  </si>
  <si>
    <t>TNo-41579</t>
  </si>
  <si>
    <t>EIL-042148</t>
  </si>
  <si>
    <t>TNo-41580</t>
  </si>
  <si>
    <t>EIL-042147</t>
  </si>
  <si>
    <t>TNo-41581</t>
  </si>
  <si>
    <t>EIL-042134</t>
  </si>
  <si>
    <t>TNo-41582</t>
  </si>
  <si>
    <t>EIL-042133</t>
  </si>
  <si>
    <t>TNo-41583</t>
  </si>
  <si>
    <t>EIL-042130</t>
  </si>
  <si>
    <t>TNo-41584</t>
  </si>
  <si>
    <t>EIL-042129</t>
  </si>
  <si>
    <t>TNo-41585</t>
  </si>
  <si>
    <t>EIL-042127</t>
  </si>
  <si>
    <t>TNo-41586</t>
  </si>
  <si>
    <t>EIL-042119</t>
  </si>
  <si>
    <t>TNo-41587</t>
  </si>
  <si>
    <t>EIL-042118</t>
  </si>
  <si>
    <t>TNo-41588</t>
  </si>
  <si>
    <t>EIL-042115</t>
  </si>
  <si>
    <t>TNo-41589</t>
  </si>
  <si>
    <t>EIL-042137</t>
  </si>
  <si>
    <t>TNo-41590</t>
  </si>
  <si>
    <t>EIL-042173</t>
  </si>
  <si>
    <t>TNo-41591</t>
  </si>
  <si>
    <t>EIL-042223</t>
  </si>
  <si>
    <t>TNo-41592</t>
  </si>
  <si>
    <t>EIL-042225</t>
  </si>
  <si>
    <t>TNo-41593</t>
  </si>
  <si>
    <t>EIL-042215</t>
  </si>
  <si>
    <t>TNo-41594</t>
  </si>
  <si>
    <t>EIL-042198</t>
  </si>
  <si>
    <t>TNo-41595</t>
  </si>
  <si>
    <t>EIL-042164</t>
  </si>
  <si>
    <t>TNo-41596</t>
  </si>
  <si>
    <t>EIL-042117</t>
  </si>
  <si>
    <t>TNo-41597</t>
  </si>
  <si>
    <t>EIL-042180</t>
  </si>
  <si>
    <t>TNo-41598</t>
  </si>
  <si>
    <t>EIL-042179</t>
  </si>
  <si>
    <t>TNo-41599</t>
  </si>
  <si>
    <t>EIL-042178</t>
  </si>
  <si>
    <t>TNo-41600</t>
  </si>
  <si>
    <t>EIL-042177</t>
  </si>
  <si>
    <t>TNo-41601</t>
  </si>
  <si>
    <t>EIL-042172</t>
  </si>
  <si>
    <t>TNo-41602</t>
  </si>
  <si>
    <t>EIL-042170</t>
  </si>
  <si>
    <t>TNo-41603</t>
  </si>
  <si>
    <t>EIL-042168</t>
  </si>
  <si>
    <t>TNo-41604</t>
  </si>
  <si>
    <t>EIL-042163</t>
  </si>
  <si>
    <t>TNo-41605</t>
  </si>
  <si>
    <t>EIL-042161</t>
  </si>
  <si>
    <t>TNo-41606</t>
  </si>
  <si>
    <t>EIL-042146</t>
  </si>
  <si>
    <t>TNo-41607</t>
  </si>
  <si>
    <t>EIL-042143</t>
  </si>
  <si>
    <t>TNo-41608</t>
  </si>
  <si>
    <t>EIL-042140</t>
  </si>
  <si>
    <t>TNo-41609</t>
  </si>
  <si>
    <t>EIL-042136</t>
  </si>
  <si>
    <t>TNo-41610</t>
  </si>
  <si>
    <t>EIL-042135</t>
  </si>
  <si>
    <t>TNo-41611</t>
  </si>
  <si>
    <t>EIL-042132</t>
  </si>
  <si>
    <t>TNo-41612</t>
  </si>
  <si>
    <t>EIL-042131</t>
  </si>
  <si>
    <t>TNo-41613</t>
  </si>
  <si>
    <t>EIL-042160</t>
  </si>
  <si>
    <t>TNo-41614</t>
  </si>
  <si>
    <t>EIL-042224</t>
  </si>
  <si>
    <t>TNo-41615</t>
  </si>
  <si>
    <t>EIL-042222</t>
  </si>
  <si>
    <t>TNo-41616</t>
  </si>
  <si>
    <t>EIL-042221</t>
  </si>
  <si>
    <t>TNo-41617</t>
  </si>
  <si>
    <t>EIL-042220</t>
  </si>
  <si>
    <t>TNo-41618</t>
  </si>
  <si>
    <t>EIL-042219</t>
  </si>
  <si>
    <t>TNo-41619</t>
  </si>
  <si>
    <t>EIL-042218</t>
  </si>
  <si>
    <t>TNo-41620</t>
  </si>
  <si>
    <t>EIL-042217</t>
  </si>
  <si>
    <t>TNo-41621</t>
  </si>
  <si>
    <t>EIL-042216</t>
  </si>
  <si>
    <t>TNo-41622</t>
  </si>
  <si>
    <t>EIL-042214</t>
  </si>
  <si>
    <t>TNo-41623</t>
  </si>
  <si>
    <t>EIL-042213</t>
  </si>
  <si>
    <t>TNo-41624</t>
  </si>
  <si>
    <t>EIL-042212</t>
  </si>
  <si>
    <t>TNo-41625</t>
  </si>
  <si>
    <t>EIL-042211</t>
  </si>
  <si>
    <t>TNo-41626</t>
  </si>
  <si>
    <t>EIL-042210</t>
  </si>
  <si>
    <t>TNo-41627</t>
  </si>
  <si>
    <t>EIL-042209</t>
  </si>
  <si>
    <t>TNo-41628</t>
  </si>
  <si>
    <t>EIL-042208</t>
  </si>
  <si>
    <t>TNo-41629</t>
  </si>
  <si>
    <t>EIL-042139</t>
  </si>
  <si>
    <t>TNo-41630</t>
  </si>
  <si>
    <t>EIL-042128</t>
  </si>
  <si>
    <t>TNo-41631</t>
  </si>
  <si>
    <t>EIL-042228</t>
  </si>
  <si>
    <t>TNo-41632</t>
  </si>
  <si>
    <t>EIL-042195</t>
  </si>
  <si>
    <t>TNo-41633</t>
  </si>
  <si>
    <t>EIL-042155</t>
  </si>
  <si>
    <t>TNo-41634</t>
  </si>
  <si>
    <t>EIL-042153</t>
  </si>
  <si>
    <t>TNo-41635</t>
  </si>
  <si>
    <t>EIL-042227</t>
  </si>
  <si>
    <t>TNo-41636</t>
  </si>
  <si>
    <t>EIL-042158</t>
  </si>
  <si>
    <t>TNo-41637</t>
  </si>
  <si>
    <t>EIL-042226</t>
  </si>
  <si>
    <t>TNo-41638</t>
  </si>
  <si>
    <t>EIL-042207</t>
  </si>
  <si>
    <t>TNo-41639</t>
  </si>
  <si>
    <t>EIL-042206</t>
  </si>
  <si>
    <t>TNo-41640</t>
  </si>
  <si>
    <t>EIL-042205</t>
  </si>
  <si>
    <t>TNo-41641</t>
  </si>
  <si>
    <t>EIL-042204</t>
  </si>
  <si>
    <t>TNo-41642</t>
  </si>
  <si>
    <t>EIL-042203</t>
  </si>
  <si>
    <t>TNo-41643</t>
  </si>
  <si>
    <t>EIL-042202</t>
  </si>
  <si>
    <t>TNo-41644</t>
  </si>
  <si>
    <t>EIL-042201</t>
  </si>
  <si>
    <t>TNo-41645</t>
  </si>
  <si>
    <t>EIL-042200</t>
  </si>
  <si>
    <t>TNo-41646</t>
  </si>
  <si>
    <t>EIL-042199</t>
  </si>
  <si>
    <t>TNo-41647</t>
  </si>
  <si>
    <t>EIL-042194</t>
  </si>
  <si>
    <t>TNo-41648</t>
  </si>
  <si>
    <t>EIL-042192</t>
  </si>
  <si>
    <t>TNo-41649</t>
  </si>
  <si>
    <t>EIL-042190</t>
  </si>
  <si>
    <t>TNo-41650</t>
  </si>
  <si>
    <t>EIL-042187</t>
  </si>
  <si>
    <t>TNo-41651</t>
  </si>
  <si>
    <t>EIL-042185</t>
  </si>
  <si>
    <t>TNo-41652</t>
  </si>
  <si>
    <t>EIL-042183</t>
  </si>
  <si>
    <t>TNo-41653</t>
  </si>
  <si>
    <t>EIL-042145</t>
  </si>
  <si>
    <t>TNo-41654</t>
  </si>
  <si>
    <t>EIL-042229</t>
  </si>
  <si>
    <t>TNo-41655</t>
  </si>
  <si>
    <t>EIL-042182</t>
  </si>
  <si>
    <t>TNo-41656</t>
  </si>
  <si>
    <t>EIL-042230</t>
  </si>
  <si>
    <t>TNo-41657</t>
  </si>
  <si>
    <t>EIL-042231</t>
  </si>
  <si>
    <t>TNo-41658</t>
  </si>
  <si>
    <t>EIL-042259</t>
  </si>
  <si>
    <t>TNo-41659</t>
  </si>
  <si>
    <t>EIL-042282</t>
  </si>
  <si>
    <t>TNo-41660</t>
  </si>
  <si>
    <t>EIL-042280</t>
  </si>
  <si>
    <t>TNo-41661</t>
  </si>
  <si>
    <t>EIL-042273</t>
  </si>
  <si>
    <t>TNo-41662</t>
  </si>
  <si>
    <t>EIL-042253</t>
  </si>
  <si>
    <t>TNo-41663</t>
  </si>
  <si>
    <t>EIL-042248</t>
  </si>
  <si>
    <t>TNo-41664</t>
  </si>
  <si>
    <t>EIL-042247</t>
  </si>
  <si>
    <t>TNo-41665</t>
  </si>
  <si>
    <t>EIL-042246</t>
  </si>
  <si>
    <t>TNo-41666</t>
  </si>
  <si>
    <t>EIL-042245</t>
  </si>
  <si>
    <t>TNo-41667</t>
  </si>
  <si>
    <t>EIL-042289</t>
  </si>
  <si>
    <t>TNo-41668</t>
  </si>
  <si>
    <t>EIL-042295</t>
  </si>
  <si>
    <t>TNo-41669</t>
  </si>
  <si>
    <t>EIL-042278</t>
  </si>
  <si>
    <t>TNo-41670</t>
  </si>
  <si>
    <t>EIL-042275</t>
  </si>
  <si>
    <t>TNo-41671</t>
  </si>
  <si>
    <t>EIL-042274</t>
  </si>
  <si>
    <t>TNo-41672</t>
  </si>
  <si>
    <t>EIL-042265</t>
  </si>
  <si>
    <t>TNo-41673</t>
  </si>
  <si>
    <t>EIL-042263</t>
  </si>
  <si>
    <t>TNo-41674</t>
  </si>
  <si>
    <t>EIL-042262</t>
  </si>
  <si>
    <t>TNo-41675</t>
  </si>
  <si>
    <t>EIL-042261</t>
  </si>
  <si>
    <t>TNo-41676</t>
  </si>
  <si>
    <t>EIL-042260</t>
  </si>
  <si>
    <t>TNo-41677</t>
  </si>
  <si>
    <t>EIL-042257</t>
  </si>
  <si>
    <t>TNo-41678</t>
  </si>
  <si>
    <t>EIL-042254</t>
  </si>
  <si>
    <t>TNo-41679</t>
  </si>
  <si>
    <t>EIL-042251</t>
  </si>
  <si>
    <t>TNo-41680</t>
  </si>
  <si>
    <t>EIL-042249</t>
  </si>
  <si>
    <t>TNo-41681</t>
  </si>
  <si>
    <t>EIL-042304</t>
  </si>
  <si>
    <t>TNo-41682</t>
  </si>
  <si>
    <t>EIL-042299</t>
  </si>
  <si>
    <t>TNo-41683</t>
  </si>
  <si>
    <t>EIL-042298</t>
  </si>
  <si>
    <t>TNo-41684</t>
  </si>
  <si>
    <t>EIL-042296</t>
  </si>
  <si>
    <t>TNo-41685</t>
  </si>
  <si>
    <t>EIL-042294</t>
  </si>
  <si>
    <t>TNo-41686</t>
  </si>
  <si>
    <t>EIL-042293</t>
  </si>
  <si>
    <t>TNo-41687</t>
  </si>
  <si>
    <t>EIL-042287</t>
  </si>
  <si>
    <t>TNo-41688</t>
  </si>
  <si>
    <t>EIL-042285</t>
  </si>
  <si>
    <t>TNo-41689</t>
  </si>
  <si>
    <t>EIL-042283</t>
  </si>
  <si>
    <t>TNo-41690</t>
  </si>
  <si>
    <t>EIL-042276</t>
  </si>
  <si>
    <t>TNo-41691</t>
  </si>
  <si>
    <t>EIL-042268</t>
  </si>
  <si>
    <t>TNo-41692</t>
  </si>
  <si>
    <t>EIL-042267</t>
  </si>
  <si>
    <t>TNo-41693</t>
  </si>
  <si>
    <t>EIL-042279</t>
  </si>
  <si>
    <t>TNo-41694</t>
  </si>
  <si>
    <t>EIL-042266</t>
  </si>
  <si>
    <t>TNo-41695</t>
  </si>
  <si>
    <t>EIL-042264</t>
  </si>
  <si>
    <t>TNo-41696</t>
  </si>
  <si>
    <t>EIL-042308</t>
  </si>
  <si>
    <t>TNo-41697</t>
  </si>
  <si>
    <t>EIL-042292</t>
  </si>
  <si>
    <t>TNo-41698</t>
  </si>
  <si>
    <t>EIL-042290</t>
  </si>
  <si>
    <t>TNo-41699</t>
  </si>
  <si>
    <t>EIL-042271</t>
  </si>
  <si>
    <t>TNo-41700</t>
  </si>
  <si>
    <t>EIL-042270</t>
  </si>
  <si>
    <t>TNo-41701</t>
  </si>
  <si>
    <t>EIL-042269</t>
  </si>
  <si>
    <t>TNo-41702</t>
  </si>
  <si>
    <t>EIL-042244</t>
  </si>
  <si>
    <t>TNo-41703</t>
  </si>
  <si>
    <t>EIL-042243</t>
  </si>
  <si>
    <t>TNo-41704</t>
  </si>
  <si>
    <t>EIL-042242</t>
  </si>
  <si>
    <t>TNo-41705</t>
  </si>
  <si>
    <t>EIL-042241</t>
  </si>
  <si>
    <t>TNo-41706</t>
  </si>
  <si>
    <t>EIL-042239</t>
  </si>
  <si>
    <t>TNo-41707</t>
  </si>
  <si>
    <t>EIL-042235</t>
  </si>
  <si>
    <t>TNo-41708</t>
  </si>
  <si>
    <t>EIL-042272</t>
  </si>
  <si>
    <t>TNo-41709</t>
  </si>
  <si>
    <t>EIL-042310</t>
  </si>
  <si>
    <t>TNo-41710</t>
  </si>
  <si>
    <t>EIL-042309</t>
  </si>
  <si>
    <t>TNo-41711</t>
  </si>
  <si>
    <t>EIL-042307</t>
  </si>
  <si>
    <t>TNo-41712</t>
  </si>
  <si>
    <t>EIL-042306</t>
  </si>
  <si>
    <t>TNo-41713</t>
  </si>
  <si>
    <t>EIL-042305</t>
  </si>
  <si>
    <t>TNo-41714</t>
  </si>
  <si>
    <t>EIL-042303</t>
  </si>
  <si>
    <t>TNo-41715</t>
  </si>
  <si>
    <t>EIL-042258</t>
  </si>
  <si>
    <t>TNo-41716</t>
  </si>
  <si>
    <t>EIL-042301</t>
  </si>
  <si>
    <t>TNo-41717</t>
  </si>
  <si>
    <t>EIL-042300</t>
  </si>
  <si>
    <t>TNo-41718</t>
  </si>
  <si>
    <t>EIL-042252</t>
  </si>
  <si>
    <t>TNo-41719</t>
  </si>
  <si>
    <t>EIL-042250</t>
  </si>
  <si>
    <t>TNo-41720</t>
  </si>
  <si>
    <t>EIL-042284</t>
  </si>
  <si>
    <t>TNo-41721</t>
  </si>
  <si>
    <t>EIL-042281</t>
  </si>
  <si>
    <t>TNo-41722</t>
  </si>
  <si>
    <t>EIL-042256</t>
  </si>
  <si>
    <t>TNo-41723</t>
  </si>
  <si>
    <t>EIL-042291</t>
  </si>
  <si>
    <t>TNo-41724</t>
  </si>
  <si>
    <t>EIL-042255</t>
  </si>
  <si>
    <t>TNo-41725</t>
  </si>
  <si>
    <t>EIL-042322</t>
  </si>
  <si>
    <t>TNo-41726</t>
  </si>
  <si>
    <t>EIL-042321</t>
  </si>
  <si>
    <t>TNo-41727</t>
  </si>
  <si>
    <t>EIL-042320</t>
  </si>
  <si>
    <t>TNo-41728</t>
  </si>
  <si>
    <t>EIL-042319</t>
  </si>
  <si>
    <t>TNo-41729</t>
  </si>
  <si>
    <t>EIL-042318</t>
  </si>
  <si>
    <t>TNo-41730</t>
  </si>
  <si>
    <t>EIL-042317</t>
  </si>
  <si>
    <t>TNo-41731</t>
  </si>
  <si>
    <t>EIL-042316</t>
  </si>
  <si>
    <t>TNo-41732</t>
  </si>
  <si>
    <t>EIL-042312</t>
  </si>
  <si>
    <t>TNo-41733</t>
  </si>
  <si>
    <t>EIL-042240</t>
  </si>
  <si>
    <t>TNo-41734</t>
  </si>
  <si>
    <t>EIL-042311</t>
  </si>
  <si>
    <t>TNo-41735</t>
  </si>
  <si>
    <t>EIL-042236</t>
  </si>
  <si>
    <t>TNo-41736</t>
  </si>
  <si>
    <t>EIL-042234</t>
  </si>
  <si>
    <t>TNo-41737</t>
  </si>
  <si>
    <t>EIL-042288</t>
  </si>
  <si>
    <t>TNo-41738</t>
  </si>
  <si>
    <t>EIL-042286</t>
  </si>
  <si>
    <t>TNo-41739</t>
  </si>
  <si>
    <t>EIL-042277</t>
  </si>
  <si>
    <t>TNo-41740</t>
  </si>
  <si>
    <t>EIL-042232</t>
  </si>
  <si>
    <t>TNo-41741</t>
  </si>
  <si>
    <t>EIL-042314</t>
  </si>
  <si>
    <t>TNo-41742</t>
  </si>
  <si>
    <t>EIL-042313</t>
  </si>
  <si>
    <t>TNo-41743</t>
  </si>
  <si>
    <t>EIL-042315</t>
  </si>
  <si>
    <t>TNo-41744</t>
  </si>
  <si>
    <t>EIL-042302</t>
  </si>
  <si>
    <t>TNo-41745</t>
  </si>
  <si>
    <t>EIL-042297</t>
  </si>
  <si>
    <t>TNo-41746</t>
  </si>
  <si>
    <t>EIL-042323</t>
  </si>
  <si>
    <t>TNo-41747</t>
  </si>
  <si>
    <t>EIL-042233</t>
  </si>
  <si>
    <t>TNo-41748</t>
  </si>
  <si>
    <t>EIL-042325</t>
  </si>
  <si>
    <t>TNo-41749</t>
  </si>
  <si>
    <t>EIL-042350</t>
  </si>
  <si>
    <t>Z30Pro_SKD</t>
  </si>
  <si>
    <t>TNo-41750</t>
  </si>
  <si>
    <t>EIL-042379</t>
  </si>
  <si>
    <t>TNo-41751</t>
  </si>
  <si>
    <t>EIL-042378</t>
  </si>
  <si>
    <t>TNo-41752</t>
  </si>
  <si>
    <t>EIL-042376</t>
  </si>
  <si>
    <t>TNo-41753</t>
  </si>
  <si>
    <t>EIL-042358</t>
  </si>
  <si>
    <t>TNo-41754</t>
  </si>
  <si>
    <t>EIL-042355</t>
  </si>
  <si>
    <t>TNo-41755</t>
  </si>
  <si>
    <t>EIL-042348</t>
  </si>
  <si>
    <t>TNo-41756</t>
  </si>
  <si>
    <t>EIL-042347</t>
  </si>
  <si>
    <t>TNo-41757</t>
  </si>
  <si>
    <t>EIL-042341</t>
  </si>
  <si>
    <t>TNo-41758</t>
  </si>
  <si>
    <t>EIL-042399</t>
  </si>
  <si>
    <t>TNo-41759</t>
  </si>
  <si>
    <t>EIL-042397</t>
  </si>
  <si>
    <t>TNo-41760</t>
  </si>
  <si>
    <t>EIL-042422</t>
  </si>
  <si>
    <t>TNo-41761</t>
  </si>
  <si>
    <t>EIL-042407</t>
  </si>
  <si>
    <t>TNo-41762</t>
  </si>
  <si>
    <t>EIL-042395</t>
  </si>
  <si>
    <t>TNo-41763</t>
  </si>
  <si>
    <t>EIL-042373</t>
  </si>
  <si>
    <t>TNo-41764</t>
  </si>
  <si>
    <t>EIL-042372</t>
  </si>
  <si>
    <t>TNo-41765</t>
  </si>
  <si>
    <t>EIL-042371</t>
  </si>
  <si>
    <t>TNo-41766</t>
  </si>
  <si>
    <t>EIL-042342</t>
  </si>
  <si>
    <t>TNo-41767</t>
  </si>
  <si>
    <t>EIL-042375</t>
  </si>
  <si>
    <t>TNo-41768</t>
  </si>
  <si>
    <t>EIL-042369</t>
  </si>
  <si>
    <t>TNo-41769</t>
  </si>
  <si>
    <t>EIL-042368</t>
  </si>
  <si>
    <t>TNo-41770</t>
  </si>
  <si>
    <t>EIL-042367</t>
  </si>
  <si>
    <t>TNo-41771</t>
  </si>
  <si>
    <t>EIL-042365</t>
  </si>
  <si>
    <t>TNo-41772</t>
  </si>
  <si>
    <t>EIL-042364</t>
  </si>
  <si>
    <t>TNo-41773</t>
  </si>
  <si>
    <t>EIL-042363</t>
  </si>
  <si>
    <t>TNo-41774</t>
  </si>
  <si>
    <t>EIL-042356</t>
  </si>
  <si>
    <t>TNo-41775</t>
  </si>
  <si>
    <t>EIL-042354</t>
  </si>
  <si>
    <t>TNo-41776</t>
  </si>
  <si>
    <t>EIL-042353</t>
  </si>
  <si>
    <t>TNo-41777</t>
  </si>
  <si>
    <t>EIL-042338</t>
  </si>
  <si>
    <t>TNo-41778</t>
  </si>
  <si>
    <t>EIL-042337</t>
  </si>
  <si>
    <t>TNo-41779</t>
  </si>
  <si>
    <t>EIL-042336</t>
  </si>
  <si>
    <t>TNo-41780</t>
  </si>
  <si>
    <t>EIL-042335</t>
  </si>
  <si>
    <t>TNo-41781</t>
  </si>
  <si>
    <t>EIL-042334</t>
  </si>
  <si>
    <t>TNo-41782</t>
  </si>
  <si>
    <t>EIL-042331</t>
  </si>
  <si>
    <t>TNo-41783</t>
  </si>
  <si>
    <t>EIL-042327</t>
  </si>
  <si>
    <t>TNo-41784</t>
  </si>
  <si>
    <t>EIL-042326</t>
  </si>
  <si>
    <t>TNo-41785</t>
  </si>
  <si>
    <t>EIL-042374</t>
  </si>
  <si>
    <t>TNo-41786</t>
  </si>
  <si>
    <t>EIL-042366</t>
  </si>
  <si>
    <t>TNo-41787</t>
  </si>
  <si>
    <t>EIL-042362</t>
  </si>
  <si>
    <t>TNo-41788</t>
  </si>
  <si>
    <t>EIL-042352</t>
  </si>
  <si>
    <t>TNo-41789</t>
  </si>
  <si>
    <t>EIL-042398</t>
  </si>
  <si>
    <t>TNo-41790</t>
  </si>
  <si>
    <t>EIL-042357</t>
  </si>
  <si>
    <t>TNo-41791</t>
  </si>
  <si>
    <t>EIL-042458</t>
  </si>
  <si>
    <t>TNo-41792</t>
  </si>
  <si>
    <t>EIL-042349</t>
  </si>
  <si>
    <t>TNo-41793</t>
  </si>
  <si>
    <t>EIL-042359</t>
  </si>
  <si>
    <t>TNo-41794</t>
  </si>
  <si>
    <t>EIL-042459</t>
  </si>
  <si>
    <t>TNo-41795</t>
  </si>
  <si>
    <t>EIL-042377</t>
  </si>
  <si>
    <t>TNo-41796</t>
  </si>
  <si>
    <t>EIL-042370</t>
  </si>
  <si>
    <t>TNo-41797</t>
  </si>
  <si>
    <t>EIL-042460</t>
  </si>
  <si>
    <t>TNo-41798</t>
  </si>
  <si>
    <t>EIL-042451</t>
  </si>
  <si>
    <t>TNo-41799</t>
  </si>
  <si>
    <t>EIL-042448</t>
  </si>
  <si>
    <t>TNo-41800</t>
  </si>
  <si>
    <t>EIL-042445</t>
  </si>
  <si>
    <t>TNo-41801</t>
  </si>
  <si>
    <t>EIL-042442</t>
  </si>
  <si>
    <t>TNo-41802</t>
  </si>
  <si>
    <t>EIL-042441</t>
  </si>
  <si>
    <t>TNo-41803</t>
  </si>
  <si>
    <t>EIL-042440</t>
  </si>
  <si>
    <t>TNo-41804</t>
  </si>
  <si>
    <t>EIL-042439</t>
  </si>
  <si>
    <t>TNo-41805</t>
  </si>
  <si>
    <t>EIL-042437</t>
  </si>
  <si>
    <t>TNo-41806</t>
  </si>
  <si>
    <t>EIL-042435</t>
  </si>
  <si>
    <t>TNo-41807</t>
  </si>
  <si>
    <t>EIL-042432</t>
  </si>
  <si>
    <t>TNo-41808</t>
  </si>
  <si>
    <t>EIL-042430</t>
  </si>
  <si>
    <t>TNo-41809</t>
  </si>
  <si>
    <t>EIL-042428</t>
  </si>
  <si>
    <t>TNo-41810</t>
  </si>
  <si>
    <t>EIL-042427</t>
  </si>
  <si>
    <t>TNo-41811</t>
  </si>
  <si>
    <t>EIL-042419</t>
  </si>
  <si>
    <t>TNo-41812</t>
  </si>
  <si>
    <t>EIL-042417</t>
  </si>
  <si>
    <t>TNo-41813</t>
  </si>
  <si>
    <t>EIL-042412</t>
  </si>
  <si>
    <t>TNo-41814</t>
  </si>
  <si>
    <t>EIL-042411</t>
  </si>
  <si>
    <t>TNo-41815</t>
  </si>
  <si>
    <t>EIL-042410</t>
  </si>
  <si>
    <t>TNo-41816</t>
  </si>
  <si>
    <t>EIL-042409</t>
  </si>
  <si>
    <t>TNo-41817</t>
  </si>
  <si>
    <t>EIL-042406</t>
  </si>
  <si>
    <t>TNo-41818</t>
  </si>
  <si>
    <t>EIL-042402</t>
  </si>
  <si>
    <t>TNo-41819</t>
  </si>
  <si>
    <t>EIL-042401</t>
  </si>
  <si>
    <t>TNo-41820</t>
  </si>
  <si>
    <t>EIL-042394</t>
  </si>
  <si>
    <t>TNo-41821</t>
  </si>
  <si>
    <t>EIL-042393</t>
  </si>
  <si>
    <t>TNo-41822</t>
  </si>
  <si>
    <t>EIL-042391</t>
  </si>
  <si>
    <t>TNo-41823</t>
  </si>
  <si>
    <t>EIL-042389</t>
  </si>
  <si>
    <t>TNo-41824</t>
  </si>
  <si>
    <t>EIL-042388</t>
  </si>
  <si>
    <t>TNo-41825</t>
  </si>
  <si>
    <t>EIL-042387</t>
  </si>
  <si>
    <t>TNo-41826</t>
  </si>
  <si>
    <t>EIL-042385</t>
  </si>
  <si>
    <t>TNo-41827</t>
  </si>
  <si>
    <t>EIL-042383</t>
  </si>
  <si>
    <t>TNo-41828</t>
  </si>
  <si>
    <t>EIL-042381</t>
  </si>
  <si>
    <t>TNo-41829</t>
  </si>
  <si>
    <t>EIL-042380</t>
  </si>
  <si>
    <t>TNo-41830</t>
  </si>
  <si>
    <t>EIL-042450</t>
  </si>
  <si>
    <t>TNo-41831</t>
  </si>
  <si>
    <t>EIL-042424</t>
  </si>
  <si>
    <t>TNo-41832</t>
  </si>
  <si>
    <t>EIL-042324</t>
  </si>
  <si>
    <t>TNo-41833</t>
  </si>
  <si>
    <t>EIL-042396</t>
  </si>
  <si>
    <t>TNo-41834</t>
  </si>
  <si>
    <t>EIL-042400</t>
  </si>
  <si>
    <t>TNo-41835</t>
  </si>
  <si>
    <t>EIL-042392</t>
  </si>
  <si>
    <t>TNo-41836</t>
  </si>
  <si>
    <t>EIL-042404</t>
  </si>
  <si>
    <t>TNo-41837</t>
  </si>
  <si>
    <t>EIL-042351</t>
  </si>
  <si>
    <t>TNo-41838</t>
  </si>
  <si>
    <t>EIL-042346</t>
  </si>
  <si>
    <t>TNo-41839</t>
  </si>
  <si>
    <t>EIL-042344</t>
  </si>
  <si>
    <t>TNo-41840</t>
  </si>
  <si>
    <t>EIL-042339</t>
  </si>
  <si>
    <t>TNo-41841</t>
  </si>
  <si>
    <t>EIL-042333</t>
  </si>
  <si>
    <t>TNo-41842</t>
  </si>
  <si>
    <t>EIL-042332</t>
  </si>
  <si>
    <t>TNo-41843</t>
  </si>
  <si>
    <t>EIL-042329</t>
  </si>
  <si>
    <t>TNo-41844</t>
  </si>
  <si>
    <t>EIL-042328</t>
  </si>
  <si>
    <t>TNo-41845</t>
  </si>
  <si>
    <t>EIL-042408</t>
  </si>
  <si>
    <t>TNo-41846</t>
  </si>
  <si>
    <t>EIL-042405</t>
  </si>
  <si>
    <t>TNo-41847</t>
  </si>
  <si>
    <t>EIL-042390</t>
  </si>
  <si>
    <t>TNo-41848</t>
  </si>
  <si>
    <t>EIL-042447</t>
  </si>
  <si>
    <t>TNo-41849</t>
  </si>
  <si>
    <t>EIL-042425</t>
  </si>
  <si>
    <t>TNo-41850</t>
  </si>
  <si>
    <t>EIL-042421</t>
  </si>
  <si>
    <t>TNo-41851</t>
  </si>
  <si>
    <t>EIL-042330</t>
  </si>
  <si>
    <t>TNo-41852</t>
  </si>
  <si>
    <t>EIL-042403</t>
  </si>
  <si>
    <t>TNo-41853</t>
  </si>
  <si>
    <t>EIL-042463</t>
  </si>
  <si>
    <t>TNo-41854</t>
  </si>
  <si>
    <t>EIL-042449</t>
  </si>
  <si>
    <t>TNo-41855</t>
  </si>
  <si>
    <t>EIL-042345</t>
  </si>
  <si>
    <t>TNo-41856</t>
  </si>
  <si>
    <t>EIL-042343</t>
  </si>
  <si>
    <t>TNo-41857</t>
  </si>
  <si>
    <t>EIL-042468</t>
  </si>
  <si>
    <t>TNo-41858</t>
  </si>
  <si>
    <t>EIL-042467</t>
  </si>
  <si>
    <t>TNo-41859</t>
  </si>
  <si>
    <t>EIL-042462</t>
  </si>
  <si>
    <t>TNo-41860</t>
  </si>
  <si>
    <t>EIL-042466</t>
  </si>
  <si>
    <t>TNo-41861</t>
  </si>
  <si>
    <t>EIL-042465</t>
  </si>
  <si>
    <t>TNo-41862</t>
  </si>
  <si>
    <t>EIL-042464</t>
  </si>
  <si>
    <t>TNo-41863</t>
  </si>
  <si>
    <t>EIL-042457</t>
  </si>
  <si>
    <t>TNo-41864</t>
  </si>
  <si>
    <t>EIL-042456</t>
  </si>
  <si>
    <t>TNo-41865</t>
  </si>
  <si>
    <t>EIL-042455</t>
  </si>
  <si>
    <t>TNo-41866</t>
  </si>
  <si>
    <t>EIL-042454</t>
  </si>
  <si>
    <t>TNo-41867</t>
  </si>
  <si>
    <t>EIL-042453</t>
  </si>
  <si>
    <t>TNo-41868</t>
  </si>
  <si>
    <t>EIL-042452</t>
  </si>
  <si>
    <t>TNo-41869</t>
  </si>
  <si>
    <t>EIL-042446</t>
  </si>
  <si>
    <t>TNo-41870</t>
  </si>
  <si>
    <t>EIL-042444</t>
  </si>
  <si>
    <t>TNo-41871</t>
  </si>
  <si>
    <t>EIL-042443</t>
  </si>
  <si>
    <t>TNo-41872</t>
  </si>
  <si>
    <t>EIL-042438</t>
  </si>
  <si>
    <t>TNo-41873</t>
  </si>
  <si>
    <t>EIL-042436</t>
  </si>
  <si>
    <t>TNo-41874</t>
  </si>
  <si>
    <t>EIL-042434</t>
  </si>
  <si>
    <t>TNo-41875</t>
  </si>
  <si>
    <t>EIL-042433</t>
  </si>
  <si>
    <t>TNo-41876</t>
  </si>
  <si>
    <t>EIL-042431</t>
  </si>
  <si>
    <t>TNo-41877</t>
  </si>
  <si>
    <t>EIL-042429</t>
  </si>
  <si>
    <t>TNo-41878</t>
  </si>
  <si>
    <t>EIL-042426</t>
  </si>
  <si>
    <t>TNo-41879</t>
  </si>
  <si>
    <t>EIL-042423</t>
  </si>
  <si>
    <t>TNo-41880</t>
  </si>
  <si>
    <t>EIL-042420</t>
  </si>
  <si>
    <t>TNo-41881</t>
  </si>
  <si>
    <t>EIL-042418</t>
  </si>
  <si>
    <t>TNo-41882</t>
  </si>
  <si>
    <t>EIL-042416</t>
  </si>
  <si>
    <t>TNo-41883</t>
  </si>
  <si>
    <t>EIL-042415</t>
  </si>
  <si>
    <t>TNo-41884</t>
  </si>
  <si>
    <t>EIL-042469</t>
  </si>
  <si>
    <t>TNo-41885</t>
  </si>
  <si>
    <t>EIL-042386</t>
  </si>
  <si>
    <t>TNo-41886</t>
  </si>
  <si>
    <t>EIL-042384</t>
  </si>
  <si>
    <t>TNo-41887</t>
  </si>
  <si>
    <t>EIL-042382</t>
  </si>
  <si>
    <t>TNo-41888</t>
  </si>
  <si>
    <t>EIL-042360</t>
  </si>
  <si>
    <t>TNo-41889</t>
  </si>
  <si>
    <t>EIL-042361</t>
  </si>
  <si>
    <t>TNo-41890</t>
  </si>
  <si>
    <t>EIL-042470</t>
  </si>
  <si>
    <t>TNo-41891</t>
  </si>
  <si>
    <t>EIL-042471</t>
  </si>
  <si>
    <t>TNo-41892</t>
  </si>
  <si>
    <t>EIL-042472</t>
  </si>
  <si>
    <t>TNo-41893</t>
  </si>
  <si>
    <t>EIL-042473</t>
  </si>
  <si>
    <t>Zen International Limited</t>
  </si>
  <si>
    <t>TNo-41894</t>
  </si>
  <si>
    <t>EIL-042490</t>
  </si>
  <si>
    <t>Stationery Mart</t>
  </si>
  <si>
    <t>TNo-41895</t>
  </si>
  <si>
    <t>EIL-042546</t>
  </si>
  <si>
    <t>TNo-41896</t>
  </si>
  <si>
    <t>EIL-042538</t>
  </si>
  <si>
    <t>TNo-41897</t>
  </si>
  <si>
    <t>EIL-042535</t>
  </si>
  <si>
    <t>TNo-41898</t>
  </si>
  <si>
    <t>EIL-042533</t>
  </si>
  <si>
    <t>TNo-41899</t>
  </si>
  <si>
    <t>EIL-042515</t>
  </si>
  <si>
    <t>TNo-41900</t>
  </si>
  <si>
    <t>EIL-042511</t>
  </si>
  <si>
    <t>TNo-41901</t>
  </si>
  <si>
    <t>EIL-042489</t>
  </si>
  <si>
    <t>TNo-41902</t>
  </si>
  <si>
    <t>EIL-042484</t>
  </si>
  <si>
    <t>TNo-41903</t>
  </si>
  <si>
    <t>EIL-042482</t>
  </si>
  <si>
    <t>TNo-41904</t>
  </si>
  <si>
    <t>EIL-042479</t>
  </si>
  <si>
    <t>TNo-41905</t>
  </si>
  <si>
    <t>EIL-042540</t>
  </si>
  <si>
    <t>TNo-41906</t>
  </si>
  <si>
    <t>EIL-042539</t>
  </si>
  <si>
    <t>TNo-41907</t>
  </si>
  <si>
    <t>EIL-042524</t>
  </si>
  <si>
    <t>TNo-41908</t>
  </si>
  <si>
    <t>EIL-042574</t>
  </si>
  <si>
    <t>TNo-41909</t>
  </si>
  <si>
    <t>EIL-042572</t>
  </si>
  <si>
    <t>TNo-41910</t>
  </si>
  <si>
    <t>EIL-042561</t>
  </si>
  <si>
    <t>TNo-41911</t>
  </si>
  <si>
    <t>EIL-042560</t>
  </si>
  <si>
    <t>TNo-41912</t>
  </si>
  <si>
    <t>EIL-042558</t>
  </si>
  <si>
    <t>TNo-41913</t>
  </si>
  <si>
    <t>EIL-042557</t>
  </si>
  <si>
    <t>TNo-41914</t>
  </si>
  <si>
    <t>EIL-042556</t>
  </si>
  <si>
    <t>TNo-41915</t>
  </si>
  <si>
    <t>EIL-042555</t>
  </si>
  <si>
    <t>TNo-41916</t>
  </si>
  <si>
    <t>EIL-042554</t>
  </si>
  <si>
    <t>TNo-41917</t>
  </si>
  <si>
    <t>EIL-042541</t>
  </si>
  <si>
    <t>TNo-41918</t>
  </si>
  <si>
    <t>EIL-042581</t>
  </si>
  <si>
    <t>TNo-41919</t>
  </si>
  <si>
    <t>EIL-042573</t>
  </si>
  <si>
    <t>TNo-41920</t>
  </si>
  <si>
    <t>EIL-042530</t>
  </si>
  <si>
    <t>TNo-41921</t>
  </si>
  <si>
    <t>EIL-042525</t>
  </si>
  <si>
    <t>TNo-41922</t>
  </si>
  <si>
    <t>EIL-042521</t>
  </si>
  <si>
    <t>TNo-41923</t>
  </si>
  <si>
    <t>EIL-042514</t>
  </si>
  <si>
    <t>TNo-41924</t>
  </si>
  <si>
    <t>EIL-042512</t>
  </si>
  <si>
    <t>TNo-41925</t>
  </si>
  <si>
    <t>EIL-042510</t>
  </si>
  <si>
    <t>TNo-41926</t>
  </si>
  <si>
    <t>EIL-042509</t>
  </si>
  <si>
    <t>TNo-41927</t>
  </si>
  <si>
    <t>EIL-042494</t>
  </si>
  <si>
    <t>TNo-41928</t>
  </si>
  <si>
    <t>EIL-042492</t>
  </si>
  <si>
    <t>TNo-41929</t>
  </si>
  <si>
    <t>EIL-042491</t>
  </si>
  <si>
    <t>TNo-41930</t>
  </si>
  <si>
    <t>EIL-042488</t>
  </si>
  <si>
    <t>TNo-41931</t>
  </si>
  <si>
    <t>EIL-042487</t>
  </si>
  <si>
    <t>TNo-41932</t>
  </si>
  <si>
    <t>EIL-042485</t>
  </si>
  <si>
    <t>TNo-41933</t>
  </si>
  <si>
    <t>EIL-042483</t>
  </si>
  <si>
    <t>TNo-41934</t>
  </si>
  <si>
    <t>EIL-042481</t>
  </si>
  <si>
    <t>TNo-41935</t>
  </si>
  <si>
    <t>EIL-042480</t>
  </si>
  <si>
    <t>TNo-41936</t>
  </si>
  <si>
    <t>EIL-042478</t>
  </si>
  <si>
    <t>TNo-41937</t>
  </si>
  <si>
    <t>EIL-042477</t>
  </si>
  <si>
    <t>TNo-41938</t>
  </si>
  <si>
    <t>EIL-042475</t>
  </si>
  <si>
    <t>TNo-41939</t>
  </si>
  <si>
    <t>EIL-042474</t>
  </si>
  <si>
    <t>TNo-41940</t>
  </si>
  <si>
    <t>EIL-042584</t>
  </si>
  <si>
    <t>TNo-41941</t>
  </si>
  <si>
    <t>EIL-042583</t>
  </si>
  <si>
    <t>TNo-41942</t>
  </si>
  <si>
    <t>EIL-042578</t>
  </si>
  <si>
    <t>TNo-41943</t>
  </si>
  <si>
    <t>EIL-042577</t>
  </si>
  <si>
    <t>TNo-41944</t>
  </si>
  <si>
    <t>EIL-042549</t>
  </si>
  <si>
    <t>TNo-41945</t>
  </si>
  <si>
    <t>EIL-042544</t>
  </si>
  <si>
    <t>TNo-41946</t>
  </si>
  <si>
    <t>EIL-042537</t>
  </si>
  <si>
    <t>TNo-41947</t>
  </si>
  <si>
    <t>EIL-042534</t>
  </si>
  <si>
    <t>TNo-41948</t>
  </si>
  <si>
    <t>EIL-042531</t>
  </si>
  <si>
    <t>TNo-41949</t>
  </si>
  <si>
    <t>EIL-042527</t>
  </si>
  <si>
    <t>TNo-41950</t>
  </si>
  <si>
    <t>EIL-042526</t>
  </si>
  <si>
    <t>TNo-41951</t>
  </si>
  <si>
    <t>EIL-042523</t>
  </si>
  <si>
    <t>TNo-41952</t>
  </si>
  <si>
    <t>EIL-042522</t>
  </si>
  <si>
    <t>TNo-41953</t>
  </si>
  <si>
    <t>EIL-042520</t>
  </si>
  <si>
    <t>TNo-41954</t>
  </si>
  <si>
    <t>EIL-042517</t>
  </si>
  <si>
    <t>TNo-41955</t>
  </si>
  <si>
    <t>EIL-042585</t>
  </si>
  <si>
    <t>TNo-41956</t>
  </si>
  <si>
    <t>EIL-042579</t>
  </si>
  <si>
    <t>TNo-41957</t>
  </si>
  <si>
    <t>EIL-042528</t>
  </si>
  <si>
    <t>TNo-41958</t>
  </si>
  <si>
    <t>EIL-042518</t>
  </si>
  <si>
    <t>TNo-41959</t>
  </si>
  <si>
    <t>EIL-042513</t>
  </si>
  <si>
    <t>TNo-41960</t>
  </si>
  <si>
    <t>EIL-042507</t>
  </si>
  <si>
    <t>TNo-41961</t>
  </si>
  <si>
    <t>EIL-042506</t>
  </si>
  <si>
    <t>TNo-41962</t>
  </si>
  <si>
    <t>EIL-042505</t>
  </si>
  <si>
    <t>TNo-41963</t>
  </si>
  <si>
    <t>EIL-042504</t>
  </si>
  <si>
    <t>TNo-41964</t>
  </si>
  <si>
    <t>EIL-042503</t>
  </si>
  <si>
    <t>TNo-41965</t>
  </si>
  <si>
    <t>EIL-042501</t>
  </si>
  <si>
    <t>TNo-41966</t>
  </si>
  <si>
    <t>EIL-042500</t>
  </si>
  <si>
    <t>TNo-41967</t>
  </si>
  <si>
    <t>EIL-042499</t>
  </si>
  <si>
    <t>TNo-41968</t>
  </si>
  <si>
    <t>EIL-042498</t>
  </si>
  <si>
    <t>TNo-41969</t>
  </si>
  <si>
    <t>EIL-042497</t>
  </si>
  <si>
    <t>TNo-41970</t>
  </si>
  <si>
    <t>EIL-042496</t>
  </si>
  <si>
    <t>TNo-41971</t>
  </si>
  <si>
    <t>EIL-042495</t>
  </si>
  <si>
    <t>TNo-41972</t>
  </si>
  <si>
    <t>EIL-042569</t>
  </si>
  <si>
    <t>TNo-41973</t>
  </si>
  <si>
    <t>EIL-042567</t>
  </si>
  <si>
    <t>TNo-41974</t>
  </si>
  <si>
    <t>EIL-042564</t>
  </si>
  <si>
    <t>TNo-41975</t>
  </si>
  <si>
    <t>EIL-042552</t>
  </si>
  <si>
    <t>TNo-41976</t>
  </si>
  <si>
    <t>EIL-042545</t>
  </si>
  <si>
    <t>TNo-41977</t>
  </si>
  <si>
    <t>EIL-042582</t>
  </si>
  <si>
    <t>TNo-41978</t>
  </si>
  <si>
    <t>EIL-042580</t>
  </si>
  <si>
    <t>TNo-41979</t>
  </si>
  <si>
    <t>EIL-042516</t>
  </si>
  <si>
    <t>TNo-41980</t>
  </si>
  <si>
    <t>EIL-042532</t>
  </si>
  <si>
    <t>TNo-41981</t>
  </si>
  <si>
    <t>EIL-042529</t>
  </si>
  <si>
    <t>TNo-41982</t>
  </si>
  <si>
    <t>EIL-042576</t>
  </si>
  <si>
    <t>TNo-41983</t>
  </si>
  <si>
    <t>EIL-042508</t>
  </si>
  <si>
    <t>TNo-41984</t>
  </si>
  <si>
    <t>EIL-042502</t>
  </si>
  <si>
    <t>TNo-41985</t>
  </si>
  <si>
    <t>EIL-042493</t>
  </si>
  <si>
    <t>TNo-41986</t>
  </si>
  <si>
    <t>EIL-042550</t>
  </si>
  <si>
    <t>TNo-41987</t>
  </si>
  <si>
    <t>EIL-042547</t>
  </si>
  <si>
    <t>TNo-41988</t>
  </si>
  <si>
    <t>EIL-042553</t>
  </si>
  <si>
    <t>TNo-41989</t>
  </si>
  <si>
    <t>EIL-042563</t>
  </si>
  <si>
    <t>TNo-41990</t>
  </si>
  <si>
    <t>EIL-042543</t>
  </si>
  <si>
    <t>TNo-41991</t>
  </si>
  <si>
    <t>EIL-042536</t>
  </si>
  <si>
    <t>TNo-41992</t>
  </si>
  <si>
    <t>EIL-042588</t>
  </si>
  <si>
    <t>TNo-41993</t>
  </si>
  <si>
    <t>EIL-042587</t>
  </si>
  <si>
    <t>TNo-41994</t>
  </si>
  <si>
    <t>EIL-042586</t>
  </si>
  <si>
    <t>TNo-41995</t>
  </si>
  <si>
    <t>EIL-042575</t>
  </si>
  <si>
    <t>TNo-41996</t>
  </si>
  <si>
    <t>EIL-042571</t>
  </si>
  <si>
    <t>TNo-41997</t>
  </si>
  <si>
    <t>EIL-042570</t>
  </si>
  <si>
    <t>TNo-41998</t>
  </si>
  <si>
    <t>EIL-042568</t>
  </si>
  <si>
    <t>TNo-41999</t>
  </si>
  <si>
    <t>EIL-042566</t>
  </si>
  <si>
    <t>TNo-42000</t>
  </si>
  <si>
    <t>EIL-042476</t>
  </si>
  <si>
    <t>TNo-42001</t>
  </si>
  <si>
    <t>EIL-042519</t>
  </si>
  <si>
    <t>TNo-42002</t>
  </si>
  <si>
    <t>EIL-042486</t>
  </si>
  <si>
    <t>TNo-42003</t>
  </si>
  <si>
    <t>EIL-042589</t>
  </si>
  <si>
    <t>TNo-42004</t>
  </si>
  <si>
    <t>EIL-042542</t>
  </si>
  <si>
    <t>TNo-42005</t>
  </si>
  <si>
    <t>EIL-042548</t>
  </si>
  <si>
    <t>TNo-42006</t>
  </si>
  <si>
    <t>EIL-042590</t>
  </si>
  <si>
    <t>TNo-42007</t>
  </si>
  <si>
    <t>EIL-042591</t>
  </si>
  <si>
    <t>Jwel Islam</t>
  </si>
  <si>
    <t>Saidul Islam</t>
  </si>
  <si>
    <t>Md.Salman</t>
  </si>
  <si>
    <t>Riyadh</t>
  </si>
  <si>
    <t>Khyrul</t>
  </si>
  <si>
    <t>Md. Sojib Hossain</t>
  </si>
  <si>
    <t>Johirul Islam Mojumder</t>
  </si>
  <si>
    <t>One Telecom(Ctg Road)</t>
  </si>
  <si>
    <t>One Telecom*Narayanganj</t>
  </si>
  <si>
    <t>Tania Enterprise</t>
  </si>
  <si>
    <t xml:space="preserve">Samiya Telecom </t>
  </si>
  <si>
    <t>Babar khan</t>
  </si>
  <si>
    <t>Md. Shovo</t>
  </si>
  <si>
    <t>Md.Shohid</t>
  </si>
  <si>
    <t>Md.Abdul Alim</t>
  </si>
  <si>
    <t>Md. Shahin</t>
  </si>
  <si>
    <t>Md. Silvi Rahman</t>
  </si>
  <si>
    <t>Md.Belel Hossain</t>
  </si>
  <si>
    <t>TNo-62286</t>
  </si>
  <si>
    <t>SR-0063051</t>
  </si>
  <si>
    <t>TNo-62287</t>
  </si>
  <si>
    <t>SR-0063040</t>
  </si>
  <si>
    <t>TNo-62288</t>
  </si>
  <si>
    <t>SR-0063037</t>
  </si>
  <si>
    <t>TNo-62289</t>
  </si>
  <si>
    <t>SR-0063027</t>
  </si>
  <si>
    <t>TNo-62290</t>
  </si>
  <si>
    <t>SR-0063013</t>
  </si>
  <si>
    <t>TNo-62291</t>
  </si>
  <si>
    <t>SR-0063012</t>
  </si>
  <si>
    <t>TNo-62292</t>
  </si>
  <si>
    <t>SR-0063011</t>
  </si>
  <si>
    <t>TNo-62293</t>
  </si>
  <si>
    <t>SR-0063003</t>
  </si>
  <si>
    <t>TNo-62294</t>
  </si>
  <si>
    <t>SR-0062995</t>
  </si>
  <si>
    <t>TNo-62295</t>
  </si>
  <si>
    <t>SR-0063030</t>
  </si>
  <si>
    <t>TNo-62296</t>
  </si>
  <si>
    <t>SR-0063029</t>
  </si>
  <si>
    <t>TNo-62297</t>
  </si>
  <si>
    <t>SR-0063048</t>
  </si>
  <si>
    <t>TNo-62298</t>
  </si>
  <si>
    <t>SR-0063044</t>
  </si>
  <si>
    <t>TNo-62299</t>
  </si>
  <si>
    <t>SR-0063043</t>
  </si>
  <si>
    <t>TNo-62300</t>
  </si>
  <si>
    <t>SR-0063039</t>
  </si>
  <si>
    <t>TNo-62301</t>
  </si>
  <si>
    <t>SR-0063038</t>
  </si>
  <si>
    <t>TNo-62302</t>
  </si>
  <si>
    <t>SR-0063035</t>
  </si>
  <si>
    <t>TNo-62303</t>
  </si>
  <si>
    <t>SR-0063031</t>
  </si>
  <si>
    <t>TNo-62304</t>
  </si>
  <si>
    <t>SR-0063024</t>
  </si>
  <si>
    <t>TNo-62305</t>
  </si>
  <si>
    <t>SR-0063006</t>
  </si>
  <si>
    <t>TNo-62306</t>
  </si>
  <si>
    <t>SR-0063005</t>
  </si>
  <si>
    <t>TNo-62307</t>
  </si>
  <si>
    <t>SR-0063001</t>
  </si>
  <si>
    <t>TNo-62308</t>
  </si>
  <si>
    <t>SR-0063000</t>
  </si>
  <si>
    <t>TNo-62309</t>
  </si>
  <si>
    <t>SR-0062994</t>
  </si>
  <si>
    <t>TNo-62310</t>
  </si>
  <si>
    <t>SR-0063025</t>
  </si>
  <si>
    <t>TNo-62311</t>
  </si>
  <si>
    <t>SR-0063059</t>
  </si>
  <si>
    <t>TNo-62312</t>
  </si>
  <si>
    <t>SR-0063036</t>
  </si>
  <si>
    <t>TNo-62313</t>
  </si>
  <si>
    <t>SR-0063004</t>
  </si>
  <si>
    <t>TNo-62314</t>
  </si>
  <si>
    <t>SR-0063023</t>
  </si>
  <si>
    <t>TNo-62315</t>
  </si>
  <si>
    <t>SR-0063021</t>
  </si>
  <si>
    <t>TNo-62316</t>
  </si>
  <si>
    <t>SR-0063020</t>
  </si>
  <si>
    <t>TNo-62317</t>
  </si>
  <si>
    <t>SR-0063019</t>
  </si>
  <si>
    <t>TNo-62318</t>
  </si>
  <si>
    <t>SR-0063017</t>
  </si>
  <si>
    <t>TNo-62319</t>
  </si>
  <si>
    <t>SR-0063016</t>
  </si>
  <si>
    <t>TNo-62320</t>
  </si>
  <si>
    <t>SR-0063015</t>
  </si>
  <si>
    <t>TNo-62321</t>
  </si>
  <si>
    <t>SR-0062997</t>
  </si>
  <si>
    <t>TNo-62322</t>
  </si>
  <si>
    <t>SR-0062996</t>
  </si>
  <si>
    <t>TNo-62323</t>
  </si>
  <si>
    <t>SR-0063018</t>
  </si>
  <si>
    <t>TNo-62324</t>
  </si>
  <si>
    <t>SR-0063058</t>
  </si>
  <si>
    <t>TNo-62325</t>
  </si>
  <si>
    <t>SR-0063026</t>
  </si>
  <si>
    <t>TNo-62326</t>
  </si>
  <si>
    <t>SR-0063022</t>
  </si>
  <si>
    <t>TNo-62327</t>
  </si>
  <si>
    <t>SR-0062999</t>
  </si>
  <si>
    <t>TNo-62328</t>
  </si>
  <si>
    <t>SR-0063047</t>
  </si>
  <si>
    <t>TNo-62329</t>
  </si>
  <si>
    <t>SR-0063034</t>
  </si>
  <si>
    <t>TNo-62330</t>
  </si>
  <si>
    <t>SR-0063056</t>
  </si>
  <si>
    <t>TNo-62331</t>
  </si>
  <si>
    <t>SR-0063055</t>
  </si>
  <si>
    <t>TNo-62332</t>
  </si>
  <si>
    <t>SR-0063053</t>
  </si>
  <si>
    <t>TNo-62333</t>
  </si>
  <si>
    <t>SR-0063049</t>
  </si>
  <si>
    <t>TNo-62334</t>
  </si>
  <si>
    <t>SR-0063033</t>
  </si>
  <si>
    <t>TNo-62335</t>
  </si>
  <si>
    <t>SR-0063014</t>
  </si>
  <si>
    <t>TNo-62336</t>
  </si>
  <si>
    <t>SR-0063010</t>
  </si>
  <si>
    <t>TNo-62337</t>
  </si>
  <si>
    <t>SR-0063007</t>
  </si>
  <si>
    <t>TNo-62338</t>
  </si>
  <si>
    <t>SR-0063054</t>
  </si>
  <si>
    <t>TNo-62339</t>
  </si>
  <si>
    <t>SR-0063045</t>
  </si>
  <si>
    <t>TNo-62340</t>
  </si>
  <si>
    <t>SR-0063041</t>
  </si>
  <si>
    <t>TNo-62341</t>
  </si>
  <si>
    <t>SR-0063009</t>
  </si>
  <si>
    <t>TNo-62342</t>
  </si>
  <si>
    <t>SR-0063008</t>
  </si>
  <si>
    <t>TNo-62343</t>
  </si>
  <si>
    <t>SR-0063002</t>
  </si>
  <si>
    <t>TNo-62344</t>
  </si>
  <si>
    <t>SR-0063050</t>
  </si>
  <si>
    <t>TNo-62345</t>
  </si>
  <si>
    <t>SR-0063032</t>
  </si>
  <si>
    <t>TNo-62346</t>
  </si>
  <si>
    <t>SR-0063028</t>
  </si>
  <si>
    <t>TNo-62347</t>
  </si>
  <si>
    <t>SR-0063077</t>
  </si>
  <si>
    <t>TNo-62348</t>
  </si>
  <si>
    <t>SR-0063076</t>
  </si>
  <si>
    <t>TNo-62349</t>
  </si>
  <si>
    <t>SR-0063073</t>
  </si>
  <si>
    <t>TNo-62350</t>
  </si>
  <si>
    <t>SR-0063072</t>
  </si>
  <si>
    <t>TNo-62351</t>
  </si>
  <si>
    <t>SR-0063071</t>
  </si>
  <si>
    <t>TNo-62352</t>
  </si>
  <si>
    <t>SR-0063068</t>
  </si>
  <si>
    <t>TNo-62353</t>
  </si>
  <si>
    <t>SR-0063067</t>
  </si>
  <si>
    <t>TNo-62354</t>
  </si>
  <si>
    <t>SR-0063063</t>
  </si>
  <si>
    <t>TNo-62356</t>
  </si>
  <si>
    <t>SR-0063042</t>
  </si>
  <si>
    <t>TNo-62357</t>
  </si>
  <si>
    <t>SR-0063078</t>
  </si>
  <si>
    <t>TNo-62358</t>
  </si>
  <si>
    <t>SR-0063061</t>
  </si>
  <si>
    <t>TNo-62359</t>
  </si>
  <si>
    <t>SR-0063060</t>
  </si>
  <si>
    <t>TNo-62360</t>
  </si>
  <si>
    <t>SR-0063057</t>
  </si>
  <si>
    <t>TNo-62361</t>
  </si>
  <si>
    <t>SR-0063075</t>
  </si>
  <si>
    <t>TNo-62362</t>
  </si>
  <si>
    <t>SR-0063074</t>
  </si>
  <si>
    <t>TNo-62363</t>
  </si>
  <si>
    <t>SR-0063070</t>
  </si>
  <si>
    <t>TNo-62364</t>
  </si>
  <si>
    <t>SR-0063069</t>
  </si>
  <si>
    <t>TNo-62365</t>
  </si>
  <si>
    <t>SR-0063066</t>
  </si>
  <si>
    <t>TNo-62366</t>
  </si>
  <si>
    <t>SR-0063065</t>
  </si>
  <si>
    <t>TNo-62367</t>
  </si>
  <si>
    <t>SR-0063064</t>
  </si>
  <si>
    <t>TNo-62368</t>
  </si>
  <si>
    <t>SR-0063062</t>
  </si>
  <si>
    <t>TNo-62369</t>
  </si>
  <si>
    <t>SR-0063158</t>
  </si>
  <si>
    <t>TNo-62370</t>
  </si>
  <si>
    <t>SR-0063130</t>
  </si>
  <si>
    <t>TNo-62371</t>
  </si>
  <si>
    <t>SR-0063122</t>
  </si>
  <si>
    <t>TNo-62372</t>
  </si>
  <si>
    <t>SR-0063120</t>
  </si>
  <si>
    <t>TNo-62373</t>
  </si>
  <si>
    <t>SR-0063116</t>
  </si>
  <si>
    <t>TNo-62374</t>
  </si>
  <si>
    <t>SR-0063114</t>
  </si>
  <si>
    <t>TNo-62375</t>
  </si>
  <si>
    <t>SR-0063113</t>
  </si>
  <si>
    <t>TNo-62376</t>
  </si>
  <si>
    <t>SR-0063106</t>
  </si>
  <si>
    <t>TNo-62377</t>
  </si>
  <si>
    <t>SR-0063101</t>
  </si>
  <si>
    <t>TNo-62378</t>
  </si>
  <si>
    <t>SR-0063100</t>
  </si>
  <si>
    <t>TNo-62379</t>
  </si>
  <si>
    <t>SR-0063109</t>
  </si>
  <si>
    <t>TNo-62380</t>
  </si>
  <si>
    <t>SR-0063162</t>
  </si>
  <si>
    <t>TNo-62381</t>
  </si>
  <si>
    <t>SR-0063160</t>
  </si>
  <si>
    <t>TNo-62382</t>
  </si>
  <si>
    <t>SR-0063152</t>
  </si>
  <si>
    <t>TNo-62383</t>
  </si>
  <si>
    <t>SR-0063142</t>
  </si>
  <si>
    <t>TNo-62384</t>
  </si>
  <si>
    <t>SR-0063141</t>
  </si>
  <si>
    <t>TNo-62385</t>
  </si>
  <si>
    <t>SR-0063139</t>
  </si>
  <si>
    <t>TNo-62386</t>
  </si>
  <si>
    <t>SR-0063134</t>
  </si>
  <si>
    <t>TNo-62387</t>
  </si>
  <si>
    <t>SR-0063104</t>
  </si>
  <si>
    <t>TNo-62388</t>
  </si>
  <si>
    <t>SR-0063083</t>
  </si>
  <si>
    <t>TNo-62389</t>
  </si>
  <si>
    <t>SR-0063111</t>
  </si>
  <si>
    <t>TNo-62390</t>
  </si>
  <si>
    <t>SR-0063108</t>
  </si>
  <si>
    <t>TNo-62391</t>
  </si>
  <si>
    <t>SR-0063124</t>
  </si>
  <si>
    <t>TNo-62392</t>
  </si>
  <si>
    <t>SR-0063107</t>
  </si>
  <si>
    <t>TNo-62393</t>
  </si>
  <si>
    <t>SR-0063180</t>
  </si>
  <si>
    <t>TNo-62394</t>
  </si>
  <si>
    <t>SR-0063177</t>
  </si>
  <si>
    <t>TNo-62395</t>
  </si>
  <si>
    <t>SR-0063173</t>
  </si>
  <si>
    <t>TNo-62396</t>
  </si>
  <si>
    <t>SR-0063172</t>
  </si>
  <si>
    <t>TNo-62397</t>
  </si>
  <si>
    <t>SR-0063171</t>
  </si>
  <si>
    <t>TNo-62398</t>
  </si>
  <si>
    <t>SR-0063170</t>
  </si>
  <si>
    <t>TNo-62399</t>
  </si>
  <si>
    <t>SR-0063168</t>
  </si>
  <si>
    <t>TNo-62400</t>
  </si>
  <si>
    <t>SR-0063167</t>
  </si>
  <si>
    <t>TNo-62401</t>
  </si>
  <si>
    <t>SR-0063166</t>
  </si>
  <si>
    <t>TNo-62402</t>
  </si>
  <si>
    <t>SR-0063161</t>
  </si>
  <si>
    <t>TNo-62403</t>
  </si>
  <si>
    <t>SR-0063159</t>
  </si>
  <si>
    <t>TNo-62404</t>
  </si>
  <si>
    <t>SR-0063097</t>
  </si>
  <si>
    <t>TNo-62405</t>
  </si>
  <si>
    <t>SR-0063165</t>
  </si>
  <si>
    <t>TNo-62406</t>
  </si>
  <si>
    <t>SR-0063163</t>
  </si>
  <si>
    <t>TNo-62407</t>
  </si>
  <si>
    <t>SR-0063157</t>
  </si>
  <si>
    <t>TNo-62408</t>
  </si>
  <si>
    <t>SR-0063154</t>
  </si>
  <si>
    <t>TNo-62409</t>
  </si>
  <si>
    <t>SR-0063153</t>
  </si>
  <si>
    <t>TNo-62410</t>
  </si>
  <si>
    <t>SR-0063140</t>
  </si>
  <si>
    <t>TNo-62411</t>
  </si>
  <si>
    <t>SR-0063138</t>
  </si>
  <si>
    <t>TNo-62412</t>
  </si>
  <si>
    <t>SR-0063136</t>
  </si>
  <si>
    <t>TNo-62413</t>
  </si>
  <si>
    <t>SR-0063133</t>
  </si>
  <si>
    <t>TNo-62414</t>
  </si>
  <si>
    <t>SR-0063129</t>
  </si>
  <si>
    <t>TNo-62415</t>
  </si>
  <si>
    <t>SR-0063128</t>
  </si>
  <si>
    <t>TNo-62416</t>
  </si>
  <si>
    <t>SR-0063098</t>
  </si>
  <si>
    <t>TNo-62417</t>
  </si>
  <si>
    <t>SR-0063095</t>
  </si>
  <si>
    <t>TNo-62418</t>
  </si>
  <si>
    <t>SR-0063092</t>
  </si>
  <si>
    <t>TNo-62419</t>
  </si>
  <si>
    <t>SR-0063091</t>
  </si>
  <si>
    <t>TNo-62420</t>
  </si>
  <si>
    <t>SR-0063123</t>
  </si>
  <si>
    <t>TNo-62421</t>
  </si>
  <si>
    <t>SR-0063176</t>
  </si>
  <si>
    <t>TNo-62422</t>
  </si>
  <si>
    <t>SR-0063175</t>
  </si>
  <si>
    <t>TNo-62423</t>
  </si>
  <si>
    <t>SR-0063174</t>
  </si>
  <si>
    <t>TNo-62424</t>
  </si>
  <si>
    <t>SR-0063155</t>
  </si>
  <si>
    <t>TNo-62425</t>
  </si>
  <si>
    <t>SR-0063151</t>
  </si>
  <si>
    <t>TNo-62426</t>
  </si>
  <si>
    <t>SR-0063148</t>
  </si>
  <si>
    <t>TNo-62427</t>
  </si>
  <si>
    <t>SR-0063147</t>
  </si>
  <si>
    <t>TNo-62428</t>
  </si>
  <si>
    <t>SR-0063145</t>
  </si>
  <si>
    <t>TNo-62429</t>
  </si>
  <si>
    <t>SR-0063156</t>
  </si>
  <si>
    <t>TNo-62430</t>
  </si>
  <si>
    <t>SR-0063137</t>
  </si>
  <si>
    <t>TNo-62431</t>
  </si>
  <si>
    <t>SR-0063127</t>
  </si>
  <si>
    <t>TNo-62432</t>
  </si>
  <si>
    <t>SR-0063125</t>
  </si>
  <si>
    <t>TNo-62433</t>
  </si>
  <si>
    <t>SR-0063144</t>
  </si>
  <si>
    <t>TNo-62434</t>
  </si>
  <si>
    <t>SR-0063126</t>
  </si>
  <si>
    <t>TNo-62435</t>
  </si>
  <si>
    <t>SR-0063121</t>
  </si>
  <si>
    <t>TNo-62436</t>
  </si>
  <si>
    <t>SR-0063110</t>
  </si>
  <si>
    <t>TNo-62437</t>
  </si>
  <si>
    <t>SR-0063093</t>
  </si>
  <si>
    <t>TNo-62438</t>
  </si>
  <si>
    <t>SR-0063089</t>
  </si>
  <si>
    <t>TNo-62439</t>
  </si>
  <si>
    <t>SR-0063164</t>
  </si>
  <si>
    <t>TNo-62440</t>
  </si>
  <si>
    <t>SR-0063201</t>
  </si>
  <si>
    <t>TNo-62441</t>
  </si>
  <si>
    <t>SR-0063169</t>
  </si>
  <si>
    <t>TNo-62442</t>
  </si>
  <si>
    <t>SR-0063150</t>
  </si>
  <si>
    <t>TNo-62443</t>
  </si>
  <si>
    <t>SR-0063135</t>
  </si>
  <si>
    <t>TNo-62444</t>
  </si>
  <si>
    <t>SR-0063131</t>
  </si>
  <si>
    <t>TNo-62445</t>
  </si>
  <si>
    <t>SR-0063094</t>
  </si>
  <si>
    <t>TNo-62446</t>
  </si>
  <si>
    <t>SR-0063090</t>
  </si>
  <si>
    <t>TNo-62447</t>
  </si>
  <si>
    <t>SR-0063088</t>
  </si>
  <si>
    <t>TNo-62448</t>
  </si>
  <si>
    <t>SR-0063087</t>
  </si>
  <si>
    <t>TNo-62449</t>
  </si>
  <si>
    <t>SR-0063086</t>
  </si>
  <si>
    <t>TNo-62450</t>
  </si>
  <si>
    <t>SR-0063085</t>
  </si>
  <si>
    <t>TNo-62451</t>
  </si>
  <si>
    <t>SR-0063084</t>
  </si>
  <si>
    <t>TNo-62452</t>
  </si>
  <si>
    <t>SR-0063081</t>
  </si>
  <si>
    <t>TNo-62453</t>
  </si>
  <si>
    <t>SR-0063080</t>
  </si>
  <si>
    <t>TNo-62454</t>
  </si>
  <si>
    <t>SR-0063079</t>
  </si>
  <si>
    <t>TNo-62455</t>
  </si>
  <si>
    <t>SR-0063112</t>
  </si>
  <si>
    <t>TNo-62456</t>
  </si>
  <si>
    <t>SR-0063146</t>
  </si>
  <si>
    <t>TNo-62457</t>
  </si>
  <si>
    <t>SR-0063200</t>
  </si>
  <si>
    <t>Nazat Electronics Ltd (BOG)</t>
  </si>
  <si>
    <t>TNo-62458</t>
  </si>
  <si>
    <t>SR-0063199</t>
  </si>
  <si>
    <t>Miftah Communication</t>
  </si>
  <si>
    <t>TNo-62459</t>
  </si>
  <si>
    <t>SR-0063198</t>
  </si>
  <si>
    <t>TNo-62460</t>
  </si>
  <si>
    <t>SR-0063197</t>
  </si>
  <si>
    <t>TNo-62461</t>
  </si>
  <si>
    <t>SR-0063196</t>
  </si>
  <si>
    <t>TNo-62462</t>
  </si>
  <si>
    <t>SR-0063195</t>
  </si>
  <si>
    <t>TNo-62463</t>
  </si>
  <si>
    <t>SR-0063194</t>
  </si>
  <si>
    <t>TNo-62464</t>
  </si>
  <si>
    <t>SR-0063192</t>
  </si>
  <si>
    <t>TNo-62465</t>
  </si>
  <si>
    <t>SR-0063190</t>
  </si>
  <si>
    <t>TNo-62466</t>
  </si>
  <si>
    <t>SR-0063188</t>
  </si>
  <si>
    <t>TNo-62467</t>
  </si>
  <si>
    <t>SR-0063187</t>
  </si>
  <si>
    <t>TNo-62468</t>
  </si>
  <si>
    <t>SR-0063082</t>
  </si>
  <si>
    <t>TNo-42008</t>
  </si>
  <si>
    <t>EIL-042595</t>
  </si>
  <si>
    <t>TNo-42009</t>
  </si>
  <si>
    <t>EIL-042672</t>
  </si>
  <si>
    <t>TNo-42010</t>
  </si>
  <si>
    <t>EIL-042661</t>
  </si>
  <si>
    <t>TNo-42011</t>
  </si>
  <si>
    <t>EIL-042655</t>
  </si>
  <si>
    <t>TNo-42012</t>
  </si>
  <si>
    <t>EIL-042641</t>
  </si>
  <si>
    <t>TNo-42013</t>
  </si>
  <si>
    <t>EIL-042620</t>
  </si>
  <si>
    <t>TNo-42014</t>
  </si>
  <si>
    <t>EIL-042619</t>
  </si>
  <si>
    <t>TNo-42015</t>
  </si>
  <si>
    <t>EIL-042617</t>
  </si>
  <si>
    <t>TNo-42016</t>
  </si>
  <si>
    <t>EIL-042607</t>
  </si>
  <si>
    <t>TNo-42017</t>
  </si>
  <si>
    <t>EIL-042596</t>
  </si>
  <si>
    <t>TNo-42018</t>
  </si>
  <si>
    <t>EIL-042648</t>
  </si>
  <si>
    <t>TNo-42019</t>
  </si>
  <si>
    <t>EIL-042646</t>
  </si>
  <si>
    <t>TNo-42020</t>
  </si>
  <si>
    <t>EIL-042637</t>
  </si>
  <si>
    <t>TNo-42021</t>
  </si>
  <si>
    <t>EIL-042669</t>
  </si>
  <si>
    <t>TNo-42022</t>
  </si>
  <si>
    <t>EIL-042665</t>
  </si>
  <si>
    <t>TNo-42023</t>
  </si>
  <si>
    <t>EIL-042663</t>
  </si>
  <si>
    <t>TNo-42024</t>
  </si>
  <si>
    <t>EIL-042660</t>
  </si>
  <si>
    <t>TNo-42025</t>
  </si>
  <si>
    <t>EIL-042658</t>
  </si>
  <si>
    <t>TNo-42026</t>
  </si>
  <si>
    <t>EIL-042656</t>
  </si>
  <si>
    <t>TNo-42027</t>
  </si>
  <si>
    <t>EIL-042653</t>
  </si>
  <si>
    <t>TNo-42028</t>
  </si>
  <si>
    <t>EIL-042649</t>
  </si>
  <si>
    <t>TNo-42029</t>
  </si>
  <si>
    <t>EIL-042640</t>
  </si>
  <si>
    <t>TNo-42030</t>
  </si>
  <si>
    <t>EIL-042639</t>
  </si>
  <si>
    <t>TNo-42031</t>
  </si>
  <si>
    <t>EIL-042636</t>
  </si>
  <si>
    <t>TNo-42032</t>
  </si>
  <si>
    <t>EIL-042611</t>
  </si>
  <si>
    <t>TNo-42033</t>
  </si>
  <si>
    <t>EIL-042610</t>
  </si>
  <si>
    <t>TNo-42034</t>
  </si>
  <si>
    <t>EIL-042609</t>
  </si>
  <si>
    <t>TNo-42035</t>
  </si>
  <si>
    <t>EIL-042608</t>
  </si>
  <si>
    <t>TNo-42036</t>
  </si>
  <si>
    <t>EIL-042605</t>
  </si>
  <si>
    <t>TNo-42037</t>
  </si>
  <si>
    <t>EIL-042604</t>
  </si>
  <si>
    <t>TNo-42038</t>
  </si>
  <si>
    <t>EIL-042643</t>
  </si>
  <si>
    <t>TNo-42039</t>
  </si>
  <si>
    <t>EIL-042638</t>
  </si>
  <si>
    <t>TNo-42040</t>
  </si>
  <si>
    <t>EIL-042634</t>
  </si>
  <si>
    <t>TNo-42041</t>
  </si>
  <si>
    <t>EIL-042633</t>
  </si>
  <si>
    <t>TNo-42042</t>
  </si>
  <si>
    <t>EIL-042632</t>
  </si>
  <si>
    <t>TNo-42043</t>
  </si>
  <si>
    <t>EIL-042631</t>
  </si>
  <si>
    <t>TNo-42044</t>
  </si>
  <si>
    <t>EIL-042629</t>
  </si>
  <si>
    <t>TNo-42045</t>
  </si>
  <si>
    <t>EIL-042628</t>
  </si>
  <si>
    <t>TNo-42046</t>
  </si>
  <si>
    <t>EIL-042626</t>
  </si>
  <si>
    <t>TNo-42047</t>
  </si>
  <si>
    <t>EIL-042625</t>
  </si>
  <si>
    <t>TNo-42048</t>
  </si>
  <si>
    <t>EIL-042624</t>
  </si>
  <si>
    <t>TNo-42049</t>
  </si>
  <si>
    <t>EIL-042600</t>
  </si>
  <si>
    <t>TNo-42050</t>
  </si>
  <si>
    <t>EIL-042598</t>
  </si>
  <si>
    <t>TNo-42051</t>
  </si>
  <si>
    <t>EIL-042597</t>
  </si>
  <si>
    <t>TNo-42052</t>
  </si>
  <si>
    <t>EIL-042630</t>
  </si>
  <si>
    <t>TNo-42053</t>
  </si>
  <si>
    <t>EIL-042685</t>
  </si>
  <si>
    <t>TNo-42054</t>
  </si>
  <si>
    <t>EIL-042683</t>
  </si>
  <si>
    <t>TNo-42055</t>
  </si>
  <si>
    <t>EIL-042642</t>
  </si>
  <si>
    <t>TNo-42056</t>
  </si>
  <si>
    <t>EIL-042603</t>
  </si>
  <si>
    <t>TNo-42057</t>
  </si>
  <si>
    <t>EIL-042602</t>
  </si>
  <si>
    <t>TNo-42058</t>
  </si>
  <si>
    <t>EIL-042601</t>
  </si>
  <si>
    <t>TNo-42059</t>
  </si>
  <si>
    <t>EIL-042635</t>
  </si>
  <si>
    <t>TNo-42060</t>
  </si>
  <si>
    <t>EIL-042599</t>
  </si>
  <si>
    <t>TNo-42061</t>
  </si>
  <si>
    <t>EIL-042668</t>
  </si>
  <si>
    <t>TNo-42062</t>
  </si>
  <si>
    <t>EIL-042659</t>
  </si>
  <si>
    <t>TNo-42063</t>
  </si>
  <si>
    <t>EIL-042652</t>
  </si>
  <si>
    <t>TNo-42064</t>
  </si>
  <si>
    <t>EIL-042677</t>
  </si>
  <si>
    <t>TNo-42065</t>
  </si>
  <si>
    <t>EIL-042676</t>
  </si>
  <si>
    <t>TNo-42066</t>
  </si>
  <si>
    <t>EIL-042674</t>
  </si>
  <si>
    <t>TNo-42067</t>
  </si>
  <si>
    <t>EIL-042670</t>
  </si>
  <si>
    <t>TNo-42068</t>
  </si>
  <si>
    <t>EIL-042667</t>
  </si>
  <si>
    <t>TNo-42069</t>
  </si>
  <si>
    <t>EIL-042657</t>
  </si>
  <si>
    <t>TNo-42070</t>
  </si>
  <si>
    <t>EIL-042651</t>
  </si>
  <si>
    <t>TNo-42071</t>
  </si>
  <si>
    <t>EIL-042623</t>
  </si>
  <si>
    <t>TNo-42072</t>
  </si>
  <si>
    <t>EIL-042647</t>
  </si>
  <si>
    <t>TNo-42073</t>
  </si>
  <si>
    <t>EIL-042644</t>
  </si>
  <si>
    <t>TNo-42074</t>
  </si>
  <si>
    <t>EIL-042622</t>
  </si>
  <si>
    <t>TNo-42075</t>
  </si>
  <si>
    <t>EIL-042618</t>
  </si>
  <si>
    <t>TNo-42076</t>
  </si>
  <si>
    <t>EIL-042616</t>
  </si>
  <si>
    <t>TNo-42077</t>
  </si>
  <si>
    <t>EIL-042613</t>
  </si>
  <si>
    <t>TNo-42078</t>
  </si>
  <si>
    <t>EIL-042675</t>
  </si>
  <si>
    <t>TNo-42079</t>
  </si>
  <si>
    <t>EIL-042666</t>
  </si>
  <si>
    <t>TNo-42080</t>
  </si>
  <si>
    <t>EIL-042662</t>
  </si>
  <si>
    <t>TNo-42081</t>
  </si>
  <si>
    <t>EIL-042699</t>
  </si>
  <si>
    <t>TNo-42082</t>
  </si>
  <si>
    <t>EIL-042698</t>
  </si>
  <si>
    <t>TNo-42083</t>
  </si>
  <si>
    <t>EIL-042696</t>
  </si>
  <si>
    <t>TNo-42084</t>
  </si>
  <si>
    <t>EIL-042615</t>
  </si>
  <si>
    <t>TNo-42085</t>
  </si>
  <si>
    <t>EIL-042614</t>
  </si>
  <si>
    <t>TNo-42086</t>
  </si>
  <si>
    <t>EIL-042594</t>
  </si>
  <si>
    <t>TNo-42087</t>
  </si>
  <si>
    <t>EIL-042717</t>
  </si>
  <si>
    <t>TNo-42088</t>
  </si>
  <si>
    <t>EIL-042621</t>
  </si>
  <si>
    <t>TNo-42089</t>
  </si>
  <si>
    <t>EIL-042612</t>
  </si>
  <si>
    <t>TNo-42090</t>
  </si>
  <si>
    <t>EIL-042606</t>
  </si>
  <si>
    <t>TNo-42091</t>
  </si>
  <si>
    <t>EIL-042671</t>
  </si>
  <si>
    <t>TNo-42092</t>
  </si>
  <si>
    <t>EIL-042650</t>
  </si>
  <si>
    <t>TNo-42093</t>
  </si>
  <si>
    <t>EIL-042654</t>
  </si>
  <si>
    <t>TNo-42094</t>
  </si>
  <si>
    <t>EIL-042645</t>
  </si>
  <si>
    <t>TNo-42095</t>
  </si>
  <si>
    <t>EIL-042720</t>
  </si>
  <si>
    <t>TNo-42096</t>
  </si>
  <si>
    <t>EIL-042719</t>
  </si>
  <si>
    <t>TNo-42097</t>
  </si>
  <si>
    <t>EIL-042714</t>
  </si>
  <si>
    <t>TNo-42098</t>
  </si>
  <si>
    <t>EIL-042704</t>
  </si>
  <si>
    <t>TNo-42099</t>
  </si>
  <si>
    <t>EIL-042593</t>
  </si>
  <si>
    <t>I95_SKD</t>
  </si>
  <si>
    <t>TNo-42100</t>
  </si>
  <si>
    <t>EIL-042711</t>
  </si>
  <si>
    <t>TNo-42101</t>
  </si>
  <si>
    <t>EIL-042710</t>
  </si>
  <si>
    <t>TNo-42102</t>
  </si>
  <si>
    <t>EIL-042708</t>
  </si>
  <si>
    <t>TNo-42103</t>
  </si>
  <si>
    <t>EIL-042707</t>
  </si>
  <si>
    <t>TNo-42104</t>
  </si>
  <si>
    <t>EIL-042664</t>
  </si>
  <si>
    <t>TNo-42105</t>
  </si>
  <si>
    <t>EIL-042703</t>
  </si>
  <si>
    <t>TNo-42106</t>
  </si>
  <si>
    <t>EIL-042701</t>
  </si>
  <si>
    <t>TNo-42107</t>
  </si>
  <si>
    <t>EIL-042694</t>
  </si>
  <si>
    <t>TNo-42108</t>
  </si>
  <si>
    <t>EIL-042693</t>
  </si>
  <si>
    <t>TNo-42109</t>
  </si>
  <si>
    <t>EIL-042692</t>
  </si>
  <si>
    <t>TNo-42110</t>
  </si>
  <si>
    <t>EIL-042691</t>
  </si>
  <si>
    <t>TNo-42111</t>
  </si>
  <si>
    <t>EIL-042690</t>
  </si>
  <si>
    <t>TNo-42112</t>
  </si>
  <si>
    <t>EIL-042689</t>
  </si>
  <si>
    <t>TNo-42113</t>
  </si>
  <si>
    <t>EIL-042688</t>
  </si>
  <si>
    <t>TNo-42114</t>
  </si>
  <si>
    <t>EIL-042687</t>
  </si>
  <si>
    <t>TNo-42115</t>
  </si>
  <si>
    <t>EIL-042686</t>
  </si>
  <si>
    <t>TNo-42116</t>
  </si>
  <si>
    <t>EIL-042684</t>
  </si>
  <si>
    <t>TNo-42117</t>
  </si>
  <si>
    <t>EIL-042682</t>
  </si>
  <si>
    <t>TNo-42118</t>
  </si>
  <si>
    <t>EIL-042681</t>
  </si>
  <si>
    <t>TNo-42119</t>
  </si>
  <si>
    <t>EIL-042680</t>
  </si>
  <si>
    <t>TNo-42120</t>
  </si>
  <si>
    <t>EIL-042679</t>
  </si>
  <si>
    <t>TNo-42121</t>
  </si>
  <si>
    <t>EIL-042678</t>
  </si>
  <si>
    <t>TNo-42122</t>
  </si>
  <si>
    <t>EIL-042700</t>
  </si>
  <si>
    <t>TNo-42123</t>
  </si>
  <si>
    <t>EIL-042697</t>
  </si>
  <si>
    <t>BRAC</t>
  </si>
  <si>
    <t>TNo-42124</t>
  </si>
  <si>
    <t>EIL-042695</t>
  </si>
  <si>
    <t>icddr,b</t>
  </si>
  <si>
    <t>TNo-42125</t>
  </si>
  <si>
    <t>EIL-042721</t>
  </si>
  <si>
    <t>TNo-42126</t>
  </si>
  <si>
    <t>EIL-042718</t>
  </si>
  <si>
    <t>TNo-42127</t>
  </si>
  <si>
    <t>EIL-042716</t>
  </si>
  <si>
    <t>TNo-42128</t>
  </si>
  <si>
    <t>EIL-042713</t>
  </si>
  <si>
    <t>TNo-42129</t>
  </si>
  <si>
    <t>EIL-042712</t>
  </si>
  <si>
    <t>TNo-42130</t>
  </si>
  <si>
    <t>EIL-042709</t>
  </si>
  <si>
    <t>TNo-42131</t>
  </si>
  <si>
    <t>EIL-042706</t>
  </si>
  <si>
    <t>TNo-42132</t>
  </si>
  <si>
    <t>EIL-042705</t>
  </si>
  <si>
    <t>TNo-42133</t>
  </si>
  <si>
    <t>EIL-042702</t>
  </si>
  <si>
    <t>TNo-42134</t>
  </si>
  <si>
    <t>EIL-042715</t>
  </si>
  <si>
    <t>TNo-42135</t>
  </si>
  <si>
    <t>EIL-042768</t>
  </si>
  <si>
    <t>TNo-42136</t>
  </si>
  <si>
    <t>EIL-042752</t>
  </si>
  <si>
    <t>TNo-42137</t>
  </si>
  <si>
    <t>EIL-042750</t>
  </si>
  <si>
    <t>TNo-42138</t>
  </si>
  <si>
    <t>EIL-042748</t>
  </si>
  <si>
    <t>TNo-42139</t>
  </si>
  <si>
    <t>EIL-042745</t>
  </si>
  <si>
    <t>TNo-42140</t>
  </si>
  <si>
    <t>EIL-042743</t>
  </si>
  <si>
    <t>TNo-42141</t>
  </si>
  <si>
    <t>EIL-042749</t>
  </si>
  <si>
    <t>TNo-42142</t>
  </si>
  <si>
    <t>EIL-042785</t>
  </si>
  <si>
    <t>TNo-42143</t>
  </si>
  <si>
    <t>EIL-042784</t>
  </si>
  <si>
    <t>TNo-42144</t>
  </si>
  <si>
    <t>EIL-042783</t>
  </si>
  <si>
    <t>TNo-42145</t>
  </si>
  <si>
    <t>EIL-042782</t>
  </si>
  <si>
    <t>TNo-42146</t>
  </si>
  <si>
    <t>EIL-042780</t>
  </si>
  <si>
    <t>TNo-42147</t>
  </si>
  <si>
    <t>EIL-042779</t>
  </si>
  <si>
    <t>TNo-42148</t>
  </si>
  <si>
    <t>EIL-042778</t>
  </si>
  <si>
    <t>TNo-42149</t>
  </si>
  <si>
    <t>EIL-042777</t>
  </si>
  <si>
    <t>TNo-42150</t>
  </si>
  <si>
    <t>EIL-042773</t>
  </si>
  <si>
    <t>TNo-42151</t>
  </si>
  <si>
    <t>EIL-042772</t>
  </si>
  <si>
    <t>TNo-42152</t>
  </si>
  <si>
    <t>EIL-042769</t>
  </si>
  <si>
    <t>TNo-42153</t>
  </si>
  <si>
    <t>EIL-042761</t>
  </si>
  <si>
    <t>TNo-42154</t>
  </si>
  <si>
    <t>EIL-042760</t>
  </si>
  <si>
    <t>TNo-42155</t>
  </si>
  <si>
    <t>EIL-042759</t>
  </si>
  <si>
    <t>TNo-42156</t>
  </si>
  <si>
    <t>EIL-042758</t>
  </si>
  <si>
    <t>TNo-42157</t>
  </si>
  <si>
    <t>EIL-042741</t>
  </si>
  <si>
    <t>TNo-42158</t>
  </si>
  <si>
    <t>EIL-042738</t>
  </si>
  <si>
    <t>TNo-42159</t>
  </si>
  <si>
    <t>EIL-042736</t>
  </si>
  <si>
    <t>TNo-42160</t>
  </si>
  <si>
    <t>EIL-042735</t>
  </si>
  <si>
    <t>TNo-42161</t>
  </si>
  <si>
    <t>EIL-042732</t>
  </si>
  <si>
    <t>TNo-42162</t>
  </si>
  <si>
    <t>EIL-042726</t>
  </si>
  <si>
    <t>TNo-42163</t>
  </si>
  <si>
    <t>EIL-042725</t>
  </si>
  <si>
    <t>TNo-42164</t>
  </si>
  <si>
    <t>EIL-042724</t>
  </si>
  <si>
    <t>TNo-42165</t>
  </si>
  <si>
    <t>EIL-042740</t>
  </si>
  <si>
    <t>TNo-42166</t>
  </si>
  <si>
    <t>EIL-042774</t>
  </si>
  <si>
    <t>TNo-42167</t>
  </si>
  <si>
    <t>EIL-042771</t>
  </si>
  <si>
    <t>TNo-42168</t>
  </si>
  <si>
    <t>EIL-042770</t>
  </si>
  <si>
    <t>TNo-42169</t>
  </si>
  <si>
    <t>EIL-042763</t>
  </si>
  <si>
    <t>TNo-42170</t>
  </si>
  <si>
    <t>EIL-042729</t>
  </si>
  <si>
    <t>TNo-42171</t>
  </si>
  <si>
    <t>EIL-042722</t>
  </si>
  <si>
    <t>TNo-42172</t>
  </si>
  <si>
    <t>EIL-042762</t>
  </si>
  <si>
    <t>TNo-42173</t>
  </si>
  <si>
    <t>EIL-042733</t>
  </si>
  <si>
    <t>TNo-42174</t>
  </si>
  <si>
    <t>EIL-042764</t>
  </si>
  <si>
    <t>TNo-42175</t>
  </si>
  <si>
    <t>EIL-042757</t>
  </si>
  <si>
    <t>TNo-42176</t>
  </si>
  <si>
    <t>EIL-042737</t>
  </si>
  <si>
    <t>TNo-42177</t>
  </si>
  <si>
    <t>EIL-042734</t>
  </si>
  <si>
    <t>TNo-42178</t>
  </si>
  <si>
    <t>EIL-042727</t>
  </si>
  <si>
    <t>TNo-42179</t>
  </si>
  <si>
    <t>EIL-042756</t>
  </si>
  <si>
    <t>TNo-42180</t>
  </si>
  <si>
    <t>EIL-042730</t>
  </si>
  <si>
    <t>TNo-42181</t>
  </si>
  <si>
    <t>EIL-042806</t>
  </si>
  <si>
    <t>TNo-42182</t>
  </si>
  <si>
    <t>EIL-042781</t>
  </si>
  <si>
    <t>TNo-42183</t>
  </si>
  <si>
    <t>EIL-042776</t>
  </si>
  <si>
    <t>TNo-42184</t>
  </si>
  <si>
    <t>EIL-042723</t>
  </si>
  <si>
    <t>TNo-42185</t>
  </si>
  <si>
    <t>EIL-042805</t>
  </si>
  <si>
    <t>TNo-42186</t>
  </si>
  <si>
    <t>EIL-042804</t>
  </si>
  <si>
    <t>TNo-42187</t>
  </si>
  <si>
    <t>EIL-042803</t>
  </si>
  <si>
    <t>TNo-42188</t>
  </si>
  <si>
    <t>EIL-042802</t>
  </si>
  <si>
    <t>TNo-42189</t>
  </si>
  <si>
    <t>EIL-042801</t>
  </si>
  <si>
    <t>TNo-42190</t>
  </si>
  <si>
    <t>EIL-042800</t>
  </si>
  <si>
    <t>TNo-42191</t>
  </si>
  <si>
    <t>EIL-042799</t>
  </si>
  <si>
    <t>TNo-42192</t>
  </si>
  <si>
    <t>EIL-042798</t>
  </si>
  <si>
    <t>TNo-42193</t>
  </si>
  <si>
    <t>EIL-042797</t>
  </si>
  <si>
    <t>TNo-42194</t>
  </si>
  <si>
    <t>EIL-042796</t>
  </si>
  <si>
    <t>TNo-42195</t>
  </si>
  <si>
    <t>EIL-042795</t>
  </si>
  <si>
    <t>TNo-42196</t>
  </si>
  <si>
    <t>EIL-042794</t>
  </si>
  <si>
    <t>TNo-42197</t>
  </si>
  <si>
    <t>EIL-042793</t>
  </si>
  <si>
    <t>TNo-42198</t>
  </si>
  <si>
    <t>EIL-042792</t>
  </si>
  <si>
    <t>TNo-42199</t>
  </si>
  <si>
    <t>EIL-042728</t>
  </si>
  <si>
    <t>Target 
JAN2020</t>
  </si>
  <si>
    <t>Achievement 
JAN2020</t>
  </si>
  <si>
    <t>Achievement %
JAN2020</t>
  </si>
  <si>
    <t>Target JAN2020</t>
  </si>
  <si>
    <t>Achievement
 JAN2020</t>
  </si>
  <si>
    <t>JAN'21 Back Margin
Region Wise Value Achievement Status</t>
  </si>
  <si>
    <t>JAN'21 Back Margin
Dealer Wise Value Achievement Status</t>
  </si>
  <si>
    <t>JAN'21 Back Margin
Zone Wise Value Achievement Status</t>
  </si>
  <si>
    <t>JAN Target</t>
  </si>
  <si>
    <t>TNo-62469</t>
  </si>
  <si>
    <t>SR-0063178</t>
  </si>
  <si>
    <t>TNo-62470</t>
  </si>
  <si>
    <t>SR-0063193</t>
  </si>
  <si>
    <t>TNo-62471</t>
  </si>
  <si>
    <t>SR-0063191</t>
  </si>
  <si>
    <t>TNo-62472</t>
  </si>
  <si>
    <t>SR-0063189</t>
  </si>
  <si>
    <t>TNo-62473</t>
  </si>
  <si>
    <t>SR-0063186</t>
  </si>
  <si>
    <t>TNo-62474</t>
  </si>
  <si>
    <t>SR-0063185</t>
  </si>
  <si>
    <t>TNo-62475</t>
  </si>
  <si>
    <t>SR-0063183</t>
  </si>
  <si>
    <t>TNo-62476</t>
  </si>
  <si>
    <t>SR-0063182</t>
  </si>
  <si>
    <t>TNo-62477</t>
  </si>
  <si>
    <t>SR-0063179</t>
  </si>
  <si>
    <t>TNo-62478</t>
  </si>
  <si>
    <t>SR-0063149</t>
  </si>
  <si>
    <t>TNo-62479</t>
  </si>
  <si>
    <t>SR-0063143</t>
  </si>
  <si>
    <t>TNo-62480</t>
  </si>
  <si>
    <t>SR-0063119</t>
  </si>
  <si>
    <t>TNo-62481</t>
  </si>
  <si>
    <t>SR-0063105</t>
  </si>
  <si>
    <t>TNo-62482</t>
  </si>
  <si>
    <t>SR-0063103</t>
  </si>
  <si>
    <t>TNo-62483</t>
  </si>
  <si>
    <t>SR-0063115</t>
  </si>
  <si>
    <t>TNo-62484</t>
  </si>
  <si>
    <t>SR-0063099</t>
  </si>
  <si>
    <t>TNo-62485</t>
  </si>
  <si>
    <t>SR-0063102</t>
  </si>
  <si>
    <t>TNo-62486</t>
  </si>
  <si>
    <t>SR-0063181</t>
  </si>
  <si>
    <t>TNo-62487</t>
  </si>
  <si>
    <t>SR-0063202</t>
  </si>
  <si>
    <t>TNo-62488</t>
  </si>
  <si>
    <t>SR-0063096</t>
  </si>
  <si>
    <t>TNo-62489</t>
  </si>
  <si>
    <t>SR-0063184</t>
  </si>
  <si>
    <t>TNo-62490</t>
  </si>
  <si>
    <t>SR-0063118</t>
  </si>
  <si>
    <t>TNo-62491</t>
  </si>
  <si>
    <t>SR-0063117</t>
  </si>
  <si>
    <t>TNo-62492</t>
  </si>
  <si>
    <t>SR-0063257</t>
  </si>
  <si>
    <t>TNo-62493</t>
  </si>
  <si>
    <t>SR-0063232</t>
  </si>
  <si>
    <t>TNo-62494</t>
  </si>
  <si>
    <t>SR-0063225</t>
  </si>
  <si>
    <t>TNo-62495</t>
  </si>
  <si>
    <t>SR-0063222</t>
  </si>
  <si>
    <t>TNo-62496</t>
  </si>
  <si>
    <t>SR-0063250</t>
  </si>
  <si>
    <t>TNo-62497</t>
  </si>
  <si>
    <t>SR-0063230</t>
  </si>
  <si>
    <t>TNo-62498</t>
  </si>
  <si>
    <t>SR-0063236</t>
  </si>
  <si>
    <t>TNo-62499</t>
  </si>
  <si>
    <t>SR-0063217</t>
  </si>
  <si>
    <t>TNo-62500</t>
  </si>
  <si>
    <t>SR-0063213</t>
  </si>
  <si>
    <t>TNo-62501</t>
  </si>
  <si>
    <t>SR-0063204</t>
  </si>
  <si>
    <t>TNo-62502</t>
  </si>
  <si>
    <t>SR-0063259</t>
  </si>
  <si>
    <t>TNo-62503</t>
  </si>
  <si>
    <t>SR-0063261</t>
  </si>
  <si>
    <t>TNo-62504</t>
  </si>
  <si>
    <t>SR-0063218</t>
  </si>
  <si>
    <t>TNo-62505</t>
  </si>
  <si>
    <t>SR-0063212</t>
  </si>
  <si>
    <t>TNo-62506</t>
  </si>
  <si>
    <t>SR-0063289</t>
  </si>
  <si>
    <t>TNo-62507</t>
  </si>
  <si>
    <t>SR-0063288</t>
  </si>
  <si>
    <t>TNo-62508</t>
  </si>
  <si>
    <t>SR-0063285</t>
  </si>
  <si>
    <t>TNo-62509</t>
  </si>
  <si>
    <t>SR-0063284</t>
  </si>
  <si>
    <t>TNo-62510</t>
  </si>
  <si>
    <t>SR-0063282</t>
  </si>
  <si>
    <t>TNo-62511</t>
  </si>
  <si>
    <t>SR-0063281</t>
  </si>
  <si>
    <t>TNo-62512</t>
  </si>
  <si>
    <t>SR-0063278</t>
  </si>
  <si>
    <t>TNo-62513</t>
  </si>
  <si>
    <t>SR-0063274</t>
  </si>
  <si>
    <t>TNo-62514</t>
  </si>
  <si>
    <t>SR-0063272</t>
  </si>
  <si>
    <t>TNo-62515</t>
  </si>
  <si>
    <t>SR-0063271</t>
  </si>
  <si>
    <t>TNo-62516</t>
  </si>
  <si>
    <t>SR-0063268</t>
  </si>
  <si>
    <t>TNo-62517</t>
  </si>
  <si>
    <t>SR-0063267</t>
  </si>
  <si>
    <t>TNo-62518</t>
  </si>
  <si>
    <t>SR-0063262</t>
  </si>
  <si>
    <t>TNo-62519</t>
  </si>
  <si>
    <t>SR-0063256</t>
  </si>
  <si>
    <t>TNo-62520</t>
  </si>
  <si>
    <t>SR-0063280</t>
  </si>
  <si>
    <t>TNo-62521</t>
  </si>
  <si>
    <t>SR-0063275</t>
  </si>
  <si>
    <t>TNo-62522</t>
  </si>
  <si>
    <t>SR-0063254</t>
  </si>
  <si>
    <t>TNo-62523</t>
  </si>
  <si>
    <t>SR-0063279</t>
  </si>
  <si>
    <t>TNo-62524</t>
  </si>
  <si>
    <t>SR-0063276</t>
  </si>
  <si>
    <t>TNo-62525</t>
  </si>
  <si>
    <t>SR-0063266</t>
  </si>
  <si>
    <t>TNo-62526</t>
  </si>
  <si>
    <t>SR-0063264</t>
  </si>
  <si>
    <t>TNo-62527</t>
  </si>
  <si>
    <t>SR-0063242</t>
  </si>
  <si>
    <t>TNo-62528</t>
  </si>
  <si>
    <t>SR-0063238</t>
  </si>
  <si>
    <t>TNo-62529</t>
  </si>
  <si>
    <t>SR-0063235</t>
  </si>
  <si>
    <t>TNo-62530</t>
  </si>
  <si>
    <t>SR-0063234</t>
  </si>
  <si>
    <t>TNo-62531</t>
  </si>
  <si>
    <t>SR-0063233</t>
  </si>
  <si>
    <t>TNo-62532</t>
  </si>
  <si>
    <t>SR-0063231</t>
  </si>
  <si>
    <t>TNo-62533</t>
  </si>
  <si>
    <t>SR-0063229</t>
  </si>
  <si>
    <t>TNo-62534</t>
  </si>
  <si>
    <t>SR-0063227</t>
  </si>
  <si>
    <t>TNo-62535</t>
  </si>
  <si>
    <t>SR-0063224</t>
  </si>
  <si>
    <t>TNo-62536</t>
  </si>
  <si>
    <t>SR-0063221</t>
  </si>
  <si>
    <t>TNo-62537</t>
  </si>
  <si>
    <t>SR-0063219</t>
  </si>
  <si>
    <t>TNo-62538</t>
  </si>
  <si>
    <t>SR-0063215</t>
  </si>
  <si>
    <t>TNo-62539</t>
  </si>
  <si>
    <t>SR-0063203</t>
  </si>
  <si>
    <t>TNo-62540</t>
  </si>
  <si>
    <t>SR-0063287</t>
  </si>
  <si>
    <t>TNo-62541</t>
  </si>
  <si>
    <t>SR-0063286</t>
  </si>
  <si>
    <t>TNo-62542</t>
  </si>
  <si>
    <t>SR-0063273</t>
  </si>
  <si>
    <t>TNo-62543</t>
  </si>
  <si>
    <t>SR-0063270</t>
  </si>
  <si>
    <t>TNo-62544</t>
  </si>
  <si>
    <t>SR-0063269</t>
  </si>
  <si>
    <t>TNo-62545</t>
  </si>
  <si>
    <t>SR-0063265</t>
  </si>
  <si>
    <t>TNo-62546</t>
  </si>
  <si>
    <t>SR-0063258</t>
  </si>
  <si>
    <t>TNo-62547</t>
  </si>
  <si>
    <t>SR-0063255</t>
  </si>
  <si>
    <t>TNo-62548</t>
  </si>
  <si>
    <t>SR-0063253</t>
  </si>
  <si>
    <t>TNo-62549</t>
  </si>
  <si>
    <t>SR-0063252</t>
  </si>
  <si>
    <t>TNo-62550</t>
  </si>
  <si>
    <t>SR-0063251</t>
  </si>
  <si>
    <t>TNo-62551</t>
  </si>
  <si>
    <t>SR-0063249</t>
  </si>
  <si>
    <t>TNo-62552</t>
  </si>
  <si>
    <t>SR-0063247</t>
  </si>
  <si>
    <t>TNo-62553</t>
  </si>
  <si>
    <t>SR-0063246</t>
  </si>
  <si>
    <t>TNo-62554</t>
  </si>
  <si>
    <t>SR-0063245</t>
  </si>
  <si>
    <t>TNo-62555</t>
  </si>
  <si>
    <t>SR-0063244</t>
  </si>
  <si>
    <t>TNo-62556</t>
  </si>
  <si>
    <t>SR-0063243</t>
  </si>
  <si>
    <t>TNo-62557</t>
  </si>
  <si>
    <t>SR-0063241</t>
  </si>
  <si>
    <t>TNo-62558</t>
  </si>
  <si>
    <t>SR-0063240</t>
  </si>
  <si>
    <t>TNo-62559</t>
  </si>
  <si>
    <t>SR-0063239</t>
  </si>
  <si>
    <t>TNo-62560</t>
  </si>
  <si>
    <t>SR-0063228</t>
  </si>
  <si>
    <t>TNo-62561</t>
  </si>
  <si>
    <t>SR-0063226</t>
  </si>
  <si>
    <t>TNo-62562</t>
  </si>
  <si>
    <t>SR-0063223</t>
  </si>
  <si>
    <t>TNo-62563</t>
  </si>
  <si>
    <t>SR-0063211</t>
  </si>
  <si>
    <t>TNo-62564</t>
  </si>
  <si>
    <t>SR-0063210</t>
  </si>
  <si>
    <t>TNo-62565</t>
  </si>
  <si>
    <t>SR-0063209</t>
  </si>
  <si>
    <t>TNo-62566</t>
  </si>
  <si>
    <t>SR-0063208</t>
  </si>
  <si>
    <t>TNo-62567</t>
  </si>
  <si>
    <t>SR-0063207</t>
  </si>
  <si>
    <t>TNo-62568</t>
  </si>
  <si>
    <t>SR-0063277</t>
  </si>
  <si>
    <t>TNo-62569</t>
  </si>
  <si>
    <t>SR-0063283</t>
  </si>
  <si>
    <t>TNo-62570</t>
  </si>
  <si>
    <t>SR-0063220</t>
  </si>
  <si>
    <t>TNo-62571</t>
  </si>
  <si>
    <t>SR-0063237</t>
  </si>
  <si>
    <t>TNo-62572</t>
  </si>
  <si>
    <t>SR-0063308</t>
  </si>
  <si>
    <t>TNo-62573</t>
  </si>
  <si>
    <t>SR-0063306</t>
  </si>
  <si>
    <t>TNo-62574</t>
  </si>
  <si>
    <t>SR-0063304</t>
  </si>
  <si>
    <t>TNo-62575</t>
  </si>
  <si>
    <t>SR-0063302</t>
  </si>
  <si>
    <t>TNo-62576</t>
  </si>
  <si>
    <t>SR-0063300</t>
  </si>
  <si>
    <t>TNo-62577</t>
  </si>
  <si>
    <t>SR-0063295</t>
  </si>
  <si>
    <t>TNo-62578</t>
  </si>
  <si>
    <t>SR-0063292</t>
  </si>
  <si>
    <t>TNo-62579</t>
  </si>
  <si>
    <t>SR-0063216</t>
  </si>
  <si>
    <t>TNo-62580</t>
  </si>
  <si>
    <t>SR-0063214</t>
  </si>
  <si>
    <t>TNo-62581</t>
  </si>
  <si>
    <t>SR-0063318</t>
  </si>
  <si>
    <t>TNo-62582</t>
  </si>
  <si>
    <t>SR-0063317</t>
  </si>
  <si>
    <t>TNo-62583</t>
  </si>
  <si>
    <t>SR-0063316</t>
  </si>
  <si>
    <t>TNo-62584</t>
  </si>
  <si>
    <t>SR-0063312</t>
  </si>
  <si>
    <t>TNo-62585</t>
  </si>
  <si>
    <t>SR-0063311</t>
  </si>
  <si>
    <t>TNo-62586</t>
  </si>
  <si>
    <t>SR-0063310</t>
  </si>
  <si>
    <t>TNo-62587</t>
  </si>
  <si>
    <t>SR-0063309</t>
  </si>
  <si>
    <t>TNo-62588</t>
  </si>
  <si>
    <t>SR-0063305</t>
  </si>
  <si>
    <t>TNo-62589</t>
  </si>
  <si>
    <t>SR-0063301</t>
  </si>
  <si>
    <t>TNo-62590</t>
  </si>
  <si>
    <t>SR-0063299</t>
  </si>
  <si>
    <t>TNo-62591</t>
  </si>
  <si>
    <t>SR-0063319</t>
  </si>
  <si>
    <t>TNo-62592</t>
  </si>
  <si>
    <t>SR-0063263</t>
  </si>
  <si>
    <t>TNo-62593</t>
  </si>
  <si>
    <t>SR-0063248</t>
  </si>
  <si>
    <t>TNo-62594</t>
  </si>
  <si>
    <t>SR-0063260</t>
  </si>
  <si>
    <t>TNo-62595</t>
  </si>
  <si>
    <t>SR-0063315</t>
  </si>
  <si>
    <t>TNo-62596</t>
  </si>
  <si>
    <t>SR-0063307</t>
  </si>
  <si>
    <t>TNo-62597</t>
  </si>
  <si>
    <t>SR-0063303</t>
  </si>
  <si>
    <t>TNo-62598</t>
  </si>
  <si>
    <t>SR-0063298</t>
  </si>
  <si>
    <t>TNo-62599</t>
  </si>
  <si>
    <t>SR-0063297</t>
  </si>
  <si>
    <t>TNo-62600</t>
  </si>
  <si>
    <t>SR-0063296</t>
  </si>
  <si>
    <t>TNo-62601</t>
  </si>
  <si>
    <t>SR-0063294</t>
  </si>
  <si>
    <t>TNo-62602</t>
  </si>
  <si>
    <t>SR-0063293</t>
  </si>
  <si>
    <t>TNo-62603</t>
  </si>
  <si>
    <t>SR-0063291</t>
  </si>
  <si>
    <t>TNo-62604</t>
  </si>
  <si>
    <t>SR-0063290</t>
  </si>
  <si>
    <t>TNo-62605</t>
  </si>
  <si>
    <t>SR-0063314</t>
  </si>
  <si>
    <t>TNo-62606</t>
  </si>
  <si>
    <t>SR-0063206</t>
  </si>
  <si>
    <t>TNo-62607</t>
  </si>
  <si>
    <t>SR-0063313</t>
  </si>
  <si>
    <t>TNo-42200</t>
  </si>
  <si>
    <t>EIL-042786</t>
  </si>
  <si>
    <t>TNo-42201</t>
  </si>
  <si>
    <t>EIL-042766</t>
  </si>
  <si>
    <t>TNo-42202</t>
  </si>
  <si>
    <t>EIL-042790</t>
  </si>
  <si>
    <t>TNo-42203</t>
  </si>
  <si>
    <t>EIL-042789</t>
  </si>
  <si>
    <t>TNo-42204</t>
  </si>
  <si>
    <t>EIL-042788</t>
  </si>
  <si>
    <t>TNo-42205</t>
  </si>
  <si>
    <t>EIL-042787</t>
  </si>
  <si>
    <t>TNo-42206</t>
  </si>
  <si>
    <t>EIL-042775</t>
  </si>
  <si>
    <t>TNo-42207</t>
  </si>
  <si>
    <t>EIL-042765</t>
  </si>
  <si>
    <t>TNo-42208</t>
  </si>
  <si>
    <t>EIL-042755</t>
  </si>
  <si>
    <t>TNo-42209</t>
  </si>
  <si>
    <t>EIL-042754</t>
  </si>
  <si>
    <t>TNo-42210</t>
  </si>
  <si>
    <t>EIL-042753</t>
  </si>
  <si>
    <t>TNo-42211</t>
  </si>
  <si>
    <t>EIL-042751</t>
  </si>
  <si>
    <t>TNo-42212</t>
  </si>
  <si>
    <t>EIL-042747</t>
  </si>
  <si>
    <t>TNo-42213</t>
  </si>
  <si>
    <t>EIL-042746</t>
  </si>
  <si>
    <t>TNo-42214</t>
  </si>
  <si>
    <t>EIL-042744</t>
  </si>
  <si>
    <t>TNo-42215</t>
  </si>
  <si>
    <t>EIL-042742</t>
  </si>
  <si>
    <t>TNo-42216</t>
  </si>
  <si>
    <t>EIL-042791</t>
  </si>
  <si>
    <t>TNo-42217</t>
  </si>
  <si>
    <t>EIL-042739</t>
  </si>
  <si>
    <t>TNo-42218</t>
  </si>
  <si>
    <t>EIL-042854</t>
  </si>
  <si>
    <t>TNo-42219</t>
  </si>
  <si>
    <t>EIL-042849</t>
  </si>
  <si>
    <t>TNo-42220</t>
  </si>
  <si>
    <t>EIL-042836</t>
  </si>
  <si>
    <t>TNo-42221</t>
  </si>
  <si>
    <t>EIL-042826</t>
  </si>
  <si>
    <t>TNo-42222</t>
  </si>
  <si>
    <t>EIL-042823</t>
  </si>
  <si>
    <t>TNo-42223</t>
  </si>
  <si>
    <t>EIL-042820</t>
  </si>
  <si>
    <t>TNo-42224</t>
  </si>
  <si>
    <t>EIL-042819</t>
  </si>
  <si>
    <t>TNo-42225</t>
  </si>
  <si>
    <t>EIL-042814</t>
  </si>
  <si>
    <t>TNo-42226</t>
  </si>
  <si>
    <t>EIL-042886</t>
  </si>
  <si>
    <t>TNo-42227</t>
  </si>
  <si>
    <t>EIL-042884</t>
  </si>
  <si>
    <t>TNo-42228</t>
  </si>
  <si>
    <t>EIL-042881</t>
  </si>
  <si>
    <t>TNo-42229</t>
  </si>
  <si>
    <t>EIL-042880</t>
  </si>
  <si>
    <t>TNo-42230</t>
  </si>
  <si>
    <t>EIL-042876</t>
  </si>
  <si>
    <t>TNo-42231</t>
  </si>
  <si>
    <t>EIL-042869</t>
  </si>
  <si>
    <t>TNo-42232</t>
  </si>
  <si>
    <t>EIL-042859</t>
  </si>
  <si>
    <t>TNo-42233</t>
  </si>
  <si>
    <t>EIL-042856</t>
  </si>
  <si>
    <t>TNo-42234</t>
  </si>
  <si>
    <t>EIL-042861</t>
  </si>
  <si>
    <t>TNo-42235</t>
  </si>
  <si>
    <t>EIL-042858</t>
  </si>
  <si>
    <t>TNo-42236</t>
  </si>
  <si>
    <t>EIL-042851</t>
  </si>
  <si>
    <t>TNo-42237</t>
  </si>
  <si>
    <t>EIL-042850</t>
  </si>
  <si>
    <t>TNo-42238</t>
  </si>
  <si>
    <t>EIL-042848</t>
  </si>
  <si>
    <t>TNo-42239</t>
  </si>
  <si>
    <t>EIL-042846</t>
  </si>
  <si>
    <t>TNo-42240</t>
  </si>
  <si>
    <t>EIL-042844</t>
  </si>
  <si>
    <t>TNo-42241</t>
  </si>
  <si>
    <t>EIL-042843</t>
  </si>
  <si>
    <t>TNo-42242</t>
  </si>
  <si>
    <t>EIL-042842</t>
  </si>
  <si>
    <t>TNo-42243</t>
  </si>
  <si>
    <t>EIL-042840</t>
  </si>
  <si>
    <t>TNo-42244</t>
  </si>
  <si>
    <t>EIL-042839</t>
  </si>
  <si>
    <t>TNo-42245</t>
  </si>
  <si>
    <t>EIL-042837</t>
  </si>
  <si>
    <t>TNo-42246</t>
  </si>
  <si>
    <t>EIL-042829</t>
  </si>
  <si>
    <t>TNo-42247</t>
  </si>
  <si>
    <t>EIL-042827</t>
  </si>
  <si>
    <t>TNo-42248</t>
  </si>
  <si>
    <t>EIL-042885</t>
  </si>
  <si>
    <t>TNo-42249</t>
  </si>
  <si>
    <t>EIL-042883</t>
  </si>
  <si>
    <t>TNo-42250</t>
  </si>
  <si>
    <t>EIL-042860</t>
  </si>
  <si>
    <t>TNo-42251</t>
  </si>
  <si>
    <t>EIL-042867</t>
  </si>
  <si>
    <t>TNo-42252</t>
  </si>
  <si>
    <t>EIL-042863</t>
  </si>
  <si>
    <t>TNo-42253</t>
  </si>
  <si>
    <t>EIL-042862</t>
  </si>
  <si>
    <t>TNo-42254</t>
  </si>
  <si>
    <t>EIL-042857</t>
  </si>
  <si>
    <t>TNo-42255</t>
  </si>
  <si>
    <t>EIL-042841</t>
  </si>
  <si>
    <t>TNo-42256</t>
  </si>
  <si>
    <t>EIL-042838</t>
  </si>
  <si>
    <t>TNo-42257</t>
  </si>
  <si>
    <t>EIL-042834</t>
  </si>
  <si>
    <t>TNo-42258</t>
  </si>
  <si>
    <t>EIL-042833</t>
  </si>
  <si>
    <t>TNo-42259</t>
  </si>
  <si>
    <t>EIL-042832</t>
  </si>
  <si>
    <t>TNo-42260</t>
  </si>
  <si>
    <t>EIL-042831</t>
  </si>
  <si>
    <t>TNo-42261</t>
  </si>
  <si>
    <t>EIL-042830</t>
  </si>
  <si>
    <t>TNo-42262</t>
  </si>
  <si>
    <t>EIL-042828</t>
  </si>
  <si>
    <t>TNo-42263</t>
  </si>
  <si>
    <t>EIL-042825</t>
  </si>
  <si>
    <t>TNo-42264</t>
  </si>
  <si>
    <t>EIL-042822</t>
  </si>
  <si>
    <t>TNo-42265</t>
  </si>
  <si>
    <t>EIL-042818</t>
  </si>
  <si>
    <t>TNo-42266</t>
  </si>
  <si>
    <t>EIL-042865</t>
  </si>
  <si>
    <t>TNo-42267</t>
  </si>
  <si>
    <t>EIL-042852</t>
  </si>
  <si>
    <t>TNo-42268</t>
  </si>
  <si>
    <t>EIL-042845</t>
  </si>
  <si>
    <t>TNo-42269</t>
  </si>
  <si>
    <t>EIL-042824</t>
  </si>
  <si>
    <t>TNo-42270</t>
  </si>
  <si>
    <t>EIL-042813</t>
  </si>
  <si>
    <t>TNo-42271</t>
  </si>
  <si>
    <t>EIL-042812</t>
  </si>
  <si>
    <t>TNo-42272</t>
  </si>
  <si>
    <t>EIL-042811</t>
  </si>
  <si>
    <t>TNo-42273</t>
  </si>
  <si>
    <t>EIL-042810</t>
  </si>
  <si>
    <t>TNo-42274</t>
  </si>
  <si>
    <t>EIL-042809</t>
  </si>
  <si>
    <t>TNo-42275</t>
  </si>
  <si>
    <t>EIL-042882</t>
  </si>
  <si>
    <t>TNo-42276</t>
  </si>
  <si>
    <t>EIL-042821</t>
  </si>
  <si>
    <t>TNo-42277</t>
  </si>
  <si>
    <t>EIL-042835</t>
  </si>
  <si>
    <t>TNo-42278</t>
  </si>
  <si>
    <t>EIL-042895</t>
  </si>
  <si>
    <t>TNo-42279</t>
  </si>
  <si>
    <t>EIL-042894</t>
  </si>
  <si>
    <t>TNo-42280</t>
  </si>
  <si>
    <t>EIL-042893</t>
  </si>
  <si>
    <t>TNo-42281</t>
  </si>
  <si>
    <t>EIL-042892</t>
  </si>
  <si>
    <t>TNo-42282</t>
  </si>
  <si>
    <t>EIL-042891</t>
  </si>
  <si>
    <t>TNo-42283</t>
  </si>
  <si>
    <t>EIL-042890</t>
  </si>
  <si>
    <t>TNo-42284</t>
  </si>
  <si>
    <t>EIL-042889</t>
  </si>
  <si>
    <t>TNo-42285</t>
  </si>
  <si>
    <t>EIL-042888</t>
  </si>
  <si>
    <t>TNo-42286</t>
  </si>
  <si>
    <t>EIL-042887</t>
  </si>
  <si>
    <t>TNo-42287</t>
  </si>
  <si>
    <t>EIL-042896</t>
  </si>
  <si>
    <t>ETC Enterprise</t>
  </si>
  <si>
    <t>TNo-42288</t>
  </si>
  <si>
    <t>EIL-042817</t>
  </si>
  <si>
    <t>TNo-42289</t>
  </si>
  <si>
    <t>EIL-042816</t>
  </si>
  <si>
    <t>TNo-42290</t>
  </si>
  <si>
    <t>EIL-042815</t>
  </si>
  <si>
    <t>TNo-42291</t>
  </si>
  <si>
    <t>EIL-042879</t>
  </si>
  <si>
    <t>TNo-42292</t>
  </si>
  <si>
    <t>EIL-042878</t>
  </si>
  <si>
    <t>TNo-42293</t>
  </si>
  <si>
    <t>EIL-042877</t>
  </si>
  <si>
    <t>TNo-42294</t>
  </si>
  <si>
    <t>EIL-042875</t>
  </si>
  <si>
    <t>TNo-42295</t>
  </si>
  <si>
    <t>EIL-042874</t>
  </si>
  <si>
    <t>TNo-42296</t>
  </si>
  <si>
    <t>EIL-042872</t>
  </si>
  <si>
    <t>TNo-42297</t>
  </si>
  <si>
    <t>EIL-042871</t>
  </si>
  <si>
    <t>TNo-42298</t>
  </si>
  <si>
    <t>EIL-042870</t>
  </si>
  <si>
    <t>TNo-42299</t>
  </si>
  <si>
    <t>EIL-042808</t>
  </si>
  <si>
    <t>TNo-42300</t>
  </si>
  <si>
    <t>EIL-042897</t>
  </si>
  <si>
    <t>Language Proficiency Center Ltd.</t>
  </si>
  <si>
    <t>TNo-42301</t>
  </si>
  <si>
    <t>EIL-042807</t>
  </si>
  <si>
    <t>TNo-42302</t>
  </si>
  <si>
    <t>EIL-042855</t>
  </si>
  <si>
    <t>TNo-42303</t>
  </si>
  <si>
    <t>EIL-042847</t>
  </si>
  <si>
    <t>TNo-42304</t>
  </si>
  <si>
    <t>EIL-042853</t>
  </si>
  <si>
    <t>TNo-42305</t>
  </si>
  <si>
    <t>EIL-042873</t>
  </si>
  <si>
    <t>TNo-42306</t>
  </si>
  <si>
    <t>EIL-042868</t>
  </si>
  <si>
    <t>TNo-42307</t>
  </si>
  <si>
    <t>EIL-042866</t>
  </si>
  <si>
    <t>TNo-42308</t>
  </si>
  <si>
    <t>EIL-042864</t>
  </si>
  <si>
    <t>TNo-42309</t>
  </si>
  <si>
    <t>EIL-042898</t>
  </si>
  <si>
    <t>TNo-42310</t>
  </si>
  <si>
    <t>EIL-042899</t>
  </si>
  <si>
    <t>TNo-62608</t>
  </si>
  <si>
    <t>SR-0063374</t>
  </si>
  <si>
    <t>TNo-62609</t>
  </si>
  <si>
    <t>SR-0063343</t>
  </si>
  <si>
    <t>TNo-62610</t>
  </si>
  <si>
    <t>SR-0063340</t>
  </si>
  <si>
    <t>TNo-62611</t>
  </si>
  <si>
    <t>SR-0063331</t>
  </si>
  <si>
    <t>TNo-62612</t>
  </si>
  <si>
    <t>SR-0063329</t>
  </si>
  <si>
    <t>TNo-62613</t>
  </si>
  <si>
    <t>SR-0063356</t>
  </si>
  <si>
    <t>TNo-62614</t>
  </si>
  <si>
    <t>SR-0063377</t>
  </si>
  <si>
    <t>TNo-62615</t>
  </si>
  <si>
    <t>SR-0063375</t>
  </si>
  <si>
    <t>TNo-62616</t>
  </si>
  <si>
    <t>SR-0063369</t>
  </si>
  <si>
    <t>TNo-62617</t>
  </si>
  <si>
    <t>SR-0063364</t>
  </si>
  <si>
    <t>TNo-62618</t>
  </si>
  <si>
    <t>SR-0063359</t>
  </si>
  <si>
    <t>TNo-62619</t>
  </si>
  <si>
    <t>SR-0063325</t>
  </si>
  <si>
    <t>TNo-62620</t>
  </si>
  <si>
    <t>SR-0063321</t>
  </si>
  <si>
    <t>TNo-62621</t>
  </si>
  <si>
    <t>SR-0063320</t>
  </si>
  <si>
    <t>TNo-62622</t>
  </si>
  <si>
    <t>SR-0063334</t>
  </si>
  <si>
    <t>TNo-62623</t>
  </si>
  <si>
    <t>SR-0063354</t>
  </si>
  <si>
    <t>TNo-62624</t>
  </si>
  <si>
    <t>SR-0063341</t>
  </si>
  <si>
    <t>TNo-62625</t>
  </si>
  <si>
    <t>SR-0063338</t>
  </si>
  <si>
    <t>Dadabazar.combd</t>
  </si>
  <si>
    <t>TNo-62626</t>
  </si>
  <si>
    <t>SR-0063381</t>
  </si>
  <si>
    <t>TNo-62627</t>
  </si>
  <si>
    <t>SR-0063376</t>
  </si>
  <si>
    <t>TNo-62628</t>
  </si>
  <si>
    <t>SR-0063366</t>
  </si>
  <si>
    <t>TNo-62629</t>
  </si>
  <si>
    <t>SR-0063360</t>
  </si>
  <si>
    <t>TNo-62630</t>
  </si>
  <si>
    <t>SR-0063357</t>
  </si>
  <si>
    <t>TNo-62631</t>
  </si>
  <si>
    <t>SR-0063351</t>
  </si>
  <si>
    <t>TNo-62632</t>
  </si>
  <si>
    <t>SR-0063349</t>
  </si>
  <si>
    <t>TNo-62633</t>
  </si>
  <si>
    <t>SR-0063348</t>
  </si>
  <si>
    <t>TNo-62634</t>
  </si>
  <si>
    <t>SR-0063347</t>
  </si>
  <si>
    <t>TNo-62635</t>
  </si>
  <si>
    <t>SR-0063346</t>
  </si>
  <si>
    <t>TNo-62636</t>
  </si>
  <si>
    <t>SR-0063345</t>
  </si>
  <si>
    <t>TNo-62637</t>
  </si>
  <si>
    <t>SR-0063344</t>
  </si>
  <si>
    <t>TNo-62638</t>
  </si>
  <si>
    <t>SR-0063342</t>
  </si>
  <si>
    <t>TNo-62639</t>
  </si>
  <si>
    <t>SR-0063339</t>
  </si>
  <si>
    <t>TNo-62640</t>
  </si>
  <si>
    <t>SR-0063337</t>
  </si>
  <si>
    <t>TNo-62641</t>
  </si>
  <si>
    <t>SR-0063336</t>
  </si>
  <si>
    <t>TNo-62642</t>
  </si>
  <si>
    <t>SR-0063335</t>
  </si>
  <si>
    <t>TNo-62643</t>
  </si>
  <si>
    <t>SR-0063371</t>
  </si>
  <si>
    <t>TNo-62644</t>
  </si>
  <si>
    <t>SR-0063365</t>
  </si>
  <si>
    <t>TNo-62645</t>
  </si>
  <si>
    <t>SR-0063362</t>
  </si>
  <si>
    <t>TNo-62646</t>
  </si>
  <si>
    <t>SR-0063353</t>
  </si>
  <si>
    <t>TNo-62647</t>
  </si>
  <si>
    <t>SR-0063322</t>
  </si>
  <si>
    <t>TNo-62648</t>
  </si>
  <si>
    <t>SR-0063378</t>
  </si>
  <si>
    <t>TNo-62649</t>
  </si>
  <si>
    <t>SR-0063350</t>
  </si>
  <si>
    <t>TNo-62650</t>
  </si>
  <si>
    <t>SR-0063373</t>
  </si>
  <si>
    <t>TNo-62651</t>
  </si>
  <si>
    <t>SR-0063372</t>
  </si>
  <si>
    <t>TNo-62652</t>
  </si>
  <si>
    <t>SR-0063370</t>
  </si>
  <si>
    <t>TNo-62653</t>
  </si>
  <si>
    <t>SR-0063368</t>
  </si>
  <si>
    <t>TNo-62654</t>
  </si>
  <si>
    <t>SR-0063363</t>
  </si>
  <si>
    <t>TNo-62655</t>
  </si>
  <si>
    <t>SR-0063358</t>
  </si>
  <si>
    <t>TNo-62656</t>
  </si>
  <si>
    <t>SR-0063355</t>
  </si>
  <si>
    <t>TNo-62657</t>
  </si>
  <si>
    <t>SR-0063352</t>
  </si>
  <si>
    <t>TNo-62658</t>
  </si>
  <si>
    <t>SR-0063330</t>
  </si>
  <si>
    <t>TNo-62659</t>
  </si>
  <si>
    <t>SR-0063327</t>
  </si>
  <si>
    <t>TNo-62660</t>
  </si>
  <si>
    <t>SR-0063326</t>
  </si>
  <si>
    <t>TNo-62661</t>
  </si>
  <si>
    <t>SR-0063324</t>
  </si>
  <si>
    <t>TNo-62662</t>
  </si>
  <si>
    <t>SR-0063323</t>
  </si>
  <si>
    <t>TNo-62663</t>
  </si>
  <si>
    <t>SR-0063328</t>
  </si>
  <si>
    <t>TNo-62664</t>
  </si>
  <si>
    <t>SR-0063379</t>
  </si>
  <si>
    <t>TNo-62665</t>
  </si>
  <si>
    <t>SR-0063367</t>
  </si>
  <si>
    <t>TNo-62666</t>
  </si>
  <si>
    <t>SR-0063382</t>
  </si>
  <si>
    <t>TNo-62667</t>
  </si>
  <si>
    <t>SR-0063405</t>
  </si>
  <si>
    <t>RD Telecom</t>
  </si>
  <si>
    <t>TNo-62668</t>
  </si>
  <si>
    <t>SR-0063404</t>
  </si>
  <si>
    <t>TNo-62669</t>
  </si>
  <si>
    <t>SR-0063403</t>
  </si>
  <si>
    <t>TNo-62670</t>
  </si>
  <si>
    <t>SR-0063402</t>
  </si>
  <si>
    <t>TNo-62671</t>
  </si>
  <si>
    <t>SR-0063401</t>
  </si>
  <si>
    <t>TNo-62672</t>
  </si>
  <si>
    <t>SR-0063361</t>
  </si>
  <si>
    <t>TNo-62673</t>
  </si>
  <si>
    <t>SR-0063333</t>
  </si>
  <si>
    <t>TNo-62674</t>
  </si>
  <si>
    <t>SR-0063332</t>
  </si>
  <si>
    <t>TNo-62675</t>
  </si>
  <si>
    <t>SR-0063380</t>
  </si>
  <si>
    <t>TNo-62676</t>
  </si>
  <si>
    <t>SR-0063399</t>
  </si>
  <si>
    <t>TNo-62677</t>
  </si>
  <si>
    <t>SR-0063398</t>
  </si>
  <si>
    <t>TNo-62678</t>
  </si>
  <si>
    <t>SR-0063397</t>
  </si>
  <si>
    <t>TNo-62679</t>
  </si>
  <si>
    <t>SR-0063396</t>
  </si>
  <si>
    <t>TNo-62680</t>
  </si>
  <si>
    <t>SR-0063395</t>
  </si>
  <si>
    <t>TNo-62681</t>
  </si>
  <si>
    <t>SR-0063394</t>
  </si>
  <si>
    <t>TNo-62682</t>
  </si>
  <si>
    <t>SR-0063393</t>
  </si>
  <si>
    <t>TNo-62683</t>
  </si>
  <si>
    <t>SR-0063391</t>
  </si>
  <si>
    <t>TNo-62684</t>
  </si>
  <si>
    <t>SR-0063390</t>
  </si>
  <si>
    <t>TNo-62685</t>
  </si>
  <si>
    <t>SR-0063406</t>
  </si>
  <si>
    <t>TNo-62686</t>
  </si>
  <si>
    <t>SR-0063392</t>
  </si>
  <si>
    <t>TNo-62687</t>
  </si>
  <si>
    <t>SR-0063388</t>
  </si>
  <si>
    <t>TNo-62688</t>
  </si>
  <si>
    <t>SR-0063387</t>
  </si>
  <si>
    <t>TNo-62689</t>
  </si>
  <si>
    <t>SR-0063386</t>
  </si>
  <si>
    <t>TNo-62690</t>
  </si>
  <si>
    <t>SR-0063385</t>
  </si>
  <si>
    <t>TNo-62691</t>
  </si>
  <si>
    <t>SR-0063383</t>
  </si>
  <si>
    <t>TNo-62692</t>
  </si>
  <si>
    <t>SR-0063422</t>
  </si>
  <si>
    <t>TNo-62693</t>
  </si>
  <si>
    <t>SR-0063421</t>
  </si>
  <si>
    <t>TNo-62694</t>
  </si>
  <si>
    <t>SR-0063420</t>
  </si>
  <si>
    <t>TNo-62695</t>
  </si>
  <si>
    <t>SR-0063419</t>
  </si>
  <si>
    <t>TNo-62696</t>
  </si>
  <si>
    <t>SR-0063418</t>
  </si>
  <si>
    <t>TNo-62697</t>
  </si>
  <si>
    <t>SR-0063417</t>
  </si>
  <si>
    <t>TNo-62698</t>
  </si>
  <si>
    <t>SR-0063416</t>
  </si>
  <si>
    <t>TNo-62699</t>
  </si>
  <si>
    <t>SR-0063415</t>
  </si>
  <si>
    <t>TNo-62700</t>
  </si>
  <si>
    <t>SR-0063413</t>
  </si>
  <si>
    <t>TNo-62701</t>
  </si>
  <si>
    <t>SR-0063412</t>
  </si>
  <si>
    <t>TNo-62702</t>
  </si>
  <si>
    <t>SR-0063411</t>
  </si>
  <si>
    <t>TNo-62703</t>
  </si>
  <si>
    <t>SR-0063410</t>
  </si>
  <si>
    <t>TNo-62704</t>
  </si>
  <si>
    <t>SR-0063409</t>
  </si>
  <si>
    <t>TNo-62705</t>
  </si>
  <si>
    <t>SR-0063408</t>
  </si>
  <si>
    <t>TNo-62706</t>
  </si>
  <si>
    <t>SR-0063407</t>
  </si>
  <si>
    <t>TNo-62707</t>
  </si>
  <si>
    <t>SR-0063414</t>
  </si>
  <si>
    <t>TNo-62708</t>
  </si>
  <si>
    <t>SR-0063384</t>
  </si>
  <si>
    <t>TNo-62709</t>
  </si>
  <si>
    <t>SR-0063423</t>
  </si>
  <si>
    <t>TNo-42311</t>
  </si>
  <si>
    <t>EIL-042967</t>
  </si>
  <si>
    <t>TNo-42312</t>
  </si>
  <si>
    <t>EIL-042965</t>
  </si>
  <si>
    <t>TNo-42313</t>
  </si>
  <si>
    <t>EIL-042914</t>
  </si>
  <si>
    <t>TNo-42314</t>
  </si>
  <si>
    <t>EIL-042939</t>
  </si>
  <si>
    <t>TNo-42315</t>
  </si>
  <si>
    <t>EIL-042908</t>
  </si>
  <si>
    <t>TNo-42316</t>
  </si>
  <si>
    <t>EIL-042905</t>
  </si>
  <si>
    <t>TNo-42317</t>
  </si>
  <si>
    <t>EIL-042966</t>
  </si>
  <si>
    <t>TNo-42318</t>
  </si>
  <si>
    <t>EIL-042963</t>
  </si>
  <si>
    <t>TNo-42319</t>
  </si>
  <si>
    <t>EIL-042958</t>
  </si>
  <si>
    <t>TNo-42320</t>
  </si>
  <si>
    <t>EIL-042955</t>
  </si>
  <si>
    <t>TNo-42321</t>
  </si>
  <si>
    <t>EIL-042950</t>
  </si>
  <si>
    <t>TNo-42322</t>
  </si>
  <si>
    <t>EIL-042947</t>
  </si>
  <si>
    <t>TNo-42323</t>
  </si>
  <si>
    <t>EIL-042970</t>
  </si>
  <si>
    <t>TNo-42324</t>
  </si>
  <si>
    <t>EIL-042968</t>
  </si>
  <si>
    <t>TNo-42325</t>
  </si>
  <si>
    <t>EIL-042949</t>
  </si>
  <si>
    <t>TNo-42326</t>
  </si>
  <si>
    <t>EIL-042946</t>
  </si>
  <si>
    <t>TNo-42327</t>
  </si>
  <si>
    <t>EIL-042929</t>
  </si>
  <si>
    <t>TNo-42328</t>
  </si>
  <si>
    <t>EIL-042928</t>
  </si>
  <si>
    <t>TNo-42329</t>
  </si>
  <si>
    <t>EIL-042926</t>
  </si>
  <si>
    <t>TNo-42330</t>
  </si>
  <si>
    <t>EIL-042920</t>
  </si>
  <si>
    <t>TNo-42331</t>
  </si>
  <si>
    <t>EIL-042918</t>
  </si>
  <si>
    <t>TNo-42332</t>
  </si>
  <si>
    <t>EIL-042910</t>
  </si>
  <si>
    <t>TNo-42333</t>
  </si>
  <si>
    <t>EIL-042909</t>
  </si>
  <si>
    <t>TNo-42334</t>
  </si>
  <si>
    <t>EIL-042906</t>
  </si>
  <si>
    <t>TNo-42335</t>
  </si>
  <si>
    <t>EIL-042944</t>
  </si>
  <si>
    <t>TNo-42336</t>
  </si>
  <si>
    <t>EIL-042962</t>
  </si>
  <si>
    <t>TNo-42337</t>
  </si>
  <si>
    <t>EIL-042964</t>
  </si>
  <si>
    <t>TNo-42338</t>
  </si>
  <si>
    <t>EIL-042969</t>
  </si>
  <si>
    <t>TNo-42339</t>
  </si>
  <si>
    <t>EIL-042916</t>
  </si>
  <si>
    <t>TNo-42340</t>
  </si>
  <si>
    <t>EIL-042922</t>
  </si>
  <si>
    <t>TNo-42341</t>
  </si>
  <si>
    <t>EIL-042925</t>
  </si>
  <si>
    <t>TNo-42342</t>
  </si>
  <si>
    <t>EIL-042927</t>
  </si>
  <si>
    <t>TNo-42343</t>
  </si>
  <si>
    <t>EIL-042941</t>
  </si>
  <si>
    <t>TNo-42344</t>
  </si>
  <si>
    <t>EIL-042923</t>
  </si>
  <si>
    <t>TNo-42345</t>
  </si>
  <si>
    <t>EIL-042943</t>
  </si>
  <si>
    <t>TNo-42346</t>
  </si>
  <si>
    <t>EIL-042983</t>
  </si>
  <si>
    <t>TNo-42347</t>
  </si>
  <si>
    <t>EIL-042971</t>
  </si>
  <si>
    <t>TNo-42348</t>
  </si>
  <si>
    <t>EIL-042959</t>
  </si>
  <si>
    <t>TNo-42349</t>
  </si>
  <si>
    <t>EIL-042954</t>
  </si>
  <si>
    <t>TNo-42350</t>
  </si>
  <si>
    <t>EIL-042951</t>
  </si>
  <si>
    <t>TNo-42351</t>
  </si>
  <si>
    <t>EIL-042938</t>
  </si>
  <si>
    <t>TNo-42352</t>
  </si>
  <si>
    <t>EIL-042937</t>
  </si>
  <si>
    <t>TNo-42353</t>
  </si>
  <si>
    <t>EIL-042936</t>
  </si>
  <si>
    <t>TNo-42354</t>
  </si>
  <si>
    <t>EIL-042935</t>
  </si>
  <si>
    <t>TNo-42355</t>
  </si>
  <si>
    <t>EIL-042934</t>
  </si>
  <si>
    <t>TNo-42356</t>
  </si>
  <si>
    <t>EIL-042932</t>
  </si>
  <si>
    <t>TNo-42357</t>
  </si>
  <si>
    <t>EIL-042931</t>
  </si>
  <si>
    <t>TNo-42358</t>
  </si>
  <si>
    <t>EIL-042930</t>
  </si>
  <si>
    <t>TNo-42359</t>
  </si>
  <si>
    <t>EIL-042924</t>
  </si>
  <si>
    <t>TNo-42360</t>
  </si>
  <si>
    <t>EIL-042921</t>
  </si>
  <si>
    <t>TNo-42361</t>
  </si>
  <si>
    <t>EIL-042919</t>
  </si>
  <si>
    <t>TNo-42362</t>
  </si>
  <si>
    <t>EIL-042917</t>
  </si>
  <si>
    <t>TNo-42363</t>
  </si>
  <si>
    <t>EIL-042953</t>
  </si>
  <si>
    <t>TNo-42364</t>
  </si>
  <si>
    <t>EIL-042904</t>
  </si>
  <si>
    <t>TNo-42365</t>
  </si>
  <si>
    <t>EIL-042903</t>
  </si>
  <si>
    <t>TNo-42366</t>
  </si>
  <si>
    <t>EIL-042975</t>
  </si>
  <si>
    <t>TNo-42367</t>
  </si>
  <si>
    <t>EIL-042933</t>
  </si>
  <si>
    <t>TNo-42368</t>
  </si>
  <si>
    <t>EIL-042907</t>
  </si>
  <si>
    <t>TNo-42369</t>
  </si>
  <si>
    <t>EIL-042982</t>
  </si>
  <si>
    <t>TNo-42370</t>
  </si>
  <si>
    <t>EIL-042980</t>
  </si>
  <si>
    <t>TNo-42371</t>
  </si>
  <si>
    <t>EIL-042979</t>
  </si>
  <si>
    <t>TNo-42372</t>
  </si>
  <si>
    <t>EIL-042976</t>
  </si>
  <si>
    <t>TNo-42373</t>
  </si>
  <si>
    <t>EIL-042974</t>
  </si>
  <si>
    <t>TNo-42374</t>
  </si>
  <si>
    <t>EIL-042973</t>
  </si>
  <si>
    <t>TNo-42375</t>
  </si>
  <si>
    <t>EIL-042972</t>
  </si>
  <si>
    <t>TNo-42376</t>
  </si>
  <si>
    <t>EIL-042961</t>
  </si>
  <si>
    <t>TNo-42377</t>
  </si>
  <si>
    <t>EIL-042960</t>
  </si>
  <si>
    <t>TNo-42378</t>
  </si>
  <si>
    <t>EIL-042957</t>
  </si>
  <si>
    <t>TNo-42379</t>
  </si>
  <si>
    <t>EIL-042987</t>
  </si>
  <si>
    <t>TNo-42380</t>
  </si>
  <si>
    <t>EIL-042977</t>
  </si>
  <si>
    <t>TNo-42381</t>
  </si>
  <si>
    <t>EIL-042945</t>
  </si>
  <si>
    <t>TNo-42382</t>
  </si>
  <si>
    <t>EIL-042942</t>
  </si>
  <si>
    <t>TNo-42383</t>
  </si>
  <si>
    <t>EIL-042940</t>
  </si>
  <si>
    <t>TNo-42384</t>
  </si>
  <si>
    <t>EIL-042913</t>
  </si>
  <si>
    <t>TNo-42385</t>
  </si>
  <si>
    <t>EIL-042902</t>
  </si>
  <si>
    <t>TNo-42386</t>
  </si>
  <si>
    <t>EIL-042981</t>
  </si>
  <si>
    <t>TNo-42387</t>
  </si>
  <si>
    <t>EIL-043005</t>
  </si>
  <si>
    <t>TNo-42388</t>
  </si>
  <si>
    <t>EIL-043002</t>
  </si>
  <si>
    <t>TNo-42389</t>
  </si>
  <si>
    <t>EIL-042999</t>
  </si>
  <si>
    <t>TNo-42390</t>
  </si>
  <si>
    <t>EIL-042997</t>
  </si>
  <si>
    <t>TNo-42391</t>
  </si>
  <si>
    <t>EIL-042995</t>
  </si>
  <si>
    <t>TNo-42392</t>
  </si>
  <si>
    <t>EIL-042991</t>
  </si>
  <si>
    <t>TNo-42393</t>
  </si>
  <si>
    <t>EIL-042989</t>
  </si>
  <si>
    <t>TNo-42394</t>
  </si>
  <si>
    <t>EIL-042956</t>
  </si>
  <si>
    <t>TNo-42395</t>
  </si>
  <si>
    <t>EIL-042952</t>
  </si>
  <si>
    <t>TNo-42396</t>
  </si>
  <si>
    <t>EIL-042948</t>
  </si>
  <si>
    <t>TNo-42397</t>
  </si>
  <si>
    <t>EIL-042912</t>
  </si>
  <si>
    <t>TNo-42398</t>
  </si>
  <si>
    <t>EIL-042911</t>
  </si>
  <si>
    <t>TNo-42399</t>
  </si>
  <si>
    <t>EIL-042978</t>
  </si>
  <si>
    <t>TNo-42400</t>
  </si>
  <si>
    <t>EIL-042901</t>
  </si>
  <si>
    <t>TNo-42401</t>
  </si>
  <si>
    <t>EIL-042900</t>
  </si>
  <si>
    <t>TNo-42402</t>
  </si>
  <si>
    <t>EIL-043017</t>
  </si>
  <si>
    <t>TNo-42403</t>
  </si>
  <si>
    <t>EIL-043016</t>
  </si>
  <si>
    <t>TNo-42404</t>
  </si>
  <si>
    <t>EIL-043015</t>
  </si>
  <si>
    <t>TNo-42405</t>
  </si>
  <si>
    <t>EIL-043011</t>
  </si>
  <si>
    <t>TNo-42406</t>
  </si>
  <si>
    <t>EIL-043009</t>
  </si>
  <si>
    <t>TNo-42407</t>
  </si>
  <si>
    <t>EIL-043008</t>
  </si>
  <si>
    <t>TNo-42408</t>
  </si>
  <si>
    <t>EIL-043007</t>
  </si>
  <si>
    <t>TNo-42409</t>
  </si>
  <si>
    <t>EIL-043006</t>
  </si>
  <si>
    <t>TNo-42410</t>
  </si>
  <si>
    <t>EIL-043004</t>
  </si>
  <si>
    <t>TNo-42411</t>
  </si>
  <si>
    <t>EIL-043000</t>
  </si>
  <si>
    <t>TNo-42412</t>
  </si>
  <si>
    <t>EIL-042998</t>
  </si>
  <si>
    <t>TNo-42413</t>
  </si>
  <si>
    <t>EIL-043018</t>
  </si>
  <si>
    <t>TNo-42414</t>
  </si>
  <si>
    <t>EIL-043014</t>
  </si>
  <si>
    <t>TNo-42415</t>
  </si>
  <si>
    <t>EIL-043010</t>
  </si>
  <si>
    <t>TNo-42416</t>
  </si>
  <si>
    <t>EIL-043003</t>
  </si>
  <si>
    <t>TNo-42417</t>
  </si>
  <si>
    <t>EIL-043001</t>
  </si>
  <si>
    <t>TNo-42418</t>
  </si>
  <si>
    <t>EIL-042994</t>
  </si>
  <si>
    <t>TNo-42419</t>
  </si>
  <si>
    <t>EIL-042993</t>
  </si>
  <si>
    <t>TNo-42420</t>
  </si>
  <si>
    <t>EIL-042992</t>
  </si>
  <si>
    <t>TNo-42421</t>
  </si>
  <si>
    <t>EIL-042990</t>
  </si>
  <si>
    <t>TNo-42422</t>
  </si>
  <si>
    <t>EIL-043019</t>
  </si>
  <si>
    <t>TNo-42423</t>
  </si>
  <si>
    <t>EIL-042985</t>
  </si>
  <si>
    <t>TNo-42424</t>
  </si>
  <si>
    <t>EIL-042984</t>
  </si>
  <si>
    <t>TNo-42425</t>
  </si>
  <si>
    <t>EIL-043013</t>
  </si>
  <si>
    <t>TNo-42426</t>
  </si>
  <si>
    <t>EIL-043012</t>
  </si>
  <si>
    <t>TNo-42427</t>
  </si>
  <si>
    <t>EIL-042988</t>
  </si>
  <si>
    <t>TNo-42428</t>
  </si>
  <si>
    <t>EIL-043020</t>
  </si>
  <si>
    <t>TNo-42429</t>
  </si>
  <si>
    <t>EIL-043021</t>
  </si>
  <si>
    <t>Grameen Telecom Trust - Digital Healthcare Solutions</t>
  </si>
  <si>
    <t>TNo-42430</t>
  </si>
  <si>
    <t>EIL-043022</t>
  </si>
  <si>
    <t>TNo-42431</t>
  </si>
  <si>
    <t>EIL-043024</t>
  </si>
  <si>
    <t>TNo-42432</t>
  </si>
  <si>
    <t>EIL-043023</t>
  </si>
  <si>
    <t>TNo-62710</t>
  </si>
  <si>
    <t>SR-0063444</t>
  </si>
  <si>
    <t>TNo-62711</t>
  </si>
  <si>
    <t>SR-0063439</t>
  </si>
  <si>
    <t>TNo-62712</t>
  </si>
  <si>
    <t>SR-0063438</t>
  </si>
  <si>
    <t>TNo-62713</t>
  </si>
  <si>
    <t>SR-0063450</t>
  </si>
  <si>
    <t>TNo-62714</t>
  </si>
  <si>
    <t>SR-0063449</t>
  </si>
  <si>
    <t>TNo-62715</t>
  </si>
  <si>
    <t>SR-0063440</t>
  </si>
  <si>
    <t>TNo-62716</t>
  </si>
  <si>
    <t>SR-0063435</t>
  </si>
  <si>
    <t>TNo-62717</t>
  </si>
  <si>
    <t>SR-0063428</t>
  </si>
  <si>
    <t>TNo-62718</t>
  </si>
  <si>
    <t>SR-0063426</t>
  </si>
  <si>
    <t>TNo-62719</t>
  </si>
  <si>
    <t>SR-0063469</t>
  </si>
  <si>
    <t>TNo-62720</t>
  </si>
  <si>
    <t>SR-0063473</t>
  </si>
  <si>
    <t>TNo-62721</t>
  </si>
  <si>
    <t>SR-0063472</t>
  </si>
  <si>
    <t>TNo-62722</t>
  </si>
  <si>
    <t>SR-0063470</t>
  </si>
  <si>
    <t>TNo-62723</t>
  </si>
  <si>
    <t>SR-0063463</t>
  </si>
  <si>
    <t>TNo-62724</t>
  </si>
  <si>
    <t>SR-0063462</t>
  </si>
  <si>
    <t>TNo-62725</t>
  </si>
  <si>
    <t>SR-0063460</t>
  </si>
  <si>
    <t>TNo-62726</t>
  </si>
  <si>
    <t>SR-0063459</t>
  </si>
  <si>
    <t>TNo-62727</t>
  </si>
  <si>
    <t>SR-0063443</t>
  </si>
  <si>
    <t>TNo-62728</t>
  </si>
  <si>
    <t>SR-0063442</t>
  </si>
  <si>
    <t>TNo-62729</t>
  </si>
  <si>
    <t>SR-0063483</t>
  </si>
  <si>
    <t>Operator</t>
  </si>
  <si>
    <t>Banglalink Digital Communications Ltd.</t>
  </si>
  <si>
    <t>Dhaka</t>
  </si>
  <si>
    <t>Banglalink Warehouse</t>
  </si>
  <si>
    <t>TNo-62730</t>
  </si>
  <si>
    <t>SR-0063453</t>
  </si>
  <si>
    <t>TNo-62731</t>
  </si>
  <si>
    <t>SR-0063452</t>
  </si>
  <si>
    <t>TNo-62732</t>
  </si>
  <si>
    <t>SR-0063485</t>
  </si>
  <si>
    <t>TNo-62733</t>
  </si>
  <si>
    <t>SR-0063467</t>
  </si>
  <si>
    <t>TNo-62734</t>
  </si>
  <si>
    <t>SR-0063464</t>
  </si>
  <si>
    <t>TNo-62735</t>
  </si>
  <si>
    <t>SR-0063433</t>
  </si>
  <si>
    <t>TNo-62736</t>
  </si>
  <si>
    <t>SR-0063431</t>
  </si>
  <si>
    <t>TNo-62737</t>
  </si>
  <si>
    <t>SR-0063476</t>
  </si>
  <si>
    <t>TNo-62738</t>
  </si>
  <si>
    <t>SR-0063466</t>
  </si>
  <si>
    <t>TNo-62739</t>
  </si>
  <si>
    <t>SR-0063458</t>
  </si>
  <si>
    <t>TNo-62740</t>
  </si>
  <si>
    <t>SR-0063480</t>
  </si>
  <si>
    <t>TNo-62741</t>
  </si>
  <si>
    <t>SR-0063448</t>
  </si>
  <si>
    <t>TNo-62742</t>
  </si>
  <si>
    <t>SR-0063455</t>
  </si>
  <si>
    <t>TNo-62743</t>
  </si>
  <si>
    <t>SR-0063445</t>
  </si>
  <si>
    <t>TNo-62744</t>
  </si>
  <si>
    <t>SR-0063454</t>
  </si>
  <si>
    <t>TNo-62745</t>
  </si>
  <si>
    <t>SR-0063441</t>
  </si>
  <si>
    <t>TNo-62746</t>
  </si>
  <si>
    <t>SR-0063446</t>
  </si>
  <si>
    <t>TNo-62747</t>
  </si>
  <si>
    <t>SR-0063437</t>
  </si>
  <si>
    <t>TNo-62748</t>
  </si>
  <si>
    <t>SR-0063451</t>
  </si>
  <si>
    <t>TNo-62749</t>
  </si>
  <si>
    <t>SR-0063447</t>
  </si>
  <si>
    <t>TNo-62750</t>
  </si>
  <si>
    <t>SR-0063484</t>
  </si>
  <si>
    <t>TNo-62751</t>
  </si>
  <si>
    <t>SR-0063479</t>
  </si>
  <si>
    <t>TNo-62752</t>
  </si>
  <si>
    <t>SR-0063427</t>
  </si>
  <si>
    <t>TNo-62753</t>
  </si>
  <si>
    <t>SR-0063432</t>
  </si>
  <si>
    <t>TNo-62754</t>
  </si>
  <si>
    <t>SR-0063481</t>
  </si>
  <si>
    <t>TNo-62755</t>
  </si>
  <si>
    <t>SR-0063436</t>
  </si>
  <si>
    <t>TNo-62756</t>
  </si>
  <si>
    <t>SR-0063478</t>
  </si>
  <si>
    <t>TNo-62757</t>
  </si>
  <si>
    <t>SR-0063477</t>
  </si>
  <si>
    <t>TNo-62758</t>
  </si>
  <si>
    <t>SR-0063475</t>
  </si>
  <si>
    <t>TNo-62759</t>
  </si>
  <si>
    <t>SR-0063474</t>
  </si>
  <si>
    <t>TNo-62760</t>
  </si>
  <si>
    <t>SR-0063457</t>
  </si>
  <si>
    <t>TNo-62761</t>
  </si>
  <si>
    <t>SR-0063434</t>
  </si>
  <si>
    <t>TNo-62762</t>
  </si>
  <si>
    <t>SR-0063456</t>
  </si>
  <si>
    <t>TNo-62763</t>
  </si>
  <si>
    <t>SR-0063468</t>
  </si>
  <si>
    <t>TNo-62764</t>
  </si>
  <si>
    <t>SR-0063465</t>
  </si>
  <si>
    <t>TNo-62765</t>
  </si>
  <si>
    <t>SR-0063461</t>
  </si>
  <si>
    <t>TNo-62766</t>
  </si>
  <si>
    <t>SR-0063471</t>
  </si>
  <si>
    <t>TNo-62767</t>
  </si>
  <si>
    <t>SR-0063430</t>
  </si>
  <si>
    <t>TNo-62768</t>
  </si>
  <si>
    <t>SR-0063429</t>
  </si>
  <si>
    <t>TNo-62769</t>
  </si>
  <si>
    <t>SR-0063490</t>
  </si>
  <si>
    <t>TNo-62770</t>
  </si>
  <si>
    <t>SR-0063489</t>
  </si>
  <si>
    <t>TNo-62771</t>
  </si>
  <si>
    <t>SR-0063488</t>
  </si>
  <si>
    <t>TNo-62772</t>
  </si>
  <si>
    <t>SR-0063487</t>
  </si>
  <si>
    <t>TNo-62773</t>
  </si>
  <si>
    <t>SR-0063486</t>
  </si>
  <si>
    <t>TNo-62774</t>
  </si>
  <si>
    <t>SR-0063482</t>
  </si>
  <si>
    <t>TNo-62775</t>
  </si>
  <si>
    <t>SR-0063492</t>
  </si>
  <si>
    <t>TNo-62776</t>
  </si>
  <si>
    <t>SR-0063491</t>
  </si>
  <si>
    <t>TNo-42433</t>
  </si>
  <si>
    <t>EIL-043061</t>
  </si>
  <si>
    <t>TNo-42434</t>
  </si>
  <si>
    <t>EIL-043056</t>
  </si>
  <si>
    <t>TNo-42435</t>
  </si>
  <si>
    <t>EIL-043054</t>
  </si>
  <si>
    <t>TNo-42436</t>
  </si>
  <si>
    <t>EIL-043051</t>
  </si>
  <si>
    <t>TNo-42437</t>
  </si>
  <si>
    <t>EIL-043073</t>
  </si>
  <si>
    <t>TNo-42438</t>
  </si>
  <si>
    <t>EIL-043076</t>
  </si>
  <si>
    <t>TNo-42439</t>
  </si>
  <si>
    <t>EIL-043075</t>
  </si>
  <si>
    <t>TNo-42440</t>
  </si>
  <si>
    <t>EIL-043072</t>
  </si>
  <si>
    <t>TNo-42441</t>
  </si>
  <si>
    <t>EIL-043070</t>
  </si>
  <si>
    <t>TNo-42442</t>
  </si>
  <si>
    <t>EIL-043068</t>
  </si>
  <si>
    <t>TNo-42443</t>
  </si>
  <si>
    <t>EIL-043053</t>
  </si>
  <si>
    <t>TNo-42444</t>
  </si>
  <si>
    <t>EIL-043045</t>
  </si>
  <si>
    <t>TNo-42445</t>
  </si>
  <si>
    <t>EIL-043044</t>
  </si>
  <si>
    <t>TNo-42446</t>
  </si>
  <si>
    <t>EIL-043042</t>
  </si>
  <si>
    <t>TNo-42447</t>
  </si>
  <si>
    <t>EIL-043091</t>
  </si>
  <si>
    <t>TNo-42448</t>
  </si>
  <si>
    <t>EIL-043071</t>
  </si>
  <si>
    <t>TNo-42449</t>
  </si>
  <si>
    <t>EIL-043088</t>
  </si>
  <si>
    <t>TNo-42450</t>
  </si>
  <si>
    <t>EIL-043058</t>
  </si>
  <si>
    <t>TNo-42451</t>
  </si>
  <si>
    <t>EIL-043057</t>
  </si>
  <si>
    <t>TNo-42452</t>
  </si>
  <si>
    <t>EIL-043059</t>
  </si>
  <si>
    <t>TNo-42453</t>
  </si>
  <si>
    <t>EIL-043025</t>
  </si>
  <si>
    <t>TNo-42454</t>
  </si>
  <si>
    <t>EIL-043062</t>
  </si>
  <si>
    <t>Robi Axiata Ltd.</t>
  </si>
  <si>
    <t>Robi Warehouse</t>
  </si>
  <si>
    <t>TNo-42455</t>
  </si>
  <si>
    <t>EIL-043081</t>
  </si>
  <si>
    <t>TNo-42456</t>
  </si>
  <si>
    <t>EIL-043079</t>
  </si>
  <si>
    <t>TNo-42457</t>
  </si>
  <si>
    <t>EIL-043107</t>
  </si>
  <si>
    <t>TNo-42458</t>
  </si>
  <si>
    <t>EIL-043093</t>
  </si>
  <si>
    <t>TNo-42459</t>
  </si>
  <si>
    <t>EIL-043090</t>
  </si>
  <si>
    <t>TNo-42460</t>
  </si>
  <si>
    <t>EIL-043089</t>
  </si>
  <si>
    <t>TNo-42461</t>
  </si>
  <si>
    <t>EIL-043086</t>
  </si>
  <si>
    <t>TNo-42462</t>
  </si>
  <si>
    <t>EIL-043083</t>
  </si>
  <si>
    <t>TNo-42463</t>
  </si>
  <si>
    <t>EIL-043067</t>
  </si>
  <si>
    <t>TNo-42464</t>
  </si>
  <si>
    <t>EIL-043040</t>
  </si>
  <si>
    <t>TNo-42465</t>
  </si>
  <si>
    <t>EIL-043039</t>
  </si>
  <si>
    <t>TNo-42466</t>
  </si>
  <si>
    <t>EIL-043036</t>
  </si>
  <si>
    <t>TNo-42467</t>
  </si>
  <si>
    <t>EIL-043033</t>
  </si>
  <si>
    <t>TNo-42468</t>
  </si>
  <si>
    <t>EIL-043032</t>
  </si>
  <si>
    <t>TNo-42469</t>
  </si>
  <si>
    <t>EIL-043122</t>
  </si>
  <si>
    <t>TNo-42470</t>
  </si>
  <si>
    <t>EIL-043120</t>
  </si>
  <si>
    <t>TNo-42471</t>
  </si>
  <si>
    <t>EIL-043118</t>
  </si>
  <si>
    <t>TNo-42472</t>
  </si>
  <si>
    <t>EIL-043117</t>
  </si>
  <si>
    <t>TNo-42473</t>
  </si>
  <si>
    <t>EIL-043116</t>
  </si>
  <si>
    <t>TNo-42474</t>
  </si>
  <si>
    <t>EIL-043113</t>
  </si>
  <si>
    <t>TNo-42475</t>
  </si>
  <si>
    <t>EIL-043112</t>
  </si>
  <si>
    <t>TNo-42476</t>
  </si>
  <si>
    <t>EIL-043110</t>
  </si>
  <si>
    <t>TNo-42477</t>
  </si>
  <si>
    <t>EIL-043105</t>
  </si>
  <si>
    <t>TNo-42478</t>
  </si>
  <si>
    <t>EIL-043104</t>
  </si>
  <si>
    <t>TNo-42479</t>
  </si>
  <si>
    <t>EIL-043125</t>
  </si>
  <si>
    <t>TNo-42480</t>
  </si>
  <si>
    <t>EIL-043065</t>
  </si>
  <si>
    <t>TNo-42481</t>
  </si>
  <si>
    <t>EIL-043080</t>
  </si>
  <si>
    <t>TNo-42482</t>
  </si>
  <si>
    <t>EIL-043094</t>
  </si>
  <si>
    <t>TNo-42483</t>
  </si>
  <si>
    <t>EIL-043096</t>
  </si>
  <si>
    <t>TNo-42484</t>
  </si>
  <si>
    <t>EIL-043085</t>
  </si>
  <si>
    <t>TNo-42485</t>
  </si>
  <si>
    <t>EIL-043063</t>
  </si>
  <si>
    <t>TNo-42486</t>
  </si>
  <si>
    <t>EIL-043082</t>
  </si>
  <si>
    <t>TNo-42487</t>
  </si>
  <si>
    <t>EIL-043052</t>
  </si>
  <si>
    <t>TNo-42488</t>
  </si>
  <si>
    <t>EIL-043064</t>
  </si>
  <si>
    <t>TNo-42489</t>
  </si>
  <si>
    <t>EIL-043050</t>
  </si>
  <si>
    <t>TNo-42490</t>
  </si>
  <si>
    <t>EIL-043114</t>
  </si>
  <si>
    <t>TNo-42491</t>
  </si>
  <si>
    <t>EIL-043108</t>
  </si>
  <si>
    <t>TNo-42492</t>
  </si>
  <si>
    <t>EIL-043098</t>
  </si>
  <si>
    <t>TNo-42493</t>
  </si>
  <si>
    <t>EIL-043095</t>
  </si>
  <si>
    <t>TNo-42494</t>
  </si>
  <si>
    <t>EIL-043049</t>
  </si>
  <si>
    <t>TNo-42495</t>
  </si>
  <si>
    <t>EIL-043066</t>
  </si>
  <si>
    <t>TNo-42496</t>
  </si>
  <si>
    <t>EIL-043077</t>
  </si>
  <si>
    <t>TNo-42497</t>
  </si>
  <si>
    <t>EIL-043084</t>
  </si>
  <si>
    <t>TNo-42498</t>
  </si>
  <si>
    <t>EIL-043037</t>
  </si>
  <si>
    <t>TNo-42499</t>
  </si>
  <si>
    <t>EIL-043124</t>
  </si>
  <si>
    <t>TNo-42500</t>
  </si>
  <si>
    <t>EIL-043123</t>
  </si>
  <si>
    <t>TNo-42501</t>
  </si>
  <si>
    <t>EIL-043121</t>
  </si>
  <si>
    <t>TNo-42502</t>
  </si>
  <si>
    <t>EIL-043119</t>
  </si>
  <si>
    <t>TNo-42503</t>
  </si>
  <si>
    <t>EIL-043109</t>
  </si>
  <si>
    <t>TNo-42504</t>
  </si>
  <si>
    <t>EIL-043100</t>
  </si>
  <si>
    <t>TNo-42505</t>
  </si>
  <si>
    <t>EIL-043097</t>
  </si>
  <si>
    <t>TNo-42506</t>
  </si>
  <si>
    <t>EIL-043135</t>
  </si>
  <si>
    <t>TNo-42507</t>
  </si>
  <si>
    <t>EIL-043102</t>
  </si>
  <si>
    <t>TNo-42508</t>
  </si>
  <si>
    <t>EIL-043078</t>
  </si>
  <si>
    <t>TNo-42509</t>
  </si>
  <si>
    <t>EIL-043055</t>
  </si>
  <si>
    <t>TNo-42510</t>
  </si>
  <si>
    <t>EIL-043048</t>
  </si>
  <si>
    <t>TNo-42511</t>
  </si>
  <si>
    <t>EIL-043043</t>
  </si>
  <si>
    <t>TNo-42512</t>
  </si>
  <si>
    <t>EIL-043041</t>
  </si>
  <si>
    <t>TNo-42513</t>
  </si>
  <si>
    <t>EIL-043029</t>
  </si>
  <si>
    <t>TNo-42514</t>
  </si>
  <si>
    <t>EIL-043028</t>
  </si>
  <si>
    <t>TNo-42515</t>
  </si>
  <si>
    <t>EIL-043027</t>
  </si>
  <si>
    <t>TNo-42516</t>
  </si>
  <si>
    <t>EIL-043046</t>
  </si>
  <si>
    <t>TNo-42517</t>
  </si>
  <si>
    <t>EIL-043087</t>
  </si>
  <si>
    <t>TNo-42518</t>
  </si>
  <si>
    <t>EIL-043136</t>
  </si>
  <si>
    <t>TNo-42519</t>
  </si>
  <si>
    <t>EIL-043115</t>
  </si>
  <si>
    <t>TNo-42520</t>
  </si>
  <si>
    <t>EIL-043111</t>
  </si>
  <si>
    <t>TNo-42521</t>
  </si>
  <si>
    <t>EIL-043106</t>
  </si>
  <si>
    <t>TNo-42522</t>
  </si>
  <si>
    <t>EIL-043103</t>
  </si>
  <si>
    <t>TNo-42523</t>
  </si>
  <si>
    <t>EIL-043074</t>
  </si>
  <si>
    <t>TNo-42524</t>
  </si>
  <si>
    <t>EIL-043092</t>
  </si>
  <si>
    <t>TNo-42525</t>
  </si>
  <si>
    <t>EIL-043031</t>
  </si>
  <si>
    <t>TNo-42526</t>
  </si>
  <si>
    <t>EIL-043030</t>
  </si>
  <si>
    <t>TNo-42527</t>
  </si>
  <si>
    <t>EIL-043060</t>
  </si>
  <si>
    <t>TNo-42528</t>
  </si>
  <si>
    <t>EIL-043069</t>
  </si>
  <si>
    <t>TNo-42529</t>
  </si>
  <si>
    <t>EIL-043140</t>
  </si>
  <si>
    <t>TNo-42530</t>
  </si>
  <si>
    <t>EIL-043139</t>
  </si>
  <si>
    <t>TNo-42531</t>
  </si>
  <si>
    <t>EIL-043138</t>
  </si>
  <si>
    <t>TNo-42532</t>
  </si>
  <si>
    <t>EIL-043137</t>
  </si>
  <si>
    <t>TNo-42533</t>
  </si>
  <si>
    <t>EIL-043134</t>
  </si>
  <si>
    <t>TNo-42534</t>
  </si>
  <si>
    <t>EIL-043133</t>
  </si>
  <si>
    <t>TNo-42535</t>
  </si>
  <si>
    <t>EIL-043132</t>
  </si>
  <si>
    <t>TNo-42536</t>
  </si>
  <si>
    <t>EIL-043131</t>
  </si>
  <si>
    <t>TNo-42537</t>
  </si>
  <si>
    <t>EIL-043130</t>
  </si>
  <si>
    <t>TNo-42538</t>
  </si>
  <si>
    <t>EIL-043129</t>
  </si>
  <si>
    <t>TNo-42539</t>
  </si>
  <si>
    <t>EIL-043128</t>
  </si>
  <si>
    <t>TNo-42540</t>
  </si>
  <si>
    <t>EIL-043127</t>
  </si>
  <si>
    <t>TNo-42541</t>
  </si>
  <si>
    <t>EIL-043126</t>
  </si>
  <si>
    <t>TNo-42542</t>
  </si>
  <si>
    <t>EIL-043035</t>
  </si>
  <si>
    <t>TNo-42543</t>
  </si>
  <si>
    <t>EIL-043142</t>
  </si>
  <si>
    <t>TNo-42544</t>
  </si>
  <si>
    <t>EIL-043101</t>
  </si>
  <si>
    <t>TNo-42545</t>
  </si>
  <si>
    <t>EIL-043143</t>
  </si>
  <si>
    <t>TNo-42546</t>
  </si>
  <si>
    <t>EIL-043141</t>
  </si>
  <si>
    <t>TNo-42547</t>
  </si>
  <si>
    <t>EIL-043038</t>
  </si>
  <si>
    <t>TNo-42548</t>
  </si>
  <si>
    <t>EIL-043026</t>
  </si>
  <si>
    <t>TNo-42549</t>
  </si>
  <si>
    <t>EIL-043144</t>
  </si>
  <si>
    <t>Bashundhara LP Gas Limited</t>
  </si>
  <si>
    <t>Up to 18.01.2021</t>
  </si>
  <si>
    <t>TNo-62777</t>
  </si>
  <si>
    <t>SR-0063501</t>
  </si>
  <si>
    <t>TNo-62778</t>
  </si>
  <si>
    <t>SR-0063514</t>
  </si>
  <si>
    <t>TNo-62779</t>
  </si>
  <si>
    <t>SR-0063510</t>
  </si>
  <si>
    <t>TNo-62780</t>
  </si>
  <si>
    <t>SR-0063522</t>
  </si>
  <si>
    <t>TNo-62781</t>
  </si>
  <si>
    <t>SR-0063493</t>
  </si>
  <si>
    <t>TNo-62782</t>
  </si>
  <si>
    <t>SR-0063504</t>
  </si>
  <si>
    <t>TNo-62783</t>
  </si>
  <si>
    <t>SR-0063503</t>
  </si>
  <si>
    <t>TNo-62784</t>
  </si>
  <si>
    <t>SR-0063534</t>
  </si>
  <si>
    <t>TNo-62785</t>
  </si>
  <si>
    <t>SR-0063512</t>
  </si>
  <si>
    <t>TNo-62786</t>
  </si>
  <si>
    <t>SR-0063511</t>
  </si>
  <si>
    <t>TNo-62787</t>
  </si>
  <si>
    <t>SR-0063509</t>
  </si>
  <si>
    <t>TNo-62788</t>
  </si>
  <si>
    <t>SR-0063536</t>
  </si>
  <si>
    <t>TNo-62789</t>
  </si>
  <si>
    <t>SR-0063523</t>
  </si>
  <si>
    <t>TNo-62790</t>
  </si>
  <si>
    <t>SR-0063519</t>
  </si>
  <si>
    <t>TNo-62791</t>
  </si>
  <si>
    <t>SR-0063525</t>
  </si>
  <si>
    <t>TNo-62792</t>
  </si>
  <si>
    <t>SR-0063558</t>
  </si>
  <si>
    <t>TNo-62793</t>
  </si>
  <si>
    <t>SR-0063515</t>
  </si>
  <si>
    <t>TNo-62794</t>
  </si>
  <si>
    <t>SR-0063557</t>
  </si>
  <si>
    <t>TNo-62795</t>
  </si>
  <si>
    <t>SR-0063540</t>
  </si>
  <si>
    <t>TNo-62796</t>
  </si>
  <si>
    <t>SR-0063535</t>
  </si>
  <si>
    <t>TNo-62797</t>
  </si>
  <si>
    <t>SR-0063531</t>
  </si>
  <si>
    <t>TNo-62798</t>
  </si>
  <si>
    <t>SR-0063555</t>
  </si>
  <si>
    <t>TNo-62799</t>
  </si>
  <si>
    <t>SR-0063554</t>
  </si>
  <si>
    <t>TNo-62800</t>
  </si>
  <si>
    <t>SR-0063547</t>
  </si>
  <si>
    <t>TNo-62801</t>
  </si>
  <si>
    <t>SR-0063508</t>
  </si>
  <si>
    <t>TNo-62802</t>
  </si>
  <si>
    <t>SR-0063537</t>
  </si>
  <si>
    <t>TNo-62803</t>
  </si>
  <si>
    <t>SR-0063506</t>
  </si>
  <si>
    <t>TNo-62804</t>
  </si>
  <si>
    <t>SR-0063516</t>
  </si>
  <si>
    <t>TNo-62805</t>
  </si>
  <si>
    <t>SR-0063513</t>
  </si>
  <si>
    <t>TNo-62806</t>
  </si>
  <si>
    <t>SR-0063533</t>
  </si>
  <si>
    <t>TNo-62807</t>
  </si>
  <si>
    <t>SR-0063518</t>
  </si>
  <si>
    <t>TNo-62808</t>
  </si>
  <si>
    <t>SR-0063521</t>
  </si>
  <si>
    <t>TNo-62809</t>
  </si>
  <si>
    <t>SR-0063549</t>
  </si>
  <si>
    <t>TNo-62810</t>
  </si>
  <si>
    <t>SR-0063541</t>
  </si>
  <si>
    <t>TNo-62811</t>
  </si>
  <si>
    <t>SR-0063524</t>
  </si>
  <si>
    <t>TNo-62812</t>
  </si>
  <si>
    <t>SR-0063563</t>
  </si>
  <si>
    <t>TNo-62813</t>
  </si>
  <si>
    <t>SR-0063562</t>
  </si>
  <si>
    <t>TNo-62814</t>
  </si>
  <si>
    <t>SR-0063553</t>
  </si>
  <si>
    <t>TNo-62815</t>
  </si>
  <si>
    <t>SR-0063543</t>
  </si>
  <si>
    <t>TNo-62816</t>
  </si>
  <si>
    <t>SR-0063530</t>
  </si>
  <si>
    <t>TNo-62817</t>
  </si>
  <si>
    <t>SR-0063502</t>
  </si>
  <si>
    <t>TNo-62818</t>
  </si>
  <si>
    <t>SR-0063538</t>
  </si>
  <si>
    <t>TNo-62819</t>
  </si>
  <si>
    <t>SR-0063532</t>
  </si>
  <si>
    <t>TNo-62820</t>
  </si>
  <si>
    <t>SR-0063529</t>
  </si>
  <si>
    <t>TNo-62821</t>
  </si>
  <si>
    <t>SR-0063527</t>
  </si>
  <si>
    <t>TNo-62822</t>
  </si>
  <si>
    <t>SR-0063526</t>
  </si>
  <si>
    <t>TNo-62823</t>
  </si>
  <si>
    <t>SR-0063520</t>
  </si>
  <si>
    <t>TNo-62824</t>
  </si>
  <si>
    <t>SR-0063517</t>
  </si>
  <si>
    <t>TNo-62825</t>
  </si>
  <si>
    <t>SR-0063505</t>
  </si>
  <si>
    <t>TNo-62826</t>
  </si>
  <si>
    <t>SR-0063498</t>
  </si>
  <si>
    <t>TNo-62827</t>
  </si>
  <si>
    <t>SR-0063497</t>
  </si>
  <si>
    <t>TNo-62828</t>
  </si>
  <si>
    <t>SR-0063496</t>
  </si>
  <si>
    <t>TNo-62829</t>
  </si>
  <si>
    <t>SR-0063495</t>
  </si>
  <si>
    <t>TNo-62830</t>
  </si>
  <si>
    <t>SR-0063494</t>
  </si>
  <si>
    <t>TNo-62831</t>
  </si>
  <si>
    <t>SR-0063528</t>
  </si>
  <si>
    <t>TNo-62832</t>
  </si>
  <si>
    <t>SR-0063556</t>
  </si>
  <si>
    <t>TNo-62833</t>
  </si>
  <si>
    <t>SR-0063559</t>
  </si>
  <si>
    <t>TNo-62834</t>
  </si>
  <si>
    <t>SR-0063500</t>
  </si>
  <si>
    <t>TNo-62835</t>
  </si>
  <si>
    <t>SR-0063499</t>
  </si>
  <si>
    <t>TNo-62836</t>
  </si>
  <si>
    <t>SR-0063560</t>
  </si>
  <si>
    <t>TNo-62837</t>
  </si>
  <si>
    <t>SR-0063564</t>
  </si>
  <si>
    <t>TNo-62838</t>
  </si>
  <si>
    <t>SR-0063561</t>
  </si>
  <si>
    <t>TNo-62839</t>
  </si>
  <si>
    <t>SR-0063551</t>
  </si>
  <si>
    <t>TNo-62840</t>
  </si>
  <si>
    <t>SR-0063550</t>
  </si>
  <si>
    <t>TNo-62841</t>
  </si>
  <si>
    <t>SR-0063546</t>
  </si>
  <si>
    <t>TNo-62842</t>
  </si>
  <si>
    <t>SR-0063544</t>
  </si>
  <si>
    <t>TNo-62843</t>
  </si>
  <si>
    <t>SR-0063542</t>
  </si>
  <si>
    <t>TNo-62844</t>
  </si>
  <si>
    <t>SR-0063548</t>
  </si>
  <si>
    <t>TNo-62845</t>
  </si>
  <si>
    <t>SR-0063545</t>
  </si>
  <si>
    <t>TNo-62846</t>
  </si>
  <si>
    <t>SR-0063539</t>
  </si>
  <si>
    <t>TNo-62847</t>
  </si>
  <si>
    <t>SR-0063552</t>
  </si>
  <si>
    <t>TNo-62848</t>
  </si>
  <si>
    <t>SR-0063565</t>
  </si>
  <si>
    <t>TNo-42550</t>
  </si>
  <si>
    <t>EIL-043164</t>
  </si>
  <si>
    <t>TNo-42551</t>
  </si>
  <si>
    <t>EIL-043165</t>
  </si>
  <si>
    <t>TNo-42552</t>
  </si>
  <si>
    <t>EIL-043157</t>
  </si>
  <si>
    <t>TNo-42553</t>
  </si>
  <si>
    <t>EIL-043155</t>
  </si>
  <si>
    <t>TNo-42554</t>
  </si>
  <si>
    <t>EIL-043175</t>
  </si>
  <si>
    <t>TNo-42555</t>
  </si>
  <si>
    <t>EIL-043184</t>
  </si>
  <si>
    <t>TNo-42556</t>
  </si>
  <si>
    <t>EIL-043169</t>
  </si>
  <si>
    <t>TNo-42557</t>
  </si>
  <si>
    <t>EIL-043183</t>
  </si>
  <si>
    <t>TNo-42558</t>
  </si>
  <si>
    <t>EIL-043181</t>
  </si>
  <si>
    <t>TNo-42559</t>
  </si>
  <si>
    <t>EIL-043145</t>
  </si>
  <si>
    <t>TNo-42560</t>
  </si>
  <si>
    <t>EIL-043161</t>
  </si>
  <si>
    <t>TNo-42561</t>
  </si>
  <si>
    <t>EIL-043159</t>
  </si>
  <si>
    <t>TNo-42562</t>
  </si>
  <si>
    <t>EIL-043203</t>
  </si>
  <si>
    <t>TNo-42563</t>
  </si>
  <si>
    <t>EIL-043171</t>
  </si>
  <si>
    <t>TNo-42564</t>
  </si>
  <si>
    <t>EIL-043170</t>
  </si>
  <si>
    <t>TNo-42565</t>
  </si>
  <si>
    <t>EIL-043168</t>
  </si>
  <si>
    <t>TNo-42566</t>
  </si>
  <si>
    <t>EIL-043205</t>
  </si>
  <si>
    <t>TNo-42567</t>
  </si>
  <si>
    <t>EIL-043180</t>
  </si>
  <si>
    <t>TNo-42568</t>
  </si>
  <si>
    <t>EIL-043195</t>
  </si>
  <si>
    <t>TNo-42569</t>
  </si>
  <si>
    <t>EIL-043189</t>
  </si>
  <si>
    <t>TNo-42570</t>
  </si>
  <si>
    <t>EIL-043193</t>
  </si>
  <si>
    <t>TNo-42571</t>
  </si>
  <si>
    <t>EIL-043191</t>
  </si>
  <si>
    <t>TNo-42572</t>
  </si>
  <si>
    <t>EIL-043188</t>
  </si>
  <si>
    <t>TNo-42573</t>
  </si>
  <si>
    <t>EIL-043229</t>
  </si>
  <si>
    <t>TNo-42574</t>
  </si>
  <si>
    <t>EIL-043176</t>
  </si>
  <si>
    <t>TNo-42575</t>
  </si>
  <si>
    <t>EIL-043209</t>
  </si>
  <si>
    <t>TNo-42576</t>
  </si>
  <si>
    <t>EIL-043225</t>
  </si>
  <si>
    <t>TNo-42577</t>
  </si>
  <si>
    <t>EIL-043224</t>
  </si>
  <si>
    <t>TNo-42578</t>
  </si>
  <si>
    <t>EIL-043212</t>
  </si>
  <si>
    <t>TNo-42579</t>
  </si>
  <si>
    <t>EIL-043206</t>
  </si>
  <si>
    <t>TNo-42580</t>
  </si>
  <si>
    <t>EIL-043201</t>
  </si>
  <si>
    <t>TNo-42581</t>
  </si>
  <si>
    <t>EIL-043156</t>
  </si>
  <si>
    <t>TNo-42582</t>
  </si>
  <si>
    <t>EIL-043242</t>
  </si>
  <si>
    <t>TNo-42583</t>
  </si>
  <si>
    <t>EIL-043241</t>
  </si>
  <si>
    <t>TNo-42584</t>
  </si>
  <si>
    <t>EIL-043238</t>
  </si>
  <si>
    <t>TNo-42585</t>
  </si>
  <si>
    <t>EIL-043236</t>
  </si>
  <si>
    <t>TNo-42586</t>
  </si>
  <si>
    <t>EIL-043235</t>
  </si>
  <si>
    <t>TNo-42587</t>
  </si>
  <si>
    <t>EIL-043167</t>
  </si>
  <si>
    <t>TNo-42588</t>
  </si>
  <si>
    <t>EIL-043207</t>
  </si>
  <si>
    <t>TNo-42589</t>
  </si>
  <si>
    <t>EIL-043237</t>
  </si>
  <si>
    <t>TNo-42590</t>
  </si>
  <si>
    <t>EIL-043234</t>
  </si>
  <si>
    <t>TNo-42591</t>
  </si>
  <si>
    <t>EIL-043233</t>
  </si>
  <si>
    <t>TNo-42592</t>
  </si>
  <si>
    <t>EIL-043230</t>
  </si>
  <si>
    <t>TNo-42593</t>
  </si>
  <si>
    <t>EIL-043227</t>
  </si>
  <si>
    <t>TNo-42594</t>
  </si>
  <si>
    <t>EIL-043162</t>
  </si>
  <si>
    <t>TNo-42595</t>
  </si>
  <si>
    <t>EIL-043190</t>
  </si>
  <si>
    <t>TNo-42596</t>
  </si>
  <si>
    <t>EIL-043177</t>
  </si>
  <si>
    <t>TNo-42597</t>
  </si>
  <si>
    <t>EIL-043173</t>
  </si>
  <si>
    <t>TNo-42598</t>
  </si>
  <si>
    <t>EIL-043187</t>
  </si>
  <si>
    <t>TNo-42599</t>
  </si>
  <si>
    <t>EIL-043200</t>
  </si>
  <si>
    <t>TNo-42600</t>
  </si>
  <si>
    <t>EIL-043199</t>
  </si>
  <si>
    <t>TNo-42601</t>
  </si>
  <si>
    <t>EIL-043178</t>
  </si>
  <si>
    <t>TNo-42602</t>
  </si>
  <si>
    <t>EIL-043182</t>
  </si>
  <si>
    <t>TNo-42603</t>
  </si>
  <si>
    <t>EIL-043232</t>
  </si>
  <si>
    <t>TNo-42604</t>
  </si>
  <si>
    <t>EIL-043220</t>
  </si>
  <si>
    <t>TNo-42605</t>
  </si>
  <si>
    <t>EIL-043217</t>
  </si>
  <si>
    <t>TNo-42606</t>
  </si>
  <si>
    <t>EIL-043215</t>
  </si>
  <si>
    <t>TNo-42607</t>
  </si>
  <si>
    <t>EIL-043186</t>
  </si>
  <si>
    <t>TNo-42608</t>
  </si>
  <si>
    <t>EIL-043253</t>
  </si>
  <si>
    <t>TNo-42609</t>
  </si>
  <si>
    <t>EIL-043251</t>
  </si>
  <si>
    <t>TNo-42610</t>
  </si>
  <si>
    <t>EIL-043249</t>
  </si>
  <si>
    <t>TNo-42611</t>
  </si>
  <si>
    <t>EIL-043216</t>
  </si>
  <si>
    <t>TNo-42612</t>
  </si>
  <si>
    <t>EIL-043214</t>
  </si>
  <si>
    <t>TNo-42613</t>
  </si>
  <si>
    <t>EIL-043198</t>
  </si>
  <si>
    <t>TNo-42614</t>
  </si>
  <si>
    <t>EIL-043196</t>
  </si>
  <si>
    <t>TNo-42615</t>
  </si>
  <si>
    <t>EIL-043213</t>
  </si>
  <si>
    <t>TNo-42616</t>
  </si>
  <si>
    <t>EIL-043211</t>
  </si>
  <si>
    <t>TNo-42617</t>
  </si>
  <si>
    <t>EIL-043210</t>
  </si>
  <si>
    <t>TNo-42618</t>
  </si>
  <si>
    <t>EIL-043204</t>
  </si>
  <si>
    <t>TNo-42619</t>
  </si>
  <si>
    <t>EIL-043202</t>
  </si>
  <si>
    <t>TNo-42620</t>
  </si>
  <si>
    <t>EIL-043197</t>
  </si>
  <si>
    <t>TNo-42621</t>
  </si>
  <si>
    <t>EIL-043194</t>
  </si>
  <si>
    <t>TNo-42622</t>
  </si>
  <si>
    <t>EIL-043192</t>
  </si>
  <si>
    <t>TNo-42623</t>
  </si>
  <si>
    <t>EIL-043179</t>
  </si>
  <si>
    <t>TNo-42624</t>
  </si>
  <si>
    <t>EIL-043163</t>
  </si>
  <si>
    <t>TNo-42625</t>
  </si>
  <si>
    <t>EIL-043160</t>
  </si>
  <si>
    <t>TNo-42626</t>
  </si>
  <si>
    <t>EIL-043222</t>
  </si>
  <si>
    <t>TNo-42627</t>
  </si>
  <si>
    <t>EIL-043244</t>
  </si>
  <si>
    <t>TNo-42628</t>
  </si>
  <si>
    <t>EIL-043154</t>
  </si>
  <si>
    <t>TNo-42629</t>
  </si>
  <si>
    <t>EIL-043152</t>
  </si>
  <si>
    <t>TNo-42630</t>
  </si>
  <si>
    <t>EIL-043245</t>
  </si>
  <si>
    <t>TNo-42631</t>
  </si>
  <si>
    <t>EIL-043257</t>
  </si>
  <si>
    <t>TNo-42632</t>
  </si>
  <si>
    <t>EIL-043256</t>
  </si>
  <si>
    <t>TNo-42633</t>
  </si>
  <si>
    <t>EIL-043255</t>
  </si>
  <si>
    <t>TNo-42634</t>
  </si>
  <si>
    <t>EIL-043254</t>
  </si>
  <si>
    <t>TNo-42635</t>
  </si>
  <si>
    <t>EIL-043252</t>
  </si>
  <si>
    <t>TNo-42636</t>
  </si>
  <si>
    <t>EIL-043250</t>
  </si>
  <si>
    <t>TNo-42637</t>
  </si>
  <si>
    <t>EIL-043248</t>
  </si>
  <si>
    <t>TNo-42638</t>
  </si>
  <si>
    <t>EIL-043247</t>
  </si>
  <si>
    <t>TNo-42639</t>
  </si>
  <si>
    <t>EIL-043158</t>
  </si>
  <si>
    <t>TNo-42640</t>
  </si>
  <si>
    <t>EIL-043185</t>
  </si>
  <si>
    <t>TNo-42641</t>
  </si>
  <si>
    <t>EIL-043239</t>
  </si>
  <si>
    <t>TNo-42642</t>
  </si>
  <si>
    <t>EIL-043228</t>
  </si>
  <si>
    <t>TNo-42643</t>
  </si>
  <si>
    <t>EIL-043223</t>
  </si>
  <si>
    <t>TNo-42644</t>
  </si>
  <si>
    <t>EIL-043221</t>
  </si>
  <si>
    <t>TNo-42645</t>
  </si>
  <si>
    <t>EIL-043218</t>
  </si>
  <si>
    <t>TNo-42646</t>
  </si>
  <si>
    <t>EIL-043231</t>
  </si>
  <si>
    <t>TNo-42647</t>
  </si>
  <si>
    <t>EIL-043226</t>
  </si>
  <si>
    <t>TNo-42648</t>
  </si>
  <si>
    <t>EIL-043208</t>
  </si>
  <si>
    <t>TNo-42649</t>
  </si>
  <si>
    <t>EIL-043240</t>
  </si>
  <si>
    <t>TNo-42650</t>
  </si>
  <si>
    <t>EIL-043246</t>
  </si>
  <si>
    <t>TNo-42651</t>
  </si>
  <si>
    <t>EIL-043174</t>
  </si>
  <si>
    <t>TNo-42652</t>
  </si>
  <si>
    <t>EIL-043153</t>
  </si>
  <si>
    <t>TNo-42653</t>
  </si>
  <si>
    <t>EIL-043151</t>
  </si>
  <si>
    <t>TNo-42654</t>
  </si>
  <si>
    <t>EIL-043150</t>
  </si>
  <si>
    <t>TNo-42655</t>
  </si>
  <si>
    <t>EIL-043149</t>
  </si>
  <si>
    <t>TNo-42656</t>
  </si>
  <si>
    <t>EIL-043148</t>
  </si>
  <si>
    <t>TNo-42657</t>
  </si>
  <si>
    <t>EIL-043147</t>
  </si>
  <si>
    <t>TNo-42658</t>
  </si>
  <si>
    <t>EIL-043146</t>
  </si>
  <si>
    <t>TNo-42659</t>
  </si>
  <si>
    <t>EIL-043219</t>
  </si>
  <si>
    <t>TNo-42660</t>
  </si>
  <si>
    <t>EIL-043243</t>
  </si>
  <si>
    <t>TNo-42661</t>
  </si>
  <si>
    <t>EIL-043258</t>
  </si>
  <si>
    <t>Nestlé Bangladesh Limited</t>
  </si>
  <si>
    <t xml:space="preserve">DSR wise Back Margin  till 17 JAN'21 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</si>
</sst>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06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6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6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6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6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5" borderId="1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6" fontId="6" fillId="5" borderId="1" xfId="1" applyNumberFormat="1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OCT+NOV+DEC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Q4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Laptop%20Data/D%20Drive/ALL_Report/2021/Target%20Seeting/Jan'21%20Target/Primary%20&amp;%20Secondary%20Target%20for%20Janu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(2)"/>
      <sheetName val="MODEL"/>
      <sheetName val="Sheet2"/>
      <sheetName val="Secondary (2)"/>
      <sheetName val="Sheet1"/>
      <sheetName val="Primary"/>
      <sheetName val="Sheet3"/>
      <sheetName val="Secondary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M/S Sholav Bitan</v>
          </cell>
          <cell r="B4" t="str">
            <v>Chattogram</v>
          </cell>
          <cell r="C4" t="str">
            <v>Chattogram</v>
          </cell>
          <cell r="D4">
            <v>20921259.603342861</v>
          </cell>
        </row>
        <row r="5">
          <cell r="A5" t="str">
            <v>Sibgat Telecom</v>
          </cell>
          <cell r="B5" t="str">
            <v>Chattogram</v>
          </cell>
          <cell r="C5" t="str">
            <v>Chattogram</v>
          </cell>
          <cell r="D5">
            <v>21248644.225371428</v>
          </cell>
        </row>
        <row r="6">
          <cell r="A6" t="str">
            <v>Mobile Zone,Patia</v>
          </cell>
          <cell r="B6" t="str">
            <v>Chattogram</v>
          </cell>
          <cell r="C6" t="str">
            <v>Cox's Bazar</v>
          </cell>
          <cell r="D6">
            <v>3246055.2017999999</v>
          </cell>
        </row>
        <row r="7">
          <cell r="A7" t="str">
            <v>Shifa Enterprise</v>
          </cell>
          <cell r="B7" t="str">
            <v>Chattogram</v>
          </cell>
          <cell r="C7" t="str">
            <v>Cox's Bazar</v>
          </cell>
          <cell r="D7">
            <v>8078784.2636714298</v>
          </cell>
        </row>
        <row r="8">
          <cell r="A8" t="str">
            <v>Mobile Heaven</v>
          </cell>
          <cell r="B8" t="str">
            <v>Chattogram</v>
          </cell>
          <cell r="C8" t="str">
            <v>Cox's Bazar</v>
          </cell>
          <cell r="D8">
            <v>3128605.1894428567</v>
          </cell>
        </row>
        <row r="9">
          <cell r="A9" t="str">
            <v>Biponon Communications</v>
          </cell>
          <cell r="B9" t="str">
            <v>Chattogram</v>
          </cell>
          <cell r="C9" t="str">
            <v>Cox's Bazar</v>
          </cell>
          <cell r="D9">
            <v>4261104.6319000004</v>
          </cell>
        </row>
        <row r="10">
          <cell r="A10" t="str">
            <v>Prime Mobile Center</v>
          </cell>
          <cell r="B10" t="str">
            <v>Chattogram</v>
          </cell>
          <cell r="C10" t="str">
            <v>Cox's Bazar</v>
          </cell>
          <cell r="D10">
            <v>4315635.385842857</v>
          </cell>
        </row>
        <row r="11">
          <cell r="A11" t="str">
            <v>Mobile Village</v>
          </cell>
          <cell r="B11" t="str">
            <v>Chattogram</v>
          </cell>
          <cell r="C11" t="str">
            <v>Cox's Bazar</v>
          </cell>
          <cell r="D11">
            <v>2138752.3789999997</v>
          </cell>
        </row>
        <row r="12">
          <cell r="A12" t="str">
            <v>Fantasy Telecom</v>
          </cell>
          <cell r="B12" t="str">
            <v>Chattogram</v>
          </cell>
          <cell r="C12" t="str">
            <v>Noakhali</v>
          </cell>
          <cell r="D12">
            <v>3855068.0400857134</v>
          </cell>
        </row>
        <row r="13">
          <cell r="A13" t="str">
            <v>Polly Mobile Distribution</v>
          </cell>
          <cell r="B13" t="str">
            <v>Chattogram</v>
          </cell>
          <cell r="C13" t="str">
            <v>Chattogram</v>
          </cell>
          <cell r="D13">
            <v>3840145.4398000003</v>
          </cell>
        </row>
        <row r="14">
          <cell r="A14" t="str">
            <v>Toyabiya Telecom</v>
          </cell>
          <cell r="B14" t="str">
            <v>Chattogram</v>
          </cell>
          <cell r="C14" t="str">
            <v>Chattogram</v>
          </cell>
          <cell r="D14">
            <v>5239081.4271571422</v>
          </cell>
        </row>
        <row r="15">
          <cell r="A15" t="str">
            <v>Satkania Store</v>
          </cell>
          <cell r="B15" t="str">
            <v>Chattogram</v>
          </cell>
          <cell r="C15" t="str">
            <v>Chattogram</v>
          </cell>
          <cell r="D15">
            <v>7466908.3253285736</v>
          </cell>
        </row>
        <row r="16">
          <cell r="A16" t="str">
            <v>R.K Mobile Center</v>
          </cell>
          <cell r="B16" t="str">
            <v>Chattogram</v>
          </cell>
          <cell r="C16" t="str">
            <v>Noakhali</v>
          </cell>
          <cell r="D16">
            <v>10678053.660357146</v>
          </cell>
        </row>
        <row r="17">
          <cell r="A17" t="str">
            <v>Mobile Shop</v>
          </cell>
          <cell r="B17" t="str">
            <v>Chattogram</v>
          </cell>
          <cell r="C17" t="str">
            <v>Noakhali</v>
          </cell>
          <cell r="D17">
            <v>10501451.170571428</v>
          </cell>
        </row>
        <row r="18">
          <cell r="A18" t="str">
            <v>Dhaka Telecom</v>
          </cell>
          <cell r="B18" t="str">
            <v>Chattogram</v>
          </cell>
          <cell r="C18" t="str">
            <v>Noakhali</v>
          </cell>
          <cell r="D18">
            <v>6625310.522185714</v>
          </cell>
        </row>
        <row r="19">
          <cell r="A19" t="str">
            <v>Himel Mobile Center</v>
          </cell>
          <cell r="B19" t="str">
            <v>Chattogram</v>
          </cell>
          <cell r="C19" t="str">
            <v>Noakhali</v>
          </cell>
          <cell r="D19">
            <v>2418240.4061428579</v>
          </cell>
        </row>
        <row r="20">
          <cell r="A20" t="str">
            <v>M/S. Lotus Telecom</v>
          </cell>
          <cell r="B20" t="str">
            <v>Chattogram</v>
          </cell>
          <cell r="C20" t="str">
            <v>Chandpur</v>
          </cell>
          <cell r="D20">
            <v>5452067.3588142861</v>
          </cell>
        </row>
        <row r="21">
          <cell r="A21" t="str">
            <v>M/S. Alam Trade Link</v>
          </cell>
          <cell r="B21" t="str">
            <v>Chattogram</v>
          </cell>
          <cell r="C21" t="str">
            <v>Chandpur</v>
          </cell>
          <cell r="D21">
            <v>8272081.1382857133</v>
          </cell>
        </row>
        <row r="22">
          <cell r="A22" t="str">
            <v>Salim Telecom &amp; Electronics</v>
          </cell>
          <cell r="B22" t="str">
            <v>Chattogram</v>
          </cell>
          <cell r="C22" t="str">
            <v>Chandpur</v>
          </cell>
          <cell r="D22">
            <v>9227429.3964142855</v>
          </cell>
        </row>
        <row r="23">
          <cell r="A23" t="str">
            <v>M Enterprise</v>
          </cell>
          <cell r="B23" t="str">
            <v>Chattogram</v>
          </cell>
          <cell r="C23" t="str">
            <v>Chandpur</v>
          </cell>
          <cell r="D23">
            <v>6115811.2916714288</v>
          </cell>
        </row>
        <row r="24">
          <cell r="A24" t="str">
            <v>Nashua Associate</v>
          </cell>
          <cell r="B24" t="str">
            <v>Chattogram</v>
          </cell>
          <cell r="C24" t="str">
            <v>Cumilla</v>
          </cell>
          <cell r="D24">
            <v>11891656.391114283</v>
          </cell>
        </row>
        <row r="25">
          <cell r="A25" t="str">
            <v>Sarker Telecom</v>
          </cell>
          <cell r="B25" t="str">
            <v>Chattogram</v>
          </cell>
          <cell r="C25" t="str">
            <v>Cumilla</v>
          </cell>
          <cell r="D25">
            <v>6501974.3439142862</v>
          </cell>
        </row>
        <row r="26">
          <cell r="A26" t="str">
            <v>M/S. Murad Enterprise</v>
          </cell>
          <cell r="B26" t="str">
            <v>Chattogram</v>
          </cell>
          <cell r="C26" t="str">
            <v>Cumilla</v>
          </cell>
          <cell r="D26">
            <v>3619817.8900285712</v>
          </cell>
        </row>
        <row r="27">
          <cell r="A27" t="str">
            <v>Chattogram</v>
          </cell>
          <cell r="B27">
            <v>0</v>
          </cell>
          <cell r="C27">
            <v>0</v>
          </cell>
          <cell r="D27">
            <v>169043937.68224284</v>
          </cell>
        </row>
        <row r="28">
          <cell r="A28" t="str">
            <v>Bismillah Telecom</v>
          </cell>
          <cell r="B28" t="str">
            <v>Dhaka North</v>
          </cell>
          <cell r="C28" t="str">
            <v>Mymensingh</v>
          </cell>
          <cell r="D28">
            <v>5043555.4803285711</v>
          </cell>
        </row>
        <row r="29">
          <cell r="A29" t="str">
            <v>M/S Saidur Electronics</v>
          </cell>
          <cell r="B29" t="str">
            <v>Dhaka North</v>
          </cell>
          <cell r="C29" t="str">
            <v>Mymensingh</v>
          </cell>
          <cell r="D29">
            <v>8495348.7759428583</v>
          </cell>
        </row>
        <row r="30">
          <cell r="A30" t="str">
            <v>M/S Siddique Enterprise</v>
          </cell>
          <cell r="B30" t="str">
            <v>Dhaka North</v>
          </cell>
          <cell r="C30" t="str">
            <v>Jamalpur</v>
          </cell>
          <cell r="D30">
            <v>16991115.824342854</v>
          </cell>
        </row>
        <row r="31">
          <cell r="A31" t="str">
            <v>M/S Zaman Enterprise</v>
          </cell>
          <cell r="B31" t="str">
            <v>Dhaka North</v>
          </cell>
          <cell r="C31" t="str">
            <v>Mymensingh</v>
          </cell>
          <cell r="D31">
            <v>15454163.755057145</v>
          </cell>
        </row>
        <row r="32">
          <cell r="A32" t="str">
            <v>M/S. Mukul Enterprise</v>
          </cell>
          <cell r="B32" t="str">
            <v>Dhaka North</v>
          </cell>
          <cell r="C32" t="str">
            <v>Jamalpur</v>
          </cell>
          <cell r="D32">
            <v>5949990.3709714282</v>
          </cell>
        </row>
        <row r="33">
          <cell r="A33" t="str">
            <v>M/S. Sujan Telecom</v>
          </cell>
          <cell r="B33" t="str">
            <v>Dhaka North</v>
          </cell>
          <cell r="C33" t="str">
            <v>Netrokona</v>
          </cell>
          <cell r="D33">
            <v>4505942.0749714291</v>
          </cell>
        </row>
        <row r="34">
          <cell r="A34" t="str">
            <v>MM Communication</v>
          </cell>
          <cell r="B34" t="str">
            <v>Dhaka North</v>
          </cell>
          <cell r="C34" t="str">
            <v>Dhaka North</v>
          </cell>
          <cell r="D34">
            <v>12549591.54325714</v>
          </cell>
        </row>
        <row r="35">
          <cell r="A35" t="str">
            <v>Mobile House</v>
          </cell>
          <cell r="B35" t="str">
            <v>Dhaka North</v>
          </cell>
          <cell r="C35" t="str">
            <v>Dhaka Center</v>
          </cell>
          <cell r="D35">
            <v>20020346.622628573</v>
          </cell>
        </row>
        <row r="36">
          <cell r="A36" t="str">
            <v>Mobile Point</v>
          </cell>
          <cell r="B36" t="str">
            <v>Dhaka North</v>
          </cell>
          <cell r="C36" t="str">
            <v>Gazipur</v>
          </cell>
          <cell r="D36">
            <v>4056032.2739285715</v>
          </cell>
        </row>
        <row r="37">
          <cell r="A37" t="str">
            <v>Nabil Enterprise</v>
          </cell>
          <cell r="B37" t="str">
            <v>Dhaka North</v>
          </cell>
          <cell r="C37" t="str">
            <v>Dhaka North</v>
          </cell>
          <cell r="D37">
            <v>20027891.614528574</v>
          </cell>
        </row>
        <row r="38">
          <cell r="A38" t="str">
            <v>Rathura Enterprise</v>
          </cell>
          <cell r="B38" t="str">
            <v>Dhaka North</v>
          </cell>
          <cell r="C38" t="str">
            <v>Gazipur</v>
          </cell>
          <cell r="D38">
            <v>29059864.286557142</v>
          </cell>
        </row>
        <row r="39">
          <cell r="A39" t="str">
            <v>Rathura Enterprise – 2</v>
          </cell>
          <cell r="B39" t="str">
            <v>Dhaka North</v>
          </cell>
          <cell r="C39" t="str">
            <v>Gazipur</v>
          </cell>
          <cell r="D39">
            <v>10916733.4814</v>
          </cell>
        </row>
        <row r="40">
          <cell r="A40" t="str">
            <v>Repon Enterprise</v>
          </cell>
          <cell r="B40" t="str">
            <v>Dhaka North</v>
          </cell>
          <cell r="C40" t="str">
            <v>Netrokona</v>
          </cell>
          <cell r="D40">
            <v>11469118.279185712</v>
          </cell>
        </row>
        <row r="41">
          <cell r="A41" t="str">
            <v>Shaheen Multimedia &amp; Telecom</v>
          </cell>
          <cell r="B41" t="str">
            <v>Dhaka North</v>
          </cell>
          <cell r="C41" t="str">
            <v>Netrokona</v>
          </cell>
          <cell r="D41">
            <v>11439425.590185713</v>
          </cell>
        </row>
        <row r="42">
          <cell r="A42" t="str">
            <v>Shisha Stationary &amp; Electronics</v>
          </cell>
          <cell r="B42" t="str">
            <v>Dhaka North</v>
          </cell>
          <cell r="C42" t="str">
            <v>Mymensingh</v>
          </cell>
          <cell r="D42">
            <v>5020222.4028285723</v>
          </cell>
        </row>
        <row r="43">
          <cell r="A43" t="str">
            <v>Shore Distribution</v>
          </cell>
          <cell r="B43" t="str">
            <v>Dhaka North</v>
          </cell>
          <cell r="C43" t="str">
            <v>Savar</v>
          </cell>
          <cell r="D43">
            <v>8934744.4030714277</v>
          </cell>
        </row>
        <row r="44">
          <cell r="A44" t="str">
            <v>Star Telecom</v>
          </cell>
          <cell r="B44" t="str">
            <v>Dhaka North</v>
          </cell>
          <cell r="C44" t="str">
            <v>Savar</v>
          </cell>
          <cell r="D44">
            <v>6469320.0039428575</v>
          </cell>
        </row>
        <row r="45">
          <cell r="A45" t="str">
            <v>TM Communication</v>
          </cell>
          <cell r="B45" t="str">
            <v>Dhaka North</v>
          </cell>
          <cell r="C45" t="str">
            <v>Dhaka North</v>
          </cell>
          <cell r="D45">
            <v>13386999.338642856</v>
          </cell>
        </row>
        <row r="46">
          <cell r="A46" t="str">
            <v>Trade plus</v>
          </cell>
          <cell r="B46" t="str">
            <v>Dhaka North</v>
          </cell>
          <cell r="C46" t="str">
            <v>Dhaka Center</v>
          </cell>
          <cell r="D46">
            <v>7034611.5459285714</v>
          </cell>
        </row>
        <row r="47">
          <cell r="A47" t="str">
            <v>Zaara Corporation</v>
          </cell>
          <cell r="B47" t="str">
            <v>Dhaka North</v>
          </cell>
          <cell r="C47" t="str">
            <v>Savar</v>
          </cell>
          <cell r="D47">
            <v>13894607.313214283</v>
          </cell>
        </row>
        <row r="48">
          <cell r="A48" t="str">
            <v>Dhaka North</v>
          </cell>
          <cell r="B48">
            <v>0</v>
          </cell>
          <cell r="C48">
            <v>0</v>
          </cell>
          <cell r="D48">
            <v>230719624.98091429</v>
          </cell>
        </row>
        <row r="49">
          <cell r="A49" t="str">
            <v>Saif Telecom</v>
          </cell>
          <cell r="B49" t="str">
            <v>Dhaka South</v>
          </cell>
          <cell r="C49" t="str">
            <v>Dhaka Center</v>
          </cell>
          <cell r="D49">
            <v>11627733.474899998</v>
          </cell>
        </row>
        <row r="50">
          <cell r="A50" t="str">
            <v>Ananda Electronics</v>
          </cell>
          <cell r="B50" t="str">
            <v>Dhaka South</v>
          </cell>
          <cell r="C50" t="str">
            <v>Dhanmondi</v>
          </cell>
          <cell r="D50">
            <v>4942115.3837857144</v>
          </cell>
        </row>
        <row r="51">
          <cell r="A51" t="str">
            <v>Nishat Telecom</v>
          </cell>
          <cell r="B51" t="str">
            <v>Dhaka South</v>
          </cell>
          <cell r="C51" t="str">
            <v>Dhanmondi</v>
          </cell>
          <cell r="D51">
            <v>11124148.657214288</v>
          </cell>
        </row>
        <row r="52">
          <cell r="A52" t="str">
            <v>MM Telecom</v>
          </cell>
          <cell r="B52" t="str">
            <v>Dhaka South</v>
          </cell>
          <cell r="C52" t="str">
            <v>Dhanmondi</v>
          </cell>
          <cell r="D52">
            <v>5812564.3374571437</v>
          </cell>
        </row>
        <row r="53">
          <cell r="A53" t="str">
            <v>Anika Traders</v>
          </cell>
          <cell r="B53" t="str">
            <v>Dhaka South</v>
          </cell>
          <cell r="C53" t="str">
            <v>Jatrabari</v>
          </cell>
          <cell r="D53">
            <v>4511984.1623999998</v>
          </cell>
        </row>
        <row r="54">
          <cell r="A54" t="str">
            <v>One Telecom</v>
          </cell>
          <cell r="B54" t="str">
            <v>Dhaka South</v>
          </cell>
          <cell r="C54" t="str">
            <v>Jatrabari</v>
          </cell>
          <cell r="D54">
            <v>14078328.590385715</v>
          </cell>
        </row>
        <row r="55">
          <cell r="A55" t="str">
            <v>One Telecom, Jatrabari</v>
          </cell>
          <cell r="B55" t="str">
            <v>Dhaka South</v>
          </cell>
          <cell r="C55" t="str">
            <v>Jatrabari</v>
          </cell>
          <cell r="D55">
            <v>9024484.5116857141</v>
          </cell>
        </row>
        <row r="56">
          <cell r="A56" t="str">
            <v>Dohar Enterprise</v>
          </cell>
          <cell r="B56" t="str">
            <v>Dhaka South</v>
          </cell>
          <cell r="C56" t="str">
            <v>Munshiganj</v>
          </cell>
          <cell r="D56">
            <v>4223511.7373857154</v>
          </cell>
        </row>
        <row r="57">
          <cell r="A57" t="str">
            <v>Mehereen Telecom</v>
          </cell>
          <cell r="B57" t="str">
            <v>Dhaka South</v>
          </cell>
          <cell r="C57" t="str">
            <v>Munshiganj</v>
          </cell>
          <cell r="D57">
            <v>10691594.390042858</v>
          </cell>
        </row>
        <row r="58">
          <cell r="A58" t="str">
            <v>Nandan World Link</v>
          </cell>
          <cell r="B58" t="str">
            <v>Dhaka South</v>
          </cell>
          <cell r="C58" t="str">
            <v>Munshiganj</v>
          </cell>
          <cell r="D58">
            <v>8295707.0442571416</v>
          </cell>
        </row>
        <row r="59">
          <cell r="A59" t="str">
            <v>One Telecom (CTG Road)</v>
          </cell>
          <cell r="B59" t="str">
            <v>Dhaka South</v>
          </cell>
          <cell r="C59" t="str">
            <v>Narayangonj</v>
          </cell>
          <cell r="D59">
            <v>10906615.312142856</v>
          </cell>
        </row>
        <row r="60">
          <cell r="A60" t="str">
            <v>M K Trading Co.</v>
          </cell>
          <cell r="B60" t="str">
            <v>Dhaka South</v>
          </cell>
          <cell r="C60" t="str">
            <v>Narsingdi</v>
          </cell>
          <cell r="D60">
            <v>6274372.8287857138</v>
          </cell>
        </row>
        <row r="61">
          <cell r="A61" t="str">
            <v>One Telecom, Narayangonj</v>
          </cell>
          <cell r="B61" t="str">
            <v>Dhaka South</v>
          </cell>
          <cell r="C61" t="str">
            <v>Narayangonj</v>
          </cell>
          <cell r="D61">
            <v>9521711.6150714271</v>
          </cell>
        </row>
        <row r="62">
          <cell r="A62" t="str">
            <v>Tahia Enterprise</v>
          </cell>
          <cell r="B62" t="str">
            <v>Dhaka South</v>
          </cell>
          <cell r="C62" t="str">
            <v>Narayangonj</v>
          </cell>
          <cell r="D62">
            <v>7333275.5548571423</v>
          </cell>
        </row>
        <row r="63">
          <cell r="A63" t="str">
            <v>New Samanta Telecom</v>
          </cell>
          <cell r="B63" t="str">
            <v>Dhaka South</v>
          </cell>
          <cell r="C63" t="str">
            <v>Narsingdi</v>
          </cell>
          <cell r="D63">
            <v>4445984.1823714282</v>
          </cell>
        </row>
        <row r="64">
          <cell r="A64" t="str">
            <v>Samiya Telecom</v>
          </cell>
          <cell r="B64" t="str">
            <v>Dhaka South</v>
          </cell>
          <cell r="C64" t="str">
            <v>Narsingdi</v>
          </cell>
          <cell r="D64">
            <v>10505087.615128571</v>
          </cell>
        </row>
        <row r="65">
          <cell r="A65" t="str">
            <v>Samiya Telecom-2</v>
          </cell>
          <cell r="B65" t="str">
            <v>Dhaka South</v>
          </cell>
          <cell r="C65" t="str">
            <v>Narsingdi</v>
          </cell>
          <cell r="D65">
            <v>4770403.4621857153</v>
          </cell>
        </row>
        <row r="66">
          <cell r="A66" t="str">
            <v>Zeshan Telecom</v>
          </cell>
          <cell r="B66" t="str">
            <v>Dhaka South</v>
          </cell>
          <cell r="C66" t="str">
            <v>Sylhet</v>
          </cell>
          <cell r="D66">
            <v>6651511.7383714262</v>
          </cell>
        </row>
        <row r="67">
          <cell r="A67" t="str">
            <v>Satata Mobile Centre</v>
          </cell>
          <cell r="B67" t="str">
            <v>Dhaka South</v>
          </cell>
          <cell r="C67" t="str">
            <v>Cumilla</v>
          </cell>
          <cell r="D67">
            <v>6406024.7534571448</v>
          </cell>
        </row>
        <row r="68">
          <cell r="A68" t="str">
            <v>New Era Telecom</v>
          </cell>
          <cell r="B68" t="str">
            <v>Dhaka South</v>
          </cell>
          <cell r="C68" t="str">
            <v>Sylhet</v>
          </cell>
          <cell r="D68">
            <v>5445280.593228572</v>
          </cell>
        </row>
        <row r="69">
          <cell r="A69" t="str">
            <v>Gopa Telecom</v>
          </cell>
          <cell r="B69" t="str">
            <v>Dhaka South</v>
          </cell>
          <cell r="C69" t="str">
            <v>Sylhet</v>
          </cell>
          <cell r="D69">
            <v>9460221.5809142869</v>
          </cell>
        </row>
        <row r="70">
          <cell r="A70" t="str">
            <v>Star Tel</v>
          </cell>
          <cell r="B70" t="str">
            <v>Dhaka South</v>
          </cell>
          <cell r="C70" t="str">
            <v>Sylhet</v>
          </cell>
          <cell r="D70">
            <v>14184177.337485714</v>
          </cell>
        </row>
        <row r="71">
          <cell r="A71" t="str">
            <v>StarTel Distribution-2</v>
          </cell>
          <cell r="B71" t="str">
            <v>Dhaka South</v>
          </cell>
          <cell r="C71" t="str">
            <v>Sylhet</v>
          </cell>
          <cell r="D71">
            <v>4590049.7701142859</v>
          </cell>
        </row>
        <row r="72">
          <cell r="A72" t="str">
            <v>Dhaka South</v>
          </cell>
          <cell r="B72">
            <v>0</v>
          </cell>
          <cell r="C72">
            <v>0</v>
          </cell>
          <cell r="D72">
            <v>184826888.63362858</v>
          </cell>
        </row>
        <row r="73">
          <cell r="A73" t="str">
            <v>A One Tel</v>
          </cell>
          <cell r="B73" t="str">
            <v>Khulna</v>
          </cell>
          <cell r="C73" t="str">
            <v>Barishal</v>
          </cell>
          <cell r="D73">
            <v>11786483.491814287</v>
          </cell>
        </row>
        <row r="74">
          <cell r="A74" t="str">
            <v>Click Mobile Corner</v>
          </cell>
          <cell r="B74" t="str">
            <v>Khulna</v>
          </cell>
          <cell r="C74" t="str">
            <v>Barishal</v>
          </cell>
          <cell r="D74">
            <v>4088581.3694428583</v>
          </cell>
        </row>
        <row r="75">
          <cell r="A75" t="str">
            <v>Desh Link</v>
          </cell>
          <cell r="B75" t="str">
            <v>Khulna</v>
          </cell>
          <cell r="C75" t="str">
            <v>Madaripur</v>
          </cell>
          <cell r="D75">
            <v>10908945.933428571</v>
          </cell>
        </row>
        <row r="76">
          <cell r="A76" t="str">
            <v>M/S Faiz Enterprise</v>
          </cell>
          <cell r="B76" t="str">
            <v>Khulna</v>
          </cell>
          <cell r="C76" t="str">
            <v>Madaripur</v>
          </cell>
          <cell r="D76">
            <v>3460248.5180428568</v>
          </cell>
        </row>
        <row r="77">
          <cell r="A77" t="str">
            <v>M/S Saad Telecom</v>
          </cell>
          <cell r="B77" t="str">
            <v>Khulna</v>
          </cell>
          <cell r="C77" t="str">
            <v>Madaripur</v>
          </cell>
          <cell r="D77">
            <v>4383224.0751571432</v>
          </cell>
        </row>
        <row r="78">
          <cell r="A78" t="str">
            <v>M/S. Karachi Store</v>
          </cell>
          <cell r="B78" t="str">
            <v>Khulna</v>
          </cell>
          <cell r="C78" t="str">
            <v>Barishal</v>
          </cell>
          <cell r="D78">
            <v>3009439.5281142863</v>
          </cell>
        </row>
        <row r="79">
          <cell r="A79" t="str">
            <v>M/S. National Electronics</v>
          </cell>
          <cell r="B79" t="str">
            <v>Khulna</v>
          </cell>
          <cell r="C79" t="str">
            <v>Madaripur</v>
          </cell>
          <cell r="D79">
            <v>7808862.9170000004</v>
          </cell>
        </row>
        <row r="80">
          <cell r="A80" t="str">
            <v>M/S. Rasel Enterprise</v>
          </cell>
          <cell r="B80" t="str">
            <v>Khulna</v>
          </cell>
          <cell r="C80" t="str">
            <v>Kushtia</v>
          </cell>
          <cell r="D80">
            <v>5966364.4208000004</v>
          </cell>
        </row>
        <row r="81">
          <cell r="A81" t="str">
            <v>Mridha Telecom</v>
          </cell>
          <cell r="B81" t="str">
            <v>Khulna</v>
          </cell>
          <cell r="C81" t="str">
            <v>Madaripur</v>
          </cell>
          <cell r="D81">
            <v>4716409.8763571428</v>
          </cell>
        </row>
        <row r="82">
          <cell r="A82" t="str">
            <v>Toushi Mobile Showroom &amp; Servicing</v>
          </cell>
          <cell r="B82" t="str">
            <v>Khulna</v>
          </cell>
          <cell r="C82" t="str">
            <v>Madaripur</v>
          </cell>
          <cell r="D82">
            <v>3357437.5360857146</v>
          </cell>
        </row>
        <row r="83">
          <cell r="A83" t="str">
            <v>Winner Electronics</v>
          </cell>
          <cell r="B83" t="str">
            <v>Khulna</v>
          </cell>
          <cell r="C83" t="str">
            <v>Madaripur</v>
          </cell>
          <cell r="D83">
            <v>7419206.6278285719</v>
          </cell>
        </row>
        <row r="84">
          <cell r="A84" t="str">
            <v>Hello Prithibi</v>
          </cell>
          <cell r="B84" t="str">
            <v>Khulna</v>
          </cell>
          <cell r="C84" t="str">
            <v>Jashore</v>
          </cell>
          <cell r="D84">
            <v>4439992.3170999996</v>
          </cell>
        </row>
        <row r="85">
          <cell r="A85" t="str">
            <v>Ideal Communication</v>
          </cell>
          <cell r="B85" t="str">
            <v>Khulna</v>
          </cell>
          <cell r="C85" t="str">
            <v>Jashore</v>
          </cell>
          <cell r="D85">
            <v>21886339.974285714</v>
          </cell>
        </row>
        <row r="86">
          <cell r="A86" t="str">
            <v>Konica Trading</v>
          </cell>
          <cell r="B86" t="str">
            <v>Khulna</v>
          </cell>
          <cell r="C86" t="str">
            <v>Jashore</v>
          </cell>
          <cell r="D86">
            <v>15908964.902914288</v>
          </cell>
        </row>
        <row r="87">
          <cell r="A87" t="str">
            <v>M/S. Alif Telecom</v>
          </cell>
          <cell r="B87" t="str">
            <v>Khulna</v>
          </cell>
          <cell r="C87" t="str">
            <v>Barishal</v>
          </cell>
          <cell r="D87">
            <v>4834540.9048857149</v>
          </cell>
        </row>
        <row r="88">
          <cell r="A88" t="str">
            <v>M/S. Panguchi Enterprise</v>
          </cell>
          <cell r="B88" t="str">
            <v>Khulna</v>
          </cell>
          <cell r="C88" t="str">
            <v>Khulna</v>
          </cell>
          <cell r="D88">
            <v>8467149.2992000002</v>
          </cell>
        </row>
        <row r="89">
          <cell r="A89" t="str">
            <v>Max Tel</v>
          </cell>
          <cell r="B89" t="str">
            <v>Khulna</v>
          </cell>
          <cell r="C89" t="str">
            <v>Khulna</v>
          </cell>
          <cell r="D89">
            <v>18691882.600514285</v>
          </cell>
        </row>
        <row r="90">
          <cell r="A90" t="str">
            <v>Mobile Plus</v>
          </cell>
          <cell r="B90" t="str">
            <v>Khulna</v>
          </cell>
          <cell r="C90" t="str">
            <v>Khulna</v>
          </cell>
          <cell r="D90">
            <v>15233794.080114285</v>
          </cell>
        </row>
        <row r="91">
          <cell r="A91" t="str">
            <v>My Fone</v>
          </cell>
          <cell r="B91" t="str">
            <v>Khulna</v>
          </cell>
          <cell r="C91" t="str">
            <v>Barishal</v>
          </cell>
          <cell r="D91">
            <v>9483767.7802571431</v>
          </cell>
        </row>
        <row r="92">
          <cell r="A92" t="str">
            <v>Noor Electronics</v>
          </cell>
          <cell r="B92" t="str">
            <v>Khulna</v>
          </cell>
          <cell r="C92" t="str">
            <v>Barishal</v>
          </cell>
          <cell r="D92">
            <v>11475547.600128569</v>
          </cell>
        </row>
        <row r="93">
          <cell r="A93" t="str">
            <v>S S Enterprise</v>
          </cell>
          <cell r="B93" t="str">
            <v>Khulna</v>
          </cell>
          <cell r="C93" t="str">
            <v>Jashore</v>
          </cell>
          <cell r="D93">
            <v>7306076.416257143</v>
          </cell>
        </row>
        <row r="94">
          <cell r="A94" t="str">
            <v>Shadhin Telecom</v>
          </cell>
          <cell r="B94" t="str">
            <v>Khulna</v>
          </cell>
          <cell r="C94" t="str">
            <v>Khulna</v>
          </cell>
          <cell r="D94">
            <v>7716233.8641857151</v>
          </cell>
        </row>
        <row r="95">
          <cell r="A95" t="str">
            <v>Khulna</v>
          </cell>
          <cell r="B95">
            <v>0</v>
          </cell>
          <cell r="C95">
            <v>0</v>
          </cell>
          <cell r="D95">
            <v>192349494.0339143</v>
          </cell>
        </row>
        <row r="96">
          <cell r="A96" t="str">
            <v>Priyo Telecom</v>
          </cell>
          <cell r="B96" t="str">
            <v>Rajshahi</v>
          </cell>
          <cell r="C96" t="str">
            <v>Jamalpur</v>
          </cell>
          <cell r="D96">
            <v>4995206.8901428571</v>
          </cell>
        </row>
        <row r="97">
          <cell r="A97" t="str">
            <v>S.M Tel</v>
          </cell>
          <cell r="B97" t="str">
            <v>Rajshahi</v>
          </cell>
          <cell r="C97" t="str">
            <v>Jamalpur</v>
          </cell>
          <cell r="D97">
            <v>14960447.861214286</v>
          </cell>
        </row>
        <row r="98">
          <cell r="A98" t="str">
            <v>Biswa Bani Telecom</v>
          </cell>
          <cell r="B98" t="str">
            <v>Rajshahi</v>
          </cell>
          <cell r="C98" t="str">
            <v>Kushtia</v>
          </cell>
          <cell r="D98">
            <v>4918207.6957857143</v>
          </cell>
        </row>
        <row r="99">
          <cell r="A99" t="str">
            <v>Mohima Telecom</v>
          </cell>
          <cell r="B99" t="str">
            <v>Rajshahi</v>
          </cell>
          <cell r="C99" t="str">
            <v>Kushtia</v>
          </cell>
          <cell r="D99">
            <v>10344064.039085716</v>
          </cell>
        </row>
        <row r="100">
          <cell r="A100" t="str">
            <v>M. R. Traders</v>
          </cell>
          <cell r="B100" t="str">
            <v>Rajshahi</v>
          </cell>
          <cell r="C100" t="str">
            <v>Kushtia</v>
          </cell>
          <cell r="D100">
            <v>9681586.4175285716</v>
          </cell>
        </row>
        <row r="101">
          <cell r="A101" t="str">
            <v>Prithibi Corporation</v>
          </cell>
          <cell r="B101" t="str">
            <v>Rajshahi</v>
          </cell>
          <cell r="C101" t="str">
            <v>Rajshahi</v>
          </cell>
          <cell r="D101">
            <v>4022433.6053000004</v>
          </cell>
        </row>
        <row r="102">
          <cell r="A102" t="str">
            <v>Swastidip Enterprise</v>
          </cell>
          <cell r="B102" t="str">
            <v>Rajshahi</v>
          </cell>
          <cell r="C102" t="str">
            <v>Pabna</v>
          </cell>
          <cell r="D102">
            <v>6835590.8886428559</v>
          </cell>
        </row>
        <row r="103">
          <cell r="A103" t="str">
            <v>Haque Enterprise</v>
          </cell>
          <cell r="B103" t="str">
            <v>Rajshahi</v>
          </cell>
          <cell r="C103" t="str">
            <v>Rajshahi</v>
          </cell>
          <cell r="D103">
            <v>7046892.5358000007</v>
          </cell>
        </row>
        <row r="104">
          <cell r="A104" t="str">
            <v>Satata Enterprise</v>
          </cell>
          <cell r="B104" t="str">
            <v>Rajshahi</v>
          </cell>
          <cell r="C104" t="str">
            <v>Pabna</v>
          </cell>
          <cell r="D104">
            <v>9034531.3313857149</v>
          </cell>
        </row>
        <row r="105">
          <cell r="A105" t="str">
            <v>Sarkar Telecom, Sirajgonj</v>
          </cell>
          <cell r="B105" t="str">
            <v>Rajshahi</v>
          </cell>
          <cell r="C105" t="str">
            <v>Pabna</v>
          </cell>
          <cell r="D105">
            <v>9034531.3313857149</v>
          </cell>
        </row>
        <row r="106">
          <cell r="A106" t="str">
            <v>Mugdho Corporation</v>
          </cell>
          <cell r="B106" t="str">
            <v>Rajshahi</v>
          </cell>
          <cell r="C106" t="str">
            <v>Rajshahi</v>
          </cell>
          <cell r="D106">
            <v>13765365.586685717</v>
          </cell>
        </row>
        <row r="107">
          <cell r="A107" t="str">
            <v>Tulip Distribution</v>
          </cell>
          <cell r="B107" t="str">
            <v>Rajshahi</v>
          </cell>
          <cell r="C107" t="str">
            <v>Pabna</v>
          </cell>
          <cell r="D107">
            <v>7929250.2414857168</v>
          </cell>
        </row>
        <row r="108">
          <cell r="A108" t="str">
            <v>Hello Rajshahi</v>
          </cell>
          <cell r="B108" t="str">
            <v>Rajshahi</v>
          </cell>
          <cell r="C108" t="str">
            <v>Rajshahi</v>
          </cell>
          <cell r="D108">
            <v>8333993.3990428578</v>
          </cell>
        </row>
        <row r="109">
          <cell r="A109" t="str">
            <v>Hello Naogaon</v>
          </cell>
          <cell r="B109" t="str">
            <v>Rajshahi</v>
          </cell>
          <cell r="C109" t="str">
            <v>Bogura</v>
          </cell>
          <cell r="D109">
            <v>11812990.723285716</v>
          </cell>
        </row>
        <row r="110">
          <cell r="A110" t="str">
            <v>Mobile Collection &amp; Ghori Ghor</v>
          </cell>
          <cell r="B110" t="str">
            <v>Rajshahi</v>
          </cell>
          <cell r="C110" t="str">
            <v>Bogura</v>
          </cell>
          <cell r="D110">
            <v>6899545.9209857136</v>
          </cell>
        </row>
        <row r="111">
          <cell r="A111" t="str">
            <v>M/S Chowdhury Enterprise</v>
          </cell>
          <cell r="B111" t="str">
            <v>Rajshahi</v>
          </cell>
          <cell r="C111" t="str">
            <v>Bogura</v>
          </cell>
          <cell r="D111">
            <v>6938162.2209857134</v>
          </cell>
        </row>
        <row r="112">
          <cell r="A112" t="str">
            <v>New Sarker Electronics</v>
          </cell>
          <cell r="B112" t="str">
            <v>Rajshahi</v>
          </cell>
          <cell r="C112" t="str">
            <v>Bogura</v>
          </cell>
          <cell r="D112">
            <v>14106511.580714285</v>
          </cell>
        </row>
        <row r="113">
          <cell r="A113" t="str">
            <v>Rajshahi</v>
          </cell>
          <cell r="B113">
            <v>0</v>
          </cell>
          <cell r="C113">
            <v>0</v>
          </cell>
          <cell r="D113">
            <v>150659312.26945719</v>
          </cell>
        </row>
        <row r="114">
          <cell r="A114" t="str">
            <v>Feroz Telecom</v>
          </cell>
          <cell r="B114" t="str">
            <v>Rangpur</v>
          </cell>
          <cell r="C114" t="str">
            <v>Rangpur</v>
          </cell>
          <cell r="D114">
            <v>9903594.6087142862</v>
          </cell>
        </row>
        <row r="115">
          <cell r="A115" t="str">
            <v>M/S. MM Trade Link</v>
          </cell>
          <cell r="B115" t="str">
            <v>Rangpur</v>
          </cell>
          <cell r="C115" t="str">
            <v>Rangpur</v>
          </cell>
          <cell r="D115">
            <v>6588370.5989285707</v>
          </cell>
        </row>
        <row r="116">
          <cell r="A116" t="str">
            <v>M/S. Nodi Nishat Enterprise</v>
          </cell>
          <cell r="B116" t="str">
            <v>Rangpur</v>
          </cell>
          <cell r="C116" t="str">
            <v>Dinajpur</v>
          </cell>
          <cell r="D116">
            <v>6023694.8281999994</v>
          </cell>
        </row>
        <row r="117">
          <cell r="A117" t="str">
            <v>M/S. Sky Tel</v>
          </cell>
          <cell r="B117" t="str">
            <v>Rangpur</v>
          </cell>
          <cell r="C117" t="str">
            <v>Dinajpur</v>
          </cell>
          <cell r="D117">
            <v>10998863.206914285</v>
          </cell>
        </row>
        <row r="118">
          <cell r="A118" t="str">
            <v>Missing link trade and distribution</v>
          </cell>
          <cell r="B118" t="str">
            <v>Rangpur</v>
          </cell>
          <cell r="C118" t="str">
            <v>Rangpur</v>
          </cell>
          <cell r="D118">
            <v>8953904.4120428581</v>
          </cell>
        </row>
        <row r="119">
          <cell r="A119" t="str">
            <v>Pacific Electronics</v>
          </cell>
          <cell r="B119" t="str">
            <v>Rangpur</v>
          </cell>
          <cell r="C119" t="str">
            <v>Bogura</v>
          </cell>
          <cell r="D119">
            <v>7847659.5055571431</v>
          </cell>
        </row>
        <row r="120">
          <cell r="A120" t="str">
            <v>Pacific Electronics – 2</v>
          </cell>
          <cell r="B120" t="str">
            <v>Rangpur</v>
          </cell>
          <cell r="C120" t="str">
            <v>Bogura</v>
          </cell>
          <cell r="D120">
            <v>5987890.7611142881</v>
          </cell>
        </row>
        <row r="121">
          <cell r="A121" t="str">
            <v>Paul Telecom</v>
          </cell>
          <cell r="B121" t="str">
            <v>Rangpur</v>
          </cell>
          <cell r="C121" t="str">
            <v>Rangpur</v>
          </cell>
          <cell r="D121">
            <v>3008037.0152142853</v>
          </cell>
        </row>
        <row r="122">
          <cell r="A122" t="str">
            <v>Shahil Distribution</v>
          </cell>
          <cell r="B122" t="str">
            <v>Rangpur</v>
          </cell>
          <cell r="C122" t="str">
            <v>Dinajpur</v>
          </cell>
          <cell r="D122">
            <v>10835703.031771429</v>
          </cell>
        </row>
        <row r="123">
          <cell r="A123" t="str">
            <v>Swaranika  Enterprise</v>
          </cell>
          <cell r="B123" t="str">
            <v>Rangpur</v>
          </cell>
          <cell r="C123" t="str">
            <v>Dinajpur</v>
          </cell>
          <cell r="D123">
            <v>7366015.8349000011</v>
          </cell>
        </row>
        <row r="124">
          <cell r="A124" t="str">
            <v>Tarek &amp; Brothers</v>
          </cell>
          <cell r="B124" t="str">
            <v>Rangpur</v>
          </cell>
          <cell r="C124" t="str">
            <v>Dinajpur</v>
          </cell>
          <cell r="D124">
            <v>15083505.696614288</v>
          </cell>
        </row>
        <row r="125">
          <cell r="A125" t="str">
            <v>World Media</v>
          </cell>
          <cell r="B125" t="str">
            <v>Rangpur</v>
          </cell>
          <cell r="C125" t="str">
            <v>Rangpur</v>
          </cell>
          <cell r="D125">
            <v>11280549.7522</v>
          </cell>
        </row>
        <row r="126">
          <cell r="A126" t="str">
            <v>Rangpur</v>
          </cell>
          <cell r="B126">
            <v>0</v>
          </cell>
          <cell r="C126">
            <v>0</v>
          </cell>
          <cell r="D126">
            <v>103877789.25217143</v>
          </cell>
        </row>
        <row r="127">
          <cell r="A127" t="str">
            <v>FBO</v>
          </cell>
          <cell r="B127">
            <v>0</v>
          </cell>
          <cell r="C127">
            <v>0</v>
          </cell>
          <cell r="D127">
            <v>17959261.363185715</v>
          </cell>
        </row>
        <row r="128">
          <cell r="A128" t="str">
            <v>Corporate</v>
          </cell>
          <cell r="B128">
            <v>0</v>
          </cell>
          <cell r="C128">
            <v>0</v>
          </cell>
          <cell r="D128">
            <v>30000000</v>
          </cell>
        </row>
        <row r="129">
          <cell r="A129" t="str">
            <v>National</v>
          </cell>
          <cell r="B129">
            <v>0</v>
          </cell>
          <cell r="C129">
            <v>0</v>
          </cell>
          <cell r="D129">
            <v>1079436308.2155144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6"/>
  <sheetViews>
    <sheetView showGridLines="0" tabSelected="1" zoomScale="80" zoomScaleNormal="80" workbookViewId="0">
      <pane xSplit="2" ySplit="3" topLeftCell="C74" activePane="bottomRight" state="frozen"/>
      <selection pane="topRight" activeCell="C1" sqref="C1"/>
      <selection pane="bottomLeft" activeCell="A4" sqref="A4"/>
      <selection pane="bottomRight" activeCell="A88" sqref="A88:XFD88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5688</v>
      </c>
      <c r="C1" s="3"/>
      <c r="D1" s="3"/>
      <c r="E1" s="3"/>
      <c r="F1" s="3"/>
      <c r="G1" s="4"/>
      <c r="H1" s="3"/>
      <c r="I1" s="3"/>
      <c r="J1" s="3"/>
      <c r="K1" s="3"/>
      <c r="L1" s="3"/>
      <c r="M1" s="104" t="s">
        <v>1113</v>
      </c>
      <c r="N1" s="104">
        <v>12</v>
      </c>
      <c r="O1" s="103" t="s">
        <v>1111</v>
      </c>
      <c r="P1" s="103">
        <v>21</v>
      </c>
      <c r="Q1" s="5"/>
    </row>
    <row r="2" spans="1:17" ht="30.75" customHeight="1">
      <c r="A2" s="176" t="s">
        <v>4357</v>
      </c>
      <c r="B2" s="177"/>
      <c r="C2" s="177"/>
      <c r="D2" s="177"/>
      <c r="E2" s="177"/>
      <c r="F2" s="177"/>
      <c r="G2" s="178"/>
      <c r="H2" s="177"/>
      <c r="I2" s="177"/>
      <c r="J2" s="177"/>
      <c r="K2" s="177"/>
      <c r="L2" s="177"/>
      <c r="M2" s="177"/>
      <c r="N2" s="177"/>
      <c r="O2" s="179"/>
      <c r="P2" s="7" t="s">
        <v>1112</v>
      </c>
      <c r="Q2" s="8">
        <f>P1-N1</f>
        <v>9</v>
      </c>
    </row>
    <row r="3" spans="1:17" s="13" customFormat="1" ht="45" customHeight="1">
      <c r="A3" s="9" t="s">
        <v>988</v>
      </c>
      <c r="B3" s="10" t="s">
        <v>90</v>
      </c>
      <c r="C3" s="11" t="s">
        <v>1042</v>
      </c>
      <c r="D3" s="10" t="s">
        <v>1110</v>
      </c>
      <c r="E3" s="108" t="s">
        <v>4351</v>
      </c>
      <c r="F3" s="12" t="s">
        <v>4352</v>
      </c>
      <c r="G3" s="11" t="s">
        <v>4353</v>
      </c>
      <c r="H3" s="11" t="s">
        <v>126</v>
      </c>
      <c r="I3" s="11" t="s">
        <v>127</v>
      </c>
      <c r="J3" s="11" t="s">
        <v>837</v>
      </c>
      <c r="K3" s="11" t="s">
        <v>838</v>
      </c>
      <c r="L3" s="11" t="s">
        <v>839</v>
      </c>
      <c r="M3" s="11" t="s">
        <v>840</v>
      </c>
      <c r="N3" s="11" t="s">
        <v>857</v>
      </c>
      <c r="O3" s="11" t="s">
        <v>858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1125</v>
      </c>
      <c r="E4" s="109">
        <f>VLOOKUP(B4,[1]Primary!$A$4:$D$129,4,0)</f>
        <v>11786483.491814287</v>
      </c>
      <c r="F4" s="17">
        <f>SUMIF('Pri iNPUT'!F:F,'Dealer Wise'!B4,'Pri iNPUT'!R:R)</f>
        <v>5676532.2966000028</v>
      </c>
      <c r="G4" s="116">
        <f t="shared" ref="G4:G64" si="0">IFERROR(F4/E4,0)</f>
        <v>0.48161373157162224</v>
      </c>
      <c r="H4" s="17">
        <f t="shared" ref="H4:H33" si="1">(E4*0.8)-F4</f>
        <v>3752654.4968514275</v>
      </c>
      <c r="I4" s="17">
        <f t="shared" ref="I4:I33" si="2">H4/$Q$2</f>
        <v>416961.61076126969</v>
      </c>
      <c r="J4" s="17">
        <f>(E4*0.86)-F4</f>
        <v>4459843.506360285</v>
      </c>
      <c r="K4" s="17">
        <f>J4/$Q$2</f>
        <v>495538.16737336502</v>
      </c>
      <c r="L4" s="17">
        <f>(E4*0.91)-F4</f>
        <v>5049167.6809509993</v>
      </c>
      <c r="M4" s="17">
        <f>L4/$Q$2</f>
        <v>561018.63121677772</v>
      </c>
      <c r="N4" s="18">
        <f>(E4*0.96)-F4</f>
        <v>5638491.8555417135</v>
      </c>
      <c r="O4" s="17">
        <f>N4/$Q$2</f>
        <v>626499.09506019042</v>
      </c>
      <c r="P4" s="19">
        <f t="shared" ref="P4:P33" si="3">E4-F4</f>
        <v>6109951.1952142846</v>
      </c>
      <c r="Q4" s="17">
        <f>P4/$Q$2</f>
        <v>678883.46613492048</v>
      </c>
    </row>
    <row r="5" spans="1:17">
      <c r="A5" s="20">
        <v>2</v>
      </c>
      <c r="B5" s="24" t="s">
        <v>925</v>
      </c>
      <c r="C5" s="16" t="s">
        <v>120</v>
      </c>
      <c r="D5" s="15" t="s">
        <v>1125</v>
      </c>
      <c r="E5" s="109">
        <f>VLOOKUP(B5,[1]Primary!$A$4:$D$129,4,0)</f>
        <v>4088581.3694428583</v>
      </c>
      <c r="F5" s="17">
        <f>SUMIF('Pri iNPUT'!F:F,'Dealer Wise'!B5,'Pri iNPUT'!R:R)</f>
        <v>1980384.2972000001</v>
      </c>
      <c r="G5" s="116">
        <f t="shared" si="0"/>
        <v>0.48436954489910583</v>
      </c>
      <c r="H5" s="17">
        <f t="shared" si="1"/>
        <v>1290480.7983542865</v>
      </c>
      <c r="I5" s="22">
        <f t="shared" si="2"/>
        <v>143386.75537269851</v>
      </c>
      <c r="J5" s="17">
        <f t="shared" ref="J5:J65" si="4">(E5*0.86)-F5</f>
        <v>1535795.6805208579</v>
      </c>
      <c r="K5" s="17">
        <f t="shared" ref="K5:K64" si="5">J5/$Q$2</f>
        <v>170643.96450231754</v>
      </c>
      <c r="L5" s="17">
        <f t="shared" ref="L5:L65" si="6">(E5*0.91)-F5</f>
        <v>1740224.7489930012</v>
      </c>
      <c r="M5" s="17">
        <f t="shared" ref="M5:O64" si="7">L5/$Q$2</f>
        <v>193358.30544366679</v>
      </c>
      <c r="N5" s="18">
        <f t="shared" ref="N5:N65" si="8">(E5*0.96)-F5</f>
        <v>1944653.8174651435</v>
      </c>
      <c r="O5" s="17">
        <f t="shared" si="7"/>
        <v>216072.64638501595</v>
      </c>
      <c r="P5" s="23">
        <f t="shared" si="3"/>
        <v>2108197.0722428579</v>
      </c>
      <c r="Q5" s="22">
        <f t="shared" ref="Q5:Q64" si="9">P5/$Q$2</f>
        <v>234244.11913809532</v>
      </c>
    </row>
    <row r="6" spans="1:17">
      <c r="A6" s="20">
        <v>3</v>
      </c>
      <c r="B6" s="21" t="s">
        <v>2</v>
      </c>
      <c r="C6" s="16" t="s">
        <v>120</v>
      </c>
      <c r="D6" s="15" t="s">
        <v>1078</v>
      </c>
      <c r="E6" s="109">
        <f>VLOOKUP(B6,[1]Primary!$A$4:$D$129,4,0)</f>
        <v>10908945.933428571</v>
      </c>
      <c r="F6" s="17">
        <f>SUMIF('Pri iNPUT'!F:F,'Dealer Wise'!B6,'Pri iNPUT'!R:R)</f>
        <v>7687268.3764000023</v>
      </c>
      <c r="G6" s="116">
        <f t="shared" si="0"/>
        <v>0.70467563257818555</v>
      </c>
      <c r="H6" s="17">
        <f t="shared" si="1"/>
        <v>1039888.3703428553</v>
      </c>
      <c r="I6" s="22">
        <f t="shared" si="2"/>
        <v>115543.15226031726</v>
      </c>
      <c r="J6" s="17">
        <f t="shared" si="4"/>
        <v>1694425.1263485691</v>
      </c>
      <c r="K6" s="17">
        <f t="shared" si="5"/>
        <v>188269.45848317433</v>
      </c>
      <c r="L6" s="17">
        <f t="shared" si="6"/>
        <v>2239872.4230199968</v>
      </c>
      <c r="M6" s="17">
        <f t="shared" si="7"/>
        <v>248874.71366888855</v>
      </c>
      <c r="N6" s="18">
        <f t="shared" si="8"/>
        <v>2785319.7196914246</v>
      </c>
      <c r="O6" s="17">
        <f t="shared" si="7"/>
        <v>309479.96885460272</v>
      </c>
      <c r="P6" s="23">
        <f t="shared" si="3"/>
        <v>3221677.5570285683</v>
      </c>
      <c r="Q6" s="22">
        <f t="shared" si="9"/>
        <v>357964.17300317425</v>
      </c>
    </row>
    <row r="7" spans="1:17">
      <c r="A7" s="14">
        <v>4</v>
      </c>
      <c r="B7" s="21" t="s">
        <v>5</v>
      </c>
      <c r="C7" s="16" t="s">
        <v>120</v>
      </c>
      <c r="D7" s="15" t="s">
        <v>1043</v>
      </c>
      <c r="E7" s="109">
        <f>VLOOKUP(B7,[1]Primary!$A$4:$D$129,4,0)</f>
        <v>3460248.5180428568</v>
      </c>
      <c r="F7" s="17">
        <f>SUMIF('Pri iNPUT'!F:F,'Dealer Wise'!B7,'Pri iNPUT'!R:R)</f>
        <v>1230243.4815000002</v>
      </c>
      <c r="G7" s="116">
        <f t="shared" si="0"/>
        <v>0.35553616310652608</v>
      </c>
      <c r="H7" s="17">
        <f t="shared" si="1"/>
        <v>1537955.3329342855</v>
      </c>
      <c r="I7" s="22">
        <f t="shared" si="2"/>
        <v>170883.92588158729</v>
      </c>
      <c r="J7" s="17">
        <f t="shared" si="4"/>
        <v>1745570.2440168564</v>
      </c>
      <c r="K7" s="17">
        <f t="shared" si="5"/>
        <v>193952.24933520626</v>
      </c>
      <c r="L7" s="17">
        <f t="shared" si="6"/>
        <v>1918582.6699189995</v>
      </c>
      <c r="M7" s="17">
        <f t="shared" si="7"/>
        <v>213175.85221322218</v>
      </c>
      <c r="N7" s="18">
        <f t="shared" si="8"/>
        <v>2091595.0958211422</v>
      </c>
      <c r="O7" s="17">
        <f t="shared" si="7"/>
        <v>232399.45509123802</v>
      </c>
      <c r="P7" s="23">
        <f t="shared" si="3"/>
        <v>2230005.0365428566</v>
      </c>
      <c r="Q7" s="22">
        <f t="shared" si="9"/>
        <v>247778.33739365073</v>
      </c>
    </row>
    <row r="8" spans="1:17">
      <c r="A8" s="20">
        <v>5</v>
      </c>
      <c r="B8" s="21" t="s">
        <v>10</v>
      </c>
      <c r="C8" s="16" t="s">
        <v>120</v>
      </c>
      <c r="D8" s="15" t="s">
        <v>1043</v>
      </c>
      <c r="E8" s="109">
        <f>VLOOKUP(B8,[1]Primary!$A$4:$D$129,4,0)</f>
        <v>4383224.0751571432</v>
      </c>
      <c r="F8" s="17">
        <f>SUMIF('Pri iNPUT'!F:F,'Dealer Wise'!B8,'Pri iNPUT'!R:R)</f>
        <v>2828115.5356000001</v>
      </c>
      <c r="G8" s="116">
        <f t="shared" si="0"/>
        <v>0.64521354306957468</v>
      </c>
      <c r="H8" s="17">
        <f t="shared" si="1"/>
        <v>678463.72452571476</v>
      </c>
      <c r="I8" s="22">
        <f t="shared" si="2"/>
        <v>75384.858280634973</v>
      </c>
      <c r="J8" s="17">
        <f t="shared" si="4"/>
        <v>941457.16903514322</v>
      </c>
      <c r="K8" s="17">
        <f t="shared" si="5"/>
        <v>104606.35211501591</v>
      </c>
      <c r="L8" s="17">
        <f t="shared" si="6"/>
        <v>1160618.3727930002</v>
      </c>
      <c r="M8" s="17">
        <f t="shared" si="7"/>
        <v>128957.59697700002</v>
      </c>
      <c r="N8" s="18">
        <f t="shared" si="8"/>
        <v>1379779.5765508572</v>
      </c>
      <c r="O8" s="17">
        <f t="shared" si="7"/>
        <v>153308.84183898414</v>
      </c>
      <c r="P8" s="23">
        <f t="shared" si="3"/>
        <v>1555108.5395571431</v>
      </c>
      <c r="Q8" s="22">
        <f t="shared" si="9"/>
        <v>172789.83772857147</v>
      </c>
    </row>
    <row r="9" spans="1:17">
      <c r="A9" s="20">
        <v>6</v>
      </c>
      <c r="B9" s="24" t="s">
        <v>942</v>
      </c>
      <c r="C9" s="16" t="s">
        <v>120</v>
      </c>
      <c r="D9" s="15" t="s">
        <v>1125</v>
      </c>
      <c r="E9" s="109">
        <f>VLOOKUP(B9,[1]Primary!$A$4:$D$129,4,0)</f>
        <v>3009439.5281142863</v>
      </c>
      <c r="F9" s="17">
        <f>SUMIF('Pri iNPUT'!F:F,'Dealer Wise'!B9,'Pri iNPUT'!R:R)</f>
        <v>1044891.6770999999</v>
      </c>
      <c r="G9" s="116">
        <f t="shared" si="0"/>
        <v>0.34720474272321683</v>
      </c>
      <c r="H9" s="17">
        <f t="shared" si="1"/>
        <v>1362659.9453914291</v>
      </c>
      <c r="I9" s="22">
        <f t="shared" si="2"/>
        <v>151406.66059904767</v>
      </c>
      <c r="J9" s="17">
        <f t="shared" si="4"/>
        <v>1543226.3170782863</v>
      </c>
      <c r="K9" s="17">
        <f t="shared" si="5"/>
        <v>171469.59078647627</v>
      </c>
      <c r="L9" s="17">
        <f t="shared" si="6"/>
        <v>1693698.2934840005</v>
      </c>
      <c r="M9" s="17">
        <f t="shared" si="7"/>
        <v>188188.69927600006</v>
      </c>
      <c r="N9" s="18">
        <f t="shared" si="8"/>
        <v>1844170.2698897147</v>
      </c>
      <c r="O9" s="17">
        <f t="shared" si="7"/>
        <v>204907.80776552384</v>
      </c>
      <c r="P9" s="23">
        <f t="shared" si="3"/>
        <v>1964547.8510142863</v>
      </c>
      <c r="Q9" s="22">
        <f t="shared" si="9"/>
        <v>218283.09455714293</v>
      </c>
    </row>
    <row r="10" spans="1:17">
      <c r="A10" s="14">
        <v>7</v>
      </c>
      <c r="B10" s="21" t="s">
        <v>4</v>
      </c>
      <c r="C10" s="16" t="s">
        <v>120</v>
      </c>
      <c r="D10" s="15" t="s">
        <v>1078</v>
      </c>
      <c r="E10" s="109">
        <f>VLOOKUP(B10,[1]Primary!$A$4:$D$129,4,0)</f>
        <v>7808862.9170000004</v>
      </c>
      <c r="F10" s="17">
        <f>SUMIF('Pri iNPUT'!F:F,'Dealer Wise'!B10,'Pri iNPUT'!R:R)</f>
        <v>3029245.361</v>
      </c>
      <c r="G10" s="116">
        <f t="shared" si="0"/>
        <v>0.387924002917927</v>
      </c>
      <c r="H10" s="17">
        <f t="shared" si="1"/>
        <v>3217844.9726000004</v>
      </c>
      <c r="I10" s="22">
        <f t="shared" si="2"/>
        <v>357538.33028888894</v>
      </c>
      <c r="J10" s="17">
        <f t="shared" si="4"/>
        <v>3686376.74762</v>
      </c>
      <c r="K10" s="17">
        <f t="shared" si="5"/>
        <v>409597.41640222224</v>
      </c>
      <c r="L10" s="17">
        <f t="shared" si="6"/>
        <v>4076819.8934700009</v>
      </c>
      <c r="M10" s="17">
        <f t="shared" si="7"/>
        <v>452979.98816333344</v>
      </c>
      <c r="N10" s="18">
        <f t="shared" si="8"/>
        <v>4467263.0393199995</v>
      </c>
      <c r="O10" s="17">
        <f t="shared" si="7"/>
        <v>496362.55992444442</v>
      </c>
      <c r="P10" s="23">
        <f t="shared" si="3"/>
        <v>4779617.5559999999</v>
      </c>
      <c r="Q10" s="22">
        <f t="shared" si="9"/>
        <v>531068.61733333336</v>
      </c>
    </row>
    <row r="11" spans="1:17">
      <c r="A11" s="20">
        <v>8</v>
      </c>
      <c r="B11" s="21" t="s">
        <v>9</v>
      </c>
      <c r="C11" s="16" t="s">
        <v>120</v>
      </c>
      <c r="D11" s="15" t="s">
        <v>1078</v>
      </c>
      <c r="E11" s="109">
        <f>VLOOKUP(B11,[1]Primary!$A$4:$D$129,4,0)</f>
        <v>5966364.4208000004</v>
      </c>
      <c r="F11" s="17">
        <f>SUMIF('Pri iNPUT'!F:F,'Dealer Wise'!B11,'Pri iNPUT'!R:R)</f>
        <v>1656122.2560000001</v>
      </c>
      <c r="G11" s="116">
        <f t="shared" si="0"/>
        <v>0.27757645011196597</v>
      </c>
      <c r="H11" s="17">
        <f t="shared" si="1"/>
        <v>3116969.2806400005</v>
      </c>
      <c r="I11" s="22">
        <f t="shared" si="2"/>
        <v>346329.92007111118</v>
      </c>
      <c r="J11" s="17">
        <f t="shared" si="4"/>
        <v>3474951.1458879998</v>
      </c>
      <c r="K11" s="17">
        <f t="shared" si="5"/>
        <v>386105.68287644442</v>
      </c>
      <c r="L11" s="17">
        <f t="shared" si="6"/>
        <v>3773269.3669280009</v>
      </c>
      <c r="M11" s="17">
        <f t="shared" si="7"/>
        <v>419252.15188088897</v>
      </c>
      <c r="N11" s="18">
        <f t="shared" si="8"/>
        <v>4071587.5879680002</v>
      </c>
      <c r="O11" s="17">
        <f t="shared" si="7"/>
        <v>452398.62088533334</v>
      </c>
      <c r="P11" s="23">
        <f t="shared" si="3"/>
        <v>4310242.1648000004</v>
      </c>
      <c r="Q11" s="22">
        <f t="shared" si="9"/>
        <v>478915.79608888895</v>
      </c>
    </row>
    <row r="12" spans="1:17">
      <c r="A12" s="20">
        <v>9</v>
      </c>
      <c r="B12" s="21" t="s">
        <v>6</v>
      </c>
      <c r="C12" s="16" t="s">
        <v>120</v>
      </c>
      <c r="D12" s="15" t="s">
        <v>1043</v>
      </c>
      <c r="E12" s="109">
        <f>VLOOKUP(B12,[1]Primary!$A$4:$D$129,4,0)</f>
        <v>4716409.8763571428</v>
      </c>
      <c r="F12" s="17">
        <f>SUMIF('Pri iNPUT'!F:F,'Dealer Wise'!B12,'Pri iNPUT'!R:R)</f>
        <v>2687663.1860000016</v>
      </c>
      <c r="G12" s="116">
        <f t="shared" si="0"/>
        <v>0.56985360824405218</v>
      </c>
      <c r="H12" s="17">
        <f t="shared" si="1"/>
        <v>1085464.7150857127</v>
      </c>
      <c r="I12" s="22">
        <f t="shared" si="2"/>
        <v>120607.19056507919</v>
      </c>
      <c r="J12" s="17">
        <f t="shared" si="4"/>
        <v>1368449.3076671413</v>
      </c>
      <c r="K12" s="17">
        <f t="shared" si="5"/>
        <v>152049.92307412683</v>
      </c>
      <c r="L12" s="17">
        <f t="shared" si="6"/>
        <v>1604269.8014849983</v>
      </c>
      <c r="M12" s="17">
        <f t="shared" si="7"/>
        <v>178252.20016499981</v>
      </c>
      <c r="N12" s="18">
        <f t="shared" si="8"/>
        <v>1840090.2953028558</v>
      </c>
      <c r="O12" s="17">
        <f t="shared" si="7"/>
        <v>204454.47725587286</v>
      </c>
      <c r="P12" s="23">
        <f t="shared" si="3"/>
        <v>2028746.6903571412</v>
      </c>
      <c r="Q12" s="22">
        <f t="shared" si="9"/>
        <v>225416.29892857125</v>
      </c>
    </row>
    <row r="13" spans="1:17">
      <c r="A13" s="14">
        <v>10</v>
      </c>
      <c r="B13" s="21" t="s">
        <v>3</v>
      </c>
      <c r="C13" s="16" t="s">
        <v>120</v>
      </c>
      <c r="D13" s="15" t="s">
        <v>1078</v>
      </c>
      <c r="E13" s="109">
        <f>VLOOKUP(B13,[1]Primary!$A$4:$D$129,4,0)</f>
        <v>3357437.5360857146</v>
      </c>
      <c r="F13" s="17">
        <f>SUMIF('Pri iNPUT'!F:F,'Dealer Wise'!B13,'Pri iNPUT'!R:R)</f>
        <v>2568349.9724000008</v>
      </c>
      <c r="G13" s="116">
        <f t="shared" si="0"/>
        <v>0.764973270476485</v>
      </c>
      <c r="H13" s="17">
        <f t="shared" si="1"/>
        <v>117600.05646857107</v>
      </c>
      <c r="I13" s="22">
        <f t="shared" si="2"/>
        <v>13066.672940952341</v>
      </c>
      <c r="J13" s="17">
        <f t="shared" si="4"/>
        <v>319046.30863371352</v>
      </c>
      <c r="K13" s="17">
        <f t="shared" si="5"/>
        <v>35449.589848190393</v>
      </c>
      <c r="L13" s="17">
        <f t="shared" si="6"/>
        <v>486918.18543799967</v>
      </c>
      <c r="M13" s="17">
        <f t="shared" si="7"/>
        <v>54102.020604222183</v>
      </c>
      <c r="N13" s="18">
        <f t="shared" si="8"/>
        <v>654790.06224228488</v>
      </c>
      <c r="O13" s="17">
        <f t="shared" si="7"/>
        <v>72754.451360253879</v>
      </c>
      <c r="P13" s="23">
        <f t="shared" si="3"/>
        <v>789087.5636857138</v>
      </c>
      <c r="Q13" s="22">
        <f t="shared" si="9"/>
        <v>87676.395965079311</v>
      </c>
    </row>
    <row r="14" spans="1:17">
      <c r="A14" s="20">
        <v>11</v>
      </c>
      <c r="B14" s="21" t="s">
        <v>7</v>
      </c>
      <c r="C14" s="16" t="s">
        <v>120</v>
      </c>
      <c r="D14" s="15" t="s">
        <v>1043</v>
      </c>
      <c r="E14" s="109">
        <f>VLOOKUP(B14,[1]Primary!$A$4:$D$129,4,0)</f>
        <v>7419206.6278285719</v>
      </c>
      <c r="F14" s="17">
        <f>SUMIF('Pri iNPUT'!F:F,'Dealer Wise'!B14,'Pri iNPUT'!R:R)</f>
        <v>4554281.5998</v>
      </c>
      <c r="G14" s="116">
        <f t="shared" si="0"/>
        <v>0.61385021718055743</v>
      </c>
      <c r="H14" s="17">
        <f t="shared" si="1"/>
        <v>1381083.7024628576</v>
      </c>
      <c r="I14" s="22">
        <f t="shared" si="2"/>
        <v>153453.74471809529</v>
      </c>
      <c r="J14" s="17">
        <f t="shared" si="4"/>
        <v>1826236.1001325715</v>
      </c>
      <c r="K14" s="17">
        <f t="shared" si="5"/>
        <v>202915.12223695239</v>
      </c>
      <c r="L14" s="17">
        <f t="shared" si="6"/>
        <v>2197196.4315240011</v>
      </c>
      <c r="M14" s="17">
        <f t="shared" si="7"/>
        <v>244132.93683600012</v>
      </c>
      <c r="N14" s="18">
        <f t="shared" si="8"/>
        <v>2568156.7629154287</v>
      </c>
      <c r="O14" s="17">
        <f t="shared" si="7"/>
        <v>285350.75143504766</v>
      </c>
      <c r="P14" s="23">
        <f t="shared" si="3"/>
        <v>2864925.028028572</v>
      </c>
      <c r="Q14" s="22">
        <f t="shared" si="9"/>
        <v>318325.00311428576</v>
      </c>
    </row>
    <row r="15" spans="1:17">
      <c r="A15" s="20">
        <v>12</v>
      </c>
      <c r="B15" s="21" t="s">
        <v>94</v>
      </c>
      <c r="C15" s="16" t="s">
        <v>1048</v>
      </c>
      <c r="D15" s="15" t="s">
        <v>1047</v>
      </c>
      <c r="E15" s="109">
        <f>VLOOKUP(B15,[1]Primary!$A$4:$D$129,4,0)</f>
        <v>4261104.6319000004</v>
      </c>
      <c r="F15" s="17">
        <f>SUMIF('Pri iNPUT'!F:F,'Dealer Wise'!B15,'Pri iNPUT'!R:R)</f>
        <v>882126.43579999998</v>
      </c>
      <c r="G15" s="116">
        <f t="shared" si="0"/>
        <v>0.20701825277795755</v>
      </c>
      <c r="H15" s="17">
        <f t="shared" si="1"/>
        <v>2526757.2697200002</v>
      </c>
      <c r="I15" s="22">
        <f t="shared" si="2"/>
        <v>280750.80774666672</v>
      </c>
      <c r="J15" s="17">
        <f t="shared" si="4"/>
        <v>2782423.547634</v>
      </c>
      <c r="K15" s="17">
        <f t="shared" si="5"/>
        <v>309158.17195933335</v>
      </c>
      <c r="L15" s="17">
        <f t="shared" si="6"/>
        <v>2995478.7792290002</v>
      </c>
      <c r="M15" s="17">
        <f t="shared" si="7"/>
        <v>332830.97546988889</v>
      </c>
      <c r="N15" s="18">
        <f t="shared" si="8"/>
        <v>3208534.010824</v>
      </c>
      <c r="O15" s="17">
        <f t="shared" si="7"/>
        <v>356503.77898044442</v>
      </c>
      <c r="P15" s="23">
        <f t="shared" si="3"/>
        <v>3378978.1961000003</v>
      </c>
      <c r="Q15" s="22">
        <f t="shared" si="9"/>
        <v>375442.0217888889</v>
      </c>
    </row>
    <row r="16" spans="1:17">
      <c r="A16" s="14">
        <v>13</v>
      </c>
      <c r="B16" s="21" t="s">
        <v>95</v>
      </c>
      <c r="C16" s="16" t="s">
        <v>1048</v>
      </c>
      <c r="D16" s="15" t="s">
        <v>1080</v>
      </c>
      <c r="E16" s="109">
        <f>VLOOKUP(B16,[1]Primary!$A$4:$D$129,4,0)</f>
        <v>3855068.0400857134</v>
      </c>
      <c r="F16" s="17">
        <f>SUMIF('Pri iNPUT'!F:F,'Dealer Wise'!B16,'Pri iNPUT'!R:R)</f>
        <v>1268906.4224</v>
      </c>
      <c r="G16" s="116">
        <f t="shared" si="0"/>
        <v>0.32915279554230314</v>
      </c>
      <c r="H16" s="17">
        <f t="shared" si="1"/>
        <v>1815148.0096685709</v>
      </c>
      <c r="I16" s="22">
        <f t="shared" si="2"/>
        <v>201683.11218539678</v>
      </c>
      <c r="J16" s="17">
        <f t="shared" si="4"/>
        <v>2046452.0920737134</v>
      </c>
      <c r="K16" s="17">
        <f t="shared" si="5"/>
        <v>227383.56578596815</v>
      </c>
      <c r="L16" s="17">
        <f t="shared" si="6"/>
        <v>2239205.4940779991</v>
      </c>
      <c r="M16" s="17">
        <f t="shared" si="7"/>
        <v>248800.610453111</v>
      </c>
      <c r="N16" s="18">
        <f t="shared" si="8"/>
        <v>2431958.8960822849</v>
      </c>
      <c r="O16" s="17">
        <f t="shared" si="7"/>
        <v>270217.65512025385</v>
      </c>
      <c r="P16" s="23">
        <f t="shared" si="3"/>
        <v>2586161.6176857133</v>
      </c>
      <c r="Q16" s="22">
        <f t="shared" si="9"/>
        <v>287351.29085396812</v>
      </c>
    </row>
    <row r="17" spans="1:17">
      <c r="A17" s="20">
        <v>14</v>
      </c>
      <c r="B17" s="21" t="s">
        <v>106</v>
      </c>
      <c r="C17" s="16" t="s">
        <v>1048</v>
      </c>
      <c r="D17" s="15" t="s">
        <v>1048</v>
      </c>
      <c r="E17" s="109">
        <f>VLOOKUP(B17,[1]Primary!$A$4:$D$129,4,0)</f>
        <v>20921259.603342861</v>
      </c>
      <c r="F17" s="17">
        <f>SUMIF('Pri iNPUT'!F:F,'Dealer Wise'!B17,'Pri iNPUT'!R:R)</f>
        <v>10609159.692700006</v>
      </c>
      <c r="G17" s="116">
        <f t="shared" si="0"/>
        <v>0.50709947172611169</v>
      </c>
      <c r="H17" s="17">
        <f t="shared" si="1"/>
        <v>6127847.9899742827</v>
      </c>
      <c r="I17" s="22">
        <f t="shared" si="2"/>
        <v>680871.99888603145</v>
      </c>
      <c r="J17" s="17">
        <f t="shared" si="4"/>
        <v>7383123.5661748536</v>
      </c>
      <c r="K17" s="17">
        <f t="shared" si="5"/>
        <v>820347.06290831708</v>
      </c>
      <c r="L17" s="17">
        <f t="shared" si="6"/>
        <v>8429186.5463419966</v>
      </c>
      <c r="M17" s="17">
        <f t="shared" si="7"/>
        <v>936576.28292688855</v>
      </c>
      <c r="N17" s="18">
        <f t="shared" si="8"/>
        <v>9475249.5265091397</v>
      </c>
      <c r="O17" s="17">
        <f t="shared" si="7"/>
        <v>1052805.5029454599</v>
      </c>
      <c r="P17" s="23">
        <f t="shared" si="3"/>
        <v>10312099.910642855</v>
      </c>
      <c r="Q17" s="22">
        <f t="shared" si="9"/>
        <v>1145788.8789603172</v>
      </c>
    </row>
    <row r="18" spans="1:17">
      <c r="A18" s="20">
        <v>15</v>
      </c>
      <c r="B18" s="21" t="s">
        <v>104</v>
      </c>
      <c r="C18" s="16" t="s">
        <v>1048</v>
      </c>
      <c r="D18" s="15" t="s">
        <v>1047</v>
      </c>
      <c r="E18" s="109">
        <f>VLOOKUP(B18,[1]Primary!$A$4:$D$129,4,0)</f>
        <v>3128605.1894428567</v>
      </c>
      <c r="F18" s="17">
        <f>SUMIF('Pri iNPUT'!F:F,'Dealer Wise'!B18,'Pri iNPUT'!R:R)</f>
        <v>338191.5295</v>
      </c>
      <c r="G18" s="116">
        <f t="shared" si="0"/>
        <v>0.10809658266923264</v>
      </c>
      <c r="H18" s="17">
        <f t="shared" si="1"/>
        <v>2164692.6220542854</v>
      </c>
      <c r="I18" s="22">
        <f t="shared" si="2"/>
        <v>240521.40245047616</v>
      </c>
      <c r="J18" s="17">
        <f t="shared" si="4"/>
        <v>2352408.9334208565</v>
      </c>
      <c r="K18" s="17">
        <f t="shared" si="5"/>
        <v>261378.77038009517</v>
      </c>
      <c r="L18" s="17">
        <f t="shared" si="6"/>
        <v>2508839.1928929994</v>
      </c>
      <c r="M18" s="17">
        <f t="shared" si="7"/>
        <v>278759.91032144439</v>
      </c>
      <c r="N18" s="18">
        <f t="shared" si="8"/>
        <v>2665269.4523651423</v>
      </c>
      <c r="O18" s="17">
        <f t="shared" si="7"/>
        <v>296141.05026279361</v>
      </c>
      <c r="P18" s="23">
        <f t="shared" si="3"/>
        <v>2790413.6599428565</v>
      </c>
      <c r="Q18" s="22">
        <f t="shared" si="9"/>
        <v>310045.96221587295</v>
      </c>
    </row>
    <row r="19" spans="1:17">
      <c r="A19" s="14">
        <v>16</v>
      </c>
      <c r="B19" s="91" t="s">
        <v>97</v>
      </c>
      <c r="C19" s="16" t="s">
        <v>1048</v>
      </c>
      <c r="D19" s="15" t="s">
        <v>1047</v>
      </c>
      <c r="E19" s="109">
        <f>VLOOKUP(B19,[1]Primary!$A$4:$D$129,4,0)</f>
        <v>2138752.3789999997</v>
      </c>
      <c r="F19" s="17">
        <f>SUMIF('Pri iNPUT'!F:F,'Dealer Wise'!B19,'Pri iNPUT'!R:R)</f>
        <v>1261103.7734000003</v>
      </c>
      <c r="G19" s="116">
        <f t="shared" si="0"/>
        <v>0.58964459176412232</v>
      </c>
      <c r="H19" s="17">
        <f t="shared" si="1"/>
        <v>449898.12979999953</v>
      </c>
      <c r="I19" s="22">
        <f t="shared" si="2"/>
        <v>49988.681088888836</v>
      </c>
      <c r="J19" s="17">
        <f t="shared" si="4"/>
        <v>578223.27253999934</v>
      </c>
      <c r="K19" s="17">
        <f t="shared" si="5"/>
        <v>64247.030282222149</v>
      </c>
      <c r="L19" s="17">
        <f t="shared" si="6"/>
        <v>685160.8914899996</v>
      </c>
      <c r="M19" s="17">
        <f t="shared" si="7"/>
        <v>76128.987943333283</v>
      </c>
      <c r="N19" s="18">
        <f t="shared" si="8"/>
        <v>792098.5104399994</v>
      </c>
      <c r="O19" s="17">
        <f t="shared" si="7"/>
        <v>88010.94560444438</v>
      </c>
      <c r="P19" s="23">
        <f t="shared" si="3"/>
        <v>877648.60559999943</v>
      </c>
      <c r="Q19" s="22">
        <f t="shared" si="9"/>
        <v>97516.511733333275</v>
      </c>
    </row>
    <row r="20" spans="1:17" ht="15">
      <c r="A20" s="20">
        <v>17</v>
      </c>
      <c r="B20" t="s">
        <v>1229</v>
      </c>
      <c r="C20" s="16" t="s">
        <v>1048</v>
      </c>
      <c r="D20" s="15" t="s">
        <v>1048</v>
      </c>
      <c r="E20" s="109">
        <f>VLOOKUP(B20,[1]Primary!$A$4:$D$129,4,0)</f>
        <v>3246055.2017999999</v>
      </c>
      <c r="F20" s="17">
        <f>SUMIF('Pri iNPUT'!F:F,'Dealer Wise'!B20,'Pri iNPUT'!R:R)</f>
        <v>1016834.0145000002</v>
      </c>
      <c r="G20" s="116">
        <f t="shared" si="0"/>
        <v>0.31325222501950867</v>
      </c>
      <c r="H20" s="17">
        <f t="shared" si="1"/>
        <v>1580010.1469399999</v>
      </c>
      <c r="I20" s="22">
        <f t="shared" si="2"/>
        <v>175556.68299333332</v>
      </c>
      <c r="J20" s="17">
        <f t="shared" si="4"/>
        <v>1774773.4590479997</v>
      </c>
      <c r="K20" s="17">
        <f t="shared" si="5"/>
        <v>197197.05100533331</v>
      </c>
      <c r="L20" s="17">
        <f t="shared" si="6"/>
        <v>1937076.2191380002</v>
      </c>
      <c r="M20" s="17">
        <f t="shared" si="7"/>
        <v>215230.69101533334</v>
      </c>
      <c r="N20" s="18">
        <f t="shared" si="8"/>
        <v>2099378.9792279997</v>
      </c>
      <c r="O20" s="17">
        <f t="shared" si="7"/>
        <v>233264.33102533329</v>
      </c>
      <c r="P20" s="23">
        <f t="shared" si="3"/>
        <v>2229221.1872999999</v>
      </c>
      <c r="Q20" s="22">
        <f t="shared" si="9"/>
        <v>247691.24303333333</v>
      </c>
    </row>
    <row r="21" spans="1:17">
      <c r="A21" s="20">
        <v>18</v>
      </c>
      <c r="B21" s="21" t="s">
        <v>101</v>
      </c>
      <c r="C21" s="16" t="s">
        <v>1048</v>
      </c>
      <c r="D21" s="15" t="s">
        <v>1080</v>
      </c>
      <c r="E21" s="109">
        <f>VLOOKUP(B21,[1]Primary!$A$4:$D$129,4,0)</f>
        <v>3840145.4398000003</v>
      </c>
      <c r="F21" s="17">
        <f>SUMIF('Pri iNPUT'!F:F,'Dealer Wise'!B21,'Pri iNPUT'!R:R)</f>
        <v>1761225.1764000007</v>
      </c>
      <c r="G21" s="116">
        <f t="shared" si="0"/>
        <v>0.45863501891004615</v>
      </c>
      <c r="H21" s="17">
        <f t="shared" si="1"/>
        <v>1310891.1754399999</v>
      </c>
      <c r="I21" s="22">
        <f t="shared" si="2"/>
        <v>145654.57504888889</v>
      </c>
      <c r="J21" s="17">
        <f t="shared" si="4"/>
        <v>1541299.9018279994</v>
      </c>
      <c r="K21" s="17">
        <f t="shared" si="5"/>
        <v>171255.54464755548</v>
      </c>
      <c r="L21" s="17">
        <f t="shared" si="6"/>
        <v>1733307.1738179997</v>
      </c>
      <c r="M21" s="17">
        <f t="shared" si="7"/>
        <v>192589.68597977774</v>
      </c>
      <c r="N21" s="18">
        <f t="shared" si="8"/>
        <v>1925314.4458079995</v>
      </c>
      <c r="O21" s="17">
        <f t="shared" si="7"/>
        <v>213923.82731199995</v>
      </c>
      <c r="P21" s="23">
        <f t="shared" si="3"/>
        <v>2078920.2633999996</v>
      </c>
      <c r="Q21" s="22">
        <f t="shared" si="9"/>
        <v>230991.14037777775</v>
      </c>
    </row>
    <row r="22" spans="1:17">
      <c r="A22" s="14">
        <v>19</v>
      </c>
      <c r="B22" s="21" t="s">
        <v>98</v>
      </c>
      <c r="C22" s="16" t="s">
        <v>1048</v>
      </c>
      <c r="D22" s="15" t="s">
        <v>1047</v>
      </c>
      <c r="E22" s="109">
        <f>VLOOKUP(B22,[1]Primary!$A$4:$D$129,4,0)</f>
        <v>4315635.385842857</v>
      </c>
      <c r="F22" s="17">
        <f>SUMIF('Pri iNPUT'!F:F,'Dealer Wise'!B22,'Pri iNPUT'!R:R)</f>
        <v>974917.88699999999</v>
      </c>
      <c r="G22" s="116">
        <f t="shared" si="0"/>
        <v>0.22590367346559226</v>
      </c>
      <c r="H22" s="17">
        <f t="shared" si="1"/>
        <v>2477590.4216742855</v>
      </c>
      <c r="I22" s="22">
        <f t="shared" si="2"/>
        <v>275287.82463047619</v>
      </c>
      <c r="J22" s="17">
        <f t="shared" si="4"/>
        <v>2736528.5448248568</v>
      </c>
      <c r="K22" s="17">
        <f t="shared" si="5"/>
        <v>304058.72720276186</v>
      </c>
      <c r="L22" s="17">
        <f t="shared" si="6"/>
        <v>2952310.314117</v>
      </c>
      <c r="M22" s="17">
        <f t="shared" si="7"/>
        <v>328034.4793463333</v>
      </c>
      <c r="N22" s="18">
        <f t="shared" si="8"/>
        <v>3168092.0834091422</v>
      </c>
      <c r="O22" s="17">
        <f t="shared" si="7"/>
        <v>352010.23148990469</v>
      </c>
      <c r="P22" s="23">
        <f t="shared" si="3"/>
        <v>3340717.4988428568</v>
      </c>
      <c r="Q22" s="22">
        <f t="shared" si="9"/>
        <v>371190.83320476185</v>
      </c>
    </row>
    <row r="23" spans="1:17">
      <c r="A23" s="20">
        <v>20</v>
      </c>
      <c r="B23" s="21" t="s">
        <v>102</v>
      </c>
      <c r="C23" s="16" t="s">
        <v>1048</v>
      </c>
      <c r="D23" s="15" t="s">
        <v>1080</v>
      </c>
      <c r="E23" s="109">
        <f>VLOOKUP(B23,[1]Primary!$A$4:$D$129,4,0)</f>
        <v>7466908.3253285736</v>
      </c>
      <c r="F23" s="17">
        <f>SUMIF('Pri iNPUT'!F:F,'Dealer Wise'!B23,'Pri iNPUT'!R:R)</f>
        <v>3184889.0521999989</v>
      </c>
      <c r="G23" s="116">
        <f t="shared" si="0"/>
        <v>0.42653383615230755</v>
      </c>
      <c r="H23" s="17">
        <f t="shared" si="1"/>
        <v>2788637.6080628606</v>
      </c>
      <c r="I23" s="22">
        <f t="shared" si="2"/>
        <v>309848.62311809562</v>
      </c>
      <c r="J23" s="17">
        <f t="shared" si="4"/>
        <v>3236652.1075825747</v>
      </c>
      <c r="K23" s="17">
        <f t="shared" si="5"/>
        <v>359628.01195361943</v>
      </c>
      <c r="L23" s="17">
        <f t="shared" si="6"/>
        <v>3609997.523849003</v>
      </c>
      <c r="M23" s="17">
        <f>L23/$Q$2</f>
        <v>401110.83598322258</v>
      </c>
      <c r="N23" s="18">
        <f t="shared" si="8"/>
        <v>3983342.9401154313</v>
      </c>
      <c r="O23" s="17">
        <f t="shared" si="7"/>
        <v>442593.66001282568</v>
      </c>
      <c r="P23" s="23">
        <f t="shared" si="3"/>
        <v>4282019.2731285747</v>
      </c>
      <c r="Q23" s="22">
        <f t="shared" si="9"/>
        <v>475779.91923650831</v>
      </c>
    </row>
    <row r="24" spans="1:17">
      <c r="A24" s="20">
        <v>21</v>
      </c>
      <c r="B24" s="26" t="s">
        <v>961</v>
      </c>
      <c r="C24" s="16" t="s">
        <v>1048</v>
      </c>
      <c r="D24" s="15" t="s">
        <v>1047</v>
      </c>
      <c r="E24" s="109">
        <f>VLOOKUP(B24,[1]Primary!$A$4:$D$129,4,0)</f>
        <v>8078784.2636714298</v>
      </c>
      <c r="F24" s="17">
        <f>SUMIF('Pri iNPUT'!F:F,'Dealer Wise'!B24,'Pri iNPUT'!R:R)</f>
        <v>2599608.4195000008</v>
      </c>
      <c r="G24" s="116">
        <f t="shared" si="0"/>
        <v>0.32178213140186024</v>
      </c>
      <c r="H24" s="17">
        <f t="shared" si="1"/>
        <v>3863418.9914371436</v>
      </c>
      <c r="I24" s="22">
        <f t="shared" si="2"/>
        <v>429268.77682634932</v>
      </c>
      <c r="J24" s="17">
        <f t="shared" si="4"/>
        <v>4348146.047257429</v>
      </c>
      <c r="K24" s="17">
        <f t="shared" si="5"/>
        <v>483127.3385841588</v>
      </c>
      <c r="L24" s="17">
        <f t="shared" si="6"/>
        <v>4752085.2604410006</v>
      </c>
      <c r="M24" s="17">
        <f t="shared" si="7"/>
        <v>528009.47338233341</v>
      </c>
      <c r="N24" s="18">
        <f t="shared" si="8"/>
        <v>5156024.4736245712</v>
      </c>
      <c r="O24" s="17">
        <f t="shared" si="7"/>
        <v>572891.6081805079</v>
      </c>
      <c r="P24" s="23">
        <f t="shared" si="3"/>
        <v>5479175.8441714291</v>
      </c>
      <c r="Q24" s="22">
        <f t="shared" si="9"/>
        <v>608797.31601904763</v>
      </c>
    </row>
    <row r="25" spans="1:17">
      <c r="A25" s="14">
        <v>22</v>
      </c>
      <c r="B25" s="24" t="s">
        <v>107</v>
      </c>
      <c r="C25" s="16" t="s">
        <v>1048</v>
      </c>
      <c r="D25" s="15" t="s">
        <v>1048</v>
      </c>
      <c r="E25" s="109">
        <f>VLOOKUP(B25,[1]Primary!$A$4:$D$129,4,0)</f>
        <v>21248644.225371428</v>
      </c>
      <c r="F25" s="17">
        <f>SUMIF('Pri iNPUT'!F:F,'Dealer Wise'!B25,'Pri iNPUT'!R:R)</f>
        <v>10936809.377100002</v>
      </c>
      <c r="G25" s="116">
        <f t="shared" si="0"/>
        <v>0.51470622130522425</v>
      </c>
      <c r="H25" s="17">
        <f t="shared" si="1"/>
        <v>6062106.003197141</v>
      </c>
      <c r="I25" s="22">
        <f t="shared" si="2"/>
        <v>673567.33368857123</v>
      </c>
      <c r="J25" s="17">
        <f t="shared" si="4"/>
        <v>7337024.6567194238</v>
      </c>
      <c r="K25" s="17">
        <f t="shared" si="5"/>
        <v>815224.96185771376</v>
      </c>
      <c r="L25" s="17">
        <f t="shared" si="6"/>
        <v>8399456.8679879978</v>
      </c>
      <c r="M25" s="17">
        <f t="shared" si="7"/>
        <v>933272.98533199972</v>
      </c>
      <c r="N25" s="18">
        <f t="shared" si="8"/>
        <v>9461889.0792565681</v>
      </c>
      <c r="O25" s="17">
        <f t="shared" si="7"/>
        <v>1051321.0088062854</v>
      </c>
      <c r="P25" s="23">
        <f t="shared" si="3"/>
        <v>10311834.848271426</v>
      </c>
      <c r="Q25" s="22">
        <f t="shared" si="9"/>
        <v>1145759.427585714</v>
      </c>
    </row>
    <row r="26" spans="1:17">
      <c r="A26" s="20">
        <v>23</v>
      </c>
      <c r="B26" s="21" t="s">
        <v>103</v>
      </c>
      <c r="C26" s="16" t="s">
        <v>1048</v>
      </c>
      <c r="D26" s="15" t="s">
        <v>1080</v>
      </c>
      <c r="E26" s="109">
        <f>VLOOKUP(B26,[1]Primary!$A$4:$D$129,4,0)</f>
        <v>5239081.4271571422</v>
      </c>
      <c r="F26" s="17">
        <f>SUMIF('Pri iNPUT'!F:F,'Dealer Wise'!B26,'Pri iNPUT'!R:R)</f>
        <v>2456230.2944</v>
      </c>
      <c r="G26" s="116">
        <f t="shared" si="0"/>
        <v>0.46882842508764222</v>
      </c>
      <c r="H26" s="17">
        <f t="shared" si="1"/>
        <v>1735034.8473257138</v>
      </c>
      <c r="I26" s="22">
        <f t="shared" si="2"/>
        <v>192781.6497028571</v>
      </c>
      <c r="J26" s="17">
        <f t="shared" si="4"/>
        <v>2049379.7329551419</v>
      </c>
      <c r="K26" s="17">
        <f t="shared" si="5"/>
        <v>227708.859217238</v>
      </c>
      <c r="L26" s="17">
        <f t="shared" si="6"/>
        <v>2311333.8043129994</v>
      </c>
      <c r="M26" s="17">
        <f t="shared" si="7"/>
        <v>256814.86714588883</v>
      </c>
      <c r="N26" s="18">
        <f t="shared" si="8"/>
        <v>2573287.8756708559</v>
      </c>
      <c r="O26" s="17">
        <f t="shared" si="7"/>
        <v>285920.87507453957</v>
      </c>
      <c r="P26" s="23">
        <f t="shared" si="3"/>
        <v>2782851.1327571422</v>
      </c>
      <c r="Q26" s="22">
        <f t="shared" si="9"/>
        <v>309205.68141746026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09">
        <f>VLOOKUP(B27,[1]Primary!$A$4:$D$129,4,0)</f>
        <v>5043555.4803285711</v>
      </c>
      <c r="F27" s="17">
        <f>SUMIF('Pri iNPUT'!F:F,'Dealer Wise'!B27,'Pri iNPUT'!R:R)</f>
        <v>4598660.4714000002</v>
      </c>
      <c r="G27" s="116">
        <f t="shared" si="0"/>
        <v>0.9117894091452351</v>
      </c>
      <c r="H27" s="17">
        <f t="shared" si="1"/>
        <v>-563816.08713714313</v>
      </c>
      <c r="I27" s="22">
        <f t="shared" si="2"/>
        <v>-62646.231904127017</v>
      </c>
      <c r="J27" s="17">
        <f t="shared" si="4"/>
        <v>-261202.75831742957</v>
      </c>
      <c r="K27" s="17">
        <f t="shared" si="5"/>
        <v>-29022.528701936619</v>
      </c>
      <c r="L27" s="17">
        <f t="shared" si="6"/>
        <v>-9024.9843009999022</v>
      </c>
      <c r="M27" s="17">
        <f t="shared" si="7"/>
        <v>-1002.7760334444336</v>
      </c>
      <c r="N27" s="18">
        <f t="shared" si="8"/>
        <v>243152.78971542791</v>
      </c>
      <c r="O27" s="17">
        <f t="shared" si="7"/>
        <v>27016.976635047544</v>
      </c>
      <c r="P27" s="23">
        <f t="shared" si="3"/>
        <v>444895.0089285709</v>
      </c>
      <c r="Q27" s="22">
        <f t="shared" si="9"/>
        <v>49432.778769841214</v>
      </c>
    </row>
    <row r="28" spans="1:17">
      <c r="A28" s="20">
        <v>26</v>
      </c>
      <c r="B28" s="21" t="s">
        <v>53</v>
      </c>
      <c r="C28" s="16" t="s">
        <v>13</v>
      </c>
      <c r="D28" s="15" t="s">
        <v>37</v>
      </c>
      <c r="E28" s="109">
        <f>VLOOKUP(B28,[1]Primary!$A$4:$D$129,4,0)</f>
        <v>8495348.7759428583</v>
      </c>
      <c r="F28" s="17">
        <f>SUMIF('Pri iNPUT'!F:F,'Dealer Wise'!B28,'Pri iNPUT'!R:R)</f>
        <v>5268548.8938000025</v>
      </c>
      <c r="G28" s="116">
        <f t="shared" si="0"/>
        <v>0.62016863965838431</v>
      </c>
      <c r="H28" s="17">
        <f t="shared" si="1"/>
        <v>1527730.1269542845</v>
      </c>
      <c r="I28" s="22">
        <f t="shared" si="2"/>
        <v>169747.79188380938</v>
      </c>
      <c r="J28" s="17">
        <f t="shared" si="4"/>
        <v>2037451.0535108559</v>
      </c>
      <c r="K28" s="17">
        <f t="shared" si="5"/>
        <v>226383.45039009509</v>
      </c>
      <c r="L28" s="17">
        <f t="shared" si="6"/>
        <v>2462218.4923079992</v>
      </c>
      <c r="M28" s="17">
        <f t="shared" si="7"/>
        <v>273579.83247866656</v>
      </c>
      <c r="N28" s="18">
        <f t="shared" si="8"/>
        <v>2886985.9311051415</v>
      </c>
      <c r="O28" s="17">
        <f t="shared" si="7"/>
        <v>320776.21456723794</v>
      </c>
      <c r="P28" s="23">
        <f t="shared" si="3"/>
        <v>3226799.8821428558</v>
      </c>
      <c r="Q28" s="22">
        <f t="shared" si="9"/>
        <v>358533.32023809507</v>
      </c>
    </row>
    <row r="29" spans="1:17">
      <c r="A29" s="20">
        <v>27</v>
      </c>
      <c r="B29" s="21" t="s">
        <v>43</v>
      </c>
      <c r="C29" s="16" t="s">
        <v>13</v>
      </c>
      <c r="D29" s="15" t="s">
        <v>44</v>
      </c>
      <c r="E29" s="109">
        <f>VLOOKUP(B29,[1]Primary!$A$4:$D$129,4,0)</f>
        <v>16991115.824342854</v>
      </c>
      <c r="F29" s="17">
        <f>SUMIF('Pri iNPUT'!F:F,'Dealer Wise'!B29,'Pri iNPUT'!R:R)</f>
        <v>9993190.3074000049</v>
      </c>
      <c r="G29" s="116">
        <f t="shared" si="0"/>
        <v>0.58814208617676234</v>
      </c>
      <c r="H29" s="17">
        <f t="shared" si="1"/>
        <v>3599702.3520742785</v>
      </c>
      <c r="I29" s="22">
        <f t="shared" si="2"/>
        <v>399966.92800825316</v>
      </c>
      <c r="J29" s="17">
        <f t="shared" si="4"/>
        <v>4619169.3015348502</v>
      </c>
      <c r="K29" s="17">
        <f t="shared" si="5"/>
        <v>513241.03350387223</v>
      </c>
      <c r="L29" s="17">
        <f t="shared" si="6"/>
        <v>5468725.0927519929</v>
      </c>
      <c r="M29" s="17">
        <f t="shared" si="7"/>
        <v>607636.12141688808</v>
      </c>
      <c r="N29" s="18">
        <f t="shared" si="8"/>
        <v>6318280.8839691337</v>
      </c>
      <c r="O29" s="17">
        <f t="shared" si="7"/>
        <v>702031.20932990371</v>
      </c>
      <c r="P29" s="23">
        <f t="shared" si="3"/>
        <v>6997925.5169428494</v>
      </c>
      <c r="Q29" s="22">
        <f t="shared" si="9"/>
        <v>777547.27966031665</v>
      </c>
    </row>
    <row r="30" spans="1:17">
      <c r="A30" s="14">
        <v>28</v>
      </c>
      <c r="B30" s="25" t="s">
        <v>52</v>
      </c>
      <c r="C30" s="16" t="s">
        <v>13</v>
      </c>
      <c r="D30" s="15" t="s">
        <v>37</v>
      </c>
      <c r="E30" s="109">
        <f>VLOOKUP(B30,[1]Primary!$A$4:$D$129,4,0)</f>
        <v>15454163.755057145</v>
      </c>
      <c r="F30" s="17">
        <f>SUMIF('Pri iNPUT'!F:F,'Dealer Wise'!B30,'Pri iNPUT'!R:R)</f>
        <v>9619468.7798000034</v>
      </c>
      <c r="G30" s="116">
        <f t="shared" si="0"/>
        <v>0.62245158859871508</v>
      </c>
      <c r="H30" s="17">
        <f t="shared" si="1"/>
        <v>2743862.224245714</v>
      </c>
      <c r="I30" s="22">
        <f t="shared" si="2"/>
        <v>304873.58047174598</v>
      </c>
      <c r="J30" s="17">
        <f t="shared" si="4"/>
        <v>3671112.0495491419</v>
      </c>
      <c r="K30" s="17">
        <f t="shared" si="5"/>
        <v>407901.33883879357</v>
      </c>
      <c r="L30" s="17">
        <f t="shared" si="6"/>
        <v>4443820.2373019997</v>
      </c>
      <c r="M30" s="17">
        <f t="shared" si="7"/>
        <v>493757.80414466665</v>
      </c>
      <c r="N30" s="18">
        <f t="shared" si="8"/>
        <v>5216528.4250548556</v>
      </c>
      <c r="O30" s="17">
        <f t="shared" si="7"/>
        <v>579614.26945053949</v>
      </c>
      <c r="P30" s="23">
        <f t="shared" si="3"/>
        <v>5834694.9752571415</v>
      </c>
      <c r="Q30" s="22">
        <f t="shared" si="9"/>
        <v>648299.441695238</v>
      </c>
    </row>
    <row r="31" spans="1:17">
      <c r="A31" s="20">
        <v>29</v>
      </c>
      <c r="B31" s="21" t="s">
        <v>45</v>
      </c>
      <c r="C31" s="16" t="s">
        <v>13</v>
      </c>
      <c r="D31" s="15" t="s">
        <v>44</v>
      </c>
      <c r="E31" s="109">
        <f>VLOOKUP(B31,[1]Primary!$A$4:$D$129,4,0)</f>
        <v>5949990.3709714282</v>
      </c>
      <c r="F31" s="17">
        <f>SUMIF('Pri iNPUT'!F:F,'Dealer Wise'!B31,'Pri iNPUT'!R:R)</f>
        <v>4406204.6320000011</v>
      </c>
      <c r="G31" s="116">
        <f t="shared" si="0"/>
        <v>0.74053979204686005</v>
      </c>
      <c r="H31" s="17">
        <f t="shared" si="1"/>
        <v>353787.664777142</v>
      </c>
      <c r="I31" s="22">
        <f t="shared" si="2"/>
        <v>39309.740530793555</v>
      </c>
      <c r="J31" s="17">
        <f t="shared" si="4"/>
        <v>710787.08703542687</v>
      </c>
      <c r="K31" s="17">
        <f t="shared" si="5"/>
        <v>78976.343003936316</v>
      </c>
      <c r="L31" s="17">
        <f t="shared" si="6"/>
        <v>1008286.6055839984</v>
      </c>
      <c r="M31" s="17">
        <f t="shared" si="7"/>
        <v>112031.84506488871</v>
      </c>
      <c r="N31" s="18">
        <f t="shared" si="8"/>
        <v>1305786.1241325699</v>
      </c>
      <c r="O31" s="17">
        <f t="shared" si="7"/>
        <v>145087.3471258411</v>
      </c>
      <c r="P31" s="23">
        <f t="shared" si="3"/>
        <v>1543785.7389714271</v>
      </c>
      <c r="Q31" s="22">
        <f t="shared" si="9"/>
        <v>171531.74877460301</v>
      </c>
    </row>
    <row r="32" spans="1:17">
      <c r="A32" s="20">
        <v>30</v>
      </c>
      <c r="B32" s="91" t="s">
        <v>50</v>
      </c>
      <c r="C32" s="16" t="s">
        <v>13</v>
      </c>
      <c r="D32" s="15" t="s">
        <v>1127</v>
      </c>
      <c r="E32" s="109">
        <f>VLOOKUP(B32,[1]Primary!$A$4:$D$129,4,0)</f>
        <v>4505942.0749714291</v>
      </c>
      <c r="F32" s="17">
        <f>SUMIF('Pri iNPUT'!F:F,'Dealer Wise'!B32,'Pri iNPUT'!R:R)</f>
        <v>1983221.0352000003</v>
      </c>
      <c r="G32" s="116">
        <f t="shared" si="0"/>
        <v>0.44013460497327306</v>
      </c>
      <c r="H32" s="17">
        <f t="shared" si="1"/>
        <v>1621532.6247771434</v>
      </c>
      <c r="I32" s="22">
        <f t="shared" si="2"/>
        <v>180170.29164190483</v>
      </c>
      <c r="J32" s="17">
        <f t="shared" si="4"/>
        <v>1891889.1492754286</v>
      </c>
      <c r="K32" s="17">
        <f t="shared" si="5"/>
        <v>210209.90547504762</v>
      </c>
      <c r="L32" s="17">
        <f t="shared" si="6"/>
        <v>2117186.2530240002</v>
      </c>
      <c r="M32" s="17">
        <f t="shared" si="7"/>
        <v>235242.91700266668</v>
      </c>
      <c r="N32" s="18">
        <f t="shared" si="8"/>
        <v>2342483.3567725713</v>
      </c>
      <c r="O32" s="17">
        <f t="shared" si="7"/>
        <v>260275.92853028572</v>
      </c>
      <c r="P32" s="23">
        <f t="shared" si="3"/>
        <v>2522721.0397714288</v>
      </c>
      <c r="Q32" s="22">
        <f t="shared" si="9"/>
        <v>280302.33775238099</v>
      </c>
    </row>
    <row r="33" spans="1:17">
      <c r="A33" s="14">
        <v>31</v>
      </c>
      <c r="B33" s="21" t="s">
        <v>12</v>
      </c>
      <c r="C33" s="16" t="s">
        <v>13</v>
      </c>
      <c r="D33" s="15" t="s">
        <v>1082</v>
      </c>
      <c r="E33" s="109">
        <f>VLOOKUP(B33,[1]Primary!$A$4:$D$129,4,0)</f>
        <v>12549591.54325714</v>
      </c>
      <c r="F33" s="17">
        <f>SUMIF('Pri iNPUT'!F:F,'Dealer Wise'!B33,'Pri iNPUT'!R:R)</f>
        <v>8227890.4180000015</v>
      </c>
      <c r="G33" s="116">
        <f t="shared" si="0"/>
        <v>0.65563013661753988</v>
      </c>
      <c r="H33" s="17">
        <f t="shared" si="1"/>
        <v>1811782.8166057114</v>
      </c>
      <c r="I33" s="22">
        <f t="shared" si="2"/>
        <v>201309.20184507905</v>
      </c>
      <c r="J33" s="17">
        <f t="shared" si="4"/>
        <v>2564758.3092011381</v>
      </c>
      <c r="K33" s="17">
        <f t="shared" si="5"/>
        <v>284973.1454667931</v>
      </c>
      <c r="L33" s="17">
        <f t="shared" si="6"/>
        <v>3192237.8863639962</v>
      </c>
      <c r="M33" s="17">
        <f t="shared" si="7"/>
        <v>354693.09848488844</v>
      </c>
      <c r="N33" s="18">
        <f t="shared" si="8"/>
        <v>3819717.4635268524</v>
      </c>
      <c r="O33" s="17">
        <f t="shared" si="7"/>
        <v>424413.05150298361</v>
      </c>
      <c r="P33" s="23">
        <f t="shared" si="3"/>
        <v>4321701.1252571382</v>
      </c>
      <c r="Q33" s="22">
        <f t="shared" si="9"/>
        <v>480189.01391745982</v>
      </c>
    </row>
    <row r="34" spans="1:17" s="27" customFormat="1">
      <c r="A34" s="20">
        <v>32</v>
      </c>
      <c r="B34" s="21" t="s">
        <v>17</v>
      </c>
      <c r="C34" s="16" t="s">
        <v>13</v>
      </c>
      <c r="D34" s="15" t="s">
        <v>1081</v>
      </c>
      <c r="E34" s="109">
        <f>VLOOKUP(B34,[1]Primary!$A$4:$D$129,4,0)</f>
        <v>20020346.622628573</v>
      </c>
      <c r="F34" s="17">
        <f>SUMIF('Pri iNPUT'!F:F,'Dealer Wise'!B34,'Pri iNPUT'!R:R)</f>
        <v>2213981.0619999999</v>
      </c>
      <c r="G34" s="116">
        <f t="shared" si="0"/>
        <v>0.11058654996000838</v>
      </c>
      <c r="H34" s="17">
        <f t="shared" ref="H34:H64" si="10">(E34*0.8)-F34</f>
        <v>13802296.23610286</v>
      </c>
      <c r="I34" s="22">
        <f t="shared" ref="I34:I64" si="11">H34/$Q$2</f>
        <v>1533588.4706780957</v>
      </c>
      <c r="J34" s="17">
        <f t="shared" si="4"/>
        <v>15003517.033460572</v>
      </c>
      <c r="K34" s="17">
        <f t="shared" si="5"/>
        <v>1667057.4481622858</v>
      </c>
      <c r="L34" s="17">
        <f t="shared" si="6"/>
        <v>16004534.364592005</v>
      </c>
      <c r="M34" s="17">
        <f t="shared" si="7"/>
        <v>1778281.5960657783</v>
      </c>
      <c r="N34" s="18">
        <f t="shared" si="8"/>
        <v>17005551.695723429</v>
      </c>
      <c r="O34" s="17">
        <f t="shared" si="7"/>
        <v>1889505.74396927</v>
      </c>
      <c r="P34" s="23">
        <f t="shared" ref="P34:P64" si="12">E34-F34</f>
        <v>17806365.560628574</v>
      </c>
      <c r="Q34" s="22">
        <f t="shared" si="9"/>
        <v>1978485.0622920638</v>
      </c>
    </row>
    <row r="35" spans="1:17">
      <c r="A35" s="20">
        <v>33</v>
      </c>
      <c r="B35" s="21" t="s">
        <v>39</v>
      </c>
      <c r="C35" s="16" t="s">
        <v>13</v>
      </c>
      <c r="D35" s="15" t="s">
        <v>40</v>
      </c>
      <c r="E35" s="109">
        <f>VLOOKUP(B35,[1]Primary!$A$4:$D$129,4,0)</f>
        <v>4056032.2739285715</v>
      </c>
      <c r="F35" s="17">
        <f>SUMIF('Pri iNPUT'!F:F,'Dealer Wise'!B35,'Pri iNPUT'!R:R)</f>
        <v>2628859.1544999997</v>
      </c>
      <c r="G35" s="116">
        <f t="shared" si="0"/>
        <v>0.64813565991518907</v>
      </c>
      <c r="H35" s="17">
        <f t="shared" si="10"/>
        <v>615966.66464285785</v>
      </c>
      <c r="I35" s="22">
        <f t="shared" si="11"/>
        <v>68440.740515873098</v>
      </c>
      <c r="J35" s="17">
        <f t="shared" si="4"/>
        <v>859328.60107857175</v>
      </c>
      <c r="K35" s="17">
        <f t="shared" si="5"/>
        <v>95480.955675396865</v>
      </c>
      <c r="L35" s="17">
        <f t="shared" si="6"/>
        <v>1062130.2147750007</v>
      </c>
      <c r="M35" s="17">
        <f t="shared" si="7"/>
        <v>118014.46830833341</v>
      </c>
      <c r="N35" s="18">
        <f t="shared" si="8"/>
        <v>1264931.8284714287</v>
      </c>
      <c r="O35" s="17">
        <f t="shared" si="7"/>
        <v>140547.98094126987</v>
      </c>
      <c r="P35" s="23">
        <f t="shared" si="12"/>
        <v>1427173.1194285718</v>
      </c>
      <c r="Q35" s="22">
        <f t="shared" si="9"/>
        <v>158574.79104761907</v>
      </c>
    </row>
    <row r="36" spans="1:17">
      <c r="A36" s="14">
        <v>34</v>
      </c>
      <c r="B36" s="21" t="s">
        <v>16</v>
      </c>
      <c r="C36" s="16" t="s">
        <v>13</v>
      </c>
      <c r="D36" s="15" t="s">
        <v>1083</v>
      </c>
      <c r="E36" s="109">
        <f>VLOOKUP(B36,[1]Primary!$A$4:$D$129,4,0)</f>
        <v>20027891.614528574</v>
      </c>
      <c r="F36" s="17">
        <f>SUMIF('Pri iNPUT'!F:F,'Dealer Wise'!B36,'Pri iNPUT'!R:R)</f>
        <v>5063189.0430000005</v>
      </c>
      <c r="G36" s="116">
        <f t="shared" si="0"/>
        <v>0.25280689253016914</v>
      </c>
      <c r="H36" s="17">
        <f t="shared" si="10"/>
        <v>10959124.248622861</v>
      </c>
      <c r="I36" s="22">
        <f t="shared" si="11"/>
        <v>1217680.4720692066</v>
      </c>
      <c r="J36" s="17">
        <f t="shared" si="4"/>
        <v>12160797.745494571</v>
      </c>
      <c r="K36" s="17">
        <f t="shared" si="5"/>
        <v>1351199.7494993967</v>
      </c>
      <c r="L36" s="17">
        <f t="shared" si="6"/>
        <v>13162192.326221</v>
      </c>
      <c r="M36" s="17">
        <f t="shared" si="7"/>
        <v>1462465.8140245555</v>
      </c>
      <c r="N36" s="18">
        <f t="shared" si="8"/>
        <v>14163586.90694743</v>
      </c>
      <c r="O36" s="17">
        <f t="shared" si="7"/>
        <v>1573731.8785497146</v>
      </c>
      <c r="P36" s="23">
        <f t="shared" si="12"/>
        <v>14964702.571528573</v>
      </c>
      <c r="Q36" s="22">
        <f t="shared" si="9"/>
        <v>1662744.7301698413</v>
      </c>
    </row>
    <row r="37" spans="1:17">
      <c r="A37" s="20">
        <v>35</v>
      </c>
      <c r="B37" s="21" t="s">
        <v>54</v>
      </c>
      <c r="C37" s="16" t="s">
        <v>57</v>
      </c>
      <c r="D37" s="15" t="s">
        <v>1085</v>
      </c>
      <c r="E37" s="109">
        <f>VLOOKUP(B37,[1]Primary!$A$4:$D$129,4,0)</f>
        <v>4995206.8901428571</v>
      </c>
      <c r="F37" s="17">
        <f>SUMIF('Pri iNPUT'!F:F,'Dealer Wise'!B37,'Pri iNPUT'!R:R)</f>
        <v>790190.5233</v>
      </c>
      <c r="G37" s="116">
        <f t="shared" si="0"/>
        <v>0.15818974882888215</v>
      </c>
      <c r="H37" s="17">
        <f t="shared" si="10"/>
        <v>3205974.988814286</v>
      </c>
      <c r="I37" s="22">
        <f t="shared" si="11"/>
        <v>356219.4432015873</v>
      </c>
      <c r="J37" s="17">
        <f t="shared" si="4"/>
        <v>3505687.4022228573</v>
      </c>
      <c r="K37" s="17">
        <f t="shared" si="5"/>
        <v>389520.82246920635</v>
      </c>
      <c r="L37" s="17">
        <f t="shared" si="6"/>
        <v>3755447.7467300002</v>
      </c>
      <c r="M37" s="17">
        <f t="shared" si="7"/>
        <v>417271.97185888892</v>
      </c>
      <c r="N37" s="18">
        <f t="shared" si="8"/>
        <v>4005208.0912371422</v>
      </c>
      <c r="O37" s="17">
        <f t="shared" si="7"/>
        <v>445023.12124857138</v>
      </c>
      <c r="P37" s="23">
        <f t="shared" si="12"/>
        <v>4205016.3668428566</v>
      </c>
      <c r="Q37" s="22">
        <f t="shared" si="9"/>
        <v>467224.04076031741</v>
      </c>
    </row>
    <row r="38" spans="1:17">
      <c r="A38" s="20">
        <v>36</v>
      </c>
      <c r="B38" s="21" t="s">
        <v>41</v>
      </c>
      <c r="C38" s="16" t="s">
        <v>13</v>
      </c>
      <c r="D38" s="15" t="s">
        <v>40</v>
      </c>
      <c r="E38" s="109">
        <f>VLOOKUP(B38,[1]Primary!$A$4:$D$129,4,0)</f>
        <v>29059864.286557142</v>
      </c>
      <c r="F38" s="17">
        <f>SUMIF('Pri iNPUT'!F:F,'Dealer Wise'!B38,'Pri iNPUT'!R:R)</f>
        <v>13861656.790000007</v>
      </c>
      <c r="G38" s="116">
        <f t="shared" si="0"/>
        <v>0.47700349366092176</v>
      </c>
      <c r="H38" s="17">
        <f t="shared" si="10"/>
        <v>9386234.6392457075</v>
      </c>
      <c r="I38" s="22">
        <f t="shared" si="11"/>
        <v>1042914.9599161898</v>
      </c>
      <c r="J38" s="17">
        <f t="shared" si="4"/>
        <v>11129826.496439137</v>
      </c>
      <c r="K38" s="17">
        <f t="shared" si="5"/>
        <v>1236647.3884932373</v>
      </c>
      <c r="L38" s="17">
        <f t="shared" si="6"/>
        <v>12582819.710766993</v>
      </c>
      <c r="M38" s="17">
        <f t="shared" si="7"/>
        <v>1398091.0789741103</v>
      </c>
      <c r="N38" s="18">
        <f t="shared" si="8"/>
        <v>14035812.925094847</v>
      </c>
      <c r="O38" s="17">
        <f t="shared" si="7"/>
        <v>1559534.7694549831</v>
      </c>
      <c r="P38" s="23">
        <f t="shared" si="12"/>
        <v>15198207.496557135</v>
      </c>
      <c r="Q38" s="22">
        <f t="shared" si="9"/>
        <v>1688689.7218396817</v>
      </c>
    </row>
    <row r="39" spans="1:17">
      <c r="A39" s="14">
        <v>37</v>
      </c>
      <c r="B39" s="21" t="s">
        <v>42</v>
      </c>
      <c r="C39" s="16" t="s">
        <v>13</v>
      </c>
      <c r="D39" s="15" t="s">
        <v>1126</v>
      </c>
      <c r="E39" s="109">
        <f>VLOOKUP(B39,[1]Primary!$A$4:$D$129,4,0)</f>
        <v>10916733.4814</v>
      </c>
      <c r="F39" s="17">
        <f>SUMIF('Pri iNPUT'!F:F,'Dealer Wise'!B39,'Pri iNPUT'!R:R)</f>
        <v>3613067.7279999997</v>
      </c>
      <c r="G39" s="116">
        <f t="shared" si="0"/>
        <v>0.33096601049718466</v>
      </c>
      <c r="H39" s="17">
        <f t="shared" si="10"/>
        <v>5120319.0571200009</v>
      </c>
      <c r="I39" s="22">
        <f t="shared" si="11"/>
        <v>568924.33968000009</v>
      </c>
      <c r="J39" s="17">
        <f t="shared" si="4"/>
        <v>5775323.0660040006</v>
      </c>
      <c r="K39" s="17">
        <f t="shared" si="5"/>
        <v>641702.56288933335</v>
      </c>
      <c r="L39" s="17">
        <f t="shared" si="6"/>
        <v>6321159.7400739994</v>
      </c>
      <c r="M39" s="17">
        <f t="shared" si="7"/>
        <v>702351.08223044442</v>
      </c>
      <c r="N39" s="18">
        <f t="shared" si="8"/>
        <v>6866996.414144</v>
      </c>
      <c r="O39" s="17">
        <f t="shared" si="7"/>
        <v>762999.6015715556</v>
      </c>
      <c r="P39" s="23">
        <f t="shared" si="12"/>
        <v>7303665.7533999998</v>
      </c>
      <c r="Q39" s="22">
        <f t="shared" si="9"/>
        <v>811518.41704444448</v>
      </c>
    </row>
    <row r="40" spans="1:17">
      <c r="A40" s="20">
        <v>38</v>
      </c>
      <c r="B40" s="21" t="s">
        <v>47</v>
      </c>
      <c r="C40" s="16" t="s">
        <v>13</v>
      </c>
      <c r="D40" s="15" t="s">
        <v>1127</v>
      </c>
      <c r="E40" s="109">
        <f>VLOOKUP(B40,[1]Primary!$A$4:$D$129,4,0)</f>
        <v>11469118.279185712</v>
      </c>
      <c r="F40" s="17">
        <f>SUMIF('Pri iNPUT'!F:F,'Dealer Wise'!B40,'Pri iNPUT'!R:R)</f>
        <v>4615115.8140000012</v>
      </c>
      <c r="G40" s="116">
        <f t="shared" si="0"/>
        <v>0.40239499686524</v>
      </c>
      <c r="H40" s="17">
        <f t="shared" si="10"/>
        <v>4560178.8093485683</v>
      </c>
      <c r="I40" s="22">
        <f t="shared" si="11"/>
        <v>506686.53437206312</v>
      </c>
      <c r="J40" s="17">
        <f t="shared" si="4"/>
        <v>5248325.9060997106</v>
      </c>
      <c r="K40" s="17">
        <f t="shared" si="5"/>
        <v>583147.3228999679</v>
      </c>
      <c r="L40" s="17">
        <f t="shared" si="6"/>
        <v>5821781.8200589977</v>
      </c>
      <c r="M40" s="17">
        <f t="shared" si="7"/>
        <v>646864.64667322196</v>
      </c>
      <c r="N40" s="18">
        <f t="shared" si="8"/>
        <v>6395237.734018283</v>
      </c>
      <c r="O40" s="17">
        <f t="shared" si="7"/>
        <v>710581.9704464759</v>
      </c>
      <c r="P40" s="23">
        <f t="shared" si="12"/>
        <v>6854002.4651857112</v>
      </c>
      <c r="Q40" s="22">
        <f t="shared" si="9"/>
        <v>761555.829465079</v>
      </c>
    </row>
    <row r="41" spans="1:17">
      <c r="A41" s="20">
        <v>39</v>
      </c>
      <c r="B41" s="21" t="s">
        <v>55</v>
      </c>
      <c r="C41" s="16" t="s">
        <v>57</v>
      </c>
      <c r="D41" s="15" t="s">
        <v>1085</v>
      </c>
      <c r="E41" s="109">
        <f>VLOOKUP(B41,[1]Primary!$A$4:$D$129,4,0)</f>
        <v>14960447.861214286</v>
      </c>
      <c r="F41" s="17">
        <f>SUMIF('Pri iNPUT'!F:F,'Dealer Wise'!B41,'Pri iNPUT'!R:R)</f>
        <v>3875801.6088</v>
      </c>
      <c r="G41" s="116">
        <f t="shared" si="0"/>
        <v>0.25906989180773199</v>
      </c>
      <c r="H41" s="17">
        <f t="shared" si="10"/>
        <v>8092556.6801714301</v>
      </c>
      <c r="I41" s="22">
        <f t="shared" si="11"/>
        <v>899172.96446349227</v>
      </c>
      <c r="J41" s="17">
        <f t="shared" si="4"/>
        <v>8990183.5518442858</v>
      </c>
      <c r="K41" s="17">
        <f t="shared" si="5"/>
        <v>998909.28353825398</v>
      </c>
      <c r="L41" s="17">
        <f t="shared" si="6"/>
        <v>9738205.9449050017</v>
      </c>
      <c r="M41" s="17">
        <f t="shared" si="7"/>
        <v>1082022.8827672224</v>
      </c>
      <c r="N41" s="18">
        <f t="shared" si="8"/>
        <v>10486228.337965714</v>
      </c>
      <c r="O41" s="17">
        <f t="shared" si="7"/>
        <v>1165136.4819961905</v>
      </c>
      <c r="P41" s="23">
        <f t="shared" si="12"/>
        <v>11084646.252414286</v>
      </c>
      <c r="Q41" s="22">
        <f t="shared" si="9"/>
        <v>1231627.3613793652</v>
      </c>
    </row>
    <row r="42" spans="1:17">
      <c r="A42" s="14">
        <v>40</v>
      </c>
      <c r="B42" s="21" t="s">
        <v>51</v>
      </c>
      <c r="C42" s="16" t="s">
        <v>13</v>
      </c>
      <c r="D42" s="15" t="s">
        <v>1127</v>
      </c>
      <c r="E42" s="109">
        <f>VLOOKUP(B42,[1]Primary!$A$4:$D$129,4,0)</f>
        <v>11439425.590185713</v>
      </c>
      <c r="F42" s="17">
        <f>SUMIF('Pri iNPUT'!F:F,'Dealer Wise'!B42,'Pri iNPUT'!R:R)</f>
        <v>3748369.7473000009</v>
      </c>
      <c r="G42" s="116">
        <f t="shared" si="0"/>
        <v>0.32767115077140407</v>
      </c>
      <c r="H42" s="17">
        <f t="shared" si="10"/>
        <v>5403170.7248485703</v>
      </c>
      <c r="I42" s="22">
        <f t="shared" si="11"/>
        <v>600352.30276095227</v>
      </c>
      <c r="J42" s="17">
        <f t="shared" si="4"/>
        <v>6089536.2602597121</v>
      </c>
      <c r="K42" s="17">
        <f t="shared" si="5"/>
        <v>676615.14002885693</v>
      </c>
      <c r="L42" s="17">
        <f t="shared" si="6"/>
        <v>6661507.5397689976</v>
      </c>
      <c r="M42" s="17">
        <f t="shared" si="7"/>
        <v>740167.50441877753</v>
      </c>
      <c r="N42" s="18">
        <f t="shared" si="8"/>
        <v>7233478.819278283</v>
      </c>
      <c r="O42" s="17">
        <f t="shared" si="7"/>
        <v>803719.86880869814</v>
      </c>
      <c r="P42" s="23">
        <f t="shared" si="12"/>
        <v>7691055.8428857122</v>
      </c>
      <c r="Q42" s="22">
        <f t="shared" si="9"/>
        <v>854561.7603206347</v>
      </c>
    </row>
    <row r="43" spans="1:17">
      <c r="A43" s="20">
        <v>41</v>
      </c>
      <c r="B43" s="21" t="s">
        <v>49</v>
      </c>
      <c r="C43" s="16" t="s">
        <v>13</v>
      </c>
      <c r="D43" s="15" t="s">
        <v>37</v>
      </c>
      <c r="E43" s="109">
        <f>VLOOKUP(B43,[1]Primary!$A$4:$D$129,4,0)</f>
        <v>5020222.4028285723</v>
      </c>
      <c r="F43" s="17">
        <f>SUMIF('Pri iNPUT'!F:F,'Dealer Wise'!B43,'Pri iNPUT'!R:R)</f>
        <v>2432012.7498000003</v>
      </c>
      <c r="G43" s="116">
        <f t="shared" si="0"/>
        <v>0.48444322873618462</v>
      </c>
      <c r="H43" s="17">
        <f t="shared" si="10"/>
        <v>1584165.1724628578</v>
      </c>
      <c r="I43" s="22">
        <f t="shared" si="11"/>
        <v>176018.35249587308</v>
      </c>
      <c r="J43" s="17">
        <f t="shared" si="4"/>
        <v>1885378.5166325718</v>
      </c>
      <c r="K43" s="17">
        <f t="shared" si="5"/>
        <v>209486.50184806355</v>
      </c>
      <c r="L43" s="17">
        <f t="shared" si="6"/>
        <v>2136389.6367740007</v>
      </c>
      <c r="M43" s="17">
        <f t="shared" si="7"/>
        <v>237376.6263082223</v>
      </c>
      <c r="N43" s="18">
        <f t="shared" si="8"/>
        <v>2387400.7569154287</v>
      </c>
      <c r="O43" s="17">
        <f t="shared" si="7"/>
        <v>265266.75076838094</v>
      </c>
      <c r="P43" s="23">
        <f t="shared" si="12"/>
        <v>2588209.653028572</v>
      </c>
      <c r="Q43" s="22">
        <f t="shared" si="9"/>
        <v>287578.85033650801</v>
      </c>
    </row>
    <row r="44" spans="1:17">
      <c r="A44" s="20">
        <v>42</v>
      </c>
      <c r="B44" s="21" t="s">
        <v>22</v>
      </c>
      <c r="C44" s="16" t="s">
        <v>13</v>
      </c>
      <c r="D44" s="15" t="s">
        <v>19</v>
      </c>
      <c r="E44" s="109">
        <f>VLOOKUP(B44,[1]Primary!$A$4:$D$129,4,0)</f>
        <v>8934744.4030714277</v>
      </c>
      <c r="F44" s="17">
        <f>SUMIF('Pri iNPUT'!F:F,'Dealer Wise'!B44,'Pri iNPUT'!R:R)</f>
        <v>6563327.4930000007</v>
      </c>
      <c r="G44" s="116">
        <f t="shared" si="0"/>
        <v>0.73458480700844409</v>
      </c>
      <c r="H44" s="17">
        <f t="shared" si="10"/>
        <v>584468.02945714165</v>
      </c>
      <c r="I44" s="22">
        <f t="shared" si="11"/>
        <v>64940.89216190463</v>
      </c>
      <c r="J44" s="17">
        <f t="shared" si="4"/>
        <v>1120552.693641427</v>
      </c>
      <c r="K44" s="17">
        <f t="shared" si="5"/>
        <v>124505.85484904743</v>
      </c>
      <c r="L44" s="17">
        <f t="shared" si="6"/>
        <v>1567289.913794999</v>
      </c>
      <c r="M44" s="17">
        <f t="shared" si="7"/>
        <v>174143.3237549999</v>
      </c>
      <c r="N44" s="18">
        <f t="shared" si="8"/>
        <v>2014027.1339485701</v>
      </c>
      <c r="O44" s="17">
        <f t="shared" si="7"/>
        <v>223780.79266095223</v>
      </c>
      <c r="P44" s="23">
        <f t="shared" si="12"/>
        <v>2371416.910071427</v>
      </c>
      <c r="Q44" s="22">
        <f t="shared" si="9"/>
        <v>263490.76778571412</v>
      </c>
    </row>
    <row r="45" spans="1:17">
      <c r="A45" s="14">
        <v>43</v>
      </c>
      <c r="B45" s="21" t="s">
        <v>21</v>
      </c>
      <c r="C45" s="16" t="s">
        <v>13</v>
      </c>
      <c r="D45" s="15" t="s">
        <v>19</v>
      </c>
      <c r="E45" s="109">
        <f>VLOOKUP(B45,[1]Primary!$A$4:$D$129,4,0)</f>
        <v>6469320.0039428575</v>
      </c>
      <c r="F45" s="17">
        <f>SUMIF('Pri iNPUT'!F:F,'Dealer Wise'!B45,'Pri iNPUT'!R:R)</f>
        <v>2825148.4780000001</v>
      </c>
      <c r="G45" s="116">
        <f t="shared" si="0"/>
        <v>0.43669944851671527</v>
      </c>
      <c r="H45" s="17">
        <f t="shared" si="10"/>
        <v>2350307.5251542861</v>
      </c>
      <c r="I45" s="22">
        <f t="shared" si="11"/>
        <v>261145.28057269845</v>
      </c>
      <c r="J45" s="17">
        <f t="shared" si="4"/>
        <v>2738466.7253908571</v>
      </c>
      <c r="K45" s="17">
        <f t="shared" si="5"/>
        <v>304274.08059898415</v>
      </c>
      <c r="L45" s="17">
        <f t="shared" si="6"/>
        <v>3061932.7255880004</v>
      </c>
      <c r="M45" s="17">
        <f t="shared" si="7"/>
        <v>340214.7472875556</v>
      </c>
      <c r="N45" s="18">
        <f t="shared" si="8"/>
        <v>3385398.7257851427</v>
      </c>
      <c r="O45" s="17">
        <f t="shared" si="7"/>
        <v>376155.41397612699</v>
      </c>
      <c r="P45" s="23">
        <f t="shared" si="12"/>
        <v>3644171.5259428574</v>
      </c>
      <c r="Q45" s="22">
        <f t="shared" si="9"/>
        <v>404907.94732698414</v>
      </c>
    </row>
    <row r="46" spans="1:17">
      <c r="A46" s="20">
        <v>44</v>
      </c>
      <c r="B46" s="21" t="s">
        <v>20</v>
      </c>
      <c r="C46" s="16" t="s">
        <v>13</v>
      </c>
      <c r="D46" s="15" t="s">
        <v>1082</v>
      </c>
      <c r="E46" s="109">
        <f>VLOOKUP(B46,[1]Primary!$A$4:$D$129,4,0)</f>
        <v>13386999.338642856</v>
      </c>
      <c r="F46" s="17">
        <f>SUMIF('Pri iNPUT'!F:F,'Dealer Wise'!B46,'Pri iNPUT'!R:R)</f>
        <v>8484322.7185000014</v>
      </c>
      <c r="G46" s="116">
        <f t="shared" si="0"/>
        <v>0.63377329780014191</v>
      </c>
      <c r="H46" s="17">
        <f t="shared" si="10"/>
        <v>2225276.7524142843</v>
      </c>
      <c r="I46" s="22">
        <f t="shared" si="11"/>
        <v>247252.97249047604</v>
      </c>
      <c r="J46" s="17">
        <f t="shared" si="4"/>
        <v>3028496.7127328552</v>
      </c>
      <c r="K46" s="17">
        <f t="shared" si="5"/>
        <v>336499.63474809501</v>
      </c>
      <c r="L46" s="17">
        <f t="shared" si="6"/>
        <v>3697846.6796649974</v>
      </c>
      <c r="M46" s="17">
        <f t="shared" si="7"/>
        <v>410871.85329611081</v>
      </c>
      <c r="N46" s="18">
        <f t="shared" si="8"/>
        <v>4367196.6465971395</v>
      </c>
      <c r="O46" s="17">
        <f t="shared" si="7"/>
        <v>485244.07184412662</v>
      </c>
      <c r="P46" s="23">
        <f t="shared" si="12"/>
        <v>4902676.6201428548</v>
      </c>
      <c r="Q46" s="22">
        <f t="shared" si="9"/>
        <v>544741.84668253944</v>
      </c>
    </row>
    <row r="47" spans="1:17">
      <c r="A47" s="20">
        <v>45</v>
      </c>
      <c r="B47" s="21" t="s">
        <v>15</v>
      </c>
      <c r="C47" s="16" t="s">
        <v>13</v>
      </c>
      <c r="D47" s="15" t="s">
        <v>1081</v>
      </c>
      <c r="E47" s="109">
        <f>VLOOKUP(B47,[1]Primary!$A$4:$D$129,4,0)</f>
        <v>7034611.5459285714</v>
      </c>
      <c r="F47" s="17">
        <f>SUMIF('Pri iNPUT'!F:F,'Dealer Wise'!B47,'Pri iNPUT'!R:R)</f>
        <v>2984145.3466000017</v>
      </c>
      <c r="G47" s="116">
        <f t="shared" si="0"/>
        <v>0.42420897403029145</v>
      </c>
      <c r="H47" s="17">
        <f t="shared" si="10"/>
        <v>2643543.8901428562</v>
      </c>
      <c r="I47" s="22">
        <f t="shared" si="11"/>
        <v>293727.09890476178</v>
      </c>
      <c r="J47" s="17">
        <f t="shared" si="4"/>
        <v>3065620.5828985693</v>
      </c>
      <c r="K47" s="17">
        <f t="shared" si="5"/>
        <v>340624.50921095215</v>
      </c>
      <c r="L47" s="17">
        <f t="shared" si="6"/>
        <v>3417351.1601949986</v>
      </c>
      <c r="M47" s="17">
        <f t="shared" si="7"/>
        <v>379705.68446611095</v>
      </c>
      <c r="N47" s="18">
        <f t="shared" si="8"/>
        <v>3769081.737491427</v>
      </c>
      <c r="O47" s="17">
        <f t="shared" si="7"/>
        <v>418786.85972126969</v>
      </c>
      <c r="P47" s="23">
        <f t="shared" si="12"/>
        <v>4050466.1993285697</v>
      </c>
      <c r="Q47" s="22">
        <f t="shared" si="9"/>
        <v>450051.79992539663</v>
      </c>
    </row>
    <row r="48" spans="1:17">
      <c r="A48" s="14">
        <v>46</v>
      </c>
      <c r="B48" s="21" t="s">
        <v>18</v>
      </c>
      <c r="C48" s="16" t="s">
        <v>13</v>
      </c>
      <c r="D48" s="15" t="s">
        <v>19</v>
      </c>
      <c r="E48" s="109">
        <f>VLOOKUP(B48,[1]Primary!$A$4:$D$129,4,0)</f>
        <v>13894607.313214283</v>
      </c>
      <c r="F48" s="17">
        <f>SUMIF('Pri iNPUT'!F:F,'Dealer Wise'!B48,'Pri iNPUT'!R:R)</f>
        <v>5720802.245000002</v>
      </c>
      <c r="G48" s="116">
        <f t="shared" si="0"/>
        <v>0.4117282421907173</v>
      </c>
      <c r="H48" s="17">
        <f t="shared" si="10"/>
        <v>5394883.6055714255</v>
      </c>
      <c r="I48" s="22">
        <f t="shared" si="11"/>
        <v>599431.51173015835</v>
      </c>
      <c r="J48" s="17">
        <f t="shared" si="4"/>
        <v>6228560.0443642819</v>
      </c>
      <c r="K48" s="17">
        <f t="shared" si="5"/>
        <v>692062.22715158691</v>
      </c>
      <c r="L48" s="17">
        <f t="shared" si="6"/>
        <v>6923290.4100249959</v>
      </c>
      <c r="M48" s="17">
        <f t="shared" si="7"/>
        <v>769254.49000277731</v>
      </c>
      <c r="N48" s="18">
        <f t="shared" si="8"/>
        <v>7618020.7756857099</v>
      </c>
      <c r="O48" s="17">
        <f t="shared" si="7"/>
        <v>846446.75285396772</v>
      </c>
      <c r="P48" s="23">
        <f t="shared" si="12"/>
        <v>8173805.0682142815</v>
      </c>
      <c r="Q48" s="22">
        <f t="shared" si="9"/>
        <v>908200.5631349202</v>
      </c>
    </row>
    <row r="49" spans="1:17">
      <c r="A49" s="20">
        <v>47</v>
      </c>
      <c r="B49" s="21" t="s">
        <v>33</v>
      </c>
      <c r="C49" s="16" t="s">
        <v>24</v>
      </c>
      <c r="D49" s="15" t="s">
        <v>26</v>
      </c>
      <c r="E49" s="109">
        <f>VLOOKUP(B49,[1]Primary!$A$4:$D$129,4,0)</f>
        <v>4942115.3837857144</v>
      </c>
      <c r="F49" s="17">
        <f>SUMIF('Pri iNPUT'!F:F,'Dealer Wise'!B49,'Pri iNPUT'!R:R)</f>
        <v>2209096.2362000002</v>
      </c>
      <c r="G49" s="116">
        <f t="shared" si="0"/>
        <v>0.4469940631996755</v>
      </c>
      <c r="H49" s="17">
        <f t="shared" si="10"/>
        <v>1744596.0708285714</v>
      </c>
      <c r="I49" s="22">
        <f t="shared" si="11"/>
        <v>193844.00786984127</v>
      </c>
      <c r="J49" s="17">
        <f t="shared" si="4"/>
        <v>2041122.9938557139</v>
      </c>
      <c r="K49" s="17">
        <f t="shared" si="5"/>
        <v>226791.44376174599</v>
      </c>
      <c r="L49" s="17">
        <f t="shared" si="6"/>
        <v>2288228.7630449999</v>
      </c>
      <c r="M49" s="17">
        <f t="shared" si="7"/>
        <v>254247.64033833332</v>
      </c>
      <c r="N49" s="18">
        <f t="shared" si="8"/>
        <v>2535334.532234285</v>
      </c>
      <c r="O49" s="17">
        <f t="shared" si="7"/>
        <v>281703.83691492054</v>
      </c>
      <c r="P49" s="23">
        <f t="shared" si="12"/>
        <v>2733019.1475857142</v>
      </c>
      <c r="Q49" s="22">
        <f t="shared" si="9"/>
        <v>303668.79417619045</v>
      </c>
    </row>
    <row r="50" spans="1:17">
      <c r="A50" s="20">
        <v>48</v>
      </c>
      <c r="B50" s="28" t="s">
        <v>989</v>
      </c>
      <c r="C50" s="16" t="s">
        <v>24</v>
      </c>
      <c r="D50" s="15" t="s">
        <v>1084</v>
      </c>
      <c r="E50" s="109">
        <f>VLOOKUP(B50,[1]Primary!$A$4:$D$129,4,0)</f>
        <v>4511984.1623999998</v>
      </c>
      <c r="F50" s="17">
        <f>SUMIF('Pri iNPUT'!F:F,'Dealer Wise'!B50,'Pri iNPUT'!R:R)</f>
        <v>3201202.0359</v>
      </c>
      <c r="G50" s="116">
        <f t="shared" si="0"/>
        <v>0.70948875720282389</v>
      </c>
      <c r="H50" s="17">
        <f t="shared" si="10"/>
        <v>408385.29401999991</v>
      </c>
      <c r="I50" s="22">
        <f t="shared" si="11"/>
        <v>45376.143779999991</v>
      </c>
      <c r="J50" s="17">
        <f t="shared" si="4"/>
        <v>679104.34376399964</v>
      </c>
      <c r="K50" s="17">
        <f t="shared" si="5"/>
        <v>75456.038195999965</v>
      </c>
      <c r="L50" s="17">
        <f t="shared" si="6"/>
        <v>904703.55188399972</v>
      </c>
      <c r="M50" s="17">
        <f t="shared" si="7"/>
        <v>100522.61687599997</v>
      </c>
      <c r="N50" s="18">
        <f t="shared" si="8"/>
        <v>1130302.7600039993</v>
      </c>
      <c r="O50" s="17">
        <f t="shared" si="7"/>
        <v>125589.19555599993</v>
      </c>
      <c r="P50" s="23">
        <f t="shared" si="12"/>
        <v>1310782.1264999998</v>
      </c>
      <c r="Q50" s="22">
        <f t="shared" si="9"/>
        <v>145642.45849999998</v>
      </c>
    </row>
    <row r="51" spans="1:17">
      <c r="A51" s="14">
        <v>49</v>
      </c>
      <c r="B51" s="21" t="s">
        <v>28</v>
      </c>
      <c r="C51" s="16" t="s">
        <v>24</v>
      </c>
      <c r="D51" s="15" t="s">
        <v>1128</v>
      </c>
      <c r="E51" s="109">
        <f>VLOOKUP(B51,[1]Primary!$A$4:$D$129,4,0)</f>
        <v>4223511.7373857154</v>
      </c>
      <c r="F51" s="17">
        <f>SUMIF('Pri iNPUT'!F:F,'Dealer Wise'!B51,'Pri iNPUT'!R:R)</f>
        <v>1864645.3580000007</v>
      </c>
      <c r="G51" s="116">
        <f t="shared" si="0"/>
        <v>0.44149169552306861</v>
      </c>
      <c r="H51" s="17">
        <f t="shared" si="10"/>
        <v>1514164.031908572</v>
      </c>
      <c r="I51" s="22">
        <f t="shared" si="11"/>
        <v>168240.44798984134</v>
      </c>
      <c r="J51" s="17">
        <f t="shared" si="4"/>
        <v>1767574.7361517146</v>
      </c>
      <c r="K51" s="17">
        <f t="shared" si="5"/>
        <v>196397.19290574605</v>
      </c>
      <c r="L51" s="17">
        <f t="shared" si="6"/>
        <v>1978750.3230210005</v>
      </c>
      <c r="M51" s="17">
        <f t="shared" si="7"/>
        <v>219861.1470023334</v>
      </c>
      <c r="N51" s="18">
        <f t="shared" si="8"/>
        <v>2189925.9098902857</v>
      </c>
      <c r="O51" s="17">
        <f t="shared" si="7"/>
        <v>243325.10109892063</v>
      </c>
      <c r="P51" s="23">
        <f t="shared" si="12"/>
        <v>2358866.3793857144</v>
      </c>
      <c r="Q51" s="22">
        <f t="shared" si="9"/>
        <v>262096.26437619049</v>
      </c>
    </row>
    <row r="52" spans="1:17">
      <c r="A52" s="20">
        <v>50</v>
      </c>
      <c r="B52" s="21" t="s">
        <v>35</v>
      </c>
      <c r="C52" s="16" t="s">
        <v>24</v>
      </c>
      <c r="D52" s="15" t="s">
        <v>1129</v>
      </c>
      <c r="E52" s="109">
        <f>VLOOKUP(B52,[1]Primary!$A$4:$D$129,4,0)</f>
        <v>6274372.8287857138</v>
      </c>
      <c r="F52" s="17">
        <f>SUMIF('Pri iNPUT'!F:F,'Dealer Wise'!B52,'Pri iNPUT'!R:R)</f>
        <v>2942621.035300001</v>
      </c>
      <c r="G52" s="116">
        <f t="shared" si="0"/>
        <v>0.46899046575615905</v>
      </c>
      <c r="H52" s="17">
        <f t="shared" si="10"/>
        <v>2076877.2277285703</v>
      </c>
      <c r="I52" s="22">
        <f t="shared" si="11"/>
        <v>230764.1364142856</v>
      </c>
      <c r="J52" s="17">
        <f t="shared" si="4"/>
        <v>2453339.5974557125</v>
      </c>
      <c r="K52" s="17">
        <f t="shared" si="5"/>
        <v>272593.2886061903</v>
      </c>
      <c r="L52" s="17">
        <f t="shared" si="6"/>
        <v>2767058.2388949986</v>
      </c>
      <c r="M52" s="17">
        <f t="shared" si="7"/>
        <v>307450.91543277761</v>
      </c>
      <c r="N52" s="18">
        <f t="shared" si="8"/>
        <v>3080776.8803342837</v>
      </c>
      <c r="O52" s="17">
        <f t="shared" si="7"/>
        <v>342308.54225936485</v>
      </c>
      <c r="P52" s="23">
        <f t="shared" si="12"/>
        <v>3331751.7934857127</v>
      </c>
      <c r="Q52" s="22">
        <f t="shared" si="9"/>
        <v>370194.64372063475</v>
      </c>
    </row>
    <row r="53" spans="1:17">
      <c r="A53" s="20">
        <v>51</v>
      </c>
      <c r="B53" s="91" t="s">
        <v>29</v>
      </c>
      <c r="C53" s="16" t="s">
        <v>24</v>
      </c>
      <c r="D53" s="15" t="s">
        <v>1128</v>
      </c>
      <c r="E53" s="109">
        <f>VLOOKUP(B53,[1]Primary!$A$4:$D$129,4,0)</f>
        <v>10691594.390042858</v>
      </c>
      <c r="F53" s="17">
        <f>SUMIF('Pri iNPUT'!F:F,'Dealer Wise'!B53,'Pri iNPUT'!R:R)</f>
        <v>4372700.7356000002</v>
      </c>
      <c r="G53" s="116">
        <f t="shared" si="0"/>
        <v>0.40898490684161393</v>
      </c>
      <c r="H53" s="17">
        <f t="shared" si="10"/>
        <v>4180574.7764342874</v>
      </c>
      <c r="I53" s="22">
        <f t="shared" si="11"/>
        <v>464508.30849269859</v>
      </c>
      <c r="J53" s="17">
        <f t="shared" si="4"/>
        <v>4822070.4398368578</v>
      </c>
      <c r="K53" s="17">
        <f t="shared" si="5"/>
        <v>535785.6044263175</v>
      </c>
      <c r="L53" s="17">
        <f t="shared" si="6"/>
        <v>5356650.1593390014</v>
      </c>
      <c r="M53" s="17">
        <f t="shared" si="7"/>
        <v>595183.35103766678</v>
      </c>
      <c r="N53" s="18">
        <f t="shared" si="8"/>
        <v>5891229.8788411431</v>
      </c>
      <c r="O53" s="17">
        <f t="shared" si="7"/>
        <v>654581.09764901595</v>
      </c>
      <c r="P53" s="23">
        <f t="shared" si="12"/>
        <v>6318893.654442858</v>
      </c>
      <c r="Q53" s="22">
        <f t="shared" si="9"/>
        <v>702099.29493809538</v>
      </c>
    </row>
    <row r="54" spans="1:17">
      <c r="A54" s="14">
        <v>52</v>
      </c>
      <c r="B54" s="21" t="s">
        <v>30</v>
      </c>
      <c r="C54" s="16" t="s">
        <v>24</v>
      </c>
      <c r="D54" s="15" t="s">
        <v>1128</v>
      </c>
      <c r="E54" s="109">
        <f>VLOOKUP(B54,[1]Primary!$A$4:$D$129,4,0)</f>
        <v>8295707.0442571416</v>
      </c>
      <c r="F54" s="17">
        <f>SUMIF('Pri iNPUT'!F:F,'Dealer Wise'!B54,'Pri iNPUT'!R:R)</f>
        <v>2662231.2785000005</v>
      </c>
      <c r="G54" s="116">
        <f t="shared" si="0"/>
        <v>0.32091674215315741</v>
      </c>
      <c r="H54" s="17">
        <f t="shared" si="10"/>
        <v>3974334.3569057132</v>
      </c>
      <c r="I54" s="22">
        <f t="shared" si="11"/>
        <v>441592.706322857</v>
      </c>
      <c r="J54" s="17">
        <f t="shared" si="4"/>
        <v>4472076.7795611415</v>
      </c>
      <c r="K54" s="17">
        <f t="shared" si="5"/>
        <v>496897.41995123797</v>
      </c>
      <c r="L54" s="17">
        <f t="shared" si="6"/>
        <v>4886862.131773999</v>
      </c>
      <c r="M54" s="17">
        <f t="shared" si="7"/>
        <v>542984.68130822212</v>
      </c>
      <c r="N54" s="18">
        <f t="shared" si="8"/>
        <v>5301647.4839868546</v>
      </c>
      <c r="O54" s="17">
        <f t="shared" si="7"/>
        <v>589071.94266520604</v>
      </c>
      <c r="P54" s="23">
        <f t="shared" si="12"/>
        <v>5633475.7657571416</v>
      </c>
      <c r="Q54" s="22">
        <f t="shared" si="9"/>
        <v>625941.75175079354</v>
      </c>
    </row>
    <row r="55" spans="1:17">
      <c r="A55" s="20">
        <v>53</v>
      </c>
      <c r="B55" s="21" t="s">
        <v>46</v>
      </c>
      <c r="C55" s="16" t="s">
        <v>24</v>
      </c>
      <c r="D55" s="15" t="s">
        <v>1130</v>
      </c>
      <c r="E55" s="109">
        <f>VLOOKUP(B55,[1]Primary!$A$4:$D$129,4,0)</f>
        <v>4445984.1823714282</v>
      </c>
      <c r="F55" s="17">
        <f>SUMIF('Pri iNPUT'!F:F,'Dealer Wise'!B55,'Pri iNPUT'!R:R)</f>
        <v>1616815.5803000005</v>
      </c>
      <c r="G55" s="116">
        <f t="shared" si="0"/>
        <v>0.36365751968051602</v>
      </c>
      <c r="H55" s="17">
        <f t="shared" si="10"/>
        <v>1939971.7655971423</v>
      </c>
      <c r="I55" s="22">
        <f t="shared" si="11"/>
        <v>215552.41839968247</v>
      </c>
      <c r="J55" s="17">
        <f t="shared" si="4"/>
        <v>2206730.8165394277</v>
      </c>
      <c r="K55" s="17">
        <f t="shared" si="5"/>
        <v>245192.3129488253</v>
      </c>
      <c r="L55" s="17">
        <f t="shared" si="6"/>
        <v>2429030.0256579993</v>
      </c>
      <c r="M55" s="17">
        <f t="shared" si="7"/>
        <v>269892.22507311101</v>
      </c>
      <c r="N55" s="18">
        <f t="shared" si="8"/>
        <v>2651329.2347765705</v>
      </c>
      <c r="O55" s="17">
        <f t="shared" si="7"/>
        <v>294592.13719739672</v>
      </c>
      <c r="P55" s="23">
        <f t="shared" si="12"/>
        <v>2829168.6020714277</v>
      </c>
      <c r="Q55" s="22">
        <f t="shared" si="9"/>
        <v>314352.06689682533</v>
      </c>
    </row>
    <row r="56" spans="1:17" s="124" customFormat="1">
      <c r="A56" s="20">
        <v>54</v>
      </c>
      <c r="B56" s="90" t="s">
        <v>34</v>
      </c>
      <c r="C56" s="123" t="s">
        <v>24</v>
      </c>
      <c r="D56" s="123" t="s">
        <v>26</v>
      </c>
      <c r="E56" s="109">
        <f>VLOOKUP(B56,[1]Primary!$A$4:$D$129,4,0)</f>
        <v>11124148.657214288</v>
      </c>
      <c r="F56" s="125">
        <f>SUMIF('Pri iNPUT'!F:F,'Dealer Wise'!B56,'Pri iNPUT'!R:R)</f>
        <v>5506301.9338000007</v>
      </c>
      <c r="G56" s="126">
        <f>IFERROR(F56/E61,0)</f>
        <v>0.47354903220701461</v>
      </c>
      <c r="H56" s="125">
        <f t="shared" ref="H56" si="13">(E56*0.8)-F56</f>
        <v>3393016.9919714294</v>
      </c>
      <c r="I56" s="127">
        <f t="shared" ref="I56" si="14">H56/$Q$2</f>
        <v>377001.88799682551</v>
      </c>
      <c r="J56" s="125">
        <f t="shared" ref="J56" si="15">(E56*0.86)-F56</f>
        <v>4060465.9114042874</v>
      </c>
      <c r="K56" s="125">
        <f t="shared" ref="K56" si="16">J56/$Q$2</f>
        <v>451162.87904492085</v>
      </c>
      <c r="L56" s="125">
        <f t="shared" ref="L56" si="17">(E56*0.91)-F56</f>
        <v>4616673.3442650009</v>
      </c>
      <c r="M56" s="125">
        <f t="shared" ref="M56" si="18">L56/$Q$2</f>
        <v>512963.70491833345</v>
      </c>
      <c r="N56" s="128">
        <f t="shared" ref="N56" si="19">(E56*0.96)-F56</f>
        <v>5172880.7771257143</v>
      </c>
      <c r="O56" s="125">
        <f t="shared" ref="O56" si="20">N56/$Q$2</f>
        <v>574764.53079174599</v>
      </c>
      <c r="P56" s="129">
        <f t="shared" ref="P56" si="21">E56-F56</f>
        <v>5617846.723414287</v>
      </c>
      <c r="Q56" s="127">
        <f t="shared" ref="Q56" si="22">P56/$Q$2</f>
        <v>624205.19149047637</v>
      </c>
    </row>
    <row r="57" spans="1:17">
      <c r="A57" s="14">
        <v>55</v>
      </c>
      <c r="B57" s="21" t="s">
        <v>32</v>
      </c>
      <c r="C57" s="16" t="s">
        <v>24</v>
      </c>
      <c r="D57" s="15" t="s">
        <v>1084</v>
      </c>
      <c r="E57" s="109">
        <f>VLOOKUP(B57,[1]Primary!$A$4:$D$129,4,0)</f>
        <v>14078328.590385715</v>
      </c>
      <c r="F57" s="17">
        <f>SUMIF('Pri iNPUT'!F:F,'Dealer Wise'!B57,'Pri iNPUT'!R:R)</f>
        <v>7316994.9990000026</v>
      </c>
      <c r="G57" s="116">
        <f t="shared" si="0"/>
        <v>0.51973463696513522</v>
      </c>
      <c r="H57" s="17">
        <f t="shared" si="10"/>
        <v>3945667.8733085701</v>
      </c>
      <c r="I57" s="22">
        <f t="shared" si="11"/>
        <v>438407.54147873004</v>
      </c>
      <c r="J57" s="17">
        <f t="shared" si="4"/>
        <v>4790367.5887317108</v>
      </c>
      <c r="K57" s="17">
        <f t="shared" si="5"/>
        <v>532263.06541463453</v>
      </c>
      <c r="L57" s="17">
        <f t="shared" si="6"/>
        <v>5494284.0182509972</v>
      </c>
      <c r="M57" s="17">
        <f t="shared" si="7"/>
        <v>610476.00202788855</v>
      </c>
      <c r="N57" s="18">
        <f t="shared" si="8"/>
        <v>6198200.4477702836</v>
      </c>
      <c r="O57" s="17">
        <f t="shared" si="7"/>
        <v>688688.93864114257</v>
      </c>
      <c r="P57" s="23">
        <f t="shared" si="12"/>
        <v>6761333.5913857119</v>
      </c>
      <c r="Q57" s="22">
        <f t="shared" si="9"/>
        <v>751259.28793174576</v>
      </c>
    </row>
    <row r="58" spans="1:17">
      <c r="A58" s="20">
        <v>56</v>
      </c>
      <c r="B58" s="21" t="s">
        <v>23</v>
      </c>
      <c r="C58" s="16" t="s">
        <v>24</v>
      </c>
      <c r="D58" s="15" t="s">
        <v>1129</v>
      </c>
      <c r="E58" s="109">
        <f>VLOOKUP(B58,[1]Primary!$A$4:$D$129,4,0)</f>
        <v>10906615.312142856</v>
      </c>
      <c r="F58" s="17">
        <f>SUMIF('Pri iNPUT'!F:F,'Dealer Wise'!B58,'Pri iNPUT'!R:R)</f>
        <v>5742257.5659000017</v>
      </c>
      <c r="G58" s="116">
        <f t="shared" si="0"/>
        <v>0.52649308713647136</v>
      </c>
      <c r="H58" s="17">
        <f t="shared" si="10"/>
        <v>2983034.6838142835</v>
      </c>
      <c r="I58" s="22">
        <f t="shared" si="11"/>
        <v>331448.29820158705</v>
      </c>
      <c r="J58" s="17">
        <f t="shared" si="4"/>
        <v>3637431.6025428548</v>
      </c>
      <c r="K58" s="17">
        <f t="shared" si="5"/>
        <v>404159.06694920611</v>
      </c>
      <c r="L58" s="17">
        <f t="shared" si="6"/>
        <v>4182762.3681499977</v>
      </c>
      <c r="M58" s="17">
        <f t="shared" si="7"/>
        <v>464751.37423888862</v>
      </c>
      <c r="N58" s="18">
        <f t="shared" si="8"/>
        <v>4728093.1337571405</v>
      </c>
      <c r="O58" s="17">
        <f t="shared" si="7"/>
        <v>525343.68152857118</v>
      </c>
      <c r="P58" s="23">
        <f t="shared" si="12"/>
        <v>5164357.7462428547</v>
      </c>
      <c r="Q58" s="22">
        <f t="shared" si="9"/>
        <v>573817.52736031718</v>
      </c>
    </row>
    <row r="59" spans="1:17">
      <c r="A59" s="20">
        <v>57</v>
      </c>
      <c r="B59" s="92" t="s">
        <v>1248</v>
      </c>
      <c r="C59" s="16" t="s">
        <v>24</v>
      </c>
      <c r="D59" s="15" t="s">
        <v>1084</v>
      </c>
      <c r="E59" s="109">
        <v>9024484.5116857141</v>
      </c>
      <c r="F59" s="17">
        <f>SUMIF('Pri iNPUT'!F:F,'Dealer Wise'!B59,'Pri iNPUT'!R:R)</f>
        <v>5344983.075000002</v>
      </c>
      <c r="G59" s="116">
        <f t="shared" si="0"/>
        <v>0.59227572146407226</v>
      </c>
      <c r="H59" s="17">
        <f t="shared" si="10"/>
        <v>1874604.5343485698</v>
      </c>
      <c r="I59" s="22">
        <f t="shared" si="11"/>
        <v>208289.39270539663</v>
      </c>
      <c r="J59" s="17">
        <f t="shared" si="4"/>
        <v>2416073.6050497117</v>
      </c>
      <c r="K59" s="17">
        <f t="shared" si="5"/>
        <v>268452.62278330128</v>
      </c>
      <c r="L59" s="17">
        <f t="shared" si="6"/>
        <v>2867297.8306339979</v>
      </c>
      <c r="M59" s="17">
        <f t="shared" si="7"/>
        <v>318588.647848222</v>
      </c>
      <c r="N59" s="18">
        <f t="shared" si="8"/>
        <v>3318522.0562182823</v>
      </c>
      <c r="O59" s="17">
        <f t="shared" si="7"/>
        <v>368724.67291314248</v>
      </c>
      <c r="P59" s="23">
        <f t="shared" si="12"/>
        <v>3679501.4366857121</v>
      </c>
      <c r="Q59" s="22">
        <f t="shared" si="9"/>
        <v>408833.49296507915</v>
      </c>
    </row>
    <row r="60" spans="1:17">
      <c r="A60" s="14">
        <v>58</v>
      </c>
      <c r="B60" s="169" t="s">
        <v>1247</v>
      </c>
      <c r="C60" s="16" t="s">
        <v>24</v>
      </c>
      <c r="D60" s="15" t="s">
        <v>1131</v>
      </c>
      <c r="E60" s="109">
        <f>VLOOKUP(B60,[1]Primary!$A$4:$D$129,4,0)</f>
        <v>9521711.6150714271</v>
      </c>
      <c r="F60" s="17">
        <f>SUMIF('Pri iNPUT'!F:F,'Dealer Wise'!B60,'Pri iNPUT'!R:R)</f>
        <v>5057963.2508999994</v>
      </c>
      <c r="G60" s="116">
        <f t="shared" si="0"/>
        <v>0.53120315499726012</v>
      </c>
      <c r="H60" s="17">
        <f t="shared" si="10"/>
        <v>2559406.0411571423</v>
      </c>
      <c r="I60" s="22">
        <f t="shared" si="11"/>
        <v>284378.44901746023</v>
      </c>
      <c r="J60" s="17">
        <f t="shared" si="4"/>
        <v>3130708.7380614281</v>
      </c>
      <c r="K60" s="17">
        <f t="shared" si="5"/>
        <v>347856.5264512698</v>
      </c>
      <c r="L60" s="17">
        <f t="shared" si="6"/>
        <v>3606794.3188149994</v>
      </c>
      <c r="M60" s="17">
        <f t="shared" si="7"/>
        <v>400754.9243127777</v>
      </c>
      <c r="N60" s="18">
        <f t="shared" si="8"/>
        <v>4082879.8995685698</v>
      </c>
      <c r="O60" s="17">
        <f t="shared" si="7"/>
        <v>453653.32217428554</v>
      </c>
      <c r="P60" s="23">
        <f t="shared" si="12"/>
        <v>4463748.3641714277</v>
      </c>
      <c r="Q60" s="22">
        <f t="shared" si="9"/>
        <v>495972.04046349198</v>
      </c>
    </row>
    <row r="61" spans="1:17">
      <c r="A61" s="20">
        <v>59</v>
      </c>
      <c r="B61" s="21" t="s">
        <v>14</v>
      </c>
      <c r="C61" s="16" t="s">
        <v>24</v>
      </c>
      <c r="D61" s="15" t="s">
        <v>26</v>
      </c>
      <c r="E61" s="109">
        <f>VLOOKUP(B61,[1]Primary!$A$4:$D$129,4,0)</f>
        <v>11627733.474899998</v>
      </c>
      <c r="F61" s="17">
        <f>SUMIF('Pri iNPUT'!F:F,'Dealer Wise'!B61,'Pri iNPUT'!R:R)</f>
        <v>5971991.4507000018</v>
      </c>
      <c r="G61" s="116">
        <f t="shared" si="0"/>
        <v>0.51359892825126552</v>
      </c>
      <c r="H61" s="17">
        <f>(E61*0.8)-F61</f>
        <v>3330195.3292199969</v>
      </c>
      <c r="I61" s="22">
        <f t="shared" ref="I61" si="23">H61/$Q$2</f>
        <v>370021.70324666635</v>
      </c>
      <c r="J61" s="17">
        <f t="shared" ref="J61" si="24">(E61*0.86)-F61</f>
        <v>4027859.3377139959</v>
      </c>
      <c r="K61" s="17">
        <f t="shared" ref="K61" si="25">J61/$Q$2</f>
        <v>447539.92641266622</v>
      </c>
      <c r="L61" s="17">
        <f t="shared" ref="L61" si="26">(E61*0.91)-F61</f>
        <v>4609246.0114589967</v>
      </c>
      <c r="M61" s="17">
        <f t="shared" ref="M61" si="27">L61/$Q$2</f>
        <v>512138.4457176663</v>
      </c>
      <c r="N61" s="18">
        <f t="shared" ref="N61" si="28">(E61*0.96)-F61</f>
        <v>5190632.6852039956</v>
      </c>
      <c r="O61" s="17">
        <f t="shared" ref="O61" si="29">N61/$Q$2</f>
        <v>576736.96502266615</v>
      </c>
      <c r="P61" s="23">
        <f t="shared" ref="P61" si="30">E61-F61</f>
        <v>5655742.0241999961</v>
      </c>
      <c r="Q61" s="22">
        <f t="shared" ref="Q61" si="31">P61/$Q$2</f>
        <v>628415.78046666621</v>
      </c>
    </row>
    <row r="62" spans="1:17">
      <c r="A62" s="20">
        <v>60</v>
      </c>
      <c r="B62" s="21" t="s">
        <v>91</v>
      </c>
      <c r="C62" s="16" t="s">
        <v>24</v>
      </c>
      <c r="D62" s="15" t="s">
        <v>1130</v>
      </c>
      <c r="E62" s="109">
        <f>VLOOKUP(B62,[1]Primary!$A$4:$D$129,4,0)</f>
        <v>10505087.615128571</v>
      </c>
      <c r="F62" s="17">
        <f>SUMIF('Pri iNPUT'!F:F,'Dealer Wise'!B62,'Pri iNPUT'!R:R)</f>
        <v>4255849.4749000007</v>
      </c>
      <c r="G62" s="116">
        <f t="shared" si="0"/>
        <v>0.40512270157281438</v>
      </c>
      <c r="H62" s="17">
        <f t="shared" si="10"/>
        <v>4148220.6172028566</v>
      </c>
      <c r="I62" s="22">
        <f t="shared" si="11"/>
        <v>460913.40191142849</v>
      </c>
      <c r="J62" s="17">
        <f t="shared" si="4"/>
        <v>4778525.8741105711</v>
      </c>
      <c r="K62" s="17">
        <f t="shared" si="5"/>
        <v>530947.31934561906</v>
      </c>
      <c r="L62" s="17">
        <f t="shared" si="6"/>
        <v>5303780.2548669996</v>
      </c>
      <c r="M62" s="17">
        <f t="shared" si="7"/>
        <v>589308.91720744444</v>
      </c>
      <c r="N62" s="18">
        <f t="shared" si="8"/>
        <v>5829034.635623428</v>
      </c>
      <c r="O62" s="17">
        <f t="shared" si="7"/>
        <v>647670.51506926981</v>
      </c>
      <c r="P62" s="23">
        <f t="shared" si="12"/>
        <v>6249238.1402285704</v>
      </c>
      <c r="Q62" s="22">
        <f t="shared" si="9"/>
        <v>694359.79335873004</v>
      </c>
    </row>
    <row r="63" spans="1:17">
      <c r="A63" s="14">
        <v>61</v>
      </c>
      <c r="B63" s="21" t="s">
        <v>84</v>
      </c>
      <c r="C63" s="16" t="s">
        <v>24</v>
      </c>
      <c r="D63" s="15" t="s">
        <v>1130</v>
      </c>
      <c r="E63" s="109">
        <f>VLOOKUP(B63,[1]Primary!$A$4:$D$129,4,0)</f>
        <v>4770403.4621857153</v>
      </c>
      <c r="F63" s="17">
        <f>SUMIF('Pri iNPUT'!F:F,'Dealer Wise'!B63,'Pri iNPUT'!R:R)</f>
        <v>3229357.2707000016</v>
      </c>
      <c r="G63" s="116">
        <f t="shared" si="0"/>
        <v>0.67695684365036213</v>
      </c>
      <c r="H63" s="17">
        <f t="shared" si="10"/>
        <v>586965.49904857064</v>
      </c>
      <c r="I63" s="22">
        <f t="shared" si="11"/>
        <v>65218.388783174516</v>
      </c>
      <c r="J63" s="17">
        <f t="shared" si="4"/>
        <v>873189.70677971328</v>
      </c>
      <c r="K63" s="17">
        <f t="shared" si="5"/>
        <v>97021.078531079256</v>
      </c>
      <c r="L63" s="17">
        <f t="shared" si="6"/>
        <v>1111709.8798889997</v>
      </c>
      <c r="M63" s="17">
        <f t="shared" si="7"/>
        <v>123523.31998766663</v>
      </c>
      <c r="N63" s="18">
        <f t="shared" si="8"/>
        <v>1350230.0529982853</v>
      </c>
      <c r="O63" s="17">
        <f t="shared" si="7"/>
        <v>150025.56144425392</v>
      </c>
      <c r="P63" s="23">
        <f t="shared" si="12"/>
        <v>1541046.1914857137</v>
      </c>
      <c r="Q63" s="22">
        <f t="shared" si="9"/>
        <v>171227.35460952375</v>
      </c>
    </row>
    <row r="64" spans="1:17">
      <c r="A64" s="20">
        <v>62</v>
      </c>
      <c r="B64" s="21" t="s">
        <v>125</v>
      </c>
      <c r="C64" s="16" t="s">
        <v>24</v>
      </c>
      <c r="D64" s="15" t="s">
        <v>1131</v>
      </c>
      <c r="E64" s="109">
        <f>VLOOKUP(B64,[1]Primary!$A$4:$D$129,4,0)</f>
        <v>7333275.5548571423</v>
      </c>
      <c r="F64" s="17">
        <f>SUMIF('Pri iNPUT'!F:F,'Dealer Wise'!B64,'Pri iNPUT'!R:R)</f>
        <v>4596128.2667000005</v>
      </c>
      <c r="G64" s="116">
        <f t="shared" si="0"/>
        <v>0.62674970172855271</v>
      </c>
      <c r="H64" s="17">
        <f t="shared" si="10"/>
        <v>1270492.1771857133</v>
      </c>
      <c r="I64" s="22">
        <f t="shared" si="11"/>
        <v>141165.79746507926</v>
      </c>
      <c r="J64" s="17">
        <f t="shared" si="4"/>
        <v>1710488.7104771417</v>
      </c>
      <c r="K64" s="17">
        <f t="shared" si="5"/>
        <v>190054.30116412684</v>
      </c>
      <c r="L64" s="17">
        <f t="shared" si="6"/>
        <v>2077152.4882199988</v>
      </c>
      <c r="M64" s="17">
        <f t="shared" si="7"/>
        <v>230794.72091333321</v>
      </c>
      <c r="N64" s="18">
        <f t="shared" si="8"/>
        <v>2443816.2659628559</v>
      </c>
      <c r="O64" s="17">
        <f t="shared" si="7"/>
        <v>271535.14066253952</v>
      </c>
      <c r="P64" s="23">
        <f t="shared" si="12"/>
        <v>2737147.2881571418</v>
      </c>
      <c r="Q64" s="22">
        <f t="shared" si="9"/>
        <v>304127.47646190465</v>
      </c>
    </row>
    <row r="65" spans="1:17">
      <c r="A65" s="20">
        <v>63</v>
      </c>
      <c r="B65" s="173" t="s">
        <v>1235</v>
      </c>
      <c r="C65" s="16" t="s">
        <v>24</v>
      </c>
      <c r="D65" s="15" t="s">
        <v>26</v>
      </c>
      <c r="E65" s="109">
        <f>VLOOKUP(B65,[1]Primary!$A$4:$D$129,4,0)</f>
        <v>5812564.3374571437</v>
      </c>
      <c r="F65" s="17">
        <f>SUMIF('Pri iNPUT'!F:F,'Dealer Wise'!B65,'Pri iNPUT'!R:R)</f>
        <v>5533366.4949999992</v>
      </c>
      <c r="G65" s="116">
        <f t="shared" ref="G65:G120" si="32">IFERROR(F65/E65,0)</f>
        <v>0.95196649426175872</v>
      </c>
      <c r="H65" s="17">
        <f t="shared" ref="H65:H92" si="33">(E65*0.8)-F65</f>
        <v>-883315.02503428422</v>
      </c>
      <c r="I65" s="22">
        <f t="shared" ref="I65:I92" si="34">H65/$Q$2</f>
        <v>-98146.113892698253</v>
      </c>
      <c r="J65" s="17">
        <f t="shared" si="4"/>
        <v>-534561.16478685569</v>
      </c>
      <c r="K65" s="17">
        <f t="shared" ref="K65:K121" si="35">J65/$Q$2</f>
        <v>-59395.684976317301</v>
      </c>
      <c r="L65" s="17">
        <f t="shared" si="6"/>
        <v>-243932.94791399781</v>
      </c>
      <c r="M65" s="17">
        <f t="shared" ref="M65:O121" si="36">L65/$Q$2</f>
        <v>-27103.660879333089</v>
      </c>
      <c r="N65" s="18">
        <f t="shared" si="8"/>
        <v>46695.268958858214</v>
      </c>
      <c r="O65" s="17">
        <f t="shared" si="36"/>
        <v>5188.3632176509127</v>
      </c>
      <c r="P65" s="23">
        <f t="shared" ref="P65:P92" si="37">E65-F65</f>
        <v>279197.84245714452</v>
      </c>
      <c r="Q65" s="22">
        <f t="shared" ref="Q65:Q121" si="38">P65/$Q$2</f>
        <v>31021.982495238281</v>
      </c>
    </row>
    <row r="66" spans="1:17">
      <c r="A66" s="14">
        <v>64</v>
      </c>
      <c r="B66" s="21" t="s">
        <v>114</v>
      </c>
      <c r="C66" s="16" t="s">
        <v>57</v>
      </c>
      <c r="D66" s="15" t="s">
        <v>1044</v>
      </c>
      <c r="E66" s="109">
        <f>VLOOKUP(B66,[1]Primary!$A$4:$D$129,4,0)</f>
        <v>4918207.6957857143</v>
      </c>
      <c r="F66" s="17">
        <f>SUMIF('Pri iNPUT'!F:F,'Dealer Wise'!B66,'Pri iNPUT'!R:R)</f>
        <v>1769670.7256000005</v>
      </c>
      <c r="G66" s="116">
        <f t="shared" si="32"/>
        <v>0.35982025059990569</v>
      </c>
      <c r="H66" s="17">
        <f t="shared" si="33"/>
        <v>2164895.431028571</v>
      </c>
      <c r="I66" s="22">
        <f t="shared" si="34"/>
        <v>240543.93678095232</v>
      </c>
      <c r="J66" s="17">
        <f t="shared" ref="J66:J120" si="39">(E66*0.86)-F66</f>
        <v>2459987.8927757135</v>
      </c>
      <c r="K66" s="17">
        <f t="shared" si="35"/>
        <v>273331.98808619037</v>
      </c>
      <c r="L66" s="17">
        <f t="shared" ref="L66:L120" si="40">(E66*0.91)-F66</f>
        <v>2705898.2775649996</v>
      </c>
      <c r="M66" s="17">
        <f t="shared" si="36"/>
        <v>300655.36417388887</v>
      </c>
      <c r="N66" s="18">
        <f t="shared" ref="N66:N120" si="41">(E66*0.96)-F66</f>
        <v>2951808.6623542849</v>
      </c>
      <c r="O66" s="17">
        <f t="shared" si="36"/>
        <v>327978.7402615872</v>
      </c>
      <c r="P66" s="23">
        <f t="shared" si="37"/>
        <v>3148536.9701857138</v>
      </c>
      <c r="Q66" s="22">
        <f t="shared" si="38"/>
        <v>349837.44113174599</v>
      </c>
    </row>
    <row r="67" spans="1:17">
      <c r="A67" s="20">
        <v>65</v>
      </c>
      <c r="B67" s="21" t="s">
        <v>108</v>
      </c>
      <c r="C67" s="16" t="s">
        <v>120</v>
      </c>
      <c r="D67" s="15" t="s">
        <v>1132</v>
      </c>
      <c r="E67" s="109">
        <f>VLOOKUP(B67,[1]Primary!$A$4:$D$129,4,0)</f>
        <v>4439992.3170999996</v>
      </c>
      <c r="F67" s="17">
        <f>SUMIF('Pri iNPUT'!F:F,'Dealer Wise'!B67,'Pri iNPUT'!R:R)</f>
        <v>1718489.946500001</v>
      </c>
      <c r="G67" s="116">
        <f t="shared" si="32"/>
        <v>0.38704795498890415</v>
      </c>
      <c r="H67" s="17">
        <f t="shared" si="33"/>
        <v>1833503.9071799987</v>
      </c>
      <c r="I67" s="22">
        <f t="shared" si="34"/>
        <v>203722.65635333318</v>
      </c>
      <c r="J67" s="17">
        <f t="shared" si="39"/>
        <v>2099903.4462059988</v>
      </c>
      <c r="K67" s="17">
        <f t="shared" si="35"/>
        <v>233322.60513399987</v>
      </c>
      <c r="L67" s="17">
        <f t="shared" si="40"/>
        <v>2321903.0620609988</v>
      </c>
      <c r="M67" s="17">
        <f t="shared" si="36"/>
        <v>257989.22911788875</v>
      </c>
      <c r="N67" s="18">
        <f t="shared" si="41"/>
        <v>2543902.6779159983</v>
      </c>
      <c r="O67" s="17">
        <f t="shared" si="36"/>
        <v>282655.85310177761</v>
      </c>
      <c r="P67" s="23">
        <f t="shared" si="37"/>
        <v>2721502.3705999986</v>
      </c>
      <c r="Q67" s="22">
        <f t="shared" si="38"/>
        <v>302389.15228888876</v>
      </c>
    </row>
    <row r="68" spans="1:17">
      <c r="A68" s="20">
        <v>66</v>
      </c>
      <c r="B68" s="21" t="s">
        <v>109</v>
      </c>
      <c r="C68" s="16" t="s">
        <v>120</v>
      </c>
      <c r="D68" s="15" t="s">
        <v>1132</v>
      </c>
      <c r="E68" s="109">
        <f>VLOOKUP(B68,[1]Primary!$A$4:$D$129,4,0)</f>
        <v>21886339.974285714</v>
      </c>
      <c r="F68" s="17">
        <f>SUMIF('Pri iNPUT'!F:F,'Dealer Wise'!B68,'Pri iNPUT'!R:R)</f>
        <v>10678193.592599999</v>
      </c>
      <c r="G68" s="116">
        <f t="shared" si="32"/>
        <v>0.48789306961080842</v>
      </c>
      <c r="H68" s="17">
        <f t="shared" si="33"/>
        <v>6830878.3868285716</v>
      </c>
      <c r="I68" s="22">
        <f t="shared" si="34"/>
        <v>758986.4874253968</v>
      </c>
      <c r="J68" s="17">
        <f t="shared" si="39"/>
        <v>8144058.785285715</v>
      </c>
      <c r="K68" s="17">
        <f t="shared" si="35"/>
        <v>904895.42058730172</v>
      </c>
      <c r="L68" s="17">
        <f t="shared" si="40"/>
        <v>9238375.7840000018</v>
      </c>
      <c r="M68" s="17">
        <f t="shared" si="36"/>
        <v>1026486.1982222224</v>
      </c>
      <c r="N68" s="18">
        <f t="shared" si="41"/>
        <v>10332692.782714285</v>
      </c>
      <c r="O68" s="17">
        <f t="shared" si="36"/>
        <v>1148076.9758571428</v>
      </c>
      <c r="P68" s="23">
        <f t="shared" si="37"/>
        <v>11208146.381685715</v>
      </c>
      <c r="Q68" s="22">
        <f t="shared" si="38"/>
        <v>1245349.5979650794</v>
      </c>
    </row>
    <row r="69" spans="1:17">
      <c r="A69" s="14">
        <v>67</v>
      </c>
      <c r="B69" s="90" t="s">
        <v>110</v>
      </c>
      <c r="C69" s="16" t="s">
        <v>120</v>
      </c>
      <c r="D69" s="15" t="s">
        <v>1133</v>
      </c>
      <c r="E69" s="109">
        <f>VLOOKUP(B69,[1]Primary!$A$4:$D$129,4,0)</f>
        <v>15908964.902914288</v>
      </c>
      <c r="F69" s="17">
        <f>SUMIF('Pri iNPUT'!F:F,'Dealer Wise'!B69,'Pri iNPUT'!R:R)</f>
        <v>6260313.5369999995</v>
      </c>
      <c r="G69" s="116">
        <f t="shared" si="32"/>
        <v>0.39350853906612132</v>
      </c>
      <c r="H69" s="17">
        <f t="shared" si="33"/>
        <v>6466858.3853314305</v>
      </c>
      <c r="I69" s="22">
        <f t="shared" si="34"/>
        <v>718539.82059238118</v>
      </c>
      <c r="J69" s="17">
        <f t="shared" si="39"/>
        <v>7421396.2795062875</v>
      </c>
      <c r="K69" s="17">
        <f t="shared" si="35"/>
        <v>824599.58661180967</v>
      </c>
      <c r="L69" s="17">
        <f t="shared" si="40"/>
        <v>8216844.5246520033</v>
      </c>
      <c r="M69" s="17">
        <f t="shared" si="36"/>
        <v>912982.72496133368</v>
      </c>
      <c r="N69" s="18">
        <f t="shared" si="41"/>
        <v>9012292.7697977163</v>
      </c>
      <c r="O69" s="17">
        <f t="shared" si="36"/>
        <v>1001365.8633108573</v>
      </c>
      <c r="P69" s="23">
        <f t="shared" si="37"/>
        <v>9648651.3659142889</v>
      </c>
      <c r="Q69" s="22">
        <f t="shared" si="38"/>
        <v>1072072.3739904766</v>
      </c>
    </row>
    <row r="70" spans="1:17">
      <c r="A70" s="20">
        <v>68</v>
      </c>
      <c r="B70" s="21" t="s">
        <v>115</v>
      </c>
      <c r="C70" s="16" t="s">
        <v>57</v>
      </c>
      <c r="D70" s="15" t="s">
        <v>1044</v>
      </c>
      <c r="E70" s="109">
        <f>VLOOKUP(B70,[1]Primary!$A$4:$D$129,4,0)</f>
        <v>9681586.4175285716</v>
      </c>
      <c r="F70" s="17">
        <f>SUMIF('Pri iNPUT'!F:F,'Dealer Wise'!B70,'Pri iNPUT'!R:R)</f>
        <v>3056701.2499000002</v>
      </c>
      <c r="G70" s="116">
        <f t="shared" si="32"/>
        <v>0.31572317986707465</v>
      </c>
      <c r="H70" s="17">
        <f t="shared" si="33"/>
        <v>4688567.8841228578</v>
      </c>
      <c r="I70" s="22">
        <f t="shared" si="34"/>
        <v>520951.98712476197</v>
      </c>
      <c r="J70" s="17">
        <f t="shared" si="39"/>
        <v>5269463.069174571</v>
      </c>
      <c r="K70" s="17">
        <f t="shared" si="35"/>
        <v>585495.89657495229</v>
      </c>
      <c r="L70" s="17">
        <f t="shared" si="40"/>
        <v>5753542.3900509998</v>
      </c>
      <c r="M70" s="17">
        <f t="shared" si="36"/>
        <v>639282.48778344446</v>
      </c>
      <c r="N70" s="18">
        <f t="shared" si="41"/>
        <v>6237621.7109274287</v>
      </c>
      <c r="O70" s="17">
        <f t="shared" si="36"/>
        <v>693069.07899193652</v>
      </c>
      <c r="P70" s="23">
        <f t="shared" si="37"/>
        <v>6624885.1676285714</v>
      </c>
      <c r="Q70" s="22">
        <f t="shared" si="38"/>
        <v>736098.35195873014</v>
      </c>
    </row>
    <row r="71" spans="1:17" ht="15">
      <c r="A71" s="20">
        <v>69</v>
      </c>
      <c r="B71" s="87" t="s">
        <v>1077</v>
      </c>
      <c r="C71" s="16" t="s">
        <v>120</v>
      </c>
      <c r="D71" s="15" t="s">
        <v>1079</v>
      </c>
      <c r="E71" s="109">
        <f>VLOOKUP(B71,[1]Primary!$A$4:$D$129,4,0)</f>
        <v>4834540.9048857149</v>
      </c>
      <c r="F71" s="17">
        <f>SUMIF('Pri iNPUT'!F:F,'Dealer Wise'!B71,'Pri iNPUT'!R:R)</f>
        <v>2920193.7458000001</v>
      </c>
      <c r="G71" s="116">
        <f t="shared" si="32"/>
        <v>0.6040271047968373</v>
      </c>
      <c r="H71" s="17">
        <f t="shared" si="33"/>
        <v>947438.97810857184</v>
      </c>
      <c r="I71" s="22">
        <f t="shared" si="34"/>
        <v>105270.9975676191</v>
      </c>
      <c r="J71" s="17">
        <f t="shared" si="39"/>
        <v>1237511.4324017144</v>
      </c>
      <c r="K71" s="17">
        <f t="shared" si="35"/>
        <v>137501.27026685714</v>
      </c>
      <c r="L71" s="17">
        <f t="shared" si="40"/>
        <v>1479238.4776460002</v>
      </c>
      <c r="M71" s="17">
        <f t="shared" si="36"/>
        <v>164359.83084955558</v>
      </c>
      <c r="N71" s="18">
        <f t="shared" si="41"/>
        <v>1720965.5228902861</v>
      </c>
      <c r="O71" s="17">
        <f t="shared" si="36"/>
        <v>191218.39143225399</v>
      </c>
      <c r="P71" s="23">
        <f t="shared" si="37"/>
        <v>1914347.1590857147</v>
      </c>
      <c r="Q71" s="22">
        <f t="shared" si="38"/>
        <v>212705.23989841275</v>
      </c>
    </row>
    <row r="72" spans="1:17">
      <c r="A72" s="14">
        <v>70</v>
      </c>
      <c r="B72" s="21" t="s">
        <v>117</v>
      </c>
      <c r="C72" s="16" t="s">
        <v>120</v>
      </c>
      <c r="D72" s="15" t="s">
        <v>120</v>
      </c>
      <c r="E72" s="109">
        <f>VLOOKUP(B72,[1]Primary!$A$4:$D$129,4,0)</f>
        <v>8467149.2992000002</v>
      </c>
      <c r="F72" s="17">
        <f>SUMIF('Pri iNPUT'!F:F,'Dealer Wise'!B72,'Pri iNPUT'!R:R)</f>
        <v>5231972.0225000009</v>
      </c>
      <c r="G72" s="116">
        <f t="shared" si="32"/>
        <v>0.61791422799103501</v>
      </c>
      <c r="H72" s="17">
        <f t="shared" si="33"/>
        <v>1541747.4168599993</v>
      </c>
      <c r="I72" s="22">
        <f t="shared" si="34"/>
        <v>171305.26853999993</v>
      </c>
      <c r="J72" s="17">
        <f t="shared" si="39"/>
        <v>2049776.3748119995</v>
      </c>
      <c r="K72" s="17">
        <f t="shared" si="35"/>
        <v>227752.93053466661</v>
      </c>
      <c r="L72" s="17">
        <f t="shared" si="40"/>
        <v>2473133.839772</v>
      </c>
      <c r="M72" s="17">
        <f t="shared" si="36"/>
        <v>274792.64886355557</v>
      </c>
      <c r="N72" s="18">
        <f t="shared" si="41"/>
        <v>2896491.3047319986</v>
      </c>
      <c r="O72" s="17">
        <f t="shared" si="36"/>
        <v>321832.36719244428</v>
      </c>
      <c r="P72" s="23">
        <f t="shared" si="37"/>
        <v>3235177.2766999993</v>
      </c>
      <c r="Q72" s="22">
        <f t="shared" si="38"/>
        <v>359464.14185555547</v>
      </c>
    </row>
    <row r="73" spans="1:17">
      <c r="A73" s="20">
        <v>71</v>
      </c>
      <c r="B73" s="21" t="s">
        <v>112</v>
      </c>
      <c r="C73" s="16" t="s">
        <v>120</v>
      </c>
      <c r="D73" s="15" t="s">
        <v>120</v>
      </c>
      <c r="E73" s="109">
        <f>VLOOKUP(B73,[1]Primary!$A$4:$D$129,4,0)</f>
        <v>18691882.600514285</v>
      </c>
      <c r="F73" s="17">
        <f>SUMIF('Pri iNPUT'!F:F,'Dealer Wise'!B73,'Pri iNPUT'!R:R)</f>
        <v>14753171.685000002</v>
      </c>
      <c r="G73" s="116">
        <f t="shared" si="32"/>
        <v>0.78928227831872244</v>
      </c>
      <c r="H73" s="17">
        <f t="shared" si="33"/>
        <v>200334.3954114262</v>
      </c>
      <c r="I73" s="22">
        <f t="shared" si="34"/>
        <v>22259.377267936245</v>
      </c>
      <c r="J73" s="17">
        <f t="shared" si="39"/>
        <v>1321847.351442283</v>
      </c>
      <c r="K73" s="17">
        <f t="shared" si="35"/>
        <v>146871.92793803144</v>
      </c>
      <c r="L73" s="17">
        <f t="shared" si="40"/>
        <v>2256441.4814679995</v>
      </c>
      <c r="M73" s="17">
        <f t="shared" si="36"/>
        <v>250715.72016311105</v>
      </c>
      <c r="N73" s="18">
        <f t="shared" si="41"/>
        <v>3191035.6114937104</v>
      </c>
      <c r="O73" s="17">
        <f t="shared" si="36"/>
        <v>354559.51238819002</v>
      </c>
      <c r="P73" s="23">
        <f t="shared" si="37"/>
        <v>3938710.9155142829</v>
      </c>
      <c r="Q73" s="22">
        <f t="shared" si="38"/>
        <v>437634.54616825364</v>
      </c>
    </row>
    <row r="74" spans="1:17">
      <c r="A74" s="20">
        <v>72</v>
      </c>
      <c r="B74" s="21" t="s">
        <v>113</v>
      </c>
      <c r="C74" s="16" t="s">
        <v>120</v>
      </c>
      <c r="D74" s="15" t="s">
        <v>1134</v>
      </c>
      <c r="E74" s="109">
        <f>VLOOKUP(B74,[1]Primary!$A$4:$D$129,4,0)</f>
        <v>15233794.080114285</v>
      </c>
      <c r="F74" s="17">
        <f>SUMIF('Pri iNPUT'!F:F,'Dealer Wise'!B74,'Pri iNPUT'!R:R)</f>
        <v>8436120.4770999998</v>
      </c>
      <c r="G74" s="116">
        <f t="shared" si="32"/>
        <v>0.55377671725996647</v>
      </c>
      <c r="H74" s="17">
        <f t="shared" si="33"/>
        <v>3750914.7869914286</v>
      </c>
      <c r="I74" s="22">
        <f t="shared" si="34"/>
        <v>416768.30966571427</v>
      </c>
      <c r="J74" s="17">
        <f t="shared" si="39"/>
        <v>4664942.4317982849</v>
      </c>
      <c r="K74" s="17">
        <f t="shared" si="35"/>
        <v>518326.93686647608</v>
      </c>
      <c r="L74" s="17">
        <f t="shared" si="40"/>
        <v>5426632.1358039994</v>
      </c>
      <c r="M74" s="17">
        <f t="shared" si="36"/>
        <v>602959.12620044441</v>
      </c>
      <c r="N74" s="18">
        <f t="shared" si="41"/>
        <v>6188321.839809712</v>
      </c>
      <c r="O74" s="17">
        <f t="shared" si="36"/>
        <v>687591.3155344124</v>
      </c>
      <c r="P74" s="23">
        <f t="shared" si="37"/>
        <v>6797673.6030142847</v>
      </c>
      <c r="Q74" s="22">
        <f t="shared" si="38"/>
        <v>755297.06700158725</v>
      </c>
    </row>
    <row r="75" spans="1:17">
      <c r="A75" s="14">
        <v>73</v>
      </c>
      <c r="B75" s="21" t="s">
        <v>116</v>
      </c>
      <c r="C75" s="16" t="s">
        <v>57</v>
      </c>
      <c r="D75" s="15" t="s">
        <v>1044</v>
      </c>
      <c r="E75" s="109">
        <f>VLOOKUP(B75,[1]Primary!$A$4:$D$129,4,0)</f>
        <v>10344064.039085716</v>
      </c>
      <c r="F75" s="17">
        <f>SUMIF('Pri iNPUT'!F:F,'Dealer Wise'!B75,'Pri iNPUT'!R:R)</f>
        <v>3697022.3183000009</v>
      </c>
      <c r="G75" s="116">
        <f t="shared" si="32"/>
        <v>0.3574052040214139</v>
      </c>
      <c r="H75" s="17">
        <f t="shared" si="33"/>
        <v>4578228.9129685722</v>
      </c>
      <c r="I75" s="22">
        <f t="shared" si="34"/>
        <v>508692.10144095245</v>
      </c>
      <c r="J75" s="17">
        <f t="shared" si="39"/>
        <v>5198872.755313715</v>
      </c>
      <c r="K75" s="17">
        <f t="shared" si="35"/>
        <v>577652.52836819051</v>
      </c>
      <c r="L75" s="17">
        <f t="shared" si="40"/>
        <v>5716075.9572679996</v>
      </c>
      <c r="M75" s="17">
        <f t="shared" si="36"/>
        <v>635119.55080755556</v>
      </c>
      <c r="N75" s="18">
        <f t="shared" si="41"/>
        <v>6233279.1592222862</v>
      </c>
      <c r="O75" s="17">
        <f t="shared" si="36"/>
        <v>692586.57324692071</v>
      </c>
      <c r="P75" s="23">
        <f t="shared" si="37"/>
        <v>6647041.7207857147</v>
      </c>
      <c r="Q75" s="22">
        <f t="shared" si="38"/>
        <v>738560.19119841279</v>
      </c>
    </row>
    <row r="76" spans="1:17">
      <c r="A76" s="20">
        <v>74</v>
      </c>
      <c r="B76" s="21" t="s">
        <v>1</v>
      </c>
      <c r="C76" s="16" t="s">
        <v>120</v>
      </c>
      <c r="D76" s="15" t="s">
        <v>1079</v>
      </c>
      <c r="E76" s="109">
        <f>VLOOKUP(B76,[1]Primary!$A$4:$D$129,4,0)</f>
        <v>9483767.7802571431</v>
      </c>
      <c r="F76" s="17">
        <f>SUMIF('Pri iNPUT'!F:F,'Dealer Wise'!B76,'Pri iNPUT'!R:R)</f>
        <v>3394459.4951000009</v>
      </c>
      <c r="G76" s="116">
        <f t="shared" si="32"/>
        <v>0.3579230927782126</v>
      </c>
      <c r="H76" s="17">
        <f t="shared" si="33"/>
        <v>4192554.7291057138</v>
      </c>
      <c r="I76" s="22">
        <f t="shared" si="34"/>
        <v>465839.41434507933</v>
      </c>
      <c r="J76" s="17">
        <f t="shared" si="39"/>
        <v>4761580.7959211422</v>
      </c>
      <c r="K76" s="17">
        <f t="shared" si="35"/>
        <v>529064.53288012696</v>
      </c>
      <c r="L76" s="17">
        <f t="shared" si="40"/>
        <v>5235769.1849339996</v>
      </c>
      <c r="M76" s="17">
        <f t="shared" si="36"/>
        <v>581752.13165933324</v>
      </c>
      <c r="N76" s="18">
        <f t="shared" si="41"/>
        <v>5709957.573946856</v>
      </c>
      <c r="O76" s="17">
        <f t="shared" si="36"/>
        <v>634439.73043853953</v>
      </c>
      <c r="P76" s="23">
        <f t="shared" si="37"/>
        <v>6089308.2851571422</v>
      </c>
      <c r="Q76" s="22">
        <f t="shared" si="38"/>
        <v>676589.80946190469</v>
      </c>
    </row>
    <row r="77" spans="1:17">
      <c r="A77" s="20">
        <v>75</v>
      </c>
      <c r="B77" s="21" t="s">
        <v>8</v>
      </c>
      <c r="C77" s="16" t="s">
        <v>120</v>
      </c>
      <c r="D77" s="15" t="s">
        <v>1079</v>
      </c>
      <c r="E77" s="109">
        <f>VLOOKUP(B77,[1]Primary!$A$4:$D$129,4,0)</f>
        <v>11475547.600128569</v>
      </c>
      <c r="F77" s="17">
        <f>SUMIF('Pri iNPUT'!F:F,'Dealer Wise'!B77,'Pri iNPUT'!R:R)</f>
        <v>5780905.3339000009</v>
      </c>
      <c r="G77" s="116">
        <f t="shared" si="32"/>
        <v>0.50375855996930663</v>
      </c>
      <c r="H77" s="17">
        <f t="shared" si="33"/>
        <v>3399532.7462028544</v>
      </c>
      <c r="I77" s="22">
        <f t="shared" si="34"/>
        <v>377725.86068920605</v>
      </c>
      <c r="J77" s="17">
        <f t="shared" si="39"/>
        <v>4088065.6022105683</v>
      </c>
      <c r="K77" s="17">
        <f t="shared" si="35"/>
        <v>454229.51135672978</v>
      </c>
      <c r="L77" s="17">
        <f t="shared" si="40"/>
        <v>4661842.9822169971</v>
      </c>
      <c r="M77" s="17">
        <f t="shared" si="36"/>
        <v>517982.55357966636</v>
      </c>
      <c r="N77" s="18">
        <f t="shared" si="41"/>
        <v>5235620.362223424</v>
      </c>
      <c r="O77" s="17">
        <f t="shared" si="36"/>
        <v>581735.59580260271</v>
      </c>
      <c r="P77" s="23">
        <f t="shared" si="37"/>
        <v>5694642.2662285678</v>
      </c>
      <c r="Q77" s="22">
        <f t="shared" si="38"/>
        <v>632738.02958095202</v>
      </c>
    </row>
    <row r="78" spans="1:17">
      <c r="A78" s="14">
        <v>76</v>
      </c>
      <c r="B78" s="21" t="s">
        <v>111</v>
      </c>
      <c r="C78" s="16" t="s">
        <v>120</v>
      </c>
      <c r="D78" s="15" t="s">
        <v>1133</v>
      </c>
      <c r="E78" s="109">
        <f>VLOOKUP(B78,[1]Primary!$A$4:$D$129,4,0)</f>
        <v>7306076.416257143</v>
      </c>
      <c r="F78" s="17">
        <f>SUMIF('Pri iNPUT'!F:F,'Dealer Wise'!B78,'Pri iNPUT'!R:R)</f>
        <v>2986368.5830000006</v>
      </c>
      <c r="G78" s="116">
        <f t="shared" si="32"/>
        <v>0.40875134789924611</v>
      </c>
      <c r="H78" s="17">
        <f t="shared" si="33"/>
        <v>2858492.5500057144</v>
      </c>
      <c r="I78" s="22">
        <f t="shared" si="34"/>
        <v>317610.28333396825</v>
      </c>
      <c r="J78" s="17">
        <f t="shared" si="39"/>
        <v>3296857.1349811424</v>
      </c>
      <c r="K78" s="17">
        <f t="shared" si="35"/>
        <v>366317.45944234915</v>
      </c>
      <c r="L78" s="17">
        <f t="shared" si="40"/>
        <v>3662160.9557940001</v>
      </c>
      <c r="M78" s="17">
        <f t="shared" si="36"/>
        <v>406906.77286600001</v>
      </c>
      <c r="N78" s="18">
        <f t="shared" si="41"/>
        <v>4027464.7766068568</v>
      </c>
      <c r="O78" s="17">
        <f t="shared" si="36"/>
        <v>447496.08628965076</v>
      </c>
      <c r="P78" s="23">
        <f t="shared" si="37"/>
        <v>4319707.8332571425</v>
      </c>
      <c r="Q78" s="22">
        <f t="shared" si="38"/>
        <v>479967.53702857136</v>
      </c>
    </row>
    <row r="79" spans="1:17">
      <c r="A79" s="20">
        <v>77</v>
      </c>
      <c r="B79" s="21" t="s">
        <v>118</v>
      </c>
      <c r="C79" s="16" t="s">
        <v>120</v>
      </c>
      <c r="D79" s="15" t="s">
        <v>120</v>
      </c>
      <c r="E79" s="109">
        <f>VLOOKUP(B79,[1]Primary!$A$4:$D$129,4,0)</f>
        <v>7716233.8641857151</v>
      </c>
      <c r="F79" s="17">
        <f>SUMIF('Pri iNPUT'!F:F,'Dealer Wise'!B79,'Pri iNPUT'!R:R)</f>
        <v>3645190.0647</v>
      </c>
      <c r="G79" s="116">
        <f t="shared" si="32"/>
        <v>0.47240533774110444</v>
      </c>
      <c r="H79" s="17">
        <f t="shared" si="33"/>
        <v>2527797.0266485726</v>
      </c>
      <c r="I79" s="22">
        <f t="shared" si="34"/>
        <v>280866.33629428584</v>
      </c>
      <c r="J79" s="17">
        <f t="shared" si="39"/>
        <v>2990771.0584997153</v>
      </c>
      <c r="K79" s="17">
        <f t="shared" si="35"/>
        <v>332307.89538885723</v>
      </c>
      <c r="L79" s="17">
        <f t="shared" si="40"/>
        <v>3376582.7517090011</v>
      </c>
      <c r="M79" s="17">
        <f t="shared" si="36"/>
        <v>375175.86130100011</v>
      </c>
      <c r="N79" s="18">
        <f t="shared" si="41"/>
        <v>3762394.4449182861</v>
      </c>
      <c r="O79" s="17">
        <f t="shared" si="36"/>
        <v>418043.82721314288</v>
      </c>
      <c r="P79" s="23">
        <f t="shared" si="37"/>
        <v>4071043.7994857151</v>
      </c>
      <c r="Q79" s="22">
        <f t="shared" si="38"/>
        <v>452338.19994285726</v>
      </c>
    </row>
    <row r="80" spans="1:17">
      <c r="A80" s="20">
        <v>78</v>
      </c>
      <c r="B80" s="21" t="s">
        <v>62</v>
      </c>
      <c r="C80" s="16" t="s">
        <v>57</v>
      </c>
      <c r="D80" s="15" t="s">
        <v>1086</v>
      </c>
      <c r="E80" s="109">
        <f>VLOOKUP(B80,[1]Primary!$A$4:$D$129,4,0)</f>
        <v>7046892.5358000007</v>
      </c>
      <c r="F80" s="17">
        <f>SUMIF('Pri iNPUT'!F:F,'Dealer Wise'!B80,'Pri iNPUT'!R:R)</f>
        <v>3076983.000500001</v>
      </c>
      <c r="G80" s="116">
        <f t="shared" si="32"/>
        <v>0.43664395119808447</v>
      </c>
      <c r="H80" s="17">
        <f t="shared" si="33"/>
        <v>2560531.0281400001</v>
      </c>
      <c r="I80" s="22">
        <f t="shared" si="34"/>
        <v>284503.44757111114</v>
      </c>
      <c r="J80" s="17">
        <f t="shared" si="39"/>
        <v>2983344.5802879995</v>
      </c>
      <c r="K80" s="17">
        <f t="shared" si="35"/>
        <v>331482.73114311107</v>
      </c>
      <c r="L80" s="17">
        <f t="shared" si="40"/>
        <v>3335689.2070779996</v>
      </c>
      <c r="M80" s="17">
        <f t="shared" si="36"/>
        <v>370632.13411977771</v>
      </c>
      <c r="N80" s="18">
        <f t="shared" si="41"/>
        <v>3688033.8338679997</v>
      </c>
      <c r="O80" s="17">
        <f t="shared" si="36"/>
        <v>409781.5370964444</v>
      </c>
      <c r="P80" s="23">
        <f t="shared" si="37"/>
        <v>3969909.5352999996</v>
      </c>
      <c r="Q80" s="22">
        <f t="shared" si="38"/>
        <v>441101.05947777774</v>
      </c>
    </row>
    <row r="81" spans="1:17">
      <c r="A81" s="14">
        <v>79</v>
      </c>
      <c r="B81" s="21" t="s">
        <v>56</v>
      </c>
      <c r="C81" s="16" t="s">
        <v>57</v>
      </c>
      <c r="D81" s="15" t="s">
        <v>1086</v>
      </c>
      <c r="E81" s="109">
        <f>VLOOKUP(B81,[1]Primary!$A$4:$D$129,4,0)</f>
        <v>11812990.723285716</v>
      </c>
      <c r="F81" s="17">
        <f>SUMIF('Pri iNPUT'!F:F,'Dealer Wise'!B81,'Pri iNPUT'!R:R)</f>
        <v>4052150.6594999996</v>
      </c>
      <c r="G81" s="116">
        <f t="shared" si="32"/>
        <v>0.34302495908275099</v>
      </c>
      <c r="H81" s="17">
        <f t="shared" si="33"/>
        <v>5398241.9191285744</v>
      </c>
      <c r="I81" s="22">
        <f t="shared" si="34"/>
        <v>599804.65768095269</v>
      </c>
      <c r="J81" s="17">
        <f t="shared" si="39"/>
        <v>6107021.3625257164</v>
      </c>
      <c r="K81" s="17">
        <f t="shared" si="35"/>
        <v>678557.929169524</v>
      </c>
      <c r="L81" s="17">
        <f t="shared" si="40"/>
        <v>6697670.898690002</v>
      </c>
      <c r="M81" s="17">
        <f t="shared" si="36"/>
        <v>744185.65541000024</v>
      </c>
      <c r="N81" s="18">
        <f t="shared" si="41"/>
        <v>7288320.4348542877</v>
      </c>
      <c r="O81" s="17">
        <f t="shared" si="36"/>
        <v>809813.38165047637</v>
      </c>
      <c r="P81" s="23">
        <f t="shared" si="37"/>
        <v>7760840.0637857169</v>
      </c>
      <c r="Q81" s="22">
        <f t="shared" si="38"/>
        <v>862315.56264285743</v>
      </c>
    </row>
    <row r="82" spans="1:17">
      <c r="A82" s="20">
        <v>80</v>
      </c>
      <c r="B82" s="21" t="s">
        <v>63</v>
      </c>
      <c r="C82" s="16" t="s">
        <v>57</v>
      </c>
      <c r="D82" s="15" t="s">
        <v>57</v>
      </c>
      <c r="E82" s="109">
        <f>VLOOKUP(B82,[1]Primary!$A$4:$D$129,4,0)</f>
        <v>8333993.3990428578</v>
      </c>
      <c r="F82" s="17">
        <f>SUMIF('Pri iNPUT'!F:F,'Dealer Wise'!B82,'Pri iNPUT'!R:R)</f>
        <v>3883314.0764000001</v>
      </c>
      <c r="G82" s="116">
        <f t="shared" si="32"/>
        <v>0.46596078139994579</v>
      </c>
      <c r="H82" s="17">
        <f t="shared" si="33"/>
        <v>2783880.6428342867</v>
      </c>
      <c r="I82" s="22">
        <f t="shared" si="34"/>
        <v>309320.07142603188</v>
      </c>
      <c r="J82" s="17">
        <f t="shared" si="39"/>
        <v>3283920.2467768579</v>
      </c>
      <c r="K82" s="17">
        <f t="shared" si="35"/>
        <v>364880.02741965087</v>
      </c>
      <c r="L82" s="17">
        <f t="shared" si="40"/>
        <v>3700619.9167290009</v>
      </c>
      <c r="M82" s="17">
        <f t="shared" si="36"/>
        <v>411179.99074766674</v>
      </c>
      <c r="N82" s="18">
        <f t="shared" si="41"/>
        <v>4117319.5866811429</v>
      </c>
      <c r="O82" s="17">
        <f t="shared" si="36"/>
        <v>457479.95407568256</v>
      </c>
      <c r="P82" s="23">
        <f t="shared" si="37"/>
        <v>4450679.3226428572</v>
      </c>
      <c r="Q82" s="22">
        <f t="shared" si="38"/>
        <v>494519.92473809526</v>
      </c>
    </row>
    <row r="83" spans="1:17" s="124" customFormat="1">
      <c r="A83" s="204">
        <v>81</v>
      </c>
      <c r="B83" s="94" t="s">
        <v>992</v>
      </c>
      <c r="C83" s="123" t="s">
        <v>57</v>
      </c>
      <c r="D83" s="123" t="s">
        <v>57</v>
      </c>
      <c r="E83" s="205">
        <f>VLOOKUP(B83,[1]Primary!$A$4:$D$129,4,0)</f>
        <v>13765365.586685717</v>
      </c>
      <c r="F83" s="125">
        <f>SUMIF('Pri iNPUT'!F:F,'Dealer Wise'!B83,'Pri iNPUT'!R:R)</f>
        <v>5120835.9986000014</v>
      </c>
      <c r="G83" s="126">
        <f t="shared" si="32"/>
        <v>0.37200871755654863</v>
      </c>
      <c r="H83" s="125">
        <f t="shared" si="33"/>
        <v>5891456.4707485726</v>
      </c>
      <c r="I83" s="127">
        <f t="shared" si="34"/>
        <v>654606.27452761913</v>
      </c>
      <c r="J83" s="125">
        <f t="shared" si="39"/>
        <v>6717378.4059497146</v>
      </c>
      <c r="K83" s="125">
        <f t="shared" si="35"/>
        <v>746375.37843885715</v>
      </c>
      <c r="L83" s="125">
        <f t="shared" si="40"/>
        <v>7405646.6852840008</v>
      </c>
      <c r="M83" s="125">
        <f t="shared" si="36"/>
        <v>822849.63169822237</v>
      </c>
      <c r="N83" s="128">
        <f t="shared" si="41"/>
        <v>8093914.964618287</v>
      </c>
      <c r="O83" s="125">
        <f t="shared" si="36"/>
        <v>899323.88495758746</v>
      </c>
      <c r="P83" s="129">
        <f t="shared" si="37"/>
        <v>8644529.5880857147</v>
      </c>
      <c r="Q83" s="127">
        <f t="shared" si="38"/>
        <v>960503.2875650794</v>
      </c>
    </row>
    <row r="84" spans="1:17">
      <c r="A84" s="14">
        <v>82</v>
      </c>
      <c r="B84" s="21" t="s">
        <v>64</v>
      </c>
      <c r="C84" s="16" t="s">
        <v>57</v>
      </c>
      <c r="D84" s="15" t="s">
        <v>57</v>
      </c>
      <c r="E84" s="109">
        <f>VLOOKUP(B84,[1]Primary!$A$4:$D$129,4,0)</f>
        <v>4022433.6053000004</v>
      </c>
      <c r="F84" s="17">
        <f>SUMIF('Pri iNPUT'!F:F,'Dealer Wise'!B84,'Pri iNPUT'!R:R)</f>
        <v>1417471.7697000001</v>
      </c>
      <c r="G84" s="116">
        <f t="shared" si="32"/>
        <v>0.35239158897049899</v>
      </c>
      <c r="H84" s="17">
        <f t="shared" si="33"/>
        <v>1800475.1145400004</v>
      </c>
      <c r="I84" s="22">
        <f t="shared" si="34"/>
        <v>200052.79050444451</v>
      </c>
      <c r="J84" s="17">
        <f t="shared" si="39"/>
        <v>2041821.1308580004</v>
      </c>
      <c r="K84" s="17">
        <f t="shared" si="35"/>
        <v>226869.01453977783</v>
      </c>
      <c r="L84" s="17">
        <f t="shared" si="40"/>
        <v>2242942.8111230005</v>
      </c>
      <c r="M84" s="17">
        <f t="shared" si="36"/>
        <v>249215.86790255562</v>
      </c>
      <c r="N84" s="18">
        <f t="shared" si="41"/>
        <v>2444064.4913880001</v>
      </c>
      <c r="O84" s="17">
        <f t="shared" si="36"/>
        <v>271562.72126533336</v>
      </c>
      <c r="P84" s="23">
        <f t="shared" si="37"/>
        <v>2604961.8356000003</v>
      </c>
      <c r="Q84" s="22">
        <f t="shared" si="38"/>
        <v>289440.20395555557</v>
      </c>
    </row>
    <row r="85" spans="1:17">
      <c r="A85" s="20">
        <v>83</v>
      </c>
      <c r="B85" s="21" t="s">
        <v>65</v>
      </c>
      <c r="C85" s="16" t="s">
        <v>57</v>
      </c>
      <c r="D85" s="15" t="s">
        <v>60</v>
      </c>
      <c r="E85" s="109">
        <f>VLOOKUP(B85,[1]Primary!$A$4:$D$129,4,0)</f>
        <v>9034531.3313857149</v>
      </c>
      <c r="F85" s="17">
        <f>SUMIF('Pri iNPUT'!F:F,'Dealer Wise'!B85,'Pri iNPUT'!R:R)</f>
        <v>3795414.2538000019</v>
      </c>
      <c r="G85" s="116">
        <f t="shared" si="32"/>
        <v>0.42010084580866264</v>
      </c>
      <c r="H85" s="17">
        <f t="shared" si="33"/>
        <v>3432210.8113085702</v>
      </c>
      <c r="I85" s="22">
        <f t="shared" si="34"/>
        <v>381356.75681206334</v>
      </c>
      <c r="J85" s="17">
        <f t="shared" si="39"/>
        <v>3974282.6911917124</v>
      </c>
      <c r="K85" s="17">
        <f t="shared" si="35"/>
        <v>441586.96568796807</v>
      </c>
      <c r="L85" s="17">
        <f t="shared" si="40"/>
        <v>4426009.2577609988</v>
      </c>
      <c r="M85" s="17">
        <f t="shared" si="36"/>
        <v>491778.80641788873</v>
      </c>
      <c r="N85" s="18">
        <f t="shared" si="41"/>
        <v>4877735.8243302843</v>
      </c>
      <c r="O85" s="17">
        <f t="shared" si="36"/>
        <v>541970.64714780939</v>
      </c>
      <c r="P85" s="23">
        <f t="shared" si="37"/>
        <v>5239117.077585713</v>
      </c>
      <c r="Q85" s="22">
        <f t="shared" si="38"/>
        <v>582124.11973174592</v>
      </c>
    </row>
    <row r="86" spans="1:17">
      <c r="A86" s="20">
        <v>84</v>
      </c>
      <c r="B86" s="21" t="s">
        <v>66</v>
      </c>
      <c r="C86" s="16" t="s">
        <v>57</v>
      </c>
      <c r="D86" s="15" t="s">
        <v>60</v>
      </c>
      <c r="E86" s="109">
        <f>VLOOKUP(B86,[1]Primary!$A$4:$D$129,4,0)</f>
        <v>9034531.3313857149</v>
      </c>
      <c r="F86" s="17">
        <f>SUMIF('Pri iNPUT'!F:F,'Dealer Wise'!B86,'Pri iNPUT'!R:R)</f>
        <v>3632324.3845000011</v>
      </c>
      <c r="G86" s="116">
        <f t="shared" si="32"/>
        <v>0.40204901076400118</v>
      </c>
      <c r="H86" s="17">
        <f t="shared" si="33"/>
        <v>3595300.680608571</v>
      </c>
      <c r="I86" s="22">
        <f t="shared" si="34"/>
        <v>399477.85340095236</v>
      </c>
      <c r="J86" s="17">
        <f t="shared" si="39"/>
        <v>4137372.5604917132</v>
      </c>
      <c r="K86" s="17">
        <f t="shared" si="35"/>
        <v>459708.06227685703</v>
      </c>
      <c r="L86" s="17">
        <f t="shared" si="40"/>
        <v>4589099.1270610001</v>
      </c>
      <c r="M86" s="17">
        <f t="shared" si="36"/>
        <v>509899.90300677781</v>
      </c>
      <c r="N86" s="18">
        <f t="shared" si="41"/>
        <v>5040825.6936302856</v>
      </c>
      <c r="O86" s="17">
        <f t="shared" si="36"/>
        <v>560091.74373669841</v>
      </c>
      <c r="P86" s="23">
        <f t="shared" si="37"/>
        <v>5402206.9468857143</v>
      </c>
      <c r="Q86" s="22">
        <f t="shared" si="38"/>
        <v>600245.21632063494</v>
      </c>
    </row>
    <row r="87" spans="1:17">
      <c r="A87" s="14">
        <v>85</v>
      </c>
      <c r="B87" s="21" t="s">
        <v>61</v>
      </c>
      <c r="C87" s="16" t="s">
        <v>57</v>
      </c>
      <c r="D87" s="15" t="s">
        <v>60</v>
      </c>
      <c r="E87" s="109">
        <f>VLOOKUP(B87,[1]Primary!$A$4:$D$129,4,0)</f>
        <v>6835590.8886428559</v>
      </c>
      <c r="F87" s="17">
        <f>SUMIF('Pri iNPUT'!F:F,'Dealer Wise'!B87,'Pri iNPUT'!R:R)</f>
        <v>3691792.1309000021</v>
      </c>
      <c r="G87" s="116">
        <f t="shared" si="32"/>
        <v>0.54008383343037869</v>
      </c>
      <c r="H87" s="17">
        <f t="shared" si="33"/>
        <v>1776680.5800142828</v>
      </c>
      <c r="I87" s="22">
        <f t="shared" si="34"/>
        <v>197408.95333492031</v>
      </c>
      <c r="J87" s="17">
        <f t="shared" si="39"/>
        <v>2186816.0333328536</v>
      </c>
      <c r="K87" s="17">
        <f t="shared" si="35"/>
        <v>242979.55925920594</v>
      </c>
      <c r="L87" s="17">
        <f t="shared" si="40"/>
        <v>2528595.5777649973</v>
      </c>
      <c r="M87" s="17">
        <f t="shared" si="36"/>
        <v>280955.06419611082</v>
      </c>
      <c r="N87" s="18">
        <f t="shared" si="41"/>
        <v>2870375.1221971391</v>
      </c>
      <c r="O87" s="17">
        <f t="shared" si="36"/>
        <v>318930.56913301547</v>
      </c>
      <c r="P87" s="23">
        <f t="shared" si="37"/>
        <v>3143798.7577428538</v>
      </c>
      <c r="Q87" s="22">
        <f t="shared" si="38"/>
        <v>349310.97308253933</v>
      </c>
    </row>
    <row r="88" spans="1:17" s="124" customFormat="1">
      <c r="A88" s="204">
        <v>86</v>
      </c>
      <c r="B88" s="90" t="s">
        <v>59</v>
      </c>
      <c r="C88" s="123" t="s">
        <v>57</v>
      </c>
      <c r="D88" s="123" t="s">
        <v>60</v>
      </c>
      <c r="E88" s="205">
        <f>VLOOKUP(B88,[1]Primary!$A$4:$D$129,4,0)</f>
        <v>7929250.2414857168</v>
      </c>
      <c r="F88" s="125">
        <f>SUMIF('Pri iNPUT'!F:F,'Dealer Wise'!B88,'Pri iNPUT'!R:R)</f>
        <v>2599583.5558000007</v>
      </c>
      <c r="G88" s="126">
        <f t="shared" si="32"/>
        <v>0.32784733444267139</v>
      </c>
      <c r="H88" s="125">
        <f t="shared" si="33"/>
        <v>3743816.6373885735</v>
      </c>
      <c r="I88" s="127">
        <f t="shared" si="34"/>
        <v>415979.62637650815</v>
      </c>
      <c r="J88" s="125">
        <f t="shared" si="39"/>
        <v>4219571.6518777162</v>
      </c>
      <c r="K88" s="125">
        <f t="shared" si="35"/>
        <v>468841.29465307959</v>
      </c>
      <c r="L88" s="125">
        <f t="shared" si="40"/>
        <v>4616034.1639520023</v>
      </c>
      <c r="M88" s="125">
        <f t="shared" si="36"/>
        <v>512892.6848835558</v>
      </c>
      <c r="N88" s="128">
        <f t="shared" si="41"/>
        <v>5012496.6760262866</v>
      </c>
      <c r="O88" s="125">
        <f t="shared" si="36"/>
        <v>556944.07511403179</v>
      </c>
      <c r="P88" s="129">
        <f t="shared" si="37"/>
        <v>5329666.6856857166</v>
      </c>
      <c r="Q88" s="127">
        <f t="shared" si="38"/>
        <v>592185.1872984129</v>
      </c>
    </row>
    <row r="89" spans="1:17">
      <c r="A89" s="20">
        <v>87</v>
      </c>
      <c r="B89" s="24" t="s">
        <v>71</v>
      </c>
      <c r="C89" s="16" t="s">
        <v>69</v>
      </c>
      <c r="D89" s="15" t="s">
        <v>69</v>
      </c>
      <c r="E89" s="109">
        <f>VLOOKUP(B89,[1]Primary!$A$4:$D$129,4,0)</f>
        <v>9903594.6087142862</v>
      </c>
      <c r="F89" s="17">
        <f>SUMIF('Pri iNPUT'!F:F,'Dealer Wise'!B89,'Pri iNPUT'!R:R)</f>
        <v>4527861.8605999993</v>
      </c>
      <c r="G89" s="116">
        <f t="shared" si="32"/>
        <v>0.4571937805911282</v>
      </c>
      <c r="H89" s="17">
        <f t="shared" si="33"/>
        <v>3395013.8263714304</v>
      </c>
      <c r="I89" s="22">
        <f t="shared" si="34"/>
        <v>377223.7584857145</v>
      </c>
      <c r="J89" s="17">
        <f t="shared" si="39"/>
        <v>3989229.502894287</v>
      </c>
      <c r="K89" s="17">
        <f t="shared" si="35"/>
        <v>443247.72254380968</v>
      </c>
      <c r="L89" s="17">
        <f t="shared" si="40"/>
        <v>4484409.2333300011</v>
      </c>
      <c r="M89" s="17">
        <f t="shared" si="36"/>
        <v>498267.69259222236</v>
      </c>
      <c r="N89" s="18">
        <f t="shared" si="41"/>
        <v>4979588.9637657152</v>
      </c>
      <c r="O89" s="17">
        <f t="shared" si="36"/>
        <v>553287.66264063504</v>
      </c>
      <c r="P89" s="23">
        <f t="shared" si="37"/>
        <v>5375732.7481142869</v>
      </c>
      <c r="Q89" s="22">
        <f t="shared" si="38"/>
        <v>597303.63867936516</v>
      </c>
    </row>
    <row r="90" spans="1:17">
      <c r="A90" s="14">
        <v>88</v>
      </c>
      <c r="B90" s="21" t="s">
        <v>58</v>
      </c>
      <c r="C90" s="16" t="s">
        <v>57</v>
      </c>
      <c r="D90" s="15" t="s">
        <v>1049</v>
      </c>
      <c r="E90" s="109">
        <f>VLOOKUP(B90,[1]Primary!$A$4:$D$129,4,0)</f>
        <v>6938162.2209857134</v>
      </c>
      <c r="F90" s="17">
        <f>SUMIF('Pri iNPUT'!F:F,'Dealer Wise'!B90,'Pri iNPUT'!R:R)</f>
        <v>3515534.3947000001</v>
      </c>
      <c r="G90" s="116">
        <f t="shared" si="32"/>
        <v>0.50669532979016219</v>
      </c>
      <c r="H90" s="17">
        <f t="shared" si="33"/>
        <v>2034995.3820885709</v>
      </c>
      <c r="I90" s="22">
        <f t="shared" si="34"/>
        <v>226110.5980098412</v>
      </c>
      <c r="J90" s="17">
        <f t="shared" si="39"/>
        <v>2451285.1153477132</v>
      </c>
      <c r="K90" s="17">
        <f t="shared" si="35"/>
        <v>272365.01281641261</v>
      </c>
      <c r="L90" s="17">
        <f t="shared" si="40"/>
        <v>2798193.2263969993</v>
      </c>
      <c r="M90" s="17">
        <f t="shared" si="36"/>
        <v>310910.35848855547</v>
      </c>
      <c r="N90" s="18">
        <f t="shared" si="41"/>
        <v>3145101.3374462845</v>
      </c>
      <c r="O90" s="17">
        <f t="shared" si="36"/>
        <v>349455.70416069828</v>
      </c>
      <c r="P90" s="23">
        <f t="shared" si="37"/>
        <v>3422627.8262857134</v>
      </c>
      <c r="Q90" s="22">
        <f t="shared" si="38"/>
        <v>380291.98069841258</v>
      </c>
    </row>
    <row r="91" spans="1:17">
      <c r="A91" s="20">
        <v>89</v>
      </c>
      <c r="B91" s="29" t="s">
        <v>1051</v>
      </c>
      <c r="C91" s="16" t="s">
        <v>69</v>
      </c>
      <c r="D91" s="15" t="s">
        <v>69</v>
      </c>
      <c r="E91" s="109">
        <f>VLOOKUP(B91,[1]Primary!$A$4:$D$129,4,0)</f>
        <v>6588370.5989285707</v>
      </c>
      <c r="F91" s="17">
        <f>SUMIF('Pri iNPUT'!F:F,'Dealer Wise'!B91,'Pri iNPUT'!R:R)</f>
        <v>3744067.6972999997</v>
      </c>
      <c r="G91" s="116">
        <f t="shared" si="32"/>
        <v>0.56828431872197294</v>
      </c>
      <c r="H91" s="17">
        <f t="shared" si="33"/>
        <v>1526628.7818428571</v>
      </c>
      <c r="I91" s="22">
        <f t="shared" si="34"/>
        <v>169625.4202047619</v>
      </c>
      <c r="J91" s="17">
        <f t="shared" si="39"/>
        <v>1921931.0177785712</v>
      </c>
      <c r="K91" s="17">
        <f t="shared" si="35"/>
        <v>213547.8908642857</v>
      </c>
      <c r="L91" s="17">
        <f t="shared" si="40"/>
        <v>2251349.547725</v>
      </c>
      <c r="M91" s="17">
        <f t="shared" si="36"/>
        <v>250149.94974722221</v>
      </c>
      <c r="N91" s="18">
        <f t="shared" si="41"/>
        <v>2580768.0776714277</v>
      </c>
      <c r="O91" s="17">
        <f t="shared" si="36"/>
        <v>286752.00863015861</v>
      </c>
      <c r="P91" s="23">
        <f t="shared" si="37"/>
        <v>2844302.9016285711</v>
      </c>
      <c r="Q91" s="22">
        <f t="shared" si="38"/>
        <v>316033.65573650791</v>
      </c>
    </row>
    <row r="92" spans="1:17">
      <c r="A92" s="20">
        <v>90</v>
      </c>
      <c r="B92" s="21" t="s">
        <v>78</v>
      </c>
      <c r="C92" s="16" t="s">
        <v>69</v>
      </c>
      <c r="D92" s="15" t="s">
        <v>79</v>
      </c>
      <c r="E92" s="109">
        <f>VLOOKUP(B92,[1]Primary!$A$4:$D$129,4,0)</f>
        <v>6023694.8281999994</v>
      </c>
      <c r="F92" s="17">
        <f>SUMIF('Pri iNPUT'!F:F,'Dealer Wise'!B92,'Pri iNPUT'!R:R)</f>
        <v>2793954.926200002</v>
      </c>
      <c r="G92" s="116">
        <f t="shared" si="32"/>
        <v>0.46382743579904956</v>
      </c>
      <c r="H92" s="17">
        <f t="shared" si="33"/>
        <v>2025000.9363599974</v>
      </c>
      <c r="I92" s="22">
        <f t="shared" si="34"/>
        <v>225000.10403999971</v>
      </c>
      <c r="J92" s="17">
        <f t="shared" si="39"/>
        <v>2386422.6260519973</v>
      </c>
      <c r="K92" s="17">
        <f t="shared" si="35"/>
        <v>265158.06956133305</v>
      </c>
      <c r="L92" s="17">
        <f t="shared" si="40"/>
        <v>2687607.3674619975</v>
      </c>
      <c r="M92" s="17">
        <f t="shared" si="36"/>
        <v>298623.04082911083</v>
      </c>
      <c r="N92" s="18">
        <f t="shared" si="41"/>
        <v>2988792.1088719969</v>
      </c>
      <c r="O92" s="17">
        <f t="shared" si="36"/>
        <v>332088.01209688856</v>
      </c>
      <c r="P92" s="23">
        <f t="shared" si="37"/>
        <v>3229739.9019999974</v>
      </c>
      <c r="Q92" s="22">
        <f t="shared" si="38"/>
        <v>358859.9891111108</v>
      </c>
    </row>
    <row r="93" spans="1:17">
      <c r="A93" s="14">
        <v>91</v>
      </c>
      <c r="B93" s="21" t="s">
        <v>1009</v>
      </c>
      <c r="C93" s="16" t="s">
        <v>69</v>
      </c>
      <c r="D93" s="15" t="s">
        <v>79</v>
      </c>
      <c r="E93" s="109">
        <f>VLOOKUP(B93,[1]Primary!$A$4:$D$129,4,0)</f>
        <v>10998863.206914285</v>
      </c>
      <c r="F93" s="17">
        <f>SUMIF('Pri iNPUT'!F:F,'Dealer Wise'!B93,'Pri iNPUT'!R:R)</f>
        <v>7130138.8101000031</v>
      </c>
      <c r="G93" s="116">
        <f t="shared" si="32"/>
        <v>0.64826143174666806</v>
      </c>
      <c r="H93" s="17">
        <f t="shared" ref="H93:H120" si="42">(E93*0.8)-F93</f>
        <v>1668951.7554314258</v>
      </c>
      <c r="I93" s="22">
        <f t="shared" ref="I93:I121" si="43">H93/$Q$2</f>
        <v>185439.08393682507</v>
      </c>
      <c r="J93" s="17">
        <f t="shared" si="39"/>
        <v>2328883.5478462828</v>
      </c>
      <c r="K93" s="17">
        <f t="shared" si="35"/>
        <v>258764.83864958698</v>
      </c>
      <c r="L93" s="17">
        <f t="shared" si="40"/>
        <v>2878826.7081919974</v>
      </c>
      <c r="M93" s="17">
        <f t="shared" si="36"/>
        <v>319869.63424355525</v>
      </c>
      <c r="N93" s="18">
        <f t="shared" si="41"/>
        <v>3428769.86853771</v>
      </c>
      <c r="O93" s="17">
        <f t="shared" si="36"/>
        <v>380974.42983752332</v>
      </c>
      <c r="P93" s="23">
        <f t="shared" ref="P93:P121" si="44">E93-F93</f>
        <v>3868724.3968142821</v>
      </c>
      <c r="Q93" s="22">
        <f t="shared" si="38"/>
        <v>429858.26631269802</v>
      </c>
    </row>
    <row r="94" spans="1:17">
      <c r="A94" s="20">
        <v>92</v>
      </c>
      <c r="B94" s="21" t="s">
        <v>72</v>
      </c>
      <c r="C94" s="16" t="s">
        <v>69</v>
      </c>
      <c r="D94" s="15" t="s">
        <v>69</v>
      </c>
      <c r="E94" s="109">
        <f>VLOOKUP(B94,[1]Primary!$A$4:$D$129,4,0)</f>
        <v>8953904.4120428581</v>
      </c>
      <c r="F94" s="17">
        <f>SUMIF('Pri iNPUT'!F:F,'Dealer Wise'!B94,'Pri iNPUT'!R:R)</f>
        <v>2812690.5876000007</v>
      </c>
      <c r="G94" s="116">
        <f t="shared" si="32"/>
        <v>0.31413006641180768</v>
      </c>
      <c r="H94" s="17">
        <f t="shared" si="42"/>
        <v>4350432.9420342855</v>
      </c>
      <c r="I94" s="22">
        <f t="shared" si="43"/>
        <v>483381.43800380948</v>
      </c>
      <c r="J94" s="17">
        <f t="shared" si="39"/>
        <v>4887667.2067568563</v>
      </c>
      <c r="K94" s="17">
        <f t="shared" si="35"/>
        <v>543074.13408409513</v>
      </c>
      <c r="L94" s="17">
        <f t="shared" si="40"/>
        <v>5335362.4273589998</v>
      </c>
      <c r="M94" s="17">
        <f t="shared" si="36"/>
        <v>592818.04748433328</v>
      </c>
      <c r="N94" s="18">
        <f t="shared" si="41"/>
        <v>5783057.6479611434</v>
      </c>
      <c r="O94" s="17">
        <f t="shared" si="36"/>
        <v>642561.96088457154</v>
      </c>
      <c r="P94" s="23">
        <f t="shared" si="44"/>
        <v>6141213.8244428579</v>
      </c>
      <c r="Q94" s="22">
        <f t="shared" si="38"/>
        <v>682357.09160476201</v>
      </c>
    </row>
    <row r="95" spans="1:17">
      <c r="A95" s="20">
        <v>93</v>
      </c>
      <c r="B95" s="24" t="s">
        <v>119</v>
      </c>
      <c r="C95" s="16" t="s">
        <v>57</v>
      </c>
      <c r="D95" s="15" t="s">
        <v>1049</v>
      </c>
      <c r="E95" s="109">
        <f>VLOOKUP(B95,[1]Primary!$A$4:$D$129,4,0)</f>
        <v>6899545.9209857136</v>
      </c>
      <c r="F95" s="17">
        <f>SUMIF('Pri iNPUT'!F:F,'Dealer Wise'!B95,'Pri iNPUT'!R:R)</f>
        <v>2865513.4504999998</v>
      </c>
      <c r="G95" s="116">
        <f t="shared" si="32"/>
        <v>0.41531913597157621</v>
      </c>
      <c r="H95" s="17">
        <f t="shared" si="42"/>
        <v>2654123.2862885711</v>
      </c>
      <c r="I95" s="22">
        <f t="shared" si="43"/>
        <v>294902.58736539679</v>
      </c>
      <c r="J95" s="17">
        <f t="shared" si="39"/>
        <v>3068096.0415477143</v>
      </c>
      <c r="K95" s="17">
        <f t="shared" si="35"/>
        <v>340899.56017196825</v>
      </c>
      <c r="L95" s="17">
        <f t="shared" si="40"/>
        <v>3413073.3375969999</v>
      </c>
      <c r="M95" s="17">
        <f t="shared" si="36"/>
        <v>379230.37084411108</v>
      </c>
      <c r="N95" s="18">
        <f t="shared" si="41"/>
        <v>3758050.6336462847</v>
      </c>
      <c r="O95" s="17">
        <f t="shared" si="36"/>
        <v>417561.18151625386</v>
      </c>
      <c r="P95" s="23">
        <f t="shared" si="44"/>
        <v>4034032.4704857138</v>
      </c>
      <c r="Q95" s="22">
        <f t="shared" si="38"/>
        <v>448225.83005396818</v>
      </c>
    </row>
    <row r="96" spans="1:17">
      <c r="A96" s="14">
        <v>94</v>
      </c>
      <c r="B96" s="21" t="s">
        <v>67</v>
      </c>
      <c r="C96" s="16" t="s">
        <v>57</v>
      </c>
      <c r="D96" s="15" t="s">
        <v>1049</v>
      </c>
      <c r="E96" s="109">
        <f>VLOOKUP(B96,[1]Primary!$A$4:$D$129,4,0)</f>
        <v>14106511.580714285</v>
      </c>
      <c r="F96" s="17">
        <f>SUMIF('Pri iNPUT'!F:F,'Dealer Wise'!B96,'Pri iNPUT'!R:R)</f>
        <v>5191180.9385000011</v>
      </c>
      <c r="G96" s="116">
        <f t="shared" si="32"/>
        <v>0.36799891374967025</v>
      </c>
      <c r="H96" s="17">
        <f t="shared" si="42"/>
        <v>6094028.3260714272</v>
      </c>
      <c r="I96" s="22">
        <f t="shared" si="43"/>
        <v>677114.25845238077</v>
      </c>
      <c r="J96" s="17">
        <f t="shared" si="39"/>
        <v>6940419.0209142836</v>
      </c>
      <c r="K96" s="17">
        <f t="shared" si="35"/>
        <v>771157.66899047594</v>
      </c>
      <c r="L96" s="17">
        <f t="shared" si="40"/>
        <v>7645744.5999499997</v>
      </c>
      <c r="M96" s="17">
        <f t="shared" si="36"/>
        <v>849527.1777722222</v>
      </c>
      <c r="N96" s="18">
        <f t="shared" si="41"/>
        <v>8351070.1789857121</v>
      </c>
      <c r="O96" s="17">
        <f t="shared" si="36"/>
        <v>927896.686553968</v>
      </c>
      <c r="P96" s="23">
        <f t="shared" si="44"/>
        <v>8915330.6422142833</v>
      </c>
      <c r="Q96" s="22">
        <f t="shared" si="38"/>
        <v>990592.29357936478</v>
      </c>
    </row>
    <row r="97" spans="1:17">
      <c r="A97" s="20">
        <v>95</v>
      </c>
      <c r="B97" s="21" t="s">
        <v>68</v>
      </c>
      <c r="C97" s="16" t="s">
        <v>69</v>
      </c>
      <c r="D97" s="15" t="s">
        <v>1087</v>
      </c>
      <c r="E97" s="109">
        <f>VLOOKUP(B97,[1]Primary!$A$4:$D$129,4,0)</f>
        <v>7847659.5055571431</v>
      </c>
      <c r="F97" s="17">
        <f>SUMIF('Pri iNPUT'!F:F,'Dealer Wise'!B97,'Pri iNPUT'!R:R)</f>
        <v>4102383.1833000011</v>
      </c>
      <c r="G97" s="116">
        <f t="shared" si="32"/>
        <v>0.52275244362921081</v>
      </c>
      <c r="H97" s="17">
        <f t="shared" si="42"/>
        <v>2175744.4211457134</v>
      </c>
      <c r="I97" s="22">
        <f t="shared" si="43"/>
        <v>241749.3801273015</v>
      </c>
      <c r="J97" s="17">
        <f t="shared" si="39"/>
        <v>2646603.9914791421</v>
      </c>
      <c r="K97" s="17">
        <f t="shared" si="35"/>
        <v>294067.11016434914</v>
      </c>
      <c r="L97" s="17">
        <f t="shared" si="40"/>
        <v>3038986.966756999</v>
      </c>
      <c r="M97" s="17">
        <f t="shared" si="36"/>
        <v>337665.21852855547</v>
      </c>
      <c r="N97" s="18">
        <f t="shared" si="41"/>
        <v>3431369.942034856</v>
      </c>
      <c r="O97" s="17">
        <f t="shared" si="36"/>
        <v>381263.32689276175</v>
      </c>
      <c r="P97" s="23">
        <f t="shared" si="44"/>
        <v>3745276.322257142</v>
      </c>
      <c r="Q97" s="22">
        <f t="shared" si="38"/>
        <v>416141.81358412688</v>
      </c>
    </row>
    <row r="98" spans="1:17" ht="15">
      <c r="A98" s="20">
        <v>96</v>
      </c>
      <c r="B98" s="107" t="s">
        <v>76</v>
      </c>
      <c r="C98" s="16" t="s">
        <v>69</v>
      </c>
      <c r="D98" s="15" t="s">
        <v>1087</v>
      </c>
      <c r="E98" s="109">
        <v>5987890.7611142881</v>
      </c>
      <c r="F98" s="17">
        <f>SUMIF('Pri iNPUT'!F:F,'Dealer Wise'!B98,'Pri iNPUT'!R:R)</f>
        <v>2006134.6151000003</v>
      </c>
      <c r="G98" s="116">
        <f t="shared" si="32"/>
        <v>0.33503193280143911</v>
      </c>
      <c r="H98" s="17">
        <f t="shared" si="42"/>
        <v>2784177.9937914303</v>
      </c>
      <c r="I98" s="22">
        <f t="shared" si="43"/>
        <v>309353.11042127002</v>
      </c>
      <c r="J98" s="17">
        <f t="shared" si="39"/>
        <v>3143451.4394582873</v>
      </c>
      <c r="K98" s="17">
        <f t="shared" si="35"/>
        <v>349272.38216203195</v>
      </c>
      <c r="L98" s="17">
        <f t="shared" si="40"/>
        <v>3442845.9775140025</v>
      </c>
      <c r="M98" s="17">
        <f t="shared" si="36"/>
        <v>382538.44194600027</v>
      </c>
      <c r="N98" s="18">
        <f t="shared" si="41"/>
        <v>3742240.5155697167</v>
      </c>
      <c r="O98" s="17">
        <f t="shared" si="36"/>
        <v>415804.50172996853</v>
      </c>
      <c r="P98" s="23">
        <f t="shared" si="44"/>
        <v>3981756.1460142881</v>
      </c>
      <c r="Q98" s="22">
        <f t="shared" si="38"/>
        <v>442417.34955714311</v>
      </c>
    </row>
    <row r="99" spans="1:17">
      <c r="A99" s="14">
        <v>97</v>
      </c>
      <c r="B99" s="21" t="s">
        <v>73</v>
      </c>
      <c r="C99" s="16" t="s">
        <v>69</v>
      </c>
      <c r="D99" s="15" t="s">
        <v>79</v>
      </c>
      <c r="E99" s="109">
        <f>VLOOKUP(B99,[1]Primary!$A$4:$D$129,4,0)</f>
        <v>3008037.0152142853</v>
      </c>
      <c r="F99" s="17">
        <f>SUMIF('Pri iNPUT'!F:F,'Dealer Wise'!B99,'Pri iNPUT'!R:R)</f>
        <v>1784281.1786000002</v>
      </c>
      <c r="G99" s="116">
        <f t="shared" si="32"/>
        <v>0.5931712839886355</v>
      </c>
      <c r="H99" s="17">
        <f t="shared" si="42"/>
        <v>622148.43357142806</v>
      </c>
      <c r="I99" s="22">
        <f t="shared" si="43"/>
        <v>69127.603730158677</v>
      </c>
      <c r="J99" s="17">
        <f t="shared" si="39"/>
        <v>802630.65448428504</v>
      </c>
      <c r="K99" s="17">
        <f t="shared" si="35"/>
        <v>89181.18383158723</v>
      </c>
      <c r="L99" s="17">
        <f t="shared" si="40"/>
        <v>953032.50524499966</v>
      </c>
      <c r="M99" s="17">
        <f t="shared" si="36"/>
        <v>105892.50058277773</v>
      </c>
      <c r="N99" s="18">
        <f t="shared" si="41"/>
        <v>1103434.3560057138</v>
      </c>
      <c r="O99" s="17">
        <f t="shared" si="36"/>
        <v>122603.8173339682</v>
      </c>
      <c r="P99" s="23">
        <f t="shared" si="44"/>
        <v>1223755.8366142851</v>
      </c>
      <c r="Q99" s="22">
        <f t="shared" si="38"/>
        <v>135972.87073492058</v>
      </c>
    </row>
    <row r="100" spans="1:17">
      <c r="A100" s="20">
        <v>98</v>
      </c>
      <c r="B100" s="21" t="s">
        <v>75</v>
      </c>
      <c r="C100" s="16" t="s">
        <v>69</v>
      </c>
      <c r="D100" s="15" t="s">
        <v>1088</v>
      </c>
      <c r="E100" s="109">
        <f>VLOOKUP(B100,[1]Primary!$A$4:$D$129,4,0)</f>
        <v>10835703.031771429</v>
      </c>
      <c r="F100" s="17">
        <f>SUMIF('Pri iNPUT'!F:F,'Dealer Wise'!B100,'Pri iNPUT'!R:R)</f>
        <v>5441195.6734000025</v>
      </c>
      <c r="G100" s="116">
        <f t="shared" si="32"/>
        <v>0.50215437405822594</v>
      </c>
      <c r="H100" s="17">
        <f t="shared" si="42"/>
        <v>3227366.7520171413</v>
      </c>
      <c r="I100" s="22">
        <f t="shared" si="43"/>
        <v>358596.30577968236</v>
      </c>
      <c r="J100" s="17">
        <f t="shared" si="39"/>
        <v>3877508.9339234261</v>
      </c>
      <c r="K100" s="17">
        <f t="shared" si="35"/>
        <v>430834.32599149179</v>
      </c>
      <c r="L100" s="17">
        <f t="shared" si="40"/>
        <v>4419294.0855119983</v>
      </c>
      <c r="M100" s="17">
        <f t="shared" si="36"/>
        <v>491032.6761679998</v>
      </c>
      <c r="N100" s="18">
        <f t="shared" si="41"/>
        <v>4961079.2371005686</v>
      </c>
      <c r="O100" s="17">
        <f t="shared" si="36"/>
        <v>551231.02634450758</v>
      </c>
      <c r="P100" s="23">
        <f t="shared" si="44"/>
        <v>5394507.3583714264</v>
      </c>
      <c r="Q100" s="22">
        <f t="shared" si="38"/>
        <v>599389.70648571406</v>
      </c>
    </row>
    <row r="101" spans="1:17">
      <c r="A101" s="20">
        <v>99</v>
      </c>
      <c r="B101" s="21" t="s">
        <v>77</v>
      </c>
      <c r="C101" s="16" t="s">
        <v>69</v>
      </c>
      <c r="D101" s="15" t="s">
        <v>1088</v>
      </c>
      <c r="E101" s="109">
        <v>7366015.8349000011</v>
      </c>
      <c r="F101" s="17">
        <f>SUMIF('Pri iNPUT'!F:F,'Dealer Wise'!B101,'Pri iNPUT'!R:R)</f>
        <v>5474731.9410000024</v>
      </c>
      <c r="G101" s="116">
        <f t="shared" si="32"/>
        <v>0.74324194567446589</v>
      </c>
      <c r="H101" s="17">
        <f t="shared" si="42"/>
        <v>418080.72691999841</v>
      </c>
      <c r="I101" s="22">
        <f t="shared" si="43"/>
        <v>46453.414102222043</v>
      </c>
      <c r="J101" s="17">
        <f t="shared" si="39"/>
        <v>860041.67701399792</v>
      </c>
      <c r="K101" s="17">
        <f t="shared" si="35"/>
        <v>95560.186334888655</v>
      </c>
      <c r="L101" s="17">
        <f t="shared" si="40"/>
        <v>1228342.4687589984</v>
      </c>
      <c r="M101" s="17">
        <f t="shared" si="36"/>
        <v>136482.49652877761</v>
      </c>
      <c r="N101" s="18">
        <f t="shared" si="41"/>
        <v>1596643.260503998</v>
      </c>
      <c r="O101" s="17">
        <f t="shared" si="36"/>
        <v>177404.80672266646</v>
      </c>
      <c r="P101" s="23">
        <f t="shared" si="44"/>
        <v>1891283.8938999986</v>
      </c>
      <c r="Q101" s="22">
        <f t="shared" si="38"/>
        <v>210142.65487777762</v>
      </c>
    </row>
    <row r="102" spans="1:17">
      <c r="A102" s="14">
        <v>100</v>
      </c>
      <c r="B102" s="21" t="s">
        <v>74</v>
      </c>
      <c r="C102" s="16" t="s">
        <v>69</v>
      </c>
      <c r="D102" s="15" t="s">
        <v>79</v>
      </c>
      <c r="E102" s="109">
        <f>VLOOKUP(B102,[1]Primary!$A$4:$D$129,4,0)</f>
        <v>15083505.696614288</v>
      </c>
      <c r="F102" s="17">
        <f>SUMIF('Pri iNPUT'!F:F,'Dealer Wise'!B102,'Pri iNPUT'!R:R)</f>
        <v>6549799.8635999998</v>
      </c>
      <c r="G102" s="116">
        <f t="shared" si="32"/>
        <v>0.43423591274740575</v>
      </c>
      <c r="H102" s="17">
        <f t="shared" si="42"/>
        <v>5517004.6936914315</v>
      </c>
      <c r="I102" s="22">
        <f t="shared" si="43"/>
        <v>613000.52152127016</v>
      </c>
      <c r="J102" s="17">
        <f t="shared" si="39"/>
        <v>6422015.0354882879</v>
      </c>
      <c r="K102" s="17">
        <f t="shared" si="35"/>
        <v>713557.22616536531</v>
      </c>
      <c r="L102" s="17">
        <f t="shared" si="40"/>
        <v>7176190.3203190034</v>
      </c>
      <c r="M102" s="17">
        <f t="shared" si="36"/>
        <v>797354.48003544484</v>
      </c>
      <c r="N102" s="18">
        <f t="shared" si="41"/>
        <v>7930365.6051497152</v>
      </c>
      <c r="O102" s="17">
        <f t="shared" si="36"/>
        <v>881151.7339055239</v>
      </c>
      <c r="P102" s="23">
        <f t="shared" si="44"/>
        <v>8533705.8330142871</v>
      </c>
      <c r="Q102" s="22">
        <f t="shared" si="38"/>
        <v>948189.53700158745</v>
      </c>
    </row>
    <row r="103" spans="1:17" s="27" customFormat="1">
      <c r="A103" s="20">
        <v>101</v>
      </c>
      <c r="B103" s="21" t="s">
        <v>70</v>
      </c>
      <c r="C103" s="16" t="s">
        <v>69</v>
      </c>
      <c r="D103" s="15" t="s">
        <v>69</v>
      </c>
      <c r="E103" s="109">
        <f>VLOOKUP(B103,[1]Primary!$A$4:$D$129,4,0)</f>
        <v>11280549.7522</v>
      </c>
      <c r="F103" s="17">
        <f>SUMIF('Pri iNPUT'!F:F,'Dealer Wise'!B103,'Pri iNPUT'!R:R)</f>
        <v>3221644.0833000001</v>
      </c>
      <c r="G103" s="116">
        <f t="shared" si="32"/>
        <v>0.2855928260652098</v>
      </c>
      <c r="H103" s="17">
        <f t="shared" si="42"/>
        <v>5802795.7184600011</v>
      </c>
      <c r="I103" s="22">
        <f t="shared" si="43"/>
        <v>644755.07982888899</v>
      </c>
      <c r="J103" s="17">
        <f t="shared" si="39"/>
        <v>6479628.7035920005</v>
      </c>
      <c r="K103" s="17">
        <f t="shared" si="35"/>
        <v>719958.74484355561</v>
      </c>
      <c r="L103" s="17">
        <f t="shared" si="40"/>
        <v>7043656.1912019998</v>
      </c>
      <c r="M103" s="17">
        <f t="shared" si="36"/>
        <v>782628.46568911104</v>
      </c>
      <c r="N103" s="18">
        <f t="shared" si="41"/>
        <v>7607683.678811999</v>
      </c>
      <c r="O103" s="17">
        <f t="shared" si="36"/>
        <v>845298.18653466657</v>
      </c>
      <c r="P103" s="23">
        <f t="shared" si="44"/>
        <v>8058905.6688999999</v>
      </c>
      <c r="Q103" s="22">
        <f t="shared" si="38"/>
        <v>895433.96321111114</v>
      </c>
    </row>
    <row r="104" spans="1:17">
      <c r="A104" s="20">
        <v>102</v>
      </c>
      <c r="B104" s="21" t="s">
        <v>99</v>
      </c>
      <c r="C104" s="16" t="s">
        <v>1048</v>
      </c>
      <c r="D104" s="15" t="s">
        <v>1046</v>
      </c>
      <c r="E104" s="109">
        <f>VLOOKUP(B104,[1]Primary!$A$4:$D$129,4,0)</f>
        <v>6625310.522185714</v>
      </c>
      <c r="F104" s="17">
        <f>SUMIF('Pri iNPUT'!F:F,'Dealer Wise'!B104,'Pri iNPUT'!R:R)</f>
        <v>2568994.9627999994</v>
      </c>
      <c r="G104" s="116">
        <f t="shared" si="32"/>
        <v>0.38775465001940446</v>
      </c>
      <c r="H104" s="17">
        <f t="shared" si="42"/>
        <v>2731253.454948572</v>
      </c>
      <c r="I104" s="22">
        <f t="shared" si="43"/>
        <v>303472.60610539687</v>
      </c>
      <c r="J104" s="17">
        <f t="shared" si="39"/>
        <v>3128772.0862797149</v>
      </c>
      <c r="K104" s="17">
        <f t="shared" si="35"/>
        <v>347641.3429199683</v>
      </c>
      <c r="L104" s="17">
        <f t="shared" si="40"/>
        <v>3460037.6123890006</v>
      </c>
      <c r="M104" s="17">
        <f t="shared" si="36"/>
        <v>384448.62359877786</v>
      </c>
      <c r="N104" s="18">
        <f t="shared" si="41"/>
        <v>3791303.1384982863</v>
      </c>
      <c r="O104" s="17">
        <f t="shared" si="36"/>
        <v>421255.90427758737</v>
      </c>
      <c r="P104" s="23">
        <f t="shared" si="44"/>
        <v>4056315.5593857146</v>
      </c>
      <c r="Q104" s="22">
        <f t="shared" si="38"/>
        <v>450701.72882063495</v>
      </c>
    </row>
    <row r="105" spans="1:17">
      <c r="A105" s="14">
        <v>103</v>
      </c>
      <c r="B105" s="25" t="s">
        <v>88</v>
      </c>
      <c r="C105" s="16" t="s">
        <v>24</v>
      </c>
      <c r="D105" s="15" t="s">
        <v>81</v>
      </c>
      <c r="E105" s="109">
        <f>VLOOKUP(B105,[1]Primary!$A$4:$D$129,4,0)</f>
        <v>9460221.5809142869</v>
      </c>
      <c r="F105" s="17">
        <f>SUMIF('Pri iNPUT'!F:F,'Dealer Wise'!B105,'Pri iNPUT'!R:R)</f>
        <v>6457417.8695000038</v>
      </c>
      <c r="G105" s="116">
        <f t="shared" si="32"/>
        <v>0.68258632361504623</v>
      </c>
      <c r="H105" s="17">
        <f t="shared" si="42"/>
        <v>1110759.3952314258</v>
      </c>
      <c r="I105" s="22">
        <f t="shared" si="43"/>
        <v>123417.71058126952</v>
      </c>
      <c r="J105" s="17">
        <f t="shared" si="39"/>
        <v>1678372.6900862828</v>
      </c>
      <c r="K105" s="17">
        <f t="shared" si="35"/>
        <v>186485.85445403142</v>
      </c>
      <c r="L105" s="17">
        <f t="shared" si="40"/>
        <v>2151383.7691319976</v>
      </c>
      <c r="M105" s="17">
        <f t="shared" si="36"/>
        <v>239042.64101466641</v>
      </c>
      <c r="N105" s="18">
        <f t="shared" si="41"/>
        <v>2624394.8481777105</v>
      </c>
      <c r="O105" s="17">
        <f t="shared" si="36"/>
        <v>291599.42757530115</v>
      </c>
      <c r="P105" s="23">
        <f t="shared" si="44"/>
        <v>3002803.7114142831</v>
      </c>
      <c r="Q105" s="22">
        <f t="shared" si="38"/>
        <v>333644.85682380921</v>
      </c>
    </row>
    <row r="106" spans="1:17">
      <c r="A106" s="20">
        <v>104</v>
      </c>
      <c r="B106" s="92" t="s">
        <v>830</v>
      </c>
      <c r="C106" s="16" t="s">
        <v>1048</v>
      </c>
      <c r="D106" s="15" t="s">
        <v>1046</v>
      </c>
      <c r="E106" s="109">
        <f>VLOOKUP(B106,[1]Primary!$A$4:$D$129,4,0)</f>
        <v>2418240.4061428579</v>
      </c>
      <c r="F106" s="17">
        <f>SUMIF('Pri iNPUT'!F:F,'Dealer Wise'!B106,'Pri iNPUT'!R:R)</f>
        <v>371440.21919999999</v>
      </c>
      <c r="G106" s="116">
        <f t="shared" si="32"/>
        <v>0.15359937674371035</v>
      </c>
      <c r="H106" s="17">
        <f t="shared" si="42"/>
        <v>1563152.1057142864</v>
      </c>
      <c r="I106" s="22">
        <f t="shared" si="43"/>
        <v>173683.56730158738</v>
      </c>
      <c r="J106" s="17">
        <f t="shared" si="39"/>
        <v>1708246.5300828577</v>
      </c>
      <c r="K106" s="17">
        <f t="shared" si="35"/>
        <v>189805.1700092064</v>
      </c>
      <c r="L106" s="17">
        <f t="shared" si="40"/>
        <v>1829158.5503900007</v>
      </c>
      <c r="M106" s="17">
        <f t="shared" si="36"/>
        <v>203239.83893222231</v>
      </c>
      <c r="N106" s="18">
        <f t="shared" si="41"/>
        <v>1950070.5706971434</v>
      </c>
      <c r="O106" s="17">
        <f t="shared" si="36"/>
        <v>216674.50785523816</v>
      </c>
      <c r="P106" s="23">
        <f t="shared" si="44"/>
        <v>2046800.1869428579</v>
      </c>
      <c r="Q106" s="22">
        <f t="shared" si="38"/>
        <v>227422.24299365087</v>
      </c>
    </row>
    <row r="107" spans="1:17">
      <c r="A107" s="20">
        <v>105</v>
      </c>
      <c r="B107" s="21" t="s">
        <v>93</v>
      </c>
      <c r="C107" s="16" t="s">
        <v>1048</v>
      </c>
      <c r="D107" s="15" t="s">
        <v>1045</v>
      </c>
      <c r="E107" s="109">
        <f>VLOOKUP(B107,[1]Primary!$A$4:$D$129,4,0)</f>
        <v>6115811.2916714288</v>
      </c>
      <c r="F107" s="17">
        <f>SUMIF('Pri iNPUT'!F:F,'Dealer Wise'!B107,'Pri iNPUT'!R:R)</f>
        <v>3499255.2644000007</v>
      </c>
      <c r="G107" s="116">
        <f t="shared" si="32"/>
        <v>0.57216534283281772</v>
      </c>
      <c r="H107" s="17">
        <f t="shared" si="42"/>
        <v>1393393.7689371426</v>
      </c>
      <c r="I107" s="22">
        <f t="shared" si="43"/>
        <v>154821.52988190472</v>
      </c>
      <c r="J107" s="17">
        <f t="shared" si="39"/>
        <v>1760342.4464374278</v>
      </c>
      <c r="K107" s="17">
        <f t="shared" si="35"/>
        <v>195593.60515971421</v>
      </c>
      <c r="L107" s="17">
        <f t="shared" si="40"/>
        <v>2066133.0110209994</v>
      </c>
      <c r="M107" s="17">
        <f t="shared" si="36"/>
        <v>229570.33455788883</v>
      </c>
      <c r="N107" s="18">
        <f t="shared" si="41"/>
        <v>2371923.575604571</v>
      </c>
      <c r="O107" s="17">
        <f t="shared" si="36"/>
        <v>263547.06395606347</v>
      </c>
      <c r="P107" s="23">
        <f t="shared" si="44"/>
        <v>2616556.0272714281</v>
      </c>
      <c r="Q107" s="22">
        <f t="shared" si="38"/>
        <v>290728.44747460313</v>
      </c>
    </row>
    <row r="108" spans="1:17">
      <c r="A108" s="14">
        <v>106</v>
      </c>
      <c r="B108" s="21" t="s">
        <v>105</v>
      </c>
      <c r="C108" s="16" t="s">
        <v>1048</v>
      </c>
      <c r="D108" s="15" t="s">
        <v>1045</v>
      </c>
      <c r="E108" s="109">
        <f>VLOOKUP(B108,[1]Primary!$A$4:$D$129,4,0)</f>
        <v>8272081.1382857133</v>
      </c>
      <c r="F108" s="17">
        <f>SUMIF('Pri iNPUT'!F:F,'Dealer Wise'!B108,'Pri iNPUT'!R:R)</f>
        <v>3774595.6159999999</v>
      </c>
      <c r="G108" s="116">
        <f t="shared" si="32"/>
        <v>0.45630543909077736</v>
      </c>
      <c r="H108" s="17">
        <f t="shared" si="42"/>
        <v>2843069.2946285713</v>
      </c>
      <c r="I108" s="22">
        <f t="shared" si="43"/>
        <v>315896.58829206345</v>
      </c>
      <c r="J108" s="17">
        <f t="shared" si="39"/>
        <v>3339394.1629257132</v>
      </c>
      <c r="K108" s="17">
        <f t="shared" si="35"/>
        <v>371043.7958806348</v>
      </c>
      <c r="L108" s="17">
        <f t="shared" si="40"/>
        <v>3752998.219839999</v>
      </c>
      <c r="M108" s="17">
        <f t="shared" si="36"/>
        <v>416999.80220444431</v>
      </c>
      <c r="N108" s="18">
        <f t="shared" si="41"/>
        <v>4166602.2767542847</v>
      </c>
      <c r="O108" s="17">
        <f t="shared" si="36"/>
        <v>462955.80852825387</v>
      </c>
      <c r="P108" s="23">
        <f t="shared" si="44"/>
        <v>4497485.5222857129</v>
      </c>
      <c r="Q108" s="22">
        <f t="shared" si="38"/>
        <v>499720.61358730146</v>
      </c>
    </row>
    <row r="109" spans="1:17">
      <c r="A109" s="20">
        <v>107</v>
      </c>
      <c r="B109" s="21" t="s">
        <v>876</v>
      </c>
      <c r="C109" s="16" t="s">
        <v>1048</v>
      </c>
      <c r="D109" s="15" t="s">
        <v>1045</v>
      </c>
      <c r="E109" s="109">
        <f>VLOOKUP(B109,[1]Primary!$A$4:$D$129,4,0)</f>
        <v>5452067.3588142861</v>
      </c>
      <c r="F109" s="17">
        <f>SUMIF('Pri iNPUT'!F:F,'Dealer Wise'!B109,'Pri iNPUT'!R:R)</f>
        <v>3535119.4679999999</v>
      </c>
      <c r="G109" s="116">
        <f t="shared" si="32"/>
        <v>0.64839981521593248</v>
      </c>
      <c r="H109" s="17">
        <f t="shared" si="42"/>
        <v>826534.41905142879</v>
      </c>
      <c r="I109" s="22">
        <f t="shared" si="43"/>
        <v>91837.15767238097</v>
      </c>
      <c r="J109" s="17">
        <f t="shared" si="39"/>
        <v>1153658.4605802861</v>
      </c>
      <c r="K109" s="17">
        <f t="shared" si="35"/>
        <v>128184.27339780956</v>
      </c>
      <c r="L109" s="17">
        <f t="shared" si="40"/>
        <v>1426261.8285210007</v>
      </c>
      <c r="M109" s="17">
        <f t="shared" si="36"/>
        <v>158473.53650233342</v>
      </c>
      <c r="N109" s="18">
        <f t="shared" si="41"/>
        <v>1698865.1964617143</v>
      </c>
      <c r="O109" s="17">
        <f t="shared" si="36"/>
        <v>188762.79960685715</v>
      </c>
      <c r="P109" s="23">
        <f t="shared" si="44"/>
        <v>1916947.8908142862</v>
      </c>
      <c r="Q109" s="22">
        <f t="shared" si="38"/>
        <v>212994.21009047623</v>
      </c>
    </row>
    <row r="110" spans="1:17">
      <c r="A110" s="20">
        <v>108</v>
      </c>
      <c r="B110" s="21" t="s">
        <v>82</v>
      </c>
      <c r="C110" s="16" t="s">
        <v>1048</v>
      </c>
      <c r="D110" s="15" t="s">
        <v>1050</v>
      </c>
      <c r="E110" s="109">
        <f>VLOOKUP(B110,[1]Primary!$A$4:$D$129,4,0)</f>
        <v>3619817.8900285712</v>
      </c>
      <c r="F110" s="17">
        <f>SUMIF('Pri iNPUT'!F:F,'Dealer Wise'!B110,'Pri iNPUT'!R:R)</f>
        <v>1573105.9568</v>
      </c>
      <c r="G110" s="116">
        <f t="shared" si="32"/>
        <v>0.43458151890275992</v>
      </c>
      <c r="H110" s="17">
        <f t="shared" si="42"/>
        <v>1322748.3552228573</v>
      </c>
      <c r="I110" s="22">
        <f t="shared" si="43"/>
        <v>146972.03946920636</v>
      </c>
      <c r="J110" s="17">
        <f t="shared" si="39"/>
        <v>1539937.4286245711</v>
      </c>
      <c r="K110" s="17">
        <f t="shared" si="35"/>
        <v>171104.15873606346</v>
      </c>
      <c r="L110" s="17">
        <f t="shared" si="40"/>
        <v>1720928.3231260001</v>
      </c>
      <c r="M110" s="17">
        <f t="shared" si="36"/>
        <v>191214.25812511111</v>
      </c>
      <c r="N110" s="18">
        <f t="shared" si="41"/>
        <v>1901919.2176274282</v>
      </c>
      <c r="O110" s="17">
        <f t="shared" si="36"/>
        <v>211324.35751415871</v>
      </c>
      <c r="P110" s="23">
        <f t="shared" si="44"/>
        <v>2046711.9332285712</v>
      </c>
      <c r="Q110" s="22">
        <f t="shared" si="38"/>
        <v>227412.43702539679</v>
      </c>
    </row>
    <row r="111" spans="1:17">
      <c r="A111" s="14">
        <v>109</v>
      </c>
      <c r="B111" s="21" t="s">
        <v>96</v>
      </c>
      <c r="C111" s="16" t="s">
        <v>1048</v>
      </c>
      <c r="D111" s="15" t="s">
        <v>1046</v>
      </c>
      <c r="E111" s="109">
        <f>VLOOKUP(B111,[1]Primary!$A$4:$D$129,4,0)</f>
        <v>10501451.170571428</v>
      </c>
      <c r="F111" s="17">
        <f>SUMIF('Pri iNPUT'!F:F,'Dealer Wise'!B111,'Pri iNPUT'!R:R)</f>
        <v>2300640.2385</v>
      </c>
      <c r="G111" s="116">
        <f t="shared" si="32"/>
        <v>0.21907831604713471</v>
      </c>
      <c r="H111" s="17">
        <f t="shared" si="42"/>
        <v>6100520.6979571423</v>
      </c>
      <c r="I111" s="22">
        <f t="shared" si="43"/>
        <v>677835.63310634915</v>
      </c>
      <c r="J111" s="17">
        <f t="shared" si="39"/>
        <v>6730607.7681914279</v>
      </c>
      <c r="K111" s="17">
        <f t="shared" si="35"/>
        <v>747845.30757682538</v>
      </c>
      <c r="L111" s="17">
        <f t="shared" si="40"/>
        <v>7255680.3267200002</v>
      </c>
      <c r="M111" s="17">
        <f t="shared" si="36"/>
        <v>806186.70296888892</v>
      </c>
      <c r="N111" s="18">
        <f t="shared" si="41"/>
        <v>7780752.8852485707</v>
      </c>
      <c r="O111" s="17">
        <f t="shared" si="36"/>
        <v>864528.09836095234</v>
      </c>
      <c r="P111" s="23">
        <f t="shared" si="44"/>
        <v>8200810.9320714278</v>
      </c>
      <c r="Q111" s="22">
        <f t="shared" si="38"/>
        <v>911201.21467460308</v>
      </c>
    </row>
    <row r="112" spans="1:17">
      <c r="A112" s="20">
        <v>110</v>
      </c>
      <c r="B112" s="21" t="s">
        <v>83</v>
      </c>
      <c r="C112" s="16" t="s">
        <v>1048</v>
      </c>
      <c r="D112" s="15" t="s">
        <v>1050</v>
      </c>
      <c r="E112" s="109">
        <f>VLOOKUP(B112,[1]Primary!$A$4:$D$129,4,0)</f>
        <v>11891656.391114283</v>
      </c>
      <c r="F112" s="17">
        <f>SUMIF('Pri iNPUT'!F:F,'Dealer Wise'!B112,'Pri iNPUT'!R:R)</f>
        <v>4430937.8632000005</v>
      </c>
      <c r="G112" s="117">
        <f t="shared" si="32"/>
        <v>0.37260897199408638</v>
      </c>
      <c r="H112" s="17">
        <f t="shared" si="42"/>
        <v>5082387.2496914258</v>
      </c>
      <c r="I112" s="22">
        <f t="shared" si="43"/>
        <v>564709.69441015844</v>
      </c>
      <c r="J112" s="17">
        <f t="shared" si="39"/>
        <v>5795886.6331582824</v>
      </c>
      <c r="K112" s="17">
        <f t="shared" si="35"/>
        <v>643987.40368425357</v>
      </c>
      <c r="L112" s="17">
        <f t="shared" si="40"/>
        <v>6390469.4527139971</v>
      </c>
      <c r="M112" s="17">
        <f t="shared" si="36"/>
        <v>710052.16141266632</v>
      </c>
      <c r="N112" s="18">
        <f t="shared" si="41"/>
        <v>6985052.2722697118</v>
      </c>
      <c r="O112" s="17">
        <f t="shared" si="36"/>
        <v>776116.91914107907</v>
      </c>
      <c r="P112" s="23">
        <f t="shared" si="44"/>
        <v>7460718.5279142829</v>
      </c>
      <c r="Q112" s="22">
        <f t="shared" si="38"/>
        <v>828968.72532380919</v>
      </c>
    </row>
    <row r="113" spans="1:17">
      <c r="A113" s="20">
        <v>111</v>
      </c>
      <c r="B113" s="21" t="s">
        <v>87</v>
      </c>
      <c r="C113" s="16" t="s">
        <v>24</v>
      </c>
      <c r="D113" s="15" t="s">
        <v>81</v>
      </c>
      <c r="E113" s="109">
        <f>VLOOKUP(B113,[1]Primary!$A$4:$D$129,4,0)</f>
        <v>5445280.593228572</v>
      </c>
      <c r="F113" s="17">
        <f>SUMIF('Pri iNPUT'!F:F,'Dealer Wise'!B113,'Pri iNPUT'!R:R)</f>
        <v>3008611.8250000007</v>
      </c>
      <c r="G113" s="116">
        <f t="shared" si="32"/>
        <v>0.55251731724189412</v>
      </c>
      <c r="H113" s="17">
        <f t="shared" si="42"/>
        <v>1347612.6495828568</v>
      </c>
      <c r="I113" s="22">
        <f t="shared" si="43"/>
        <v>149734.73884253963</v>
      </c>
      <c r="J113" s="17">
        <f t="shared" si="39"/>
        <v>1674329.4851765712</v>
      </c>
      <c r="K113" s="17">
        <f t="shared" si="35"/>
        <v>186036.60946406345</v>
      </c>
      <c r="L113" s="17">
        <f t="shared" si="40"/>
        <v>1946593.5148380003</v>
      </c>
      <c r="M113" s="17">
        <f t="shared" si="36"/>
        <v>216288.16831533337</v>
      </c>
      <c r="N113" s="18">
        <f t="shared" si="41"/>
        <v>2218857.5444994285</v>
      </c>
      <c r="O113" s="17">
        <f t="shared" si="36"/>
        <v>246539.72716660317</v>
      </c>
      <c r="P113" s="23">
        <f t="shared" si="44"/>
        <v>2436668.7682285714</v>
      </c>
      <c r="Q113" s="22">
        <f t="shared" si="38"/>
        <v>270740.97424761904</v>
      </c>
    </row>
    <row r="114" spans="1:17">
      <c r="A114" s="14">
        <v>112</v>
      </c>
      <c r="B114" s="21" t="s">
        <v>1041</v>
      </c>
      <c r="C114" s="16" t="s">
        <v>1048</v>
      </c>
      <c r="D114" s="15" t="s">
        <v>1046</v>
      </c>
      <c r="E114" s="109">
        <f>VLOOKUP(B114,[1]Primary!$A$4:$D$129,4,0)</f>
        <v>10678053.660357146</v>
      </c>
      <c r="F114" s="17">
        <f>SUMIF('Pri iNPUT'!F:F,'Dealer Wise'!B114,'Pri iNPUT'!R:R)</f>
        <v>3209134.751900001</v>
      </c>
      <c r="G114" s="116">
        <f t="shared" si="32"/>
        <v>0.3005355520748213</v>
      </c>
      <c r="H114" s="17">
        <f t="shared" si="42"/>
        <v>5333308.1763857156</v>
      </c>
      <c r="I114" s="22">
        <f t="shared" si="43"/>
        <v>592589.79737619066</v>
      </c>
      <c r="J114" s="17">
        <f t="shared" si="39"/>
        <v>5973991.3960071448</v>
      </c>
      <c r="K114" s="17">
        <f t="shared" si="35"/>
        <v>663776.8217785717</v>
      </c>
      <c r="L114" s="17">
        <f t="shared" si="40"/>
        <v>6507894.0790250022</v>
      </c>
      <c r="M114" s="17">
        <f t="shared" si="36"/>
        <v>723099.34211388917</v>
      </c>
      <c r="N114" s="18">
        <f t="shared" si="41"/>
        <v>7041796.7620428596</v>
      </c>
      <c r="O114" s="17">
        <f t="shared" si="36"/>
        <v>782421.86244920664</v>
      </c>
      <c r="P114" s="23">
        <f t="shared" si="44"/>
        <v>7468918.9084571451</v>
      </c>
      <c r="Q114" s="22">
        <f t="shared" si="38"/>
        <v>829879.87871746055</v>
      </c>
    </row>
    <row r="115" spans="1:17">
      <c r="A115" s="20">
        <v>113</v>
      </c>
      <c r="B115" s="90" t="s">
        <v>100</v>
      </c>
      <c r="C115" s="16" t="s">
        <v>1048</v>
      </c>
      <c r="D115" s="15" t="s">
        <v>1045</v>
      </c>
      <c r="E115" s="109">
        <f>VLOOKUP(B115,[1]Primary!$A$4:$D$129,4,0)</f>
        <v>9227429.3964142855</v>
      </c>
      <c r="F115" s="17">
        <f>SUMIF('Pri iNPUT'!F:F,'Dealer Wise'!B115,'Pri iNPUT'!R:R)</f>
        <v>3228220.7314999998</v>
      </c>
      <c r="G115" s="116">
        <f t="shared" si="32"/>
        <v>0.34985049387150702</v>
      </c>
      <c r="H115" s="17">
        <f t="shared" si="42"/>
        <v>4153722.7856314294</v>
      </c>
      <c r="I115" s="22">
        <f t="shared" si="43"/>
        <v>461524.75395904772</v>
      </c>
      <c r="J115" s="17">
        <f t="shared" si="39"/>
        <v>4707368.5494162859</v>
      </c>
      <c r="K115" s="17">
        <f t="shared" si="35"/>
        <v>523040.94993514288</v>
      </c>
      <c r="L115" s="17">
        <f t="shared" si="40"/>
        <v>5168740.0192370005</v>
      </c>
      <c r="M115" s="17">
        <f t="shared" si="36"/>
        <v>574304.44658188894</v>
      </c>
      <c r="N115" s="18">
        <f t="shared" si="41"/>
        <v>5630111.4890577141</v>
      </c>
      <c r="O115" s="17">
        <f t="shared" si="36"/>
        <v>625567.94322863489</v>
      </c>
      <c r="P115" s="23">
        <f t="shared" si="44"/>
        <v>5999208.6649142858</v>
      </c>
      <c r="Q115" s="22">
        <f t="shared" si="38"/>
        <v>666578.74054603174</v>
      </c>
    </row>
    <row r="116" spans="1:17">
      <c r="A116" s="20">
        <v>114</v>
      </c>
      <c r="B116" s="21" t="s">
        <v>80</v>
      </c>
      <c r="C116" s="16" t="s">
        <v>1048</v>
      </c>
      <c r="D116" s="15" t="s">
        <v>1050</v>
      </c>
      <c r="E116" s="109">
        <f>VLOOKUP(B116,[1]Primary!$A$4:$D$129,4,0)</f>
        <v>6501974.3439142862</v>
      </c>
      <c r="F116" s="17">
        <f>SUMIF('Pri iNPUT'!F:F,'Dealer Wise'!B116,'Pri iNPUT'!R:R)</f>
        <v>2587336.4265000005</v>
      </c>
      <c r="G116" s="116">
        <f t="shared" si="32"/>
        <v>0.39793088831882178</v>
      </c>
      <c r="H116" s="17">
        <f t="shared" si="42"/>
        <v>2614243.0486314292</v>
      </c>
      <c r="I116" s="22">
        <f t="shared" si="43"/>
        <v>290471.44984793657</v>
      </c>
      <c r="J116" s="17">
        <f t="shared" si="39"/>
        <v>3004361.5092662857</v>
      </c>
      <c r="K116" s="17">
        <f t="shared" si="35"/>
        <v>333817.94547403173</v>
      </c>
      <c r="L116" s="17">
        <f t="shared" si="40"/>
        <v>3329460.2264620005</v>
      </c>
      <c r="M116" s="17">
        <f t="shared" si="36"/>
        <v>369940.02516244451</v>
      </c>
      <c r="N116" s="18">
        <f t="shared" si="41"/>
        <v>3654558.9436577144</v>
      </c>
      <c r="O116" s="17">
        <f t="shared" si="36"/>
        <v>406062.10485085717</v>
      </c>
      <c r="P116" s="23">
        <f t="shared" si="44"/>
        <v>3914637.9174142857</v>
      </c>
      <c r="Q116" s="22">
        <f t="shared" si="38"/>
        <v>434959.76860158728</v>
      </c>
    </row>
    <row r="117" spans="1:17">
      <c r="A117" s="14">
        <v>115</v>
      </c>
      <c r="B117" s="21" t="s">
        <v>85</v>
      </c>
      <c r="C117" s="16" t="s">
        <v>24</v>
      </c>
      <c r="D117" s="15" t="s">
        <v>1135</v>
      </c>
      <c r="E117" s="109">
        <f>VLOOKUP(B117,[1]Primary!$A$4:$D$129,4,0)</f>
        <v>6406024.7534571448</v>
      </c>
      <c r="F117" s="17">
        <f>SUMIF('Pri iNPUT'!F:F,'Dealer Wise'!B117,'Pri iNPUT'!R:R)</f>
        <v>2360561.7529999996</v>
      </c>
      <c r="G117" s="116">
        <f t="shared" si="32"/>
        <v>0.36849088847589501</v>
      </c>
      <c r="H117" s="17">
        <f t="shared" si="42"/>
        <v>2764258.0497657163</v>
      </c>
      <c r="I117" s="22">
        <f t="shared" si="43"/>
        <v>307139.78330730181</v>
      </c>
      <c r="J117" s="17">
        <f t="shared" si="39"/>
        <v>3148619.5349731445</v>
      </c>
      <c r="K117" s="17">
        <f t="shared" si="35"/>
        <v>349846.61499701603</v>
      </c>
      <c r="L117" s="17">
        <f t="shared" si="40"/>
        <v>3468920.7726460025</v>
      </c>
      <c r="M117" s="17">
        <f t="shared" si="36"/>
        <v>385435.64140511141</v>
      </c>
      <c r="N117" s="18">
        <f t="shared" si="41"/>
        <v>3789222.0103188595</v>
      </c>
      <c r="O117" s="17">
        <f t="shared" si="36"/>
        <v>421024.66781320662</v>
      </c>
      <c r="P117" s="23">
        <f t="shared" si="44"/>
        <v>4045463.0004571453</v>
      </c>
      <c r="Q117" s="22">
        <f t="shared" si="38"/>
        <v>449495.8889396828</v>
      </c>
    </row>
    <row r="118" spans="1:17">
      <c r="A118" s="20">
        <v>116</v>
      </c>
      <c r="B118" s="21" t="s">
        <v>89</v>
      </c>
      <c r="C118" s="16" t="s">
        <v>24</v>
      </c>
      <c r="D118" s="15" t="s">
        <v>81</v>
      </c>
      <c r="E118" s="109">
        <f>VLOOKUP(B118,[1]Primary!$A$4:$D$129,4,0)</f>
        <v>14184177.337485714</v>
      </c>
      <c r="F118" s="17">
        <f>SUMIF('Pri iNPUT'!F:F,'Dealer Wise'!B118,'Pri iNPUT'!R:R)</f>
        <v>8385982.951500007</v>
      </c>
      <c r="G118" s="116">
        <f t="shared" si="32"/>
        <v>0.59122096065012297</v>
      </c>
      <c r="H118" s="17">
        <f t="shared" si="42"/>
        <v>2961358.9184885649</v>
      </c>
      <c r="I118" s="22">
        <f t="shared" si="43"/>
        <v>329039.87983206275</v>
      </c>
      <c r="J118" s="17">
        <f t="shared" si="39"/>
        <v>3812409.5587377073</v>
      </c>
      <c r="K118" s="17">
        <f t="shared" si="35"/>
        <v>423601.06208196748</v>
      </c>
      <c r="L118" s="17">
        <f t="shared" si="40"/>
        <v>4521618.4256119924</v>
      </c>
      <c r="M118" s="17">
        <f t="shared" si="36"/>
        <v>502402.04729022138</v>
      </c>
      <c r="N118" s="18">
        <f t="shared" si="41"/>
        <v>5230827.2924862774</v>
      </c>
      <c r="O118" s="17">
        <f t="shared" si="36"/>
        <v>581203.03249847528</v>
      </c>
      <c r="P118" s="23">
        <f t="shared" si="44"/>
        <v>5798194.3859857069</v>
      </c>
      <c r="Q118" s="22">
        <f t="shared" si="38"/>
        <v>644243.82066507859</v>
      </c>
    </row>
    <row r="119" spans="1:17">
      <c r="A119" s="20">
        <v>117</v>
      </c>
      <c r="B119" s="21" t="s">
        <v>92</v>
      </c>
      <c r="C119" s="16" t="s">
        <v>24</v>
      </c>
      <c r="D119" s="15" t="s">
        <v>81</v>
      </c>
      <c r="E119" s="109">
        <f>VLOOKUP(B119,[1]Primary!$A$4:$D$129,4,0)</f>
        <v>4590049.7701142859</v>
      </c>
      <c r="F119" s="17">
        <f>SUMIF('Pri iNPUT'!F:F,'Dealer Wise'!B119,'Pri iNPUT'!R:R)</f>
        <v>2690761.1763999993</v>
      </c>
      <c r="G119" s="116">
        <f t="shared" si="32"/>
        <v>0.58621612208204943</v>
      </c>
      <c r="H119" s="17">
        <f t="shared" si="42"/>
        <v>981278.63969142968</v>
      </c>
      <c r="I119" s="22">
        <f t="shared" si="43"/>
        <v>109030.95996571441</v>
      </c>
      <c r="J119" s="17">
        <f t="shared" si="39"/>
        <v>1256681.6258982867</v>
      </c>
      <c r="K119" s="17">
        <f t="shared" si="35"/>
        <v>139631.29176647629</v>
      </c>
      <c r="L119" s="17">
        <f t="shared" si="40"/>
        <v>1486184.1144040008</v>
      </c>
      <c r="M119" s="17">
        <f t="shared" si="36"/>
        <v>165131.5682671112</v>
      </c>
      <c r="N119" s="18">
        <f t="shared" si="41"/>
        <v>1715686.6029097149</v>
      </c>
      <c r="O119" s="17">
        <f t="shared" si="36"/>
        <v>190631.84476774611</v>
      </c>
      <c r="P119" s="23">
        <f t="shared" si="44"/>
        <v>1899288.5937142866</v>
      </c>
      <c r="Q119" s="22">
        <f t="shared" si="38"/>
        <v>211032.06596825406</v>
      </c>
    </row>
    <row r="120" spans="1:17">
      <c r="A120" s="14">
        <v>118</v>
      </c>
      <c r="B120" s="21" t="s">
        <v>86</v>
      </c>
      <c r="C120" s="16" t="s">
        <v>24</v>
      </c>
      <c r="D120" s="15" t="s">
        <v>1135</v>
      </c>
      <c r="E120" s="109">
        <f>VLOOKUP(B120,[1]Primary!$A$4:$D$129,4,0)</f>
        <v>6651511.7383714262</v>
      </c>
      <c r="F120" s="17">
        <f>SUMIF('Pri iNPUT'!F:F,'Dealer Wise'!B120,'Pri iNPUT'!R:R)</f>
        <v>5927473.0270000016</v>
      </c>
      <c r="G120" s="116">
        <f t="shared" si="32"/>
        <v>0.89114674380042513</v>
      </c>
      <c r="H120" s="17">
        <f t="shared" si="42"/>
        <v>-606263.63630286045</v>
      </c>
      <c r="I120" s="22">
        <f t="shared" si="43"/>
        <v>-67362.626255873387</v>
      </c>
      <c r="J120" s="17">
        <f t="shared" si="39"/>
        <v>-207172.93200057559</v>
      </c>
      <c r="K120" s="17">
        <f t="shared" si="35"/>
        <v>-23019.214666730622</v>
      </c>
      <c r="L120" s="17">
        <f t="shared" si="40"/>
        <v>125402.65491799638</v>
      </c>
      <c r="M120" s="17">
        <f t="shared" si="36"/>
        <v>13933.62832422182</v>
      </c>
      <c r="N120" s="18">
        <f t="shared" si="41"/>
        <v>457978.24183656741</v>
      </c>
      <c r="O120" s="17">
        <f t="shared" si="36"/>
        <v>50886.47131517416</v>
      </c>
      <c r="P120" s="23">
        <f t="shared" si="44"/>
        <v>724038.71137142461</v>
      </c>
      <c r="Q120" s="22">
        <f t="shared" si="38"/>
        <v>80448.745707936061</v>
      </c>
    </row>
    <row r="121" spans="1:17" s="33" customFormat="1">
      <c r="A121" s="174" t="s">
        <v>121</v>
      </c>
      <c r="B121" s="175"/>
      <c r="C121" s="175"/>
      <c r="D121" s="175"/>
      <c r="E121" s="30">
        <f>SUM(E4:E120)</f>
        <v>1031477046.8523287</v>
      </c>
      <c r="F121" s="30">
        <f>SUM(F4:F120)</f>
        <v>483844127.10800016</v>
      </c>
      <c r="G121" s="102">
        <f t="shared" ref="G121" si="45">IFERROR(F121/E121,0)</f>
        <v>0.46907890833296428</v>
      </c>
      <c r="H121" s="30">
        <f>(E121*0.9)-F121</f>
        <v>444485215.05909562</v>
      </c>
      <c r="I121" s="30">
        <f t="shared" si="43"/>
        <v>49387246.117677294</v>
      </c>
      <c r="J121" s="30">
        <f t="shared" ref="J121" si="46">(E121*0.85)-F121</f>
        <v>392911362.71647918</v>
      </c>
      <c r="K121" s="30">
        <f t="shared" si="35"/>
        <v>43656818.079608798</v>
      </c>
      <c r="L121" s="30">
        <f t="shared" ref="L121:N121" si="47">(E121*0.9)-F121</f>
        <v>444485215.05909562</v>
      </c>
      <c r="M121" s="30">
        <f t="shared" si="36"/>
        <v>49387246.117677294</v>
      </c>
      <c r="N121" s="30">
        <f t="shared" si="47"/>
        <v>-444485214.63692462</v>
      </c>
      <c r="O121" s="30">
        <f t="shared" si="36"/>
        <v>-49387246.070769399</v>
      </c>
      <c r="P121" s="31">
        <f t="shared" si="44"/>
        <v>547632919.7443285</v>
      </c>
      <c r="Q121" s="32">
        <f t="shared" si="38"/>
        <v>60848102.193814278</v>
      </c>
    </row>
    <row r="122" spans="1:17">
      <c r="F122" s="70"/>
    </row>
    <row r="123" spans="1:17">
      <c r="E123" s="35"/>
    </row>
    <row r="126" spans="1:17">
      <c r="E126" s="35"/>
    </row>
  </sheetData>
  <mergeCells count="2">
    <mergeCell ref="A121:D121"/>
    <mergeCell ref="A2:O2"/>
  </mergeCells>
  <conditionalFormatting sqref="G4:G121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27 P65:P71 J4:J27 L84 L4:L27 L85:L88 M4:M22 N121 N4:N27 P37:P55 J37:J55 L37:L55 M37:M55 N37:N55 P72:P88 J72:J88 L72:L83 M72:M88 N72:N88 L89:L120 P89:P120 J89:J120 M89:M120 N89:N120 P121 M121 M24:M27 P33:P36 J33:J36 L33:L36 N33:N36 M33:M36 P62:P64 J62:J71 L62:L71 M62:M71 N62:N71 P57:P60 J57:J60 L57:L60 M57:M60 N57:N60 P28:P32 J28:J32 L28:L32 N28:N32 M28:M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A2" sqref="A2:L2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6" t="str">
        <f>'Dealer Wise'!B1</f>
        <v>Up to 18.01.2021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32.25" customHeight="1">
      <c r="A2" s="180" t="s">
        <v>4356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7" t="s">
        <v>129</v>
      </c>
      <c r="N2" s="7">
        <f>'Dealer Wise'!Q2</f>
        <v>9</v>
      </c>
    </row>
    <row r="3" spans="1:14" ht="36.75" customHeight="1">
      <c r="A3" s="37" t="s">
        <v>0</v>
      </c>
      <c r="B3" s="38" t="s">
        <v>4354</v>
      </c>
      <c r="C3" s="38" t="s">
        <v>4355</v>
      </c>
      <c r="D3" s="38" t="s">
        <v>4353</v>
      </c>
      <c r="E3" s="38" t="s">
        <v>126</v>
      </c>
      <c r="F3" s="38" t="s">
        <v>128</v>
      </c>
      <c r="G3" s="38" t="s">
        <v>837</v>
      </c>
      <c r="H3" s="38" t="s">
        <v>841</v>
      </c>
      <c r="I3" s="38" t="s">
        <v>839</v>
      </c>
      <c r="J3" s="38" t="s">
        <v>842</v>
      </c>
      <c r="K3" s="38" t="s">
        <v>857</v>
      </c>
      <c r="L3" s="38" t="s">
        <v>859</v>
      </c>
      <c r="M3" s="38" t="s">
        <v>122</v>
      </c>
      <c r="N3" s="39" t="s">
        <v>124</v>
      </c>
    </row>
    <row r="4" spans="1:14">
      <c r="A4" s="1" t="s">
        <v>1048</v>
      </c>
      <c r="B4" s="22">
        <f>SUMIFS('Dealer Wise'!E$4:E$120,'Dealer Wise'!$C$4:$C$120,'Region Wise'!$A4)</f>
        <v>169043937.68224287</v>
      </c>
      <c r="C4" s="22">
        <f>SUMIFS('Dealer Wise'!F$4:F$120,'Dealer Wise'!$C$4:$C$120,'Region Wise'!$A4)</f>
        <v>68368783.573700011</v>
      </c>
      <c r="D4" s="40">
        <f t="shared" ref="D4:D10" si="0">C4/B4</f>
        <v>0.40444386537075899</v>
      </c>
      <c r="E4" s="22">
        <f t="shared" ref="E4:E8" si="1">(B4*0.8)-C4</f>
        <v>66866366.572094291</v>
      </c>
      <c r="F4" s="22">
        <f t="shared" ref="F4:F8" si="2">E4/$N$2</f>
        <v>7429596.2857882548</v>
      </c>
      <c r="G4" s="22">
        <f t="shared" ref="G4:G8" si="3">(B4*0.86)-C4</f>
        <v>77009002.833028853</v>
      </c>
      <c r="H4" s="22">
        <f t="shared" ref="H4:H8" si="4">G4/$N$2</f>
        <v>8556555.87033654</v>
      </c>
      <c r="I4" s="22">
        <f t="shared" ref="I4:I8" si="5">(B4*0.91)-C4</f>
        <v>85461199.717141002</v>
      </c>
      <c r="J4" s="22">
        <f t="shared" ref="J4:J8" si="6">I4/$N$2</f>
        <v>9495688.8574601114</v>
      </c>
      <c r="K4" s="41">
        <f t="shared" ref="K4:K8" si="7">(B4*0.96)-C4</f>
        <v>93913396.601253152</v>
      </c>
      <c r="L4" s="22">
        <f t="shared" ref="L4:L8" si="8">K4/$N$2</f>
        <v>10434821.844583683</v>
      </c>
      <c r="M4" s="22">
        <f t="shared" ref="M4:M9" si="9">B4-C4</f>
        <v>100675154.10854286</v>
      </c>
      <c r="N4" s="22">
        <f t="shared" ref="N4:N8" si="10">M4/$N$2</f>
        <v>11186128.23428254</v>
      </c>
    </row>
    <row r="5" spans="1:14">
      <c r="A5" s="1" t="s">
        <v>13</v>
      </c>
      <c r="B5" s="22">
        <f>SUMIFS('Dealer Wise'!E$4:E$120,'Dealer Wise'!$C$4:$C$120,'Region Wise'!$A5)</f>
        <v>230719624.98091426</v>
      </c>
      <c r="C5" s="22">
        <f>SUMIFS('Dealer Wise'!F$4:F$120,'Dealer Wise'!$C$4:$C$120,'Region Wise'!$A5)</f>
        <v>108851182.90730001</v>
      </c>
      <c r="D5" s="40">
        <f t="shared" si="0"/>
        <v>0.47178987446908544</v>
      </c>
      <c r="E5" s="22">
        <f t="shared" si="1"/>
        <v>75724517.077431425</v>
      </c>
      <c r="F5" s="22">
        <f t="shared" si="2"/>
        <v>8413835.2308257148</v>
      </c>
      <c r="G5" s="22">
        <f t="shared" si="3"/>
        <v>89567694.576286241</v>
      </c>
      <c r="H5" s="22">
        <f t="shared" si="4"/>
        <v>9951966.064031804</v>
      </c>
      <c r="I5" s="22">
        <f t="shared" si="5"/>
        <v>101103675.82533197</v>
      </c>
      <c r="J5" s="22">
        <f t="shared" si="6"/>
        <v>11233741.758370219</v>
      </c>
      <c r="K5" s="41">
        <f t="shared" si="7"/>
        <v>112639657.07437767</v>
      </c>
      <c r="L5" s="22">
        <f t="shared" si="8"/>
        <v>12515517.45270863</v>
      </c>
      <c r="M5" s="22">
        <f t="shared" si="9"/>
        <v>121868442.07361425</v>
      </c>
      <c r="N5" s="22">
        <f t="shared" si="10"/>
        <v>13540938.008179361</v>
      </c>
    </row>
    <row r="6" spans="1:14">
      <c r="A6" s="1" t="s">
        <v>24</v>
      </c>
      <c r="B6" s="22">
        <f>SUMIFS('Dealer Wise'!E$4:E$120,'Dealer Wise'!$C$4:$C$120,'Region Wise'!$A6)</f>
        <v>184826888.63362861</v>
      </c>
      <c r="C6" s="22">
        <f>SUMIFS('Dealer Wise'!F$4:F$120,'Dealer Wise'!$C$4:$C$120,'Region Wise'!$A6)</f>
        <v>100255314.64480004</v>
      </c>
      <c r="D6" s="40">
        <f t="shared" ref="D6" si="11">C6/B6</f>
        <v>0.54242818989140806</v>
      </c>
      <c r="E6" s="22">
        <f t="shared" si="1"/>
        <v>47606196.262102842</v>
      </c>
      <c r="F6" s="22">
        <f t="shared" si="2"/>
        <v>5289577.362455871</v>
      </c>
      <c r="G6" s="22">
        <f t="shared" si="3"/>
        <v>58695809.580120564</v>
      </c>
      <c r="H6" s="22">
        <f t="shared" si="4"/>
        <v>6521756.6200133963</v>
      </c>
      <c r="I6" s="22">
        <f t="shared" si="5"/>
        <v>67937154.011801988</v>
      </c>
      <c r="J6" s="22">
        <f t="shared" si="6"/>
        <v>7548572.667977999</v>
      </c>
      <c r="K6" s="41">
        <f t="shared" si="7"/>
        <v>77178498.443483412</v>
      </c>
      <c r="L6" s="22">
        <f t="shared" si="8"/>
        <v>8575388.7159426007</v>
      </c>
      <c r="M6" s="22">
        <f t="shared" ref="M6" si="12">B6-C6</f>
        <v>84571573.98882857</v>
      </c>
      <c r="N6" s="22">
        <f t="shared" si="10"/>
        <v>9396841.5543142855</v>
      </c>
    </row>
    <row r="7" spans="1:14" ht="11.25" customHeight="1">
      <c r="A7" s="1" t="s">
        <v>120</v>
      </c>
      <c r="B7" s="22">
        <f>SUMIFS('Dealer Wise'!E$4:E$120,'Dealer Wise'!$C$4:$C$120,'Region Wise'!$A7)</f>
        <v>192349494.03391427</v>
      </c>
      <c r="C7" s="22">
        <f>SUMIFS('Dealer Wise'!F$4:F$120,'Dealer Wise'!$C$4:$C$120,'Region Wise'!$A7)</f>
        <v>100748476.52280003</v>
      </c>
      <c r="D7" s="40">
        <f t="shared" si="0"/>
        <v>0.52377822478200264</v>
      </c>
      <c r="E7" s="22">
        <f t="shared" si="1"/>
        <v>53131118.704331398</v>
      </c>
      <c r="F7" s="22">
        <f t="shared" si="2"/>
        <v>5903457.6338145994</v>
      </c>
      <c r="G7" s="22">
        <f t="shared" si="3"/>
        <v>64672088.346366227</v>
      </c>
      <c r="H7" s="22">
        <f t="shared" si="4"/>
        <v>7185787.5940406919</v>
      </c>
      <c r="I7" s="22">
        <f t="shared" si="5"/>
        <v>74289563.048061967</v>
      </c>
      <c r="J7" s="22">
        <f t="shared" si="6"/>
        <v>8254395.8942291075</v>
      </c>
      <c r="K7" s="41">
        <f t="shared" si="7"/>
        <v>83907037.749757648</v>
      </c>
      <c r="L7" s="22">
        <f t="shared" si="8"/>
        <v>9323004.1944175158</v>
      </c>
      <c r="M7" s="22">
        <f t="shared" si="9"/>
        <v>91601017.51111424</v>
      </c>
      <c r="N7" s="22">
        <f t="shared" si="10"/>
        <v>10177890.834568249</v>
      </c>
    </row>
    <row r="8" spans="1:14" ht="11.25" customHeight="1">
      <c r="A8" s="1" t="s">
        <v>57</v>
      </c>
      <c r="B8" s="22">
        <f>SUMIFS('Dealer Wise'!E$4:E$120,'Dealer Wise'!$C$4:$C$120,'Region Wise'!$A8)</f>
        <v>150659312.26945716</v>
      </c>
      <c r="C8" s="22">
        <f>SUMIFS('Dealer Wise'!F$4:F$120,'Dealer Wise'!$C$4:$C$120,'Region Wise'!$A8)</f>
        <v>56031485.03930001</v>
      </c>
      <c r="D8" s="40">
        <f t="shared" ref="D8" si="13">C8/B8</f>
        <v>0.37190854116661964</v>
      </c>
      <c r="E8" s="22">
        <f t="shared" si="1"/>
        <v>64495964.776265725</v>
      </c>
      <c r="F8" s="22">
        <f t="shared" si="2"/>
        <v>7166218.3084739698</v>
      </c>
      <c r="G8" s="22">
        <f t="shared" si="3"/>
        <v>73535523.512433141</v>
      </c>
      <c r="H8" s="22">
        <f t="shared" si="4"/>
        <v>8170613.7236036826</v>
      </c>
      <c r="I8" s="22">
        <f t="shared" si="5"/>
        <v>81068489.125906006</v>
      </c>
      <c r="J8" s="22">
        <f t="shared" si="6"/>
        <v>9007609.9028784446</v>
      </c>
      <c r="K8" s="41">
        <f t="shared" si="7"/>
        <v>88601454.739378855</v>
      </c>
      <c r="L8" s="22">
        <f t="shared" si="8"/>
        <v>9844606.0821532067</v>
      </c>
      <c r="M8" s="22">
        <f t="shared" ref="M8" si="14">B8-C8</f>
        <v>94627827.230157152</v>
      </c>
      <c r="N8" s="22">
        <f t="shared" si="10"/>
        <v>10514203.025573017</v>
      </c>
    </row>
    <row r="9" spans="1:14">
      <c r="A9" s="1" t="s">
        <v>69</v>
      </c>
      <c r="B9" s="22">
        <f>SUMIFS('Dealer Wise'!E$4:E$120,'Dealer Wise'!$C$4:$C$120,'Region Wise'!$A9)</f>
        <v>103877789.25217146</v>
      </c>
      <c r="C9" s="22">
        <f>SUMIFS('Dealer Wise'!F$4:F$120,'Dealer Wise'!$C$4:$C$120,'Region Wise'!$A9)</f>
        <v>49588884.420100003</v>
      </c>
      <c r="D9" s="40">
        <f t="shared" si="0"/>
        <v>0.47737716384894474</v>
      </c>
      <c r="E9" s="22">
        <f t="shared" ref="E9" si="15">(B9*0.8)-C9</f>
        <v>33513346.981637165</v>
      </c>
      <c r="F9" s="22">
        <f t="shared" ref="F9" si="16">E9/$N$2</f>
        <v>3723705.2201819071</v>
      </c>
      <c r="G9" s="22">
        <f t="shared" ref="G9" si="17">(B9*0.86)-C9</f>
        <v>39746014.33676745</v>
      </c>
      <c r="H9" s="22">
        <f t="shared" ref="H9" si="18">G9/$N$2</f>
        <v>4416223.8151963837</v>
      </c>
      <c r="I9" s="22">
        <f t="shared" ref="I9" si="19">(B9*0.91)-C9</f>
        <v>44939903.799376026</v>
      </c>
      <c r="J9" s="22">
        <f t="shared" ref="J9:J10" si="20">I9/$N$2</f>
        <v>4993322.6443751138</v>
      </c>
      <c r="K9" s="41">
        <f t="shared" ref="K9" si="21">(B9*0.96)-C9</f>
        <v>50133793.261984587</v>
      </c>
      <c r="L9" s="22">
        <f t="shared" ref="L9:L10" si="22">K9/$N$2</f>
        <v>5570421.4735538429</v>
      </c>
      <c r="M9" s="22">
        <f t="shared" si="9"/>
        <v>54288904.832071453</v>
      </c>
      <c r="N9" s="22">
        <f t="shared" ref="N9" si="23">M9/$N$2</f>
        <v>6032100.5368968286</v>
      </c>
    </row>
    <row r="10" spans="1:14">
      <c r="A10" s="42" t="s">
        <v>121</v>
      </c>
      <c r="B10" s="43">
        <f>SUM(B4:B9)</f>
        <v>1031477046.8523285</v>
      </c>
      <c r="C10" s="43">
        <f>SUM(C4:C9)</f>
        <v>483844127.10800004</v>
      </c>
      <c r="D10" s="44">
        <f t="shared" si="0"/>
        <v>0.46907890833296423</v>
      </c>
      <c r="E10" s="45">
        <f>SUM(E4:E9)</f>
        <v>341337510.37386286</v>
      </c>
      <c r="F10" s="45">
        <f>SUM(F4:F9)</f>
        <v>37926390.041540317</v>
      </c>
      <c r="G10" s="45">
        <f>SUM(G4:G9)</f>
        <v>403226133.18500245</v>
      </c>
      <c r="H10" s="45">
        <f>SUM(H4:H9)</f>
        <v>44802903.687222496</v>
      </c>
      <c r="I10" s="45">
        <f>SUM(I4:I9)</f>
        <v>454799985.52761889</v>
      </c>
      <c r="J10" s="45">
        <f t="shared" si="20"/>
        <v>50533331.725290984</v>
      </c>
      <c r="K10" s="45">
        <f>SUM(K4:K9)</f>
        <v>506373837.87023532</v>
      </c>
      <c r="L10" s="45">
        <f t="shared" si="22"/>
        <v>56263759.76335948</v>
      </c>
      <c r="M10" s="43">
        <f>SUM(M4:M9)</f>
        <v>547632919.7443285</v>
      </c>
      <c r="N10" s="46">
        <f>M10/N2</f>
        <v>60848102.193814278</v>
      </c>
    </row>
    <row r="11" spans="1:14">
      <c r="N11" s="35"/>
    </row>
    <row r="12" spans="1:14">
      <c r="B12" s="35"/>
      <c r="C12" s="35"/>
      <c r="F12" s="47"/>
      <c r="G12" s="47"/>
      <c r="H12" s="47"/>
      <c r="I12" s="47"/>
      <c r="J12" s="47"/>
      <c r="K12" s="47"/>
      <c r="L12" s="47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M7" sqref="M7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8" t="str">
        <f>'Dealer Wise'!B1</f>
        <v>Up to 18.01.2021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36"/>
      <c r="P1" s="36"/>
    </row>
    <row r="2" spans="1:16" ht="32.25" customHeight="1">
      <c r="A2" s="184" t="s">
        <v>4358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7" t="s">
        <v>129</v>
      </c>
      <c r="P2" s="7">
        <f>'Dealer Wise'!Q2</f>
        <v>9</v>
      </c>
    </row>
    <row r="3" spans="1:16" ht="60.75" customHeight="1" thickBot="1">
      <c r="A3" s="49" t="s">
        <v>926</v>
      </c>
      <c r="B3" s="50" t="s">
        <v>1042</v>
      </c>
      <c r="C3" s="51" t="s">
        <v>1052</v>
      </c>
      <c r="D3" s="51" t="s">
        <v>4351</v>
      </c>
      <c r="E3" s="51" t="s">
        <v>4352</v>
      </c>
      <c r="F3" s="51" t="s">
        <v>4353</v>
      </c>
      <c r="G3" s="51" t="s">
        <v>126</v>
      </c>
      <c r="H3" s="51" t="s">
        <v>128</v>
      </c>
      <c r="I3" s="51" t="s">
        <v>837</v>
      </c>
      <c r="J3" s="51" t="s">
        <v>841</v>
      </c>
      <c r="K3" s="51" t="s">
        <v>839</v>
      </c>
      <c r="L3" s="51" t="s">
        <v>842</v>
      </c>
      <c r="M3" s="51" t="s">
        <v>857</v>
      </c>
      <c r="N3" s="51" t="s">
        <v>859</v>
      </c>
      <c r="O3" s="52" t="s">
        <v>122</v>
      </c>
      <c r="P3" s="53" t="s">
        <v>124</v>
      </c>
    </row>
    <row r="4" spans="1:16">
      <c r="A4" s="88">
        <v>1</v>
      </c>
      <c r="B4" s="21" t="s">
        <v>1048</v>
      </c>
      <c r="C4" s="21" t="s">
        <v>1045</v>
      </c>
      <c r="D4" s="54">
        <f>SUMIFS('Dealer Wise'!E$4:E$120,'Dealer Wise'!$D$4:$D$120,'Zone Wise'!$C4)</f>
        <v>29067389.185185716</v>
      </c>
      <c r="E4" s="54">
        <f>SUMIFS('Dealer Wise'!F$4:F$120,'Dealer Wise'!$D$4:$D$120,'Zone Wise'!$C4)</f>
        <v>14037191.0799</v>
      </c>
      <c r="F4" s="55">
        <f t="shared" ref="F4:F31" si="0">E4/D4</f>
        <v>0.48291888172241138</v>
      </c>
      <c r="G4" s="56">
        <f>(D4*0.8)-E4</f>
        <v>9216720.2682485729</v>
      </c>
      <c r="H4" s="54">
        <f t="shared" ref="H4:H31" si="1">G4/$P$2</f>
        <v>1024080.029805397</v>
      </c>
      <c r="I4" s="56">
        <f>(D4*0.86)-E4</f>
        <v>10960763.619359713</v>
      </c>
      <c r="J4" s="54">
        <f t="shared" ref="J4:J31" si="2">I4/$P$2</f>
        <v>1217862.6243733014</v>
      </c>
      <c r="K4" s="54">
        <f>(D4*0.91)-E4</f>
        <v>12414133.078619003</v>
      </c>
      <c r="L4" s="54">
        <f t="shared" ref="L4:L31" si="3">K4/$P$2</f>
        <v>1379348.1198465559</v>
      </c>
      <c r="M4" s="57">
        <f>(D4*0.96)-E4</f>
        <v>13867502.537878286</v>
      </c>
      <c r="N4" s="54">
        <f t="shared" ref="N4:N31" si="4">M4/$P$2</f>
        <v>1540833.6153198096</v>
      </c>
      <c r="O4" s="54">
        <f t="shared" ref="O4:O31" si="5">D4-E4</f>
        <v>15030198.105285715</v>
      </c>
      <c r="P4" s="54">
        <f t="shared" ref="P4:P31" si="6">O4/$P$2</f>
        <v>1670022.0116984127</v>
      </c>
    </row>
    <row r="5" spans="1:16">
      <c r="A5" s="89">
        <v>2</v>
      </c>
      <c r="B5" s="21" t="s">
        <v>1048</v>
      </c>
      <c r="C5" s="21" t="s">
        <v>1048</v>
      </c>
      <c r="D5" s="54">
        <f>SUMIFS('Dealer Wise'!E$4:E$120,'Dealer Wise'!$D$4:$D$120,'Zone Wise'!$C5)</f>
        <v>45415959.030514285</v>
      </c>
      <c r="E5" s="54">
        <f>SUMIFS('Dealer Wise'!F$4:F$120,'Dealer Wise'!$D$4:$D$120,'Zone Wise'!$C5)</f>
        <v>22562803.084300008</v>
      </c>
      <c r="F5" s="55">
        <f t="shared" si="0"/>
        <v>0.49680340492513669</v>
      </c>
      <c r="G5" s="56">
        <f t="shared" ref="G5:G31" si="7">(D5*0.8)-E5</f>
        <v>13769964.14011142</v>
      </c>
      <c r="H5" s="54">
        <f t="shared" si="1"/>
        <v>1529996.0155679355</v>
      </c>
      <c r="I5" s="56">
        <f t="shared" ref="I5:I31" si="8">(D5*0.86)-E5</f>
        <v>16494921.68194228</v>
      </c>
      <c r="J5" s="54">
        <f t="shared" si="2"/>
        <v>1832769.0757713644</v>
      </c>
      <c r="K5" s="54">
        <f t="shared" ref="K5:K31" si="9">(D5*0.91)-E5</f>
        <v>18765719.633467991</v>
      </c>
      <c r="L5" s="54">
        <f t="shared" si="3"/>
        <v>2085079.9592742212</v>
      </c>
      <c r="M5" s="57">
        <f t="shared" ref="M5:M31" si="10">(D5*0.96)-E5</f>
        <v>21036517.584993701</v>
      </c>
      <c r="N5" s="54">
        <f t="shared" si="4"/>
        <v>2337390.842777078</v>
      </c>
      <c r="O5" s="54">
        <f t="shared" si="5"/>
        <v>22853155.946214277</v>
      </c>
      <c r="P5" s="54">
        <f t="shared" si="6"/>
        <v>2539239.5495793642</v>
      </c>
    </row>
    <row r="6" spans="1:16">
      <c r="A6" s="89">
        <v>3</v>
      </c>
      <c r="B6" s="21" t="s">
        <v>1048</v>
      </c>
      <c r="C6" s="21" t="s">
        <v>1047</v>
      </c>
      <c r="D6" s="54">
        <f>SUMIFS('Dealer Wise'!E$4:E$120,'Dealer Wise'!$D$4:$D$120,'Zone Wise'!$C6)</f>
        <v>21922881.849857144</v>
      </c>
      <c r="E6" s="54">
        <f>SUMIFS('Dealer Wise'!F$4:F$120,'Dealer Wise'!$D$4:$D$120,'Zone Wise'!$C6)</f>
        <v>6055948.0452000014</v>
      </c>
      <c r="F6" s="55">
        <f t="shared" si="0"/>
        <v>0.27623868461615886</v>
      </c>
      <c r="G6" s="56">
        <f t="shared" si="7"/>
        <v>11482357.434685715</v>
      </c>
      <c r="H6" s="54">
        <f t="shared" si="1"/>
        <v>1275817.4927428572</v>
      </c>
      <c r="I6" s="56">
        <f t="shared" si="8"/>
        <v>12797730.345677141</v>
      </c>
      <c r="J6" s="54">
        <f t="shared" si="2"/>
        <v>1421970.0384085712</v>
      </c>
      <c r="K6" s="54">
        <f t="shared" si="9"/>
        <v>13893874.438170001</v>
      </c>
      <c r="L6" s="54">
        <f t="shared" si="3"/>
        <v>1543763.8264633333</v>
      </c>
      <c r="M6" s="57">
        <f t="shared" si="10"/>
        <v>14990018.530662857</v>
      </c>
      <c r="N6" s="54">
        <f t="shared" si="4"/>
        <v>1665557.6145180953</v>
      </c>
      <c r="O6" s="54">
        <f t="shared" si="5"/>
        <v>15866933.804657143</v>
      </c>
      <c r="P6" s="54">
        <f t="shared" si="6"/>
        <v>1762992.6449619047</v>
      </c>
    </row>
    <row r="7" spans="1:16" ht="15" thickBot="1">
      <c r="A7" s="89">
        <v>4</v>
      </c>
      <c r="B7" s="21" t="s">
        <v>1048</v>
      </c>
      <c r="C7" s="21" t="s">
        <v>1050</v>
      </c>
      <c r="D7" s="54">
        <f>SUMIFS('Dealer Wise'!E$4:E$120,'Dealer Wise'!$D$4:$D$120,'Zone Wise'!$C7)</f>
        <v>22013448.625057142</v>
      </c>
      <c r="E7" s="54">
        <f>SUMIFS('Dealer Wise'!F$4:F$120,'Dealer Wise'!$D$4:$D$120,'Zone Wise'!$C7)</f>
        <v>8591380.2465000004</v>
      </c>
      <c r="F7" s="55">
        <f t="shared" si="0"/>
        <v>0.3902787061142583</v>
      </c>
      <c r="G7" s="56">
        <f t="shared" si="7"/>
        <v>9019378.6535457149</v>
      </c>
      <c r="H7" s="54">
        <f t="shared" si="1"/>
        <v>1002153.1837273017</v>
      </c>
      <c r="I7" s="56">
        <f t="shared" si="8"/>
        <v>10340185.571049143</v>
      </c>
      <c r="J7" s="54">
        <f t="shared" si="2"/>
        <v>1148909.5078943493</v>
      </c>
      <c r="K7" s="54">
        <f t="shared" si="9"/>
        <v>11440858.002301998</v>
      </c>
      <c r="L7" s="54">
        <f t="shared" si="3"/>
        <v>1271206.444700222</v>
      </c>
      <c r="M7" s="57">
        <f t="shared" si="10"/>
        <v>12541530.433554854</v>
      </c>
      <c r="N7" s="54">
        <f t="shared" si="4"/>
        <v>1393503.3815060949</v>
      </c>
      <c r="O7" s="54">
        <f t="shared" si="5"/>
        <v>13422068.378557142</v>
      </c>
      <c r="P7" s="54">
        <f t="shared" si="6"/>
        <v>1491340.9309507934</v>
      </c>
    </row>
    <row r="8" spans="1:16">
      <c r="A8" s="88">
        <v>5</v>
      </c>
      <c r="B8" s="21" t="s">
        <v>1048</v>
      </c>
      <c r="C8" s="21" t="s">
        <v>1046</v>
      </c>
      <c r="D8" s="54">
        <f>SUMIFS('Dealer Wise'!E$4:E$120,'Dealer Wise'!$D$4:$D$120,'Zone Wise'!$C8)</f>
        <v>30223055.759257145</v>
      </c>
      <c r="E8" s="54">
        <f>SUMIFS('Dealer Wise'!F$4:F$120,'Dealer Wise'!$D$4:$D$120,'Zone Wise'!$C8)</f>
        <v>8450210.1723999996</v>
      </c>
      <c r="F8" s="55">
        <f t="shared" si="0"/>
        <v>0.27959483116831263</v>
      </c>
      <c r="G8" s="56">
        <f t="shared" si="7"/>
        <v>15728234.435005719</v>
      </c>
      <c r="H8" s="54">
        <f t="shared" si="1"/>
        <v>1747581.6038895242</v>
      </c>
      <c r="I8" s="56">
        <f t="shared" si="8"/>
        <v>17541617.780561142</v>
      </c>
      <c r="J8" s="54">
        <f t="shared" si="2"/>
        <v>1949068.6422845712</v>
      </c>
      <c r="K8" s="54">
        <f t="shared" si="9"/>
        <v>19052770.568524003</v>
      </c>
      <c r="L8" s="54">
        <f t="shared" si="3"/>
        <v>2116974.5076137781</v>
      </c>
      <c r="M8" s="57">
        <f t="shared" si="10"/>
        <v>20563923.356486857</v>
      </c>
      <c r="N8" s="54">
        <f t="shared" si="4"/>
        <v>2284880.3729429841</v>
      </c>
      <c r="O8" s="54">
        <f t="shared" si="5"/>
        <v>21772845.586857148</v>
      </c>
      <c r="P8" s="54">
        <f t="shared" si="6"/>
        <v>2419205.0652063498</v>
      </c>
    </row>
    <row r="9" spans="1:16">
      <c r="A9" s="89">
        <v>6</v>
      </c>
      <c r="B9" s="21" t="s">
        <v>1048</v>
      </c>
      <c r="C9" s="21" t="s">
        <v>1080</v>
      </c>
      <c r="D9" s="54">
        <f>SUMIFS('Dealer Wise'!E$4:E$120,'Dealer Wise'!$D$4:$D$120,'Zone Wise'!$C9)</f>
        <v>20401203.232371431</v>
      </c>
      <c r="E9" s="54">
        <f>SUMIFS('Dealer Wise'!F$4:F$120,'Dealer Wise'!$D$4:$D$120,'Zone Wise'!$C9)</f>
        <v>8671250.9453999996</v>
      </c>
      <c r="F9" s="55">
        <f t="shared" si="0"/>
        <v>0.42503625137369194</v>
      </c>
      <c r="G9" s="56">
        <f t="shared" si="7"/>
        <v>7649711.6404971462</v>
      </c>
      <c r="H9" s="54">
        <f t="shared" si="1"/>
        <v>849967.96005523845</v>
      </c>
      <c r="I9" s="56">
        <f t="shared" si="8"/>
        <v>8873783.8344394304</v>
      </c>
      <c r="J9" s="54">
        <f t="shared" si="2"/>
        <v>985975.98160438112</v>
      </c>
      <c r="K9" s="54">
        <f t="shared" si="9"/>
        <v>9893843.9960580021</v>
      </c>
      <c r="L9" s="54">
        <f t="shared" si="3"/>
        <v>1099315.9995620002</v>
      </c>
      <c r="M9" s="57">
        <f t="shared" si="10"/>
        <v>10913904.157676574</v>
      </c>
      <c r="N9" s="54">
        <f t="shared" si="4"/>
        <v>1212656.0175196193</v>
      </c>
      <c r="O9" s="54">
        <f t="shared" si="5"/>
        <v>11729952.286971431</v>
      </c>
      <c r="P9" s="54">
        <f t="shared" si="6"/>
        <v>1303328.0318857145</v>
      </c>
    </row>
    <row r="10" spans="1:16">
      <c r="A10" s="89">
        <v>7</v>
      </c>
      <c r="B10" s="21" t="s">
        <v>13</v>
      </c>
      <c r="C10" s="21" t="s">
        <v>40</v>
      </c>
      <c r="D10" s="54">
        <f>SUMIFS('Dealer Wise'!E$4:E$120,'Dealer Wise'!$D$4:$D$120,'Zone Wise'!$C10)</f>
        <v>33115896.560485713</v>
      </c>
      <c r="E10" s="54">
        <f>SUMIFS('Dealer Wise'!F$4:F$120,'Dealer Wise'!$D$4:$D$120,'Zone Wise'!$C10)</f>
        <v>16490515.944500007</v>
      </c>
      <c r="F10" s="55">
        <f t="shared" si="0"/>
        <v>0.49796374724085501</v>
      </c>
      <c r="G10" s="56">
        <f t="shared" si="7"/>
        <v>10002201.303888567</v>
      </c>
      <c r="H10" s="54">
        <f t="shared" si="1"/>
        <v>1111355.7004320631</v>
      </c>
      <c r="I10" s="56">
        <f t="shared" si="8"/>
        <v>11989155.097517706</v>
      </c>
      <c r="J10" s="54">
        <f t="shared" si="2"/>
        <v>1332128.3441686342</v>
      </c>
      <c r="K10" s="54">
        <f t="shared" si="9"/>
        <v>13644949.925541993</v>
      </c>
      <c r="L10" s="54">
        <f t="shared" si="3"/>
        <v>1516105.5472824436</v>
      </c>
      <c r="M10" s="57">
        <f t="shared" si="10"/>
        <v>15300744.753566276</v>
      </c>
      <c r="N10" s="54">
        <f t="shared" si="4"/>
        <v>1700082.7503962528</v>
      </c>
      <c r="O10" s="54">
        <f t="shared" si="5"/>
        <v>16625380.615985706</v>
      </c>
      <c r="P10" s="54">
        <f t="shared" si="6"/>
        <v>1847264.5128873007</v>
      </c>
    </row>
    <row r="11" spans="1:16" ht="15" thickBot="1">
      <c r="A11" s="89">
        <v>8</v>
      </c>
      <c r="B11" s="21" t="s">
        <v>13</v>
      </c>
      <c r="C11" s="21" t="s">
        <v>1083</v>
      </c>
      <c r="D11" s="54">
        <f>SUMIFS('Dealer Wise'!E$4:E$120,'Dealer Wise'!$D$4:$D$120,'Zone Wise'!$C11)</f>
        <v>20027891.614528574</v>
      </c>
      <c r="E11" s="54">
        <f>SUMIFS('Dealer Wise'!F$4:F$120,'Dealer Wise'!$D$4:$D$120,'Zone Wise'!$C11)</f>
        <v>5063189.0430000005</v>
      </c>
      <c r="F11" s="55">
        <f t="shared" si="0"/>
        <v>0.25280689253016914</v>
      </c>
      <c r="G11" s="56">
        <f t="shared" si="7"/>
        <v>10959124.248622861</v>
      </c>
      <c r="H11" s="54">
        <f t="shared" si="1"/>
        <v>1217680.4720692066</v>
      </c>
      <c r="I11" s="56">
        <f t="shared" si="8"/>
        <v>12160797.745494571</v>
      </c>
      <c r="J11" s="54">
        <f t="shared" si="2"/>
        <v>1351199.7494993967</v>
      </c>
      <c r="K11" s="54">
        <f t="shared" si="9"/>
        <v>13162192.326221</v>
      </c>
      <c r="L11" s="54">
        <f t="shared" si="3"/>
        <v>1462465.8140245555</v>
      </c>
      <c r="M11" s="57">
        <f t="shared" si="10"/>
        <v>14163586.90694743</v>
      </c>
      <c r="N11" s="54">
        <f t="shared" si="4"/>
        <v>1573731.8785497146</v>
      </c>
      <c r="O11" s="54">
        <f t="shared" si="5"/>
        <v>14964702.571528573</v>
      </c>
      <c r="P11" s="54">
        <f t="shared" si="6"/>
        <v>1662744.7301698413</v>
      </c>
    </row>
    <row r="12" spans="1:16">
      <c r="A12" s="88">
        <v>9</v>
      </c>
      <c r="B12" s="21" t="s">
        <v>13</v>
      </c>
      <c r="C12" s="21" t="s">
        <v>44</v>
      </c>
      <c r="D12" s="54">
        <f>SUMIFS('Dealer Wise'!E$4:E$120,'Dealer Wise'!$D$4:$D$120,'Zone Wise'!$C12)</f>
        <v>27984661.675642855</v>
      </c>
      <c r="E12" s="54">
        <f>SUMIFS('Dealer Wise'!F$4:F$120,'Dealer Wise'!$D$4:$D$120,'Zone Wise'!$C12)</f>
        <v>18998055.410800006</v>
      </c>
      <c r="F12" s="55">
        <f t="shared" si="0"/>
        <v>0.67887386422596763</v>
      </c>
      <c r="G12" s="56">
        <f t="shared" si="7"/>
        <v>3389673.9297142811</v>
      </c>
      <c r="H12" s="54">
        <f t="shared" si="1"/>
        <v>376630.43663492013</v>
      </c>
      <c r="I12" s="56">
        <f t="shared" si="8"/>
        <v>5068753.6302528493</v>
      </c>
      <c r="J12" s="54">
        <f t="shared" si="2"/>
        <v>563194.84780587209</v>
      </c>
      <c r="K12" s="54">
        <f t="shared" si="9"/>
        <v>6467986.7140349932</v>
      </c>
      <c r="L12" s="54">
        <f t="shared" si="3"/>
        <v>718665.19044833258</v>
      </c>
      <c r="M12" s="57">
        <f t="shared" si="10"/>
        <v>7867219.7978171334</v>
      </c>
      <c r="N12" s="54">
        <f t="shared" si="4"/>
        <v>874135.5330907926</v>
      </c>
      <c r="O12" s="54">
        <f t="shared" si="5"/>
        <v>8986606.2648428492</v>
      </c>
      <c r="P12" s="54">
        <f t="shared" si="6"/>
        <v>998511.80720476108</v>
      </c>
    </row>
    <row r="13" spans="1:16">
      <c r="A13" s="89">
        <v>10</v>
      </c>
      <c r="B13" s="21" t="s">
        <v>13</v>
      </c>
      <c r="C13" s="21" t="s">
        <v>1127</v>
      </c>
      <c r="D13" s="54">
        <f>SUMIFS('Dealer Wise'!E$4:E$120,'Dealer Wise'!$D$4:$D$120,'Zone Wise'!$C13)</f>
        <v>27414485.944342855</v>
      </c>
      <c r="E13" s="54">
        <f>SUMIFS('Dealer Wise'!F$4:F$120,'Dealer Wise'!$D$4:$D$120,'Zone Wise'!$C13)</f>
        <v>10346706.596500002</v>
      </c>
      <c r="F13" s="55">
        <f t="shared" si="0"/>
        <v>0.37741749444093103</v>
      </c>
      <c r="G13" s="56">
        <f t="shared" si="7"/>
        <v>11584882.158974282</v>
      </c>
      <c r="H13" s="54">
        <f t="shared" si="1"/>
        <v>1287209.1287749202</v>
      </c>
      <c r="I13" s="56">
        <f t="shared" si="8"/>
        <v>13229751.315634854</v>
      </c>
      <c r="J13" s="54">
        <f t="shared" si="2"/>
        <v>1469972.3684038727</v>
      </c>
      <c r="K13" s="54">
        <f t="shared" si="9"/>
        <v>14600475.612851996</v>
      </c>
      <c r="L13" s="54">
        <f t="shared" si="3"/>
        <v>1622275.0680946661</v>
      </c>
      <c r="M13" s="57">
        <f t="shared" si="10"/>
        <v>15971199.910069138</v>
      </c>
      <c r="N13" s="54">
        <f t="shared" si="4"/>
        <v>1774577.7677854598</v>
      </c>
      <c r="O13" s="54">
        <f t="shared" si="5"/>
        <v>17067779.347842854</v>
      </c>
      <c r="P13" s="54">
        <f t="shared" si="6"/>
        <v>1896419.9275380948</v>
      </c>
    </row>
    <row r="14" spans="1:16">
      <c r="A14" s="89">
        <v>11</v>
      </c>
      <c r="B14" s="21" t="s">
        <v>13</v>
      </c>
      <c r="C14" s="21" t="s">
        <v>1126</v>
      </c>
      <c r="D14" s="54">
        <f>SUMIFS('Dealer Wise'!E$4:E$120,'Dealer Wise'!$D$4:$D$120,'Zone Wise'!$C14)</f>
        <v>10916733.4814</v>
      </c>
      <c r="E14" s="54">
        <f>SUMIFS('Dealer Wise'!F$4:F$120,'Dealer Wise'!$D$4:$D$120,'Zone Wise'!$C14)</f>
        <v>3613067.7279999997</v>
      </c>
      <c r="F14" s="55">
        <f t="shared" si="0"/>
        <v>0.33096601049718466</v>
      </c>
      <c r="G14" s="56">
        <f t="shared" si="7"/>
        <v>5120319.0571200009</v>
      </c>
      <c r="H14" s="54">
        <f t="shared" si="1"/>
        <v>568924.33968000009</v>
      </c>
      <c r="I14" s="56">
        <f t="shared" si="8"/>
        <v>5775323.0660040006</v>
      </c>
      <c r="J14" s="54">
        <f t="shared" si="2"/>
        <v>641702.56288933335</v>
      </c>
      <c r="K14" s="54">
        <f t="shared" si="9"/>
        <v>6321159.7400739994</v>
      </c>
      <c r="L14" s="54">
        <f t="shared" si="3"/>
        <v>702351.08223044442</v>
      </c>
      <c r="M14" s="57">
        <f t="shared" si="10"/>
        <v>6866996.414144</v>
      </c>
      <c r="N14" s="54">
        <f t="shared" si="4"/>
        <v>762999.6015715556</v>
      </c>
      <c r="O14" s="54">
        <f t="shared" si="5"/>
        <v>7303665.7533999998</v>
      </c>
      <c r="P14" s="54">
        <f t="shared" si="6"/>
        <v>811518.41704444448</v>
      </c>
    </row>
    <row r="15" spans="1:16" ht="15" thickBot="1">
      <c r="A15" s="89">
        <v>12</v>
      </c>
      <c r="B15" s="21" t="s">
        <v>13</v>
      </c>
      <c r="C15" s="21" t="s">
        <v>1081</v>
      </c>
      <c r="D15" s="54">
        <f>SUMIFS('Dealer Wise'!E$4:E$120,'Dealer Wise'!$D$4:$D$120,'Zone Wise'!$C15)</f>
        <v>27054958.168557145</v>
      </c>
      <c r="E15" s="54">
        <f>SUMIFS('Dealer Wise'!F$4:F$120,'Dealer Wise'!$D$4:$D$120,'Zone Wise'!$C15)</f>
        <v>5198126.4086000016</v>
      </c>
      <c r="F15" s="55">
        <f t="shared" si="0"/>
        <v>0.19213211775138445</v>
      </c>
      <c r="G15" s="56">
        <f t="shared" si="7"/>
        <v>16445840.126245715</v>
      </c>
      <c r="H15" s="54">
        <f t="shared" si="1"/>
        <v>1827315.5695828572</v>
      </c>
      <c r="I15" s="56">
        <f t="shared" si="8"/>
        <v>18069137.616359141</v>
      </c>
      <c r="J15" s="54">
        <f t="shared" si="2"/>
        <v>2007681.9573732379</v>
      </c>
      <c r="K15" s="54">
        <f t="shared" si="9"/>
        <v>19421885.524787001</v>
      </c>
      <c r="L15" s="54">
        <f t="shared" si="3"/>
        <v>2157987.2805318888</v>
      </c>
      <c r="M15" s="57">
        <f t="shared" si="10"/>
        <v>20774633.433214854</v>
      </c>
      <c r="N15" s="54">
        <f t="shared" si="4"/>
        <v>2308292.6036905395</v>
      </c>
      <c r="O15" s="54">
        <f t="shared" si="5"/>
        <v>21856831.759957142</v>
      </c>
      <c r="P15" s="54">
        <f t="shared" si="6"/>
        <v>2428536.8622174603</v>
      </c>
    </row>
    <row r="16" spans="1:16">
      <c r="A16" s="88">
        <v>13</v>
      </c>
      <c r="B16" s="21" t="s">
        <v>13</v>
      </c>
      <c r="C16" s="21" t="s">
        <v>37</v>
      </c>
      <c r="D16" s="54">
        <f>SUMIFS('Dealer Wise'!E$4:E$120,'Dealer Wise'!$D$4:$D$120,'Zone Wise'!$C16)</f>
        <v>28969734.933828577</v>
      </c>
      <c r="E16" s="54">
        <f>SUMIFS('Dealer Wise'!F$4:F$120,'Dealer Wise'!$D$4:$D$120,'Zone Wise'!$C16)</f>
        <v>17320030.423400007</v>
      </c>
      <c r="F16" s="55">
        <f t="shared" si="0"/>
        <v>0.59786637547639543</v>
      </c>
      <c r="G16" s="56">
        <f t="shared" si="7"/>
        <v>5855757.5236628577</v>
      </c>
      <c r="H16" s="54">
        <f t="shared" si="1"/>
        <v>650639.72485142865</v>
      </c>
      <c r="I16" s="56">
        <f t="shared" si="8"/>
        <v>7593941.6196925677</v>
      </c>
      <c r="J16" s="54">
        <f t="shared" si="2"/>
        <v>843771.29107695201</v>
      </c>
      <c r="K16" s="54">
        <f t="shared" si="9"/>
        <v>9042428.3663839996</v>
      </c>
      <c r="L16" s="54">
        <f t="shared" si="3"/>
        <v>1004714.2629315555</v>
      </c>
      <c r="M16" s="57">
        <f t="shared" si="10"/>
        <v>10490915.113075428</v>
      </c>
      <c r="N16" s="54">
        <f t="shared" si="4"/>
        <v>1165657.2347861587</v>
      </c>
      <c r="O16" s="54">
        <f t="shared" si="5"/>
        <v>11649704.51042857</v>
      </c>
      <c r="P16" s="54">
        <f t="shared" si="6"/>
        <v>1294411.6122698411</v>
      </c>
    </row>
    <row r="17" spans="1:16">
      <c r="A17" s="89">
        <v>14</v>
      </c>
      <c r="B17" s="21" t="s">
        <v>13</v>
      </c>
      <c r="C17" s="21" t="s">
        <v>19</v>
      </c>
      <c r="D17" s="54">
        <f>SUMIFS('Dealer Wise'!E$4:E$120,'Dealer Wise'!$D$4:$D$120,'Zone Wise'!$C17)</f>
        <v>29298671.720228568</v>
      </c>
      <c r="E17" s="54">
        <f>SUMIFS('Dealer Wise'!F$4:F$120,'Dealer Wise'!$D$4:$D$120,'Zone Wise'!$C17)</f>
        <v>15109278.216000002</v>
      </c>
      <c r="F17" s="55">
        <f t="shared" si="0"/>
        <v>0.51569840299511471</v>
      </c>
      <c r="G17" s="56">
        <f t="shared" si="7"/>
        <v>8329659.1601828523</v>
      </c>
      <c r="H17" s="54">
        <f t="shared" si="1"/>
        <v>925517.68446476141</v>
      </c>
      <c r="I17" s="56">
        <f t="shared" si="8"/>
        <v>10087579.463396564</v>
      </c>
      <c r="J17" s="54">
        <f t="shared" si="2"/>
        <v>1120842.1625996183</v>
      </c>
      <c r="K17" s="54">
        <f t="shared" si="9"/>
        <v>11552513.049407996</v>
      </c>
      <c r="L17" s="54">
        <f t="shared" si="3"/>
        <v>1283612.5610453328</v>
      </c>
      <c r="M17" s="57">
        <f t="shared" si="10"/>
        <v>13017446.635419421</v>
      </c>
      <c r="N17" s="54">
        <f t="shared" si="4"/>
        <v>1446382.9594910468</v>
      </c>
      <c r="O17" s="54">
        <f t="shared" si="5"/>
        <v>14189393.504228566</v>
      </c>
      <c r="P17" s="54">
        <f t="shared" si="6"/>
        <v>1576599.2782476183</v>
      </c>
    </row>
    <row r="18" spans="1:16">
      <c r="A18" s="89">
        <v>15</v>
      </c>
      <c r="B18" s="21" t="s">
        <v>13</v>
      </c>
      <c r="C18" s="21" t="s">
        <v>1082</v>
      </c>
      <c r="D18" s="54">
        <f>SUMIFS('Dealer Wise'!E$4:E$120,'Dealer Wise'!$D$4:$D$120,'Zone Wise'!$C18)</f>
        <v>25936590.881899998</v>
      </c>
      <c r="E18" s="54">
        <f>SUMIFS('Dealer Wise'!F$4:F$120,'Dealer Wise'!$D$4:$D$120,'Zone Wise'!$C18)</f>
        <v>16712213.136500003</v>
      </c>
      <c r="F18" s="55">
        <f t="shared" si="0"/>
        <v>0.64434887424479215</v>
      </c>
      <c r="G18" s="56">
        <f t="shared" si="7"/>
        <v>4037059.5690199975</v>
      </c>
      <c r="H18" s="54">
        <f t="shared" si="1"/>
        <v>448562.17433555529</v>
      </c>
      <c r="I18" s="56">
        <f t="shared" si="8"/>
        <v>5593255.0219339933</v>
      </c>
      <c r="J18" s="54">
        <f t="shared" si="2"/>
        <v>621472.78021488816</v>
      </c>
      <c r="K18" s="54">
        <f t="shared" si="9"/>
        <v>6890084.5660289954</v>
      </c>
      <c r="L18" s="54">
        <f t="shared" si="3"/>
        <v>765564.95178099955</v>
      </c>
      <c r="M18" s="57">
        <f t="shared" si="10"/>
        <v>8186914.1101239938</v>
      </c>
      <c r="N18" s="54">
        <f t="shared" si="4"/>
        <v>909657.12334711046</v>
      </c>
      <c r="O18" s="54">
        <f t="shared" si="5"/>
        <v>9224377.7453999948</v>
      </c>
      <c r="P18" s="54">
        <f t="shared" si="6"/>
        <v>1024930.8605999994</v>
      </c>
    </row>
    <row r="19" spans="1:16" ht="15" thickBot="1">
      <c r="A19" s="89">
        <v>16</v>
      </c>
      <c r="B19" s="21" t="s">
        <v>24</v>
      </c>
      <c r="C19" s="21" t="s">
        <v>1129</v>
      </c>
      <c r="D19" s="54">
        <f>SUMIFS('Dealer Wise'!E$4:E$120,'Dealer Wise'!$D$4:$D$120,'Zone Wise'!$C19)</f>
        <v>17180988.14092857</v>
      </c>
      <c r="E19" s="54">
        <f>SUMIFS('Dealer Wise'!F$4:F$120,'Dealer Wise'!$D$4:$D$120,'Zone Wise'!$C19)</f>
        <v>8684878.6012000032</v>
      </c>
      <c r="F19" s="55">
        <f t="shared" si="0"/>
        <v>0.50549354495571042</v>
      </c>
      <c r="G19" s="56">
        <f t="shared" si="7"/>
        <v>5059911.9115428533</v>
      </c>
      <c r="H19" s="54">
        <f t="shared" si="1"/>
        <v>562212.43461587257</v>
      </c>
      <c r="I19" s="56">
        <f t="shared" si="8"/>
        <v>6090771.1999985669</v>
      </c>
      <c r="J19" s="54">
        <f t="shared" si="2"/>
        <v>676752.35555539629</v>
      </c>
      <c r="K19" s="54">
        <f t="shared" si="9"/>
        <v>6949820.6070449967</v>
      </c>
      <c r="L19" s="54">
        <f t="shared" si="3"/>
        <v>772202.28967166634</v>
      </c>
      <c r="M19" s="57">
        <f t="shared" si="10"/>
        <v>7808870.0140914228</v>
      </c>
      <c r="N19" s="54">
        <f t="shared" si="4"/>
        <v>867652.22378793592</v>
      </c>
      <c r="O19" s="54">
        <f t="shared" si="5"/>
        <v>8496109.539728567</v>
      </c>
      <c r="P19" s="54">
        <f t="shared" si="6"/>
        <v>944012.17108095193</v>
      </c>
    </row>
    <row r="20" spans="1:16">
      <c r="A20" s="88">
        <v>17</v>
      </c>
      <c r="B20" s="21" t="s">
        <v>24</v>
      </c>
      <c r="C20" s="21" t="s">
        <v>26</v>
      </c>
      <c r="D20" s="54">
        <f>SUMIFS('Dealer Wise'!E$4:E$120,'Dealer Wise'!$D$4:$D$120,'Zone Wise'!$C20)</f>
        <v>33506561.853357144</v>
      </c>
      <c r="E20" s="54">
        <f>SUMIFS('Dealer Wise'!F$4:F$120,'Dealer Wise'!$D$4:$D$120,'Zone Wise'!$C20)</f>
        <v>19220756.115699999</v>
      </c>
      <c r="F20" s="55">
        <f t="shared" si="0"/>
        <v>0.57364155116303595</v>
      </c>
      <c r="G20" s="56">
        <f t="shared" si="7"/>
        <v>7584493.3669857159</v>
      </c>
      <c r="H20" s="54">
        <f t="shared" si="1"/>
        <v>842721.48522063508</v>
      </c>
      <c r="I20" s="56">
        <f t="shared" si="8"/>
        <v>9594887.0781871453</v>
      </c>
      <c r="J20" s="54">
        <f t="shared" si="2"/>
        <v>1066098.5642430161</v>
      </c>
      <c r="K20" s="54">
        <f t="shared" si="9"/>
        <v>11270215.170855004</v>
      </c>
      <c r="L20" s="54">
        <f t="shared" si="3"/>
        <v>1252246.1300950004</v>
      </c>
      <c r="M20" s="57">
        <f t="shared" si="10"/>
        <v>12945543.263522856</v>
      </c>
      <c r="N20" s="54">
        <f t="shared" si="4"/>
        <v>1438393.695946984</v>
      </c>
      <c r="O20" s="54">
        <f t="shared" si="5"/>
        <v>14285805.737657145</v>
      </c>
      <c r="P20" s="54">
        <f t="shared" si="6"/>
        <v>1587311.7486285716</v>
      </c>
    </row>
    <row r="21" spans="1:16">
      <c r="A21" s="89">
        <v>18</v>
      </c>
      <c r="B21" s="1" t="s">
        <v>24</v>
      </c>
      <c r="C21" s="21" t="s">
        <v>1135</v>
      </c>
      <c r="D21" s="54">
        <f>SUMIFS('Dealer Wise'!E$4:E$120,'Dealer Wise'!$D$4:$D$120,'Zone Wise'!$C21)</f>
        <v>13057536.491828572</v>
      </c>
      <c r="E21" s="54">
        <f>SUMIFS('Dealer Wise'!F$4:F$120,'Dealer Wise'!$D$4:$D$120,'Zone Wise'!$C21)</f>
        <v>8288034.7800000012</v>
      </c>
      <c r="F21" s="55">
        <f t="shared" si="0"/>
        <v>0.6347318872274772</v>
      </c>
      <c r="G21" s="56">
        <f t="shared" si="7"/>
        <v>2157994.4134628568</v>
      </c>
      <c r="H21" s="54">
        <f t="shared" si="1"/>
        <v>239777.15705142854</v>
      </c>
      <c r="I21" s="56">
        <f t="shared" si="8"/>
        <v>2941446.6029725708</v>
      </c>
      <c r="J21" s="54">
        <f t="shared" si="2"/>
        <v>326827.40033028566</v>
      </c>
      <c r="K21" s="54">
        <f t="shared" si="9"/>
        <v>3594323.4275639988</v>
      </c>
      <c r="L21" s="54">
        <f t="shared" si="3"/>
        <v>399369.26972933323</v>
      </c>
      <c r="M21" s="57">
        <f t="shared" si="10"/>
        <v>4247200.2521554269</v>
      </c>
      <c r="N21" s="54">
        <f t="shared" si="4"/>
        <v>471911.13912838075</v>
      </c>
      <c r="O21" s="54">
        <f t="shared" si="5"/>
        <v>4769501.7118285708</v>
      </c>
      <c r="P21" s="54">
        <f t="shared" si="6"/>
        <v>529944.63464761898</v>
      </c>
    </row>
    <row r="22" spans="1:16">
      <c r="A22" s="89">
        <v>19</v>
      </c>
      <c r="B22" s="21" t="s">
        <v>24</v>
      </c>
      <c r="C22" s="21" t="s">
        <v>1128</v>
      </c>
      <c r="D22" s="54">
        <f>SUMIFS('Dealer Wise'!E$4:E$120,'Dealer Wise'!$D$4:$D$120,'Zone Wise'!$C22)</f>
        <v>23210813.171685714</v>
      </c>
      <c r="E22" s="54">
        <f>SUMIFS('Dealer Wise'!F$4:F$120,'Dealer Wise'!$D$4:$D$120,'Zone Wise'!$C22)</f>
        <v>8899577.3721000012</v>
      </c>
      <c r="F22" s="55">
        <f t="shared" si="0"/>
        <v>0.38342376487508723</v>
      </c>
      <c r="G22" s="56">
        <f t="shared" si="7"/>
        <v>9669073.165248571</v>
      </c>
      <c r="H22" s="54">
        <f t="shared" si="1"/>
        <v>1074341.4628053969</v>
      </c>
      <c r="I22" s="56">
        <f t="shared" si="8"/>
        <v>11061721.955549711</v>
      </c>
      <c r="J22" s="54">
        <f t="shared" si="2"/>
        <v>1229080.2172833013</v>
      </c>
      <c r="K22" s="54">
        <f t="shared" si="9"/>
        <v>12222262.614134001</v>
      </c>
      <c r="L22" s="54">
        <f t="shared" si="3"/>
        <v>1358029.1793482222</v>
      </c>
      <c r="M22" s="57">
        <f t="shared" si="10"/>
        <v>13382803.272718282</v>
      </c>
      <c r="N22" s="54">
        <f t="shared" si="4"/>
        <v>1486978.1414131424</v>
      </c>
      <c r="O22" s="54">
        <f t="shared" si="5"/>
        <v>14311235.799585713</v>
      </c>
      <c r="P22" s="54">
        <f t="shared" si="6"/>
        <v>1590137.3110650792</v>
      </c>
    </row>
    <row r="23" spans="1:16" ht="15" thickBot="1">
      <c r="A23" s="89">
        <v>20</v>
      </c>
      <c r="B23" s="21" t="s">
        <v>24</v>
      </c>
      <c r="C23" s="21" t="s">
        <v>1131</v>
      </c>
      <c r="D23" s="54">
        <f>SUMIFS('Dealer Wise'!E$4:E$120,'Dealer Wise'!$D$4:$D$120,'Zone Wise'!$C23)</f>
        <v>16854987.169928569</v>
      </c>
      <c r="E23" s="54">
        <f>SUMIFS('Dealer Wise'!F$4:F$120,'Dealer Wise'!$D$4:$D$120,'Zone Wise'!$C23)</f>
        <v>9654091.5175999999</v>
      </c>
      <c r="F23" s="55">
        <f t="shared" si="0"/>
        <v>0.57277359040795484</v>
      </c>
      <c r="G23" s="56">
        <f t="shared" si="7"/>
        <v>3829898.2183428556</v>
      </c>
      <c r="H23" s="54">
        <f t="shared" si="1"/>
        <v>425544.24648253951</v>
      </c>
      <c r="I23" s="56">
        <f t="shared" si="8"/>
        <v>4841197.4485385697</v>
      </c>
      <c r="J23" s="54">
        <f t="shared" si="2"/>
        <v>537910.82761539659</v>
      </c>
      <c r="K23" s="54">
        <f t="shared" si="9"/>
        <v>5683946.8070349991</v>
      </c>
      <c r="L23" s="54">
        <f t="shared" si="3"/>
        <v>631549.64522611105</v>
      </c>
      <c r="M23" s="57">
        <f t="shared" si="10"/>
        <v>6526696.1655314267</v>
      </c>
      <c r="N23" s="54">
        <f t="shared" si="4"/>
        <v>725188.46283682517</v>
      </c>
      <c r="O23" s="54">
        <f t="shared" si="5"/>
        <v>7200895.6523285694</v>
      </c>
      <c r="P23" s="54">
        <f t="shared" si="6"/>
        <v>800099.51692539663</v>
      </c>
    </row>
    <row r="24" spans="1:16">
      <c r="A24" s="88">
        <v>21</v>
      </c>
      <c r="B24" s="21" t="s">
        <v>24</v>
      </c>
      <c r="C24" s="21" t="s">
        <v>1130</v>
      </c>
      <c r="D24" s="54">
        <f>SUMIFS('Dealer Wise'!E$4:E$120,'Dealer Wise'!$D$4:$D$120,'Zone Wise'!$C24)</f>
        <v>19721475.259685714</v>
      </c>
      <c r="E24" s="54">
        <f>SUMIFS('Dealer Wise'!F$4:F$120,'Dealer Wise'!$D$4:$D$120,'Zone Wise'!$C24)</f>
        <v>9102022.3259000033</v>
      </c>
      <c r="F24" s="55">
        <f t="shared" si="0"/>
        <v>0.46152847117407053</v>
      </c>
      <c r="G24" s="56">
        <f t="shared" si="7"/>
        <v>6675157.8818485681</v>
      </c>
      <c r="H24" s="54">
        <f t="shared" si="1"/>
        <v>741684.20909428538</v>
      </c>
      <c r="I24" s="56">
        <f t="shared" si="8"/>
        <v>7858446.3974297121</v>
      </c>
      <c r="J24" s="54">
        <f t="shared" si="2"/>
        <v>873160.71082552359</v>
      </c>
      <c r="K24" s="54">
        <f t="shared" si="9"/>
        <v>8844520.1604139954</v>
      </c>
      <c r="L24" s="54">
        <f t="shared" si="3"/>
        <v>982724.46226822166</v>
      </c>
      <c r="M24" s="57">
        <f t="shared" si="10"/>
        <v>9830593.9233982824</v>
      </c>
      <c r="N24" s="54">
        <f t="shared" si="4"/>
        <v>1092288.2137109202</v>
      </c>
      <c r="O24" s="54">
        <f t="shared" si="5"/>
        <v>10619452.93378571</v>
      </c>
      <c r="P24" s="54">
        <f t="shared" si="6"/>
        <v>1179939.2148650789</v>
      </c>
    </row>
    <row r="25" spans="1:16">
      <c r="A25" s="89">
        <v>22</v>
      </c>
      <c r="B25" s="21" t="s">
        <v>24</v>
      </c>
      <c r="C25" s="21" t="s">
        <v>1084</v>
      </c>
      <c r="D25" s="54">
        <f>SUMIFS('Dealer Wise'!E$4:E$120,'Dealer Wise'!$D$4:$D$120,'Zone Wise'!$C25)</f>
        <v>27614797.264471427</v>
      </c>
      <c r="E25" s="54">
        <f>SUMIFS('Dealer Wise'!F$4:F$120,'Dealer Wise'!$D$4:$D$120,'Zone Wise'!$C25)</f>
        <v>15863180.109900005</v>
      </c>
      <c r="F25" s="55">
        <f t="shared" si="0"/>
        <v>0.5744449237840038</v>
      </c>
      <c r="G25" s="56">
        <f t="shared" si="7"/>
        <v>6228657.7016771361</v>
      </c>
      <c r="H25" s="54">
        <f t="shared" si="1"/>
        <v>692073.07796412625</v>
      </c>
      <c r="I25" s="56">
        <f t="shared" si="8"/>
        <v>7885545.5375454202</v>
      </c>
      <c r="J25" s="54">
        <f t="shared" si="2"/>
        <v>876171.72639393562</v>
      </c>
      <c r="K25" s="54">
        <f t="shared" si="9"/>
        <v>9266285.4007689953</v>
      </c>
      <c r="L25" s="54">
        <f t="shared" si="3"/>
        <v>1029587.2667521106</v>
      </c>
      <c r="M25" s="57">
        <f t="shared" si="10"/>
        <v>10647025.263992563</v>
      </c>
      <c r="N25" s="54">
        <f t="shared" si="4"/>
        <v>1183002.8071102847</v>
      </c>
      <c r="O25" s="54">
        <f t="shared" si="5"/>
        <v>11751617.154571421</v>
      </c>
      <c r="P25" s="54">
        <f t="shared" si="6"/>
        <v>1305735.2393968245</v>
      </c>
    </row>
    <row r="26" spans="1:16">
      <c r="A26" s="89">
        <v>23</v>
      </c>
      <c r="B26" s="1" t="s">
        <v>24</v>
      </c>
      <c r="C26" s="21" t="s">
        <v>81</v>
      </c>
      <c r="D26" s="54">
        <f>SUMIFS('Dealer Wise'!E$4:E$120,'Dealer Wise'!$D$4:$D$120,'Zone Wise'!$C26)</f>
        <v>33679729.281742863</v>
      </c>
      <c r="E26" s="54">
        <f>SUMIFS('Dealer Wise'!F$4:F$120,'Dealer Wise'!$D$4:$D$120,'Zone Wise'!$C26)</f>
        <v>20542773.822400011</v>
      </c>
      <c r="F26" s="55">
        <f t="shared" si="0"/>
        <v>0.60994474303972079</v>
      </c>
      <c r="G26" s="56">
        <f t="shared" si="7"/>
        <v>6401009.6029942818</v>
      </c>
      <c r="H26" s="54">
        <f t="shared" si="1"/>
        <v>711223.28922158689</v>
      </c>
      <c r="I26" s="56">
        <f t="shared" si="8"/>
        <v>8421793.3598988503</v>
      </c>
      <c r="J26" s="54">
        <f t="shared" si="2"/>
        <v>935754.81776653894</v>
      </c>
      <c r="K26" s="54">
        <f t="shared" si="9"/>
        <v>10105779.823985994</v>
      </c>
      <c r="L26" s="54">
        <f t="shared" si="3"/>
        <v>1122864.4248873326</v>
      </c>
      <c r="M26" s="57">
        <f t="shared" si="10"/>
        <v>11789766.288073137</v>
      </c>
      <c r="N26" s="54">
        <f t="shared" si="4"/>
        <v>1309974.0320081264</v>
      </c>
      <c r="O26" s="54">
        <f t="shared" si="5"/>
        <v>13136955.459342852</v>
      </c>
      <c r="P26" s="54">
        <f t="shared" si="6"/>
        <v>1459661.7177047613</v>
      </c>
    </row>
    <row r="27" spans="1:16" ht="15" thickBot="1">
      <c r="A27" s="89">
        <v>24</v>
      </c>
      <c r="B27" s="21" t="s">
        <v>120</v>
      </c>
      <c r="C27" s="21" t="s">
        <v>1125</v>
      </c>
      <c r="D27" s="54">
        <f>SUMIFS('Dealer Wise'!E$4:E$120,'Dealer Wise'!$D$4:$D$120,'Zone Wise'!$C27)</f>
        <v>18884504.389371432</v>
      </c>
      <c r="E27" s="54">
        <f>SUMIFS('Dealer Wise'!F$4:F$120,'Dealer Wise'!$D$4:$D$120,'Zone Wise'!$C27)</f>
        <v>8701808.2709000017</v>
      </c>
      <c r="F27" s="55">
        <f t="shared" si="0"/>
        <v>0.46079092633204338</v>
      </c>
      <c r="G27" s="56">
        <f t="shared" si="7"/>
        <v>6405795.2405971456</v>
      </c>
      <c r="H27" s="54">
        <f t="shared" si="1"/>
        <v>711755.02673301613</v>
      </c>
      <c r="I27" s="56">
        <f t="shared" si="8"/>
        <v>7538865.5039594304</v>
      </c>
      <c r="J27" s="54">
        <f t="shared" si="2"/>
        <v>837651.72266215889</v>
      </c>
      <c r="K27" s="54">
        <f t="shared" si="9"/>
        <v>8483090.7234280016</v>
      </c>
      <c r="L27" s="54">
        <f t="shared" si="3"/>
        <v>942565.63593644463</v>
      </c>
      <c r="M27" s="57">
        <f t="shared" si="10"/>
        <v>9427315.9428965729</v>
      </c>
      <c r="N27" s="54">
        <f t="shared" si="4"/>
        <v>1047479.5492107304</v>
      </c>
      <c r="O27" s="54">
        <f t="shared" si="5"/>
        <v>10182696.118471431</v>
      </c>
      <c r="P27" s="54">
        <f t="shared" si="6"/>
        <v>1131410.6798301591</v>
      </c>
    </row>
    <row r="28" spans="1:16">
      <c r="A28" s="88">
        <v>25</v>
      </c>
      <c r="B28" s="21" t="s">
        <v>120</v>
      </c>
      <c r="C28" s="21" t="s">
        <v>1078</v>
      </c>
      <c r="D28" s="54">
        <f>SUMIFS('Dealer Wise'!E$4:E$120,'Dealer Wise'!$D$4:$D$120,'Zone Wise'!$C28)</f>
        <v>28041610.807314284</v>
      </c>
      <c r="E28" s="54">
        <f>SUMIFS('Dealer Wise'!F$4:F$120,'Dealer Wise'!$D$4:$D$120,'Zone Wise'!$C28)</f>
        <v>14940985.965800004</v>
      </c>
      <c r="F28" s="55">
        <f t="shared" si="0"/>
        <v>0.53281482538452618</v>
      </c>
      <c r="G28" s="56">
        <f t="shared" si="7"/>
        <v>7492302.6800514255</v>
      </c>
      <c r="H28" s="54">
        <f t="shared" si="1"/>
        <v>832478.07556126954</v>
      </c>
      <c r="I28" s="56">
        <f t="shared" si="8"/>
        <v>9174799.3284902815</v>
      </c>
      <c r="J28" s="54">
        <f t="shared" si="2"/>
        <v>1019422.1476100313</v>
      </c>
      <c r="K28" s="54">
        <f t="shared" si="9"/>
        <v>10576879.868855996</v>
      </c>
      <c r="L28" s="54">
        <f t="shared" si="3"/>
        <v>1175208.8743173329</v>
      </c>
      <c r="M28" s="57">
        <f t="shared" si="10"/>
        <v>11978960.409221707</v>
      </c>
      <c r="N28" s="54">
        <f t="shared" si="4"/>
        <v>1330995.6010246342</v>
      </c>
      <c r="O28" s="54">
        <f t="shared" si="5"/>
        <v>13100624.84151428</v>
      </c>
      <c r="P28" s="54">
        <f t="shared" si="6"/>
        <v>1455624.9823904755</v>
      </c>
    </row>
    <row r="29" spans="1:16">
      <c r="A29" s="89">
        <v>26</v>
      </c>
      <c r="B29" s="21" t="s">
        <v>120</v>
      </c>
      <c r="C29" s="21" t="s">
        <v>1132</v>
      </c>
      <c r="D29" s="54">
        <f>SUMIFS('Dealer Wise'!E$4:E$120,'Dealer Wise'!$D$4:$D$120,'Zone Wise'!$C29)</f>
        <v>26326332.291385714</v>
      </c>
      <c r="E29" s="54">
        <f>SUMIFS('Dealer Wise'!F$4:F$120,'Dealer Wise'!$D$4:$D$120,'Zone Wise'!$C29)</f>
        <v>12396683.539100001</v>
      </c>
      <c r="F29" s="55">
        <f t="shared" si="0"/>
        <v>0.47088532507645742</v>
      </c>
      <c r="G29" s="56">
        <f t="shared" si="7"/>
        <v>8664382.2940085735</v>
      </c>
      <c r="H29" s="54">
        <f t="shared" si="1"/>
        <v>962709.14377873042</v>
      </c>
      <c r="I29" s="56">
        <f t="shared" si="8"/>
        <v>10243962.231491713</v>
      </c>
      <c r="J29" s="54">
        <f t="shared" si="2"/>
        <v>1138218.0257213013</v>
      </c>
      <c r="K29" s="54">
        <f t="shared" si="9"/>
        <v>11560278.846061001</v>
      </c>
      <c r="L29" s="54">
        <f t="shared" si="3"/>
        <v>1284475.4273401112</v>
      </c>
      <c r="M29" s="57">
        <f t="shared" si="10"/>
        <v>12876595.460630285</v>
      </c>
      <c r="N29" s="54">
        <f t="shared" si="4"/>
        <v>1430732.8289589204</v>
      </c>
      <c r="O29" s="54">
        <f t="shared" si="5"/>
        <v>13929648.752285713</v>
      </c>
      <c r="P29" s="54">
        <f t="shared" si="6"/>
        <v>1547738.7502539682</v>
      </c>
    </row>
    <row r="30" spans="1:16">
      <c r="A30" s="89">
        <v>27</v>
      </c>
      <c r="B30" s="21" t="s">
        <v>120</v>
      </c>
      <c r="C30" s="21" t="s">
        <v>1133</v>
      </c>
      <c r="D30" s="54">
        <f>SUMIFS('Dealer Wise'!E$4:E$120,'Dealer Wise'!$D$4:$D$120,'Zone Wise'!$C30)</f>
        <v>23215041.319171429</v>
      </c>
      <c r="E30" s="54">
        <f>SUMIFS('Dealer Wise'!F$4:F$120,'Dealer Wise'!$D$4:$D$120,'Zone Wise'!$C30)</f>
        <v>9246682.120000001</v>
      </c>
      <c r="F30" s="55">
        <f t="shared" si="0"/>
        <v>0.39830564989621242</v>
      </c>
      <c r="G30" s="56">
        <f t="shared" si="7"/>
        <v>9325350.9353371412</v>
      </c>
      <c r="H30" s="54">
        <f t="shared" si="1"/>
        <v>1036150.103926349</v>
      </c>
      <c r="I30" s="56">
        <f t="shared" si="8"/>
        <v>10718253.414487429</v>
      </c>
      <c r="J30" s="54">
        <f t="shared" si="2"/>
        <v>1190917.0460541588</v>
      </c>
      <c r="K30" s="54">
        <f t="shared" si="9"/>
        <v>11879005.480446</v>
      </c>
      <c r="L30" s="54">
        <f t="shared" si="3"/>
        <v>1319889.4978273334</v>
      </c>
      <c r="M30" s="57">
        <f t="shared" si="10"/>
        <v>13039757.54640457</v>
      </c>
      <c r="N30" s="54">
        <f t="shared" si="4"/>
        <v>1448861.9496005077</v>
      </c>
      <c r="O30" s="54">
        <f t="shared" si="5"/>
        <v>13968359.199171428</v>
      </c>
      <c r="P30" s="54">
        <f t="shared" si="6"/>
        <v>1552039.9110190475</v>
      </c>
    </row>
    <row r="31" spans="1:16" ht="15" thickBot="1">
      <c r="A31" s="89">
        <v>28</v>
      </c>
      <c r="B31" s="1" t="s">
        <v>120</v>
      </c>
      <c r="C31" s="21" t="s">
        <v>120</v>
      </c>
      <c r="D31" s="54">
        <f>SUMIFS('Dealer Wise'!E$4:E$120,'Dealer Wise'!$D$4:$D$120,'Zone Wise'!$C31)</f>
        <v>34875265.763899997</v>
      </c>
      <c r="E31" s="54">
        <f>SUMIFS('Dealer Wise'!F$4:F$120,'Dealer Wise'!$D$4:$D$120,'Zone Wise'!$C31)</f>
        <v>23630333.772200003</v>
      </c>
      <c r="F31" s="55">
        <f t="shared" si="0"/>
        <v>0.67756713116320333</v>
      </c>
      <c r="G31" s="56">
        <f t="shared" si="7"/>
        <v>4269878.8389199972</v>
      </c>
      <c r="H31" s="54">
        <f t="shared" si="1"/>
        <v>474430.98210222193</v>
      </c>
      <c r="I31" s="56">
        <f t="shared" si="8"/>
        <v>6362394.7847539932</v>
      </c>
      <c r="J31" s="54">
        <f t="shared" si="2"/>
        <v>706932.75386155478</v>
      </c>
      <c r="K31" s="54">
        <f t="shared" si="9"/>
        <v>8106158.072948996</v>
      </c>
      <c r="L31" s="54">
        <f t="shared" si="3"/>
        <v>900684.23032766627</v>
      </c>
      <c r="M31" s="57">
        <f t="shared" si="10"/>
        <v>9849921.3611439914</v>
      </c>
      <c r="N31" s="54">
        <f t="shared" si="4"/>
        <v>1094435.7067937767</v>
      </c>
      <c r="O31" s="54">
        <f t="shared" si="5"/>
        <v>11244931.991699994</v>
      </c>
      <c r="P31" s="54">
        <f t="shared" si="6"/>
        <v>1249436.8879666659</v>
      </c>
    </row>
    <row r="32" spans="1:16">
      <c r="A32" s="88">
        <v>29</v>
      </c>
      <c r="B32" s="1" t="s">
        <v>120</v>
      </c>
      <c r="C32" s="21" t="s">
        <v>1043</v>
      </c>
      <c r="D32" s="54">
        <f>SUMIFS('Dealer Wise'!E$4:E$120,'Dealer Wise'!$D$4:$D$120,'Zone Wise'!$C32)</f>
        <v>19979089.097385716</v>
      </c>
      <c r="E32" s="54">
        <f>SUMIFS('Dealer Wise'!F$4:F$120,'Dealer Wise'!$D$4:$D$120,'Zone Wise'!$C32)</f>
        <v>11300303.802900001</v>
      </c>
      <c r="F32" s="55">
        <f t="shared" ref="F32:F44" si="11">E32/D32</f>
        <v>0.56560655732691323</v>
      </c>
      <c r="G32" s="56">
        <f t="shared" ref="G32:G44" si="12">(D32*0.8)-E32</f>
        <v>4682967.4750085715</v>
      </c>
      <c r="H32" s="54">
        <f t="shared" ref="H32:H44" si="13">G32/$P$2</f>
        <v>520329.71944539686</v>
      </c>
      <c r="I32" s="56">
        <f t="shared" ref="I32:I44" si="14">(D32*0.86)-E32</f>
        <v>5881712.8208517134</v>
      </c>
      <c r="J32" s="54">
        <f t="shared" ref="J32:J44" si="15">I32/$P$2</f>
        <v>653523.64676130144</v>
      </c>
      <c r="K32" s="54">
        <f t="shared" ref="K32:K44" si="16">(D32*0.91)-E32</f>
        <v>6880667.2757209986</v>
      </c>
      <c r="L32" s="54">
        <f t="shared" ref="L32:L44" si="17">K32/$P$2</f>
        <v>764518.58619122207</v>
      </c>
      <c r="M32" s="57">
        <f t="shared" ref="M32:M44" si="18">(D32*0.96)-E32</f>
        <v>7879621.7305902839</v>
      </c>
      <c r="N32" s="54">
        <f t="shared" ref="N32:N44" si="19">M32/$P$2</f>
        <v>875513.5256211427</v>
      </c>
      <c r="O32" s="54">
        <f t="shared" ref="O32:O44" si="20">D32-E32</f>
        <v>8678785.2944857143</v>
      </c>
      <c r="P32" s="54">
        <f t="shared" ref="P32:P44" si="21">O32/$P$2</f>
        <v>964309.47716507933</v>
      </c>
    </row>
    <row r="33" spans="1:16">
      <c r="A33" s="89">
        <v>30</v>
      </c>
      <c r="B33" s="1" t="s">
        <v>120</v>
      </c>
      <c r="C33" s="21" t="s">
        <v>1079</v>
      </c>
      <c r="D33" s="54">
        <f>SUMIFS('Dealer Wise'!E$4:E$120,'Dealer Wise'!$D$4:$D$120,'Zone Wise'!$C33)</f>
        <v>25793856.285271429</v>
      </c>
      <c r="E33" s="54">
        <f>SUMIFS('Dealer Wise'!F$4:F$120,'Dealer Wise'!$D$4:$D$120,'Zone Wise'!$C33)</f>
        <v>12095558.574800001</v>
      </c>
      <c r="F33" s="55">
        <f t="shared" si="11"/>
        <v>0.46893176580605733</v>
      </c>
      <c r="G33" s="56">
        <f t="shared" si="12"/>
        <v>8539526.4534171429</v>
      </c>
      <c r="H33" s="54">
        <f t="shared" si="13"/>
        <v>948836.27260190481</v>
      </c>
      <c r="I33" s="56">
        <f t="shared" si="14"/>
        <v>10087157.830533428</v>
      </c>
      <c r="J33" s="54">
        <f t="shared" si="15"/>
        <v>1120795.3145037142</v>
      </c>
      <c r="K33" s="54">
        <f t="shared" si="16"/>
        <v>11376850.644796999</v>
      </c>
      <c r="L33" s="54">
        <f t="shared" si="17"/>
        <v>1264094.5160885556</v>
      </c>
      <c r="M33" s="57">
        <f t="shared" si="18"/>
        <v>12666543.45906057</v>
      </c>
      <c r="N33" s="54">
        <f t="shared" si="19"/>
        <v>1407393.7176733967</v>
      </c>
      <c r="O33" s="54">
        <f t="shared" si="20"/>
        <v>13698297.710471427</v>
      </c>
      <c r="P33" s="54">
        <f t="shared" si="21"/>
        <v>1522033.0789412698</v>
      </c>
    </row>
    <row r="34" spans="1:16">
      <c r="A34" s="89">
        <v>31</v>
      </c>
      <c r="B34" s="1" t="s">
        <v>120</v>
      </c>
      <c r="C34" s="21" t="s">
        <v>1134</v>
      </c>
      <c r="D34" s="54">
        <f>SUMIFS('Dealer Wise'!E$4:E$120,'Dealer Wise'!$D$4:$D$120,'Zone Wise'!$C34)</f>
        <v>15233794.080114285</v>
      </c>
      <c r="E34" s="54">
        <f>SUMIFS('Dealer Wise'!F$4:F$120,'Dealer Wise'!$D$4:$D$120,'Zone Wise'!$C34)</f>
        <v>8436120.4770999998</v>
      </c>
      <c r="F34" s="55">
        <f t="shared" si="11"/>
        <v>0.55377671725996647</v>
      </c>
      <c r="G34" s="56">
        <f t="shared" si="12"/>
        <v>3750914.7869914286</v>
      </c>
      <c r="H34" s="54">
        <f t="shared" si="13"/>
        <v>416768.30966571427</v>
      </c>
      <c r="I34" s="56">
        <f t="shared" si="14"/>
        <v>4664942.4317982849</v>
      </c>
      <c r="J34" s="54">
        <f t="shared" si="15"/>
        <v>518326.93686647608</v>
      </c>
      <c r="K34" s="54">
        <f t="shared" si="16"/>
        <v>5426632.1358039994</v>
      </c>
      <c r="L34" s="54">
        <f t="shared" si="17"/>
        <v>602959.12620044441</v>
      </c>
      <c r="M34" s="57">
        <f t="shared" si="18"/>
        <v>6188321.839809712</v>
      </c>
      <c r="N34" s="54">
        <f t="shared" si="19"/>
        <v>687591.3155344124</v>
      </c>
      <c r="O34" s="54">
        <f t="shared" si="20"/>
        <v>6797673.6030142847</v>
      </c>
      <c r="P34" s="54">
        <f t="shared" si="21"/>
        <v>755297.06700158725</v>
      </c>
    </row>
    <row r="35" spans="1:16" ht="15" thickBot="1">
      <c r="A35" s="89">
        <v>32</v>
      </c>
      <c r="B35" s="1" t="s">
        <v>57</v>
      </c>
      <c r="C35" s="21" t="s">
        <v>1049</v>
      </c>
      <c r="D35" s="54">
        <f>SUMIFS('Dealer Wise'!E$4:E$120,'Dealer Wise'!$D$4:$D$120,'Zone Wise'!$C35)</f>
        <v>27944219.722685713</v>
      </c>
      <c r="E35" s="54">
        <f>SUMIFS('Dealer Wise'!F$4:F$120,'Dealer Wise'!$D$4:$D$120,'Zone Wise'!$C35)</f>
        <v>11572228.7837</v>
      </c>
      <c r="F35" s="55">
        <f t="shared" si="11"/>
        <v>0.41411887318884122</v>
      </c>
      <c r="G35" s="56">
        <f t="shared" si="12"/>
        <v>10783146.994448572</v>
      </c>
      <c r="H35" s="54">
        <f t="shared" si="13"/>
        <v>1198127.4438276191</v>
      </c>
      <c r="I35" s="56">
        <f t="shared" si="14"/>
        <v>12459800.177809712</v>
      </c>
      <c r="J35" s="54">
        <f t="shared" si="15"/>
        <v>1384422.2419788567</v>
      </c>
      <c r="K35" s="54">
        <f t="shared" si="16"/>
        <v>13857011.163943999</v>
      </c>
      <c r="L35" s="54">
        <f t="shared" si="17"/>
        <v>1539667.9071048887</v>
      </c>
      <c r="M35" s="57">
        <f t="shared" si="18"/>
        <v>15254222.150078282</v>
      </c>
      <c r="N35" s="54">
        <f t="shared" si="19"/>
        <v>1694913.5722309202</v>
      </c>
      <c r="O35" s="54">
        <f t="shared" si="20"/>
        <v>16371990.938985713</v>
      </c>
      <c r="P35" s="54">
        <f t="shared" si="21"/>
        <v>1819110.1043317458</v>
      </c>
    </row>
    <row r="36" spans="1:16">
      <c r="A36" s="88">
        <v>33</v>
      </c>
      <c r="B36" s="1" t="s">
        <v>57</v>
      </c>
      <c r="C36" s="21" t="s">
        <v>1044</v>
      </c>
      <c r="D36" s="54">
        <f>SUMIFS('Dealer Wise'!E$4:E$120,'Dealer Wise'!$D$4:$D$120,'Zone Wise'!$C36)</f>
        <v>24943858.152400002</v>
      </c>
      <c r="E36" s="54">
        <f>SUMIFS('Dealer Wise'!F$4:F$120,'Dealer Wise'!$D$4:$D$120,'Zone Wise'!$C36)</f>
        <v>8523394.293800002</v>
      </c>
      <c r="F36" s="55">
        <f t="shared" si="11"/>
        <v>0.34170312554394933</v>
      </c>
      <c r="G36" s="56">
        <f t="shared" si="12"/>
        <v>11431692.228120001</v>
      </c>
      <c r="H36" s="54">
        <f t="shared" si="13"/>
        <v>1270188.0253466668</v>
      </c>
      <c r="I36" s="56">
        <f t="shared" si="14"/>
        <v>12928323.717263998</v>
      </c>
      <c r="J36" s="54">
        <f t="shared" si="15"/>
        <v>1436480.4130293331</v>
      </c>
      <c r="K36" s="54">
        <f t="shared" si="16"/>
        <v>14175516.624884</v>
      </c>
      <c r="L36" s="54">
        <f t="shared" si="17"/>
        <v>1575057.4027648889</v>
      </c>
      <c r="M36" s="57">
        <f t="shared" si="18"/>
        <v>15422709.532503998</v>
      </c>
      <c r="N36" s="54">
        <f t="shared" si="19"/>
        <v>1713634.3925004443</v>
      </c>
      <c r="O36" s="54">
        <f t="shared" si="20"/>
        <v>16420463.8586</v>
      </c>
      <c r="P36" s="54">
        <f t="shared" si="21"/>
        <v>1824495.984288889</v>
      </c>
    </row>
    <row r="37" spans="1:16">
      <c r="A37" s="89">
        <v>34</v>
      </c>
      <c r="B37" s="1" t="s">
        <v>57</v>
      </c>
      <c r="C37" s="21" t="s">
        <v>1086</v>
      </c>
      <c r="D37" s="54">
        <f>SUMIFS('Dealer Wise'!E$4:E$120,'Dealer Wise'!$D$4:$D$120,'Zone Wise'!$C37)</f>
        <v>18859883.259085715</v>
      </c>
      <c r="E37" s="54">
        <f>SUMIFS('Dealer Wise'!F$4:F$120,'Dealer Wise'!$D$4:$D$120,'Zone Wise'!$C37)</f>
        <v>7129133.6600000001</v>
      </c>
      <c r="F37" s="55">
        <f t="shared" si="11"/>
        <v>0.37800518497724811</v>
      </c>
      <c r="G37" s="56">
        <f t="shared" si="12"/>
        <v>7958772.9472685717</v>
      </c>
      <c r="H37" s="54">
        <f t="shared" si="13"/>
        <v>884308.10525206348</v>
      </c>
      <c r="I37" s="56">
        <f t="shared" si="14"/>
        <v>9090365.942813715</v>
      </c>
      <c r="J37" s="54">
        <f t="shared" si="15"/>
        <v>1010040.660312635</v>
      </c>
      <c r="K37" s="54">
        <f t="shared" si="16"/>
        <v>10033360.105768003</v>
      </c>
      <c r="L37" s="54">
        <f t="shared" si="17"/>
        <v>1114817.7895297781</v>
      </c>
      <c r="M37" s="57">
        <f t="shared" si="18"/>
        <v>10976354.268722285</v>
      </c>
      <c r="N37" s="54">
        <f t="shared" si="19"/>
        <v>1219594.9187469205</v>
      </c>
      <c r="O37" s="54">
        <f t="shared" si="20"/>
        <v>11730749.599085715</v>
      </c>
      <c r="P37" s="54">
        <f t="shared" si="21"/>
        <v>1303416.6221206349</v>
      </c>
    </row>
    <row r="38" spans="1:16">
      <c r="A38" s="89">
        <v>35</v>
      </c>
      <c r="B38" s="1" t="s">
        <v>57</v>
      </c>
      <c r="C38" s="21" t="s">
        <v>60</v>
      </c>
      <c r="D38" s="54">
        <f>SUMIFS('Dealer Wise'!E$4:E$120,'Dealer Wise'!$D$4:$D$120,'Zone Wise'!$C38)</f>
        <v>32833903.792900003</v>
      </c>
      <c r="E38" s="54">
        <f>SUMIFS('Dealer Wise'!F$4:F$120,'Dealer Wise'!$D$4:$D$120,'Zone Wise'!$C38)</f>
        <v>13719114.325000005</v>
      </c>
      <c r="F38" s="55">
        <f t="shared" si="11"/>
        <v>0.41783378581887126</v>
      </c>
      <c r="G38" s="56">
        <f t="shared" si="12"/>
        <v>12548008.709319999</v>
      </c>
      <c r="H38" s="54">
        <f t="shared" si="13"/>
        <v>1394223.1899244443</v>
      </c>
      <c r="I38" s="56">
        <f t="shared" si="14"/>
        <v>14518042.936893998</v>
      </c>
      <c r="J38" s="54">
        <f t="shared" si="15"/>
        <v>1613115.8818771108</v>
      </c>
      <c r="K38" s="54">
        <f t="shared" si="16"/>
        <v>16159738.126538998</v>
      </c>
      <c r="L38" s="54">
        <f t="shared" si="17"/>
        <v>1795526.4585043332</v>
      </c>
      <c r="M38" s="57">
        <f t="shared" si="18"/>
        <v>17801433.316183999</v>
      </c>
      <c r="N38" s="54">
        <f t="shared" si="19"/>
        <v>1977937.0351315555</v>
      </c>
      <c r="O38" s="54">
        <f t="shared" si="20"/>
        <v>19114789.467900001</v>
      </c>
      <c r="P38" s="54">
        <f t="shared" si="21"/>
        <v>2123865.4964333335</v>
      </c>
    </row>
    <row r="39" spans="1:16" ht="15" thickBot="1">
      <c r="A39" s="89">
        <v>36</v>
      </c>
      <c r="B39" s="1" t="s">
        <v>57</v>
      </c>
      <c r="C39" s="21" t="s">
        <v>57</v>
      </c>
      <c r="D39" s="54">
        <f>SUMIFS('Dealer Wise'!E$4:E$120,'Dealer Wise'!$D$4:$D$120,'Zone Wise'!$C39)</f>
        <v>26121792.591028579</v>
      </c>
      <c r="E39" s="54">
        <f>SUMIFS('Dealer Wise'!F$4:F$120,'Dealer Wise'!$D$4:$D$120,'Zone Wise'!$C39)</f>
        <v>10421621.844700001</v>
      </c>
      <c r="F39" s="55">
        <f t="shared" si="11"/>
        <v>0.39896273612857885</v>
      </c>
      <c r="G39" s="56">
        <f t="shared" si="12"/>
        <v>10475812.228122864</v>
      </c>
      <c r="H39" s="54">
        <f t="shared" si="13"/>
        <v>1163979.1364580961</v>
      </c>
      <c r="I39" s="56">
        <f t="shared" si="14"/>
        <v>12043119.783584576</v>
      </c>
      <c r="J39" s="54">
        <f t="shared" si="15"/>
        <v>1338124.4203982863</v>
      </c>
      <c r="K39" s="54">
        <f t="shared" si="16"/>
        <v>13349209.413136005</v>
      </c>
      <c r="L39" s="54">
        <f t="shared" si="17"/>
        <v>1483245.490348445</v>
      </c>
      <c r="M39" s="57">
        <f t="shared" si="18"/>
        <v>14655299.042687435</v>
      </c>
      <c r="N39" s="54">
        <f t="shared" si="19"/>
        <v>1628366.560298604</v>
      </c>
      <c r="O39" s="54">
        <f t="shared" si="20"/>
        <v>15700170.746328577</v>
      </c>
      <c r="P39" s="54">
        <f t="shared" si="21"/>
        <v>1744463.4162587309</v>
      </c>
    </row>
    <row r="40" spans="1:16">
      <c r="A40" s="88">
        <v>37</v>
      </c>
      <c r="B40" s="1" t="s">
        <v>57</v>
      </c>
      <c r="C40" s="21" t="s">
        <v>1085</v>
      </c>
      <c r="D40" s="54">
        <f>SUMIFS('Dealer Wise'!E$4:E$120,'Dealer Wise'!$D$4:$D$120,'Zone Wise'!$C40)</f>
        <v>19955654.751357142</v>
      </c>
      <c r="E40" s="54">
        <f>SUMIFS('Dealer Wise'!F$4:F$120,'Dealer Wise'!$D$4:$D$120,'Zone Wise'!$C40)</f>
        <v>4665992.1321</v>
      </c>
      <c r="F40" s="55">
        <f t="shared" si="11"/>
        <v>0.23381804256674044</v>
      </c>
      <c r="G40" s="56">
        <f t="shared" si="12"/>
        <v>11298531.668985713</v>
      </c>
      <c r="H40" s="54">
        <f t="shared" si="13"/>
        <v>1255392.4076650792</v>
      </c>
      <c r="I40" s="56">
        <f t="shared" si="14"/>
        <v>12495870.954067141</v>
      </c>
      <c r="J40" s="54">
        <f t="shared" si="15"/>
        <v>1388430.10600746</v>
      </c>
      <c r="K40" s="54">
        <f t="shared" si="16"/>
        <v>13493653.691634998</v>
      </c>
      <c r="L40" s="54">
        <f t="shared" si="17"/>
        <v>1499294.8546261108</v>
      </c>
      <c r="M40" s="57">
        <f t="shared" si="18"/>
        <v>14491436.429202855</v>
      </c>
      <c r="N40" s="54">
        <f t="shared" si="19"/>
        <v>1610159.6032447617</v>
      </c>
      <c r="O40" s="54">
        <f t="shared" si="20"/>
        <v>15289662.619257141</v>
      </c>
      <c r="P40" s="54">
        <f t="shared" si="21"/>
        <v>1698851.4021396823</v>
      </c>
    </row>
    <row r="41" spans="1:16">
      <c r="A41" s="89">
        <v>38</v>
      </c>
      <c r="B41" s="1" t="s">
        <v>69</v>
      </c>
      <c r="C41" s="21" t="s">
        <v>79</v>
      </c>
      <c r="D41" s="54">
        <f>SUMIFS('Dealer Wise'!E$4:E$120,'Dealer Wise'!$D$4:$D$120,'Zone Wise'!$C41)</f>
        <v>35114100.746942863</v>
      </c>
      <c r="E41" s="54">
        <f>SUMIFS('Dealer Wise'!F$4:F$120,'Dealer Wise'!$D$4:$D$120,'Zone Wise'!$C41)</f>
        <v>18258174.778500006</v>
      </c>
      <c r="F41" s="55">
        <f t="shared" si="11"/>
        <v>0.51996703290456947</v>
      </c>
      <c r="G41" s="56">
        <f t="shared" si="12"/>
        <v>9833105.8190542869</v>
      </c>
      <c r="H41" s="54">
        <f t="shared" si="13"/>
        <v>1092567.3132282542</v>
      </c>
      <c r="I41" s="56">
        <f t="shared" si="14"/>
        <v>11939951.863870855</v>
      </c>
      <c r="J41" s="54">
        <f t="shared" si="15"/>
        <v>1326661.3182078728</v>
      </c>
      <c r="K41" s="54">
        <f t="shared" si="16"/>
        <v>13695656.901218001</v>
      </c>
      <c r="L41" s="54">
        <f t="shared" si="17"/>
        <v>1521739.6556908889</v>
      </c>
      <c r="M41" s="57">
        <f t="shared" si="18"/>
        <v>15451361.938565142</v>
      </c>
      <c r="N41" s="54">
        <f t="shared" si="19"/>
        <v>1716817.9931739047</v>
      </c>
      <c r="O41" s="54">
        <f t="shared" si="20"/>
        <v>16855925.968442857</v>
      </c>
      <c r="P41" s="54">
        <f t="shared" si="21"/>
        <v>1872880.6631603176</v>
      </c>
    </row>
    <row r="42" spans="1:16">
      <c r="A42" s="89">
        <v>39</v>
      </c>
      <c r="B42" s="1" t="s">
        <v>69</v>
      </c>
      <c r="C42" s="21" t="s">
        <v>1087</v>
      </c>
      <c r="D42" s="54">
        <f>SUMIFS('Dealer Wise'!E$4:E$120,'Dealer Wise'!$D$4:$D$120,'Zone Wise'!$C42)</f>
        <v>13835550.26667143</v>
      </c>
      <c r="E42" s="54">
        <f>SUMIFS('Dealer Wise'!F$4:F$120,'Dealer Wise'!$D$4:$D$120,'Zone Wise'!$C42)</f>
        <v>6108517.7984000016</v>
      </c>
      <c r="F42" s="55">
        <f t="shared" si="11"/>
        <v>0.44150884357052717</v>
      </c>
      <c r="G42" s="56">
        <f t="shared" si="12"/>
        <v>4959922.4149371441</v>
      </c>
      <c r="H42" s="54">
        <f t="shared" si="13"/>
        <v>551102.49054857157</v>
      </c>
      <c r="I42" s="56">
        <f t="shared" si="14"/>
        <v>5790055.430937428</v>
      </c>
      <c r="J42" s="54">
        <f t="shared" si="15"/>
        <v>643339.49232638092</v>
      </c>
      <c r="K42" s="54">
        <f t="shared" si="16"/>
        <v>6481832.9442710001</v>
      </c>
      <c r="L42" s="54">
        <f t="shared" si="17"/>
        <v>720203.66047455557</v>
      </c>
      <c r="M42" s="57">
        <f t="shared" si="18"/>
        <v>7173610.4576045703</v>
      </c>
      <c r="N42" s="54">
        <f t="shared" si="19"/>
        <v>797067.82862272998</v>
      </c>
      <c r="O42" s="54">
        <f t="shared" si="20"/>
        <v>7727032.4682714287</v>
      </c>
      <c r="P42" s="54">
        <f t="shared" si="21"/>
        <v>858559.16314126982</v>
      </c>
    </row>
    <row r="43" spans="1:16" ht="15" thickBot="1">
      <c r="A43" s="89">
        <v>40</v>
      </c>
      <c r="B43" s="1" t="s">
        <v>69</v>
      </c>
      <c r="C43" s="21" t="s">
        <v>69</v>
      </c>
      <c r="D43" s="54">
        <f>SUMIFS('Dealer Wise'!E$4:E$120,'Dealer Wise'!$D$4:$D$120,'Zone Wise'!$C43)</f>
        <v>36726419.371885717</v>
      </c>
      <c r="E43" s="54">
        <f>SUMIFS('Dealer Wise'!F$4:F$120,'Dealer Wise'!$D$4:$D$120,'Zone Wise'!$C43)</f>
        <v>14306264.228799999</v>
      </c>
      <c r="F43" s="55">
        <f t="shared" si="11"/>
        <v>0.3895360471691266</v>
      </c>
      <c r="G43" s="56">
        <f t="shared" si="12"/>
        <v>15074871.268708576</v>
      </c>
      <c r="H43" s="54">
        <f t="shared" si="13"/>
        <v>1674985.6965231751</v>
      </c>
      <c r="I43" s="56">
        <f t="shared" si="14"/>
        <v>17278456.431021716</v>
      </c>
      <c r="J43" s="54">
        <f t="shared" si="15"/>
        <v>1919828.4923357463</v>
      </c>
      <c r="K43" s="54">
        <f t="shared" si="16"/>
        <v>19114777.399616003</v>
      </c>
      <c r="L43" s="54">
        <f t="shared" si="17"/>
        <v>2123864.1555128894</v>
      </c>
      <c r="M43" s="57">
        <f t="shared" si="18"/>
        <v>20951098.368210286</v>
      </c>
      <c r="N43" s="54">
        <f t="shared" si="19"/>
        <v>2327899.8186900318</v>
      </c>
      <c r="O43" s="54">
        <f t="shared" si="20"/>
        <v>22420155.143085718</v>
      </c>
      <c r="P43" s="54">
        <f t="shared" si="21"/>
        <v>2491128.3492317465</v>
      </c>
    </row>
    <row r="44" spans="1:16">
      <c r="A44" s="88">
        <v>41</v>
      </c>
      <c r="B44" s="1" t="s">
        <v>69</v>
      </c>
      <c r="C44" s="21" t="s">
        <v>1088</v>
      </c>
      <c r="D44" s="54">
        <f>SUMIFS('Dealer Wise'!E$4:E$120,'Dealer Wise'!$D$4:$D$120,'Zone Wise'!$C44)</f>
        <v>18201718.866671428</v>
      </c>
      <c r="E44" s="54">
        <f>SUMIFS('Dealer Wise'!F$4:F$120,'Dealer Wise'!$D$4:$D$120,'Zone Wise'!$C44)</f>
        <v>10915927.614400005</v>
      </c>
      <c r="F44" s="55">
        <f t="shared" si="11"/>
        <v>0.59971960309681538</v>
      </c>
      <c r="G44" s="56">
        <f t="shared" si="12"/>
        <v>3645447.4789371379</v>
      </c>
      <c r="H44" s="54">
        <f t="shared" si="13"/>
        <v>405049.7198819042</v>
      </c>
      <c r="I44" s="56">
        <f t="shared" si="14"/>
        <v>4737550.6109374221</v>
      </c>
      <c r="J44" s="54">
        <f t="shared" si="15"/>
        <v>526394.51232638024</v>
      </c>
      <c r="K44" s="54">
        <f t="shared" si="16"/>
        <v>5647636.5542709958</v>
      </c>
      <c r="L44" s="54">
        <f t="shared" si="17"/>
        <v>627515.17269677727</v>
      </c>
      <c r="M44" s="57">
        <f t="shared" si="18"/>
        <v>6557722.4976045657</v>
      </c>
      <c r="N44" s="54">
        <f t="shared" si="19"/>
        <v>728635.83306717395</v>
      </c>
      <c r="O44" s="54">
        <f t="shared" si="20"/>
        <v>7285791.2522714231</v>
      </c>
      <c r="P44" s="54">
        <f t="shared" si="21"/>
        <v>809532.36136349151</v>
      </c>
    </row>
    <row r="45" spans="1:16">
      <c r="A45" s="182" t="s">
        <v>121</v>
      </c>
      <c r="B45" s="182"/>
      <c r="C45" s="183"/>
      <c r="D45" s="58">
        <f>SUM(D4:D44)</f>
        <v>1031477046.8523287</v>
      </c>
      <c r="E45" s="58">
        <f>SUM(E4:E44)</f>
        <v>483844127.1080001</v>
      </c>
      <c r="F45" s="59">
        <f t="shared" ref="F45" si="22">E45/D45</f>
        <v>0.46907890833296423</v>
      </c>
      <c r="G45" s="58">
        <f t="shared" ref="G45:P45" si="23">SUM(G4:G44)</f>
        <v>341337510.37386292</v>
      </c>
      <c r="H45" s="58">
        <f t="shared" si="23"/>
        <v>37926390.041540325</v>
      </c>
      <c r="I45" s="58">
        <f t="shared" si="23"/>
        <v>403226133.18500251</v>
      </c>
      <c r="J45" s="58">
        <f t="shared" si="23"/>
        <v>44802903.687222496</v>
      </c>
      <c r="K45" s="58">
        <f t="shared" si="23"/>
        <v>454799985.52761906</v>
      </c>
      <c r="L45" s="58">
        <f t="shared" si="23"/>
        <v>50533331.725290999</v>
      </c>
      <c r="M45" s="58">
        <f t="shared" si="23"/>
        <v>506373837.87023526</v>
      </c>
      <c r="N45" s="58">
        <f t="shared" si="23"/>
        <v>56263759.763359487</v>
      </c>
      <c r="O45" s="58">
        <f t="shared" si="23"/>
        <v>547632919.7443285</v>
      </c>
      <c r="P45" s="58">
        <f t="shared" si="23"/>
        <v>60848102.193814285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0"/>
  <sheetViews>
    <sheetView showGridLines="0" zoomScale="90" zoomScaleNormal="90" workbookViewId="0">
      <pane ySplit="6" topLeftCell="A7" activePane="bottomLeft" state="frozen"/>
      <selection pane="bottomLeft" sqref="A1:XFD1048576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7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94" t="s">
        <v>829</v>
      </c>
      <c r="B4" s="193" t="s">
        <v>130</v>
      </c>
      <c r="C4" s="193" t="s">
        <v>0</v>
      </c>
      <c r="D4" s="198" t="s">
        <v>131</v>
      </c>
      <c r="E4" s="193" t="s">
        <v>132</v>
      </c>
      <c r="F4" s="193" t="s">
        <v>6058</v>
      </c>
      <c r="G4" s="193"/>
      <c r="H4" s="193"/>
      <c r="I4" s="193"/>
      <c r="J4" s="193"/>
      <c r="K4" s="193"/>
      <c r="L4" s="186" t="s">
        <v>133</v>
      </c>
      <c r="M4" s="186"/>
      <c r="N4" s="188" t="s">
        <v>134</v>
      </c>
    </row>
    <row r="5" spans="1:16" s="13" customFormat="1" ht="13.5" customHeight="1">
      <c r="A5" s="195"/>
      <c r="B5" s="191"/>
      <c r="C5" s="191"/>
      <c r="D5" s="199"/>
      <c r="E5" s="191"/>
      <c r="F5" s="191" t="s">
        <v>4359</v>
      </c>
      <c r="G5" s="191"/>
      <c r="H5" s="192" t="s">
        <v>1349</v>
      </c>
      <c r="I5" s="192"/>
      <c r="J5" s="191" t="s">
        <v>135</v>
      </c>
      <c r="K5" s="191"/>
      <c r="L5" s="187"/>
      <c r="M5" s="187"/>
      <c r="N5" s="189"/>
    </row>
    <row r="6" spans="1:16" s="13" customFormat="1">
      <c r="A6" s="196"/>
      <c r="B6" s="197"/>
      <c r="C6" s="197"/>
      <c r="D6" s="200"/>
      <c r="E6" s="197"/>
      <c r="F6" s="60" t="s">
        <v>136</v>
      </c>
      <c r="G6" s="60" t="s">
        <v>137</v>
      </c>
      <c r="H6" s="61" t="s">
        <v>136</v>
      </c>
      <c r="I6" s="61" t="s">
        <v>137</v>
      </c>
      <c r="J6" s="60" t="s">
        <v>136</v>
      </c>
      <c r="K6" s="60" t="s">
        <v>137</v>
      </c>
      <c r="L6" s="60" t="s">
        <v>138</v>
      </c>
      <c r="M6" s="60" t="s">
        <v>139</v>
      </c>
      <c r="N6" s="190"/>
    </row>
    <row r="7" spans="1:16">
      <c r="A7" s="68">
        <v>1</v>
      </c>
      <c r="B7" s="132" t="s">
        <v>106</v>
      </c>
      <c r="C7" s="132" t="s">
        <v>1048</v>
      </c>
      <c r="D7" s="118" t="s">
        <v>217</v>
      </c>
      <c r="E7" s="120" t="s">
        <v>877</v>
      </c>
      <c r="F7" s="133">
        <v>7643</v>
      </c>
      <c r="G7" s="133">
        <v>10630320</v>
      </c>
      <c r="H7" s="22">
        <v>4555</v>
      </c>
      <c r="I7" s="22">
        <v>4690830</v>
      </c>
      <c r="J7" s="62">
        <v>0.59597016878189191</v>
      </c>
      <c r="K7" s="62">
        <v>0.44126893640078568</v>
      </c>
      <c r="L7" s="62">
        <v>0.17879105063456757</v>
      </c>
      <c r="M7" s="62">
        <v>0.30888825548054993</v>
      </c>
      <c r="N7" s="63">
        <v>0.48767930611511751</v>
      </c>
      <c r="O7" s="64"/>
      <c r="P7" s="64"/>
    </row>
    <row r="8" spans="1:16">
      <c r="A8" s="68">
        <v>2</v>
      </c>
      <c r="B8" s="132" t="s">
        <v>106</v>
      </c>
      <c r="C8" s="132" t="s">
        <v>1048</v>
      </c>
      <c r="D8" s="118" t="s">
        <v>218</v>
      </c>
      <c r="E8" s="120" t="s">
        <v>219</v>
      </c>
      <c r="F8" s="133">
        <v>7181</v>
      </c>
      <c r="G8" s="133">
        <v>9977152</v>
      </c>
      <c r="H8" s="22">
        <v>3558</v>
      </c>
      <c r="I8" s="22">
        <v>4289965</v>
      </c>
      <c r="J8" s="62">
        <v>0.49547416794318339</v>
      </c>
      <c r="K8" s="62">
        <v>0.42997891582688125</v>
      </c>
      <c r="L8" s="62">
        <v>0.148642250382955</v>
      </c>
      <c r="M8" s="62">
        <v>0.30098524107881686</v>
      </c>
      <c r="N8" s="63">
        <v>0.44962749146177183</v>
      </c>
      <c r="O8" s="64"/>
      <c r="P8" s="64"/>
    </row>
    <row r="9" spans="1:16">
      <c r="A9" s="68">
        <v>3</v>
      </c>
      <c r="B9" s="132" t="s">
        <v>106</v>
      </c>
      <c r="C9" s="132" t="s">
        <v>1048</v>
      </c>
      <c r="D9" s="118" t="s">
        <v>220</v>
      </c>
      <c r="E9" s="120" t="s">
        <v>974</v>
      </c>
      <c r="F9" s="133">
        <v>617</v>
      </c>
      <c r="G9" s="133">
        <v>852970</v>
      </c>
      <c r="H9" s="22">
        <v>137</v>
      </c>
      <c r="I9" s="22">
        <v>177310</v>
      </c>
      <c r="J9" s="62">
        <v>0.22204213938411668</v>
      </c>
      <c r="K9" s="62">
        <v>0.20787366495890827</v>
      </c>
      <c r="L9" s="62">
        <v>6.6612641815235005E-2</v>
      </c>
      <c r="M9" s="62">
        <v>0.14551156547123578</v>
      </c>
      <c r="N9" s="63">
        <v>0.2121242072864708</v>
      </c>
      <c r="O9" s="64"/>
      <c r="P9" s="64"/>
    </row>
    <row r="10" spans="1:16">
      <c r="A10" s="68">
        <v>4</v>
      </c>
      <c r="B10" s="132" t="s">
        <v>107</v>
      </c>
      <c r="C10" s="132" t="s">
        <v>1048</v>
      </c>
      <c r="D10" s="118" t="s">
        <v>215</v>
      </c>
      <c r="E10" s="134" t="s">
        <v>216</v>
      </c>
      <c r="F10" s="133">
        <v>2260</v>
      </c>
      <c r="G10" s="133">
        <v>4156185</v>
      </c>
      <c r="H10" s="22">
        <v>487</v>
      </c>
      <c r="I10" s="22">
        <v>1073080</v>
      </c>
      <c r="J10" s="62">
        <v>0.21548672566371682</v>
      </c>
      <c r="K10" s="62">
        <v>0.25818869949244316</v>
      </c>
      <c r="L10" s="62">
        <v>6.4646017699115044E-2</v>
      </c>
      <c r="M10" s="62">
        <v>0.18073208964471021</v>
      </c>
      <c r="N10" s="63">
        <v>0.24537810734382526</v>
      </c>
      <c r="O10" s="64"/>
      <c r="P10" s="64"/>
    </row>
    <row r="11" spans="1:16">
      <c r="A11" s="68">
        <v>5</v>
      </c>
      <c r="B11" s="132" t="s">
        <v>107</v>
      </c>
      <c r="C11" s="132" t="s">
        <v>1048</v>
      </c>
      <c r="D11" s="118" t="s">
        <v>213</v>
      </c>
      <c r="E11" s="120" t="s">
        <v>214</v>
      </c>
      <c r="F11" s="133">
        <v>1520</v>
      </c>
      <c r="G11" s="133">
        <v>2786119</v>
      </c>
      <c r="H11" s="22">
        <v>531</v>
      </c>
      <c r="I11" s="22">
        <v>777310</v>
      </c>
      <c r="J11" s="62">
        <v>0.3493421052631579</v>
      </c>
      <c r="K11" s="62">
        <v>0.27899382617899665</v>
      </c>
      <c r="L11" s="62">
        <v>0.10480263157894737</v>
      </c>
      <c r="M11" s="62">
        <v>0.19529567832529765</v>
      </c>
      <c r="N11" s="63">
        <v>0.30009830990424502</v>
      </c>
      <c r="O11" s="64"/>
      <c r="P11" s="64"/>
    </row>
    <row r="12" spans="1:16">
      <c r="A12" s="68">
        <v>6</v>
      </c>
      <c r="B12" s="132" t="s">
        <v>107</v>
      </c>
      <c r="C12" s="132" t="s">
        <v>1048</v>
      </c>
      <c r="D12" s="118" t="s">
        <v>211</v>
      </c>
      <c r="E12" s="120" t="s">
        <v>1252</v>
      </c>
      <c r="F12" s="133">
        <v>2367</v>
      </c>
      <c r="G12" s="133">
        <v>4343557</v>
      </c>
      <c r="H12" s="22">
        <v>1775</v>
      </c>
      <c r="I12" s="22">
        <v>2016030</v>
      </c>
      <c r="J12" s="62">
        <v>0.74989438107308826</v>
      </c>
      <c r="K12" s="62">
        <v>0.46414263701385755</v>
      </c>
      <c r="L12" s="62">
        <v>0.22496831432192646</v>
      </c>
      <c r="M12" s="62">
        <v>0.32489984590970028</v>
      </c>
      <c r="N12" s="63">
        <v>0.54986816023162677</v>
      </c>
      <c r="O12" s="64"/>
      <c r="P12" s="64"/>
    </row>
    <row r="13" spans="1:16">
      <c r="A13" s="68">
        <v>7</v>
      </c>
      <c r="B13" s="132" t="s">
        <v>107</v>
      </c>
      <c r="C13" s="132" t="s">
        <v>1048</v>
      </c>
      <c r="D13" s="118" t="s">
        <v>800</v>
      </c>
      <c r="E13" s="120" t="s">
        <v>801</v>
      </c>
      <c r="F13" s="133">
        <v>651</v>
      </c>
      <c r="G13" s="133">
        <v>1203050</v>
      </c>
      <c r="H13" s="22">
        <v>692</v>
      </c>
      <c r="I13" s="22">
        <v>787805</v>
      </c>
      <c r="J13" s="62">
        <v>1.0629800307219661</v>
      </c>
      <c r="K13" s="62">
        <v>0.65483978222019035</v>
      </c>
      <c r="L13" s="62">
        <v>0.3</v>
      </c>
      <c r="M13" s="62">
        <v>0.4583878475541332</v>
      </c>
      <c r="N13" s="63">
        <v>0.75838784755413324</v>
      </c>
      <c r="O13" s="64"/>
      <c r="P13" s="64"/>
    </row>
    <row r="14" spans="1:16">
      <c r="A14" s="68">
        <v>8</v>
      </c>
      <c r="B14" s="132" t="s">
        <v>107</v>
      </c>
      <c r="C14" s="132" t="s">
        <v>1048</v>
      </c>
      <c r="D14" s="118" t="s">
        <v>210</v>
      </c>
      <c r="E14" s="135" t="s">
        <v>862</v>
      </c>
      <c r="F14" s="133">
        <v>606</v>
      </c>
      <c r="G14" s="133">
        <v>1114201</v>
      </c>
      <c r="H14" s="22">
        <v>106</v>
      </c>
      <c r="I14" s="22">
        <v>172670</v>
      </c>
      <c r="J14" s="62">
        <v>0.17491749174917492</v>
      </c>
      <c r="K14" s="62">
        <v>0.15497203825880609</v>
      </c>
      <c r="L14" s="62">
        <v>5.2475247524752473E-2</v>
      </c>
      <c r="M14" s="62">
        <v>0.10848042678116426</v>
      </c>
      <c r="N14" s="63">
        <v>0.16095567430591673</v>
      </c>
      <c r="O14" s="64"/>
      <c r="P14" s="64"/>
    </row>
    <row r="15" spans="1:16">
      <c r="A15" s="68">
        <v>9</v>
      </c>
      <c r="B15" s="132" t="s">
        <v>107</v>
      </c>
      <c r="C15" s="132" t="s">
        <v>1048</v>
      </c>
      <c r="D15" s="118" t="s">
        <v>209</v>
      </c>
      <c r="E15" s="135" t="s">
        <v>863</v>
      </c>
      <c r="F15" s="133">
        <v>1029</v>
      </c>
      <c r="G15" s="133">
        <v>1878020</v>
      </c>
      <c r="H15" s="22">
        <v>647</v>
      </c>
      <c r="I15" s="22">
        <v>885475</v>
      </c>
      <c r="J15" s="62">
        <v>0.62876579203109817</v>
      </c>
      <c r="K15" s="62">
        <v>0.4714939138028349</v>
      </c>
      <c r="L15" s="62">
        <v>0.18862973760932944</v>
      </c>
      <c r="M15" s="62">
        <v>0.33004573966198442</v>
      </c>
      <c r="N15" s="63">
        <v>0.5186754772713138</v>
      </c>
      <c r="O15" s="64"/>
      <c r="P15" s="64"/>
    </row>
    <row r="16" spans="1:16">
      <c r="A16" s="68">
        <v>10</v>
      </c>
      <c r="B16" s="132" t="s">
        <v>107</v>
      </c>
      <c r="C16" s="132" t="s">
        <v>1048</v>
      </c>
      <c r="D16" s="118" t="s">
        <v>222</v>
      </c>
      <c r="E16" s="120" t="s">
        <v>212</v>
      </c>
      <c r="F16" s="133">
        <v>1455</v>
      </c>
      <c r="G16" s="133">
        <v>2662774</v>
      </c>
      <c r="H16" s="22">
        <v>338</v>
      </c>
      <c r="I16" s="22">
        <v>726330</v>
      </c>
      <c r="J16" s="62">
        <v>0.23230240549828179</v>
      </c>
      <c r="K16" s="62">
        <v>0.27277192882309953</v>
      </c>
      <c r="L16" s="62">
        <v>6.9690721649484533E-2</v>
      </c>
      <c r="M16" s="62">
        <v>0.19094035017616967</v>
      </c>
      <c r="N16" s="63">
        <v>0.2606310718256542</v>
      </c>
      <c r="O16" s="64"/>
      <c r="P16" s="64"/>
    </row>
    <row r="17" spans="1:16">
      <c r="A17" s="68">
        <v>11</v>
      </c>
      <c r="B17" s="132" t="s">
        <v>107</v>
      </c>
      <c r="C17" s="132" t="s">
        <v>1048</v>
      </c>
      <c r="D17" s="118" t="s">
        <v>221</v>
      </c>
      <c r="E17" s="119" t="s">
        <v>1253</v>
      </c>
      <c r="F17" s="133">
        <v>1069</v>
      </c>
      <c r="G17" s="133">
        <v>1965684</v>
      </c>
      <c r="H17" s="22">
        <v>854</v>
      </c>
      <c r="I17" s="22">
        <v>1113580</v>
      </c>
      <c r="J17" s="62">
        <v>0.79887745556594947</v>
      </c>
      <c r="K17" s="62">
        <v>0.56651018169756684</v>
      </c>
      <c r="L17" s="62">
        <v>0.23966323666978484</v>
      </c>
      <c r="M17" s="62">
        <v>0.39655712718829678</v>
      </c>
      <c r="N17" s="63">
        <v>0.63622036385808167</v>
      </c>
      <c r="O17" s="64"/>
      <c r="P17" s="64"/>
    </row>
    <row r="18" spans="1:16">
      <c r="A18" s="68">
        <v>12</v>
      </c>
      <c r="B18" s="132" t="s">
        <v>107</v>
      </c>
      <c r="C18" s="132" t="s">
        <v>1048</v>
      </c>
      <c r="D18" s="118" t="s">
        <v>223</v>
      </c>
      <c r="E18" s="119" t="s">
        <v>1254</v>
      </c>
      <c r="F18" s="133">
        <v>888</v>
      </c>
      <c r="G18" s="133">
        <v>1633377</v>
      </c>
      <c r="H18" s="22">
        <v>288</v>
      </c>
      <c r="I18" s="22">
        <v>387470</v>
      </c>
      <c r="J18" s="62">
        <v>0.32432432432432434</v>
      </c>
      <c r="K18" s="62">
        <v>0.23722018860312102</v>
      </c>
      <c r="L18" s="62">
        <v>9.7297297297297303E-2</v>
      </c>
      <c r="M18" s="62">
        <v>0.16605413202218472</v>
      </c>
      <c r="N18" s="63">
        <v>0.26335142931948202</v>
      </c>
      <c r="O18" s="64"/>
      <c r="P18" s="64"/>
    </row>
    <row r="19" spans="1:16">
      <c r="A19" s="68">
        <v>13</v>
      </c>
      <c r="B19" s="132" t="s">
        <v>1229</v>
      </c>
      <c r="C19" s="132" t="s">
        <v>1048</v>
      </c>
      <c r="D19" s="118" t="s">
        <v>253</v>
      </c>
      <c r="E19" s="120" t="s">
        <v>975</v>
      </c>
      <c r="F19" s="133">
        <v>1041</v>
      </c>
      <c r="G19" s="133">
        <v>1738750</v>
      </c>
      <c r="H19" s="22">
        <v>553</v>
      </c>
      <c r="I19" s="22">
        <v>668295</v>
      </c>
      <c r="J19" s="62">
        <v>0.53121998078770416</v>
      </c>
      <c r="K19" s="62">
        <v>0.38435370237239397</v>
      </c>
      <c r="L19" s="62">
        <v>0.15936599423631123</v>
      </c>
      <c r="M19" s="62">
        <v>0.26904759166067577</v>
      </c>
      <c r="N19" s="63">
        <v>0.42841358589698697</v>
      </c>
      <c r="O19" s="64"/>
      <c r="P19" s="64"/>
    </row>
    <row r="20" spans="1:16">
      <c r="A20" s="68">
        <v>14</v>
      </c>
      <c r="B20" s="132" t="s">
        <v>1229</v>
      </c>
      <c r="C20" s="132" t="s">
        <v>1048</v>
      </c>
      <c r="D20" s="118" t="s">
        <v>254</v>
      </c>
      <c r="E20" s="120" t="s">
        <v>255</v>
      </c>
      <c r="F20" s="133">
        <v>1149</v>
      </c>
      <c r="G20" s="133">
        <v>1590583</v>
      </c>
      <c r="H20" s="22">
        <v>636</v>
      </c>
      <c r="I20" s="22">
        <v>646515</v>
      </c>
      <c r="J20" s="62">
        <v>0.55352480417754568</v>
      </c>
      <c r="K20" s="62">
        <v>0.40646417068458546</v>
      </c>
      <c r="L20" s="62">
        <v>0.16605744125326369</v>
      </c>
      <c r="M20" s="62">
        <v>0.28452491947920983</v>
      </c>
      <c r="N20" s="63">
        <v>0.45058236073247349</v>
      </c>
      <c r="O20" s="64"/>
      <c r="P20" s="64"/>
    </row>
    <row r="21" spans="1:16">
      <c r="A21" s="68">
        <v>15</v>
      </c>
      <c r="B21" s="132" t="s">
        <v>961</v>
      </c>
      <c r="C21" s="132" t="s">
        <v>1048</v>
      </c>
      <c r="D21" s="118" t="s">
        <v>976</v>
      </c>
      <c r="E21" s="120" t="s">
        <v>977</v>
      </c>
      <c r="F21" s="133">
        <v>1493</v>
      </c>
      <c r="G21" s="133">
        <v>1923740</v>
      </c>
      <c r="H21" s="22">
        <v>955</v>
      </c>
      <c r="I21" s="22">
        <v>1020195</v>
      </c>
      <c r="J21" s="62">
        <v>0.63965170797052917</v>
      </c>
      <c r="K21" s="62">
        <v>0.53031854616528218</v>
      </c>
      <c r="L21" s="62">
        <v>0.19189551239115873</v>
      </c>
      <c r="M21" s="62">
        <v>0.3712229823156975</v>
      </c>
      <c r="N21" s="63">
        <v>0.56311849470685627</v>
      </c>
      <c r="O21" s="64"/>
      <c r="P21" s="64"/>
    </row>
    <row r="22" spans="1:16">
      <c r="A22" s="68">
        <v>16</v>
      </c>
      <c r="B22" s="132" t="s">
        <v>961</v>
      </c>
      <c r="C22" s="132" t="s">
        <v>1048</v>
      </c>
      <c r="D22" s="118" t="s">
        <v>233</v>
      </c>
      <c r="E22" s="120" t="s">
        <v>967</v>
      </c>
      <c r="F22" s="133">
        <v>2170</v>
      </c>
      <c r="G22" s="133">
        <v>2752133</v>
      </c>
      <c r="H22" s="22">
        <v>1026</v>
      </c>
      <c r="I22" s="22">
        <v>1030490</v>
      </c>
      <c r="J22" s="62">
        <v>0.47281105990783412</v>
      </c>
      <c r="K22" s="62">
        <v>0.37443321234838578</v>
      </c>
      <c r="L22" s="62">
        <v>0.14184331797235022</v>
      </c>
      <c r="M22" s="62">
        <v>0.26210324864387002</v>
      </c>
      <c r="N22" s="63">
        <v>0.40394656661622025</v>
      </c>
      <c r="O22" s="64"/>
      <c r="P22" s="64"/>
    </row>
    <row r="23" spans="1:16">
      <c r="A23" s="68">
        <v>17</v>
      </c>
      <c r="B23" s="132" t="s">
        <v>961</v>
      </c>
      <c r="C23" s="132" t="s">
        <v>1048</v>
      </c>
      <c r="D23" s="118" t="s">
        <v>236</v>
      </c>
      <c r="E23" s="120" t="s">
        <v>237</v>
      </c>
      <c r="F23" s="133">
        <v>861</v>
      </c>
      <c r="G23" s="133">
        <v>1051324</v>
      </c>
      <c r="H23" s="22">
        <v>311</v>
      </c>
      <c r="I23" s="22">
        <v>390200</v>
      </c>
      <c r="J23" s="62">
        <v>0.36120789779326362</v>
      </c>
      <c r="K23" s="62">
        <v>0.37115104382664144</v>
      </c>
      <c r="L23" s="62">
        <v>0.10836236933797909</v>
      </c>
      <c r="M23" s="62">
        <v>0.25980573067864898</v>
      </c>
      <c r="N23" s="63">
        <v>0.36816810001662809</v>
      </c>
      <c r="O23" s="64"/>
      <c r="P23" s="64"/>
    </row>
    <row r="24" spans="1:16">
      <c r="A24" s="68">
        <v>18</v>
      </c>
      <c r="B24" s="132" t="s">
        <v>961</v>
      </c>
      <c r="C24" s="132" t="s">
        <v>1048</v>
      </c>
      <c r="D24" s="118" t="s">
        <v>234</v>
      </c>
      <c r="E24" s="120" t="s">
        <v>235</v>
      </c>
      <c r="F24" s="133">
        <v>1733</v>
      </c>
      <c r="G24" s="133">
        <v>2549943</v>
      </c>
      <c r="H24" s="22">
        <v>1108</v>
      </c>
      <c r="I24" s="22">
        <v>1542845</v>
      </c>
      <c r="J24" s="62">
        <v>0.63935372186959027</v>
      </c>
      <c r="K24" s="62">
        <v>0.60505077956644526</v>
      </c>
      <c r="L24" s="62">
        <v>0.19180611656087707</v>
      </c>
      <c r="M24" s="62">
        <v>0.42353554569651164</v>
      </c>
      <c r="N24" s="63">
        <v>0.61534166225738873</v>
      </c>
      <c r="O24" s="64"/>
      <c r="P24" s="64"/>
    </row>
    <row r="25" spans="1:16">
      <c r="A25" s="68">
        <v>19</v>
      </c>
      <c r="B25" s="136" t="s">
        <v>104</v>
      </c>
      <c r="C25" s="132" t="s">
        <v>1048</v>
      </c>
      <c r="D25" s="118" t="s">
        <v>238</v>
      </c>
      <c r="E25" s="137" t="s">
        <v>1089</v>
      </c>
      <c r="F25" s="133">
        <v>1173</v>
      </c>
      <c r="G25" s="133">
        <v>1362838</v>
      </c>
      <c r="H25" s="22">
        <v>363</v>
      </c>
      <c r="I25" s="22">
        <v>466400</v>
      </c>
      <c r="J25" s="62">
        <v>0.30946291560102301</v>
      </c>
      <c r="K25" s="62">
        <v>0.34222702918468667</v>
      </c>
      <c r="L25" s="62">
        <v>9.2838874680306896E-2</v>
      </c>
      <c r="M25" s="62">
        <v>0.23955892042928065</v>
      </c>
      <c r="N25" s="63">
        <v>0.33239779510958756</v>
      </c>
      <c r="O25" s="64"/>
      <c r="P25" s="64"/>
    </row>
    <row r="26" spans="1:16">
      <c r="A26" s="68">
        <v>20</v>
      </c>
      <c r="B26" s="136" t="s">
        <v>104</v>
      </c>
      <c r="C26" s="132" t="s">
        <v>1048</v>
      </c>
      <c r="D26" s="118" t="s">
        <v>240</v>
      </c>
      <c r="E26" s="120" t="s">
        <v>241</v>
      </c>
      <c r="F26" s="133">
        <v>796</v>
      </c>
      <c r="G26" s="133">
        <v>908471</v>
      </c>
      <c r="H26" s="22">
        <v>127</v>
      </c>
      <c r="I26" s="22">
        <v>120320</v>
      </c>
      <c r="J26" s="62">
        <v>0.15954773869346733</v>
      </c>
      <c r="K26" s="62">
        <v>0.1324423124128343</v>
      </c>
      <c r="L26" s="62">
        <v>4.7864321608040196E-2</v>
      </c>
      <c r="M26" s="62">
        <v>9.2709618688984002E-2</v>
      </c>
      <c r="N26" s="63">
        <v>0.14057394029702419</v>
      </c>
      <c r="O26" s="64"/>
      <c r="P26" s="64"/>
    </row>
    <row r="27" spans="1:16">
      <c r="A27" s="68">
        <v>21</v>
      </c>
      <c r="B27" s="136" t="s">
        <v>104</v>
      </c>
      <c r="C27" s="132" t="s">
        <v>1048</v>
      </c>
      <c r="D27" s="118" t="s">
        <v>239</v>
      </c>
      <c r="E27" s="120" t="s">
        <v>1090</v>
      </c>
      <c r="F27" s="133">
        <v>816</v>
      </c>
      <c r="G27" s="133">
        <v>944915</v>
      </c>
      <c r="H27" s="22">
        <v>236</v>
      </c>
      <c r="I27" s="22">
        <v>224330</v>
      </c>
      <c r="J27" s="62">
        <v>0.28921568627450983</v>
      </c>
      <c r="K27" s="62">
        <v>0.23740759750877063</v>
      </c>
      <c r="L27" s="62">
        <v>8.6764705882352952E-2</v>
      </c>
      <c r="M27" s="62">
        <v>0.16618531825613944</v>
      </c>
      <c r="N27" s="63">
        <v>0.25295002413849238</v>
      </c>
      <c r="O27" s="64"/>
      <c r="P27" s="64"/>
    </row>
    <row r="28" spans="1:16">
      <c r="A28" s="68">
        <v>22</v>
      </c>
      <c r="B28" s="136" t="s">
        <v>94</v>
      </c>
      <c r="C28" s="132" t="s">
        <v>1048</v>
      </c>
      <c r="D28" s="118" t="s">
        <v>226</v>
      </c>
      <c r="E28" s="120" t="s">
        <v>227</v>
      </c>
      <c r="F28" s="133">
        <v>814</v>
      </c>
      <c r="G28" s="133">
        <v>971571</v>
      </c>
      <c r="H28" s="22">
        <v>213</v>
      </c>
      <c r="I28" s="22">
        <v>247500</v>
      </c>
      <c r="J28" s="62">
        <v>0.2616707616707617</v>
      </c>
      <c r="K28" s="62">
        <v>0.25474206208295636</v>
      </c>
      <c r="L28" s="62">
        <v>7.8501228501228509E-2</v>
      </c>
      <c r="M28" s="62">
        <v>0.17831944345806944</v>
      </c>
      <c r="N28" s="63">
        <v>0.25682067195929792</v>
      </c>
      <c r="O28" s="64"/>
      <c r="P28" s="64"/>
    </row>
    <row r="29" spans="1:16">
      <c r="A29" s="68">
        <v>23</v>
      </c>
      <c r="B29" s="136" t="s">
        <v>94</v>
      </c>
      <c r="C29" s="132" t="s">
        <v>1048</v>
      </c>
      <c r="D29" s="118" t="s">
        <v>230</v>
      </c>
      <c r="E29" s="120" t="s">
        <v>231</v>
      </c>
      <c r="F29" s="133">
        <v>1260</v>
      </c>
      <c r="G29" s="133">
        <v>1447126</v>
      </c>
      <c r="H29" s="22">
        <v>541</v>
      </c>
      <c r="I29" s="22">
        <v>578765</v>
      </c>
      <c r="J29" s="62">
        <v>0.42936507936507934</v>
      </c>
      <c r="K29" s="62">
        <v>0.39994098647940818</v>
      </c>
      <c r="L29" s="62">
        <v>0.12880952380952379</v>
      </c>
      <c r="M29" s="62">
        <v>0.2799586905355857</v>
      </c>
      <c r="N29" s="63">
        <v>0.40876821434510946</v>
      </c>
      <c r="O29" s="64"/>
      <c r="P29" s="64"/>
    </row>
    <row r="30" spans="1:16">
      <c r="A30" s="68">
        <v>24</v>
      </c>
      <c r="B30" s="136" t="s">
        <v>94</v>
      </c>
      <c r="C30" s="132" t="s">
        <v>1048</v>
      </c>
      <c r="D30" s="118" t="s">
        <v>224</v>
      </c>
      <c r="E30" s="120" t="s">
        <v>225</v>
      </c>
      <c r="F30" s="133">
        <v>760</v>
      </c>
      <c r="G30" s="133">
        <v>861214</v>
      </c>
      <c r="H30" s="22">
        <v>366</v>
      </c>
      <c r="I30" s="22">
        <v>406370</v>
      </c>
      <c r="J30" s="62">
        <v>0.48157894736842105</v>
      </c>
      <c r="K30" s="62">
        <v>0.4718571690659929</v>
      </c>
      <c r="L30" s="62">
        <v>0.14447368421052631</v>
      </c>
      <c r="M30" s="62">
        <v>0.33030001834619499</v>
      </c>
      <c r="N30" s="63">
        <v>0.4747737025567213</v>
      </c>
      <c r="O30" s="64"/>
      <c r="P30" s="64"/>
    </row>
    <row r="31" spans="1:16">
      <c r="A31" s="68">
        <v>25</v>
      </c>
      <c r="B31" s="136" t="s">
        <v>94</v>
      </c>
      <c r="C31" s="132" t="s">
        <v>1048</v>
      </c>
      <c r="D31" s="118" t="s">
        <v>228</v>
      </c>
      <c r="E31" s="120" t="s">
        <v>229</v>
      </c>
      <c r="F31" s="133">
        <v>982</v>
      </c>
      <c r="G31" s="133">
        <v>1107167</v>
      </c>
      <c r="H31" s="22">
        <v>584</v>
      </c>
      <c r="I31" s="22">
        <v>589960</v>
      </c>
      <c r="J31" s="62">
        <v>0.59470468431771895</v>
      </c>
      <c r="K31" s="62">
        <v>0.53285547708701575</v>
      </c>
      <c r="L31" s="62">
        <v>0.17841140529531568</v>
      </c>
      <c r="M31" s="62">
        <v>0.37299883396091099</v>
      </c>
      <c r="N31" s="63">
        <v>0.55141023925622668</v>
      </c>
      <c r="O31" s="64"/>
      <c r="P31" s="64"/>
    </row>
    <row r="32" spans="1:16">
      <c r="A32" s="68">
        <v>26</v>
      </c>
      <c r="B32" s="132" t="s">
        <v>98</v>
      </c>
      <c r="C32" s="132" t="s">
        <v>1048</v>
      </c>
      <c r="D32" s="118" t="s">
        <v>258</v>
      </c>
      <c r="E32" s="120" t="s">
        <v>966</v>
      </c>
      <c r="F32" s="133">
        <v>989</v>
      </c>
      <c r="G32" s="133">
        <v>1300463</v>
      </c>
      <c r="H32" s="22">
        <v>322</v>
      </c>
      <c r="I32" s="22">
        <v>329520</v>
      </c>
      <c r="J32" s="62">
        <v>0.32558139534883723</v>
      </c>
      <c r="K32" s="62">
        <v>0.25338667843683366</v>
      </c>
      <c r="L32" s="62">
        <v>9.7674418604651161E-2</v>
      </c>
      <c r="M32" s="62">
        <v>0.17737067490578354</v>
      </c>
      <c r="N32" s="63">
        <v>0.27504509351043471</v>
      </c>
      <c r="O32" s="64"/>
      <c r="P32" s="64"/>
    </row>
    <row r="33" spans="1:16">
      <c r="A33" s="68">
        <v>27</v>
      </c>
      <c r="B33" s="132" t="s">
        <v>98</v>
      </c>
      <c r="C33" s="132" t="s">
        <v>1048</v>
      </c>
      <c r="D33" s="118" t="s">
        <v>259</v>
      </c>
      <c r="E33" s="120" t="s">
        <v>260</v>
      </c>
      <c r="F33" s="133">
        <v>1688</v>
      </c>
      <c r="G33" s="133">
        <v>2408993</v>
      </c>
      <c r="H33" s="22">
        <v>425</v>
      </c>
      <c r="I33" s="22">
        <v>522570</v>
      </c>
      <c r="J33" s="62">
        <v>0.25177725118483413</v>
      </c>
      <c r="K33" s="62">
        <v>0.21692466520243106</v>
      </c>
      <c r="L33" s="62">
        <v>7.5533175355450233E-2</v>
      </c>
      <c r="M33" s="62">
        <v>0.15184726564170173</v>
      </c>
      <c r="N33" s="63">
        <v>0.22738044099715196</v>
      </c>
      <c r="O33" s="64"/>
      <c r="P33" s="64"/>
    </row>
    <row r="34" spans="1:16">
      <c r="A34" s="68">
        <v>28</v>
      </c>
      <c r="B34" s="132" t="s">
        <v>98</v>
      </c>
      <c r="C34" s="132" t="s">
        <v>1048</v>
      </c>
      <c r="D34" s="118" t="s">
        <v>256</v>
      </c>
      <c r="E34" s="120" t="s">
        <v>257</v>
      </c>
      <c r="F34" s="133">
        <v>638</v>
      </c>
      <c r="G34" s="133">
        <v>743320</v>
      </c>
      <c r="H34" s="22">
        <v>64</v>
      </c>
      <c r="I34" s="22">
        <v>56395</v>
      </c>
      <c r="J34" s="62">
        <v>0.10031347962382445</v>
      </c>
      <c r="K34" s="62">
        <v>7.5869073884733365E-2</v>
      </c>
      <c r="L34" s="62">
        <v>3.0094043887147332E-2</v>
      </c>
      <c r="M34" s="62">
        <v>5.310835171931335E-2</v>
      </c>
      <c r="N34" s="63">
        <v>8.3202395606460686E-2</v>
      </c>
      <c r="O34" s="64"/>
      <c r="P34" s="64"/>
    </row>
    <row r="35" spans="1:16">
      <c r="A35" s="68">
        <v>29</v>
      </c>
      <c r="B35" s="136" t="s">
        <v>97</v>
      </c>
      <c r="C35" s="132" t="s">
        <v>1048</v>
      </c>
      <c r="D35" s="118" t="s">
        <v>252</v>
      </c>
      <c r="E35" s="120" t="s">
        <v>1091</v>
      </c>
      <c r="F35" s="133">
        <v>700</v>
      </c>
      <c r="G35" s="133">
        <v>1009503</v>
      </c>
      <c r="H35" s="22">
        <v>510</v>
      </c>
      <c r="I35" s="22">
        <v>709745</v>
      </c>
      <c r="J35" s="62">
        <v>0.72857142857142854</v>
      </c>
      <c r="K35" s="62">
        <v>0.70306378485254628</v>
      </c>
      <c r="L35" s="62">
        <v>0.21857142857142856</v>
      </c>
      <c r="M35" s="62">
        <v>0.49214464939678237</v>
      </c>
      <c r="N35" s="63">
        <v>0.7107160779682109</v>
      </c>
      <c r="O35" s="64"/>
      <c r="P35" s="64"/>
    </row>
    <row r="36" spans="1:16">
      <c r="A36" s="68">
        <v>30</v>
      </c>
      <c r="B36" s="136" t="s">
        <v>97</v>
      </c>
      <c r="C36" s="132" t="s">
        <v>1048</v>
      </c>
      <c r="D36" s="118" t="s">
        <v>1270</v>
      </c>
      <c r="E36" s="120" t="s">
        <v>1271</v>
      </c>
      <c r="F36" s="133">
        <v>829</v>
      </c>
      <c r="G36" s="133">
        <v>1183526</v>
      </c>
      <c r="H36" s="22">
        <v>454</v>
      </c>
      <c r="I36" s="22">
        <v>622360</v>
      </c>
      <c r="J36" s="62">
        <v>0.54764776839565743</v>
      </c>
      <c r="K36" s="62">
        <v>0.52585241050893683</v>
      </c>
      <c r="L36" s="62">
        <v>0.16429433051869721</v>
      </c>
      <c r="M36" s="62">
        <v>0.36809668735625578</v>
      </c>
      <c r="N36" s="63">
        <v>0.53239101787495302</v>
      </c>
      <c r="O36" s="64"/>
      <c r="P36" s="64"/>
    </row>
    <row r="37" spans="1:16">
      <c r="A37" s="68">
        <v>31</v>
      </c>
      <c r="B37" s="132" t="s">
        <v>95</v>
      </c>
      <c r="C37" s="132" t="s">
        <v>1048</v>
      </c>
      <c r="D37" s="118" t="s">
        <v>243</v>
      </c>
      <c r="E37" s="120" t="s">
        <v>244</v>
      </c>
      <c r="F37" s="133">
        <v>1434</v>
      </c>
      <c r="G37" s="133">
        <v>2358668</v>
      </c>
      <c r="H37" s="22">
        <v>448</v>
      </c>
      <c r="I37" s="22">
        <v>616850</v>
      </c>
      <c r="J37" s="62">
        <v>0.31241283124128311</v>
      </c>
      <c r="K37" s="62">
        <v>0.26152472497189089</v>
      </c>
      <c r="L37" s="62">
        <v>9.3723849372384926E-2</v>
      </c>
      <c r="M37" s="62">
        <v>0.1830673074803236</v>
      </c>
      <c r="N37" s="63">
        <v>0.2767911568527085</v>
      </c>
      <c r="O37" s="64"/>
      <c r="P37" s="64"/>
    </row>
    <row r="38" spans="1:16">
      <c r="A38" s="68">
        <v>32</v>
      </c>
      <c r="B38" s="132" t="s">
        <v>95</v>
      </c>
      <c r="C38" s="132" t="s">
        <v>1048</v>
      </c>
      <c r="D38" s="118" t="s">
        <v>242</v>
      </c>
      <c r="E38" s="120" t="s">
        <v>799</v>
      </c>
      <c r="F38" s="133">
        <v>1021</v>
      </c>
      <c r="G38" s="133">
        <v>1595334</v>
      </c>
      <c r="H38" s="22">
        <v>526</v>
      </c>
      <c r="I38" s="22">
        <v>636465</v>
      </c>
      <c r="J38" s="62">
        <v>0.51518119490695402</v>
      </c>
      <c r="K38" s="62">
        <v>0.39895407482069584</v>
      </c>
      <c r="L38" s="62">
        <v>0.15455435847208621</v>
      </c>
      <c r="M38" s="62">
        <v>0.27926785237448709</v>
      </c>
      <c r="N38" s="63">
        <v>0.4338222108465733</v>
      </c>
      <c r="O38" s="64"/>
      <c r="P38" s="64"/>
    </row>
    <row r="39" spans="1:16">
      <c r="A39" s="68">
        <v>33</v>
      </c>
      <c r="B39" s="138" t="s">
        <v>101</v>
      </c>
      <c r="C39" s="132" t="s">
        <v>1048</v>
      </c>
      <c r="D39" s="118" t="s">
        <v>262</v>
      </c>
      <c r="E39" s="120" t="s">
        <v>263</v>
      </c>
      <c r="F39" s="133">
        <v>805</v>
      </c>
      <c r="G39" s="133">
        <v>1183930</v>
      </c>
      <c r="H39" s="22">
        <v>396</v>
      </c>
      <c r="I39" s="22">
        <v>421600</v>
      </c>
      <c r="J39" s="62">
        <v>0.49192546583850932</v>
      </c>
      <c r="K39" s="62">
        <v>0.35610213441673072</v>
      </c>
      <c r="L39" s="62">
        <v>0.1475776397515528</v>
      </c>
      <c r="M39" s="62">
        <v>0.24927149409171148</v>
      </c>
      <c r="N39" s="63">
        <v>0.39684913384326426</v>
      </c>
      <c r="O39" s="64"/>
      <c r="P39" s="64"/>
    </row>
    <row r="40" spans="1:16">
      <c r="A40" s="68">
        <v>34</v>
      </c>
      <c r="B40" s="138" t="s">
        <v>101</v>
      </c>
      <c r="C40" s="132" t="s">
        <v>1048</v>
      </c>
      <c r="D40" s="118" t="s">
        <v>266</v>
      </c>
      <c r="E40" s="120" t="s">
        <v>1249</v>
      </c>
      <c r="F40" s="133">
        <v>687</v>
      </c>
      <c r="G40" s="133">
        <v>1044424</v>
      </c>
      <c r="H40" s="22">
        <v>171</v>
      </c>
      <c r="I40" s="22">
        <v>232750</v>
      </c>
      <c r="J40" s="62">
        <v>0.24890829694323144</v>
      </c>
      <c r="K40" s="62">
        <v>0.22285010685315543</v>
      </c>
      <c r="L40" s="62">
        <v>7.4672489082969432E-2</v>
      </c>
      <c r="M40" s="62">
        <v>0.15599507479720878</v>
      </c>
      <c r="N40" s="63">
        <v>0.23066756388017823</v>
      </c>
      <c r="O40" s="64"/>
      <c r="P40" s="64"/>
    </row>
    <row r="41" spans="1:16">
      <c r="A41" s="68">
        <v>35</v>
      </c>
      <c r="B41" s="138" t="s">
        <v>101</v>
      </c>
      <c r="C41" s="132" t="s">
        <v>1048</v>
      </c>
      <c r="D41" s="118" t="s">
        <v>264</v>
      </c>
      <c r="E41" s="120" t="s">
        <v>1250</v>
      </c>
      <c r="F41" s="133">
        <v>1066</v>
      </c>
      <c r="G41" s="133">
        <v>1714553</v>
      </c>
      <c r="H41" s="22">
        <v>304</v>
      </c>
      <c r="I41" s="22">
        <v>477555</v>
      </c>
      <c r="J41" s="62">
        <v>0.28517823639774859</v>
      </c>
      <c r="K41" s="62">
        <v>0.27853032248055326</v>
      </c>
      <c r="L41" s="62">
        <v>8.5553470919324567E-2</v>
      </c>
      <c r="M41" s="62">
        <v>0.19497122573638728</v>
      </c>
      <c r="N41" s="63">
        <v>0.28052469665571184</v>
      </c>
      <c r="O41" s="64"/>
      <c r="P41" s="64"/>
    </row>
    <row r="42" spans="1:16">
      <c r="A42" s="68">
        <v>36</v>
      </c>
      <c r="B42" s="132" t="s">
        <v>103</v>
      </c>
      <c r="C42" s="132" t="s">
        <v>1048</v>
      </c>
      <c r="D42" s="118" t="s">
        <v>272</v>
      </c>
      <c r="E42" s="120" t="s">
        <v>928</v>
      </c>
      <c r="F42" s="133">
        <v>2104</v>
      </c>
      <c r="G42" s="133">
        <v>3170471</v>
      </c>
      <c r="H42" s="22">
        <v>806</v>
      </c>
      <c r="I42" s="22">
        <v>898125</v>
      </c>
      <c r="J42" s="62">
        <v>0.38307984790874527</v>
      </c>
      <c r="K42" s="62">
        <v>0.28327809968928908</v>
      </c>
      <c r="L42" s="62">
        <v>0.11492395437262358</v>
      </c>
      <c r="M42" s="62">
        <v>0.19829466978250235</v>
      </c>
      <c r="N42" s="63">
        <v>0.31321862415512591</v>
      </c>
      <c r="O42" s="64"/>
      <c r="P42" s="64"/>
    </row>
    <row r="43" spans="1:16">
      <c r="A43" s="68">
        <v>37</v>
      </c>
      <c r="B43" s="132" t="s">
        <v>103</v>
      </c>
      <c r="C43" s="132" t="s">
        <v>1048</v>
      </c>
      <c r="D43" s="118" t="s">
        <v>273</v>
      </c>
      <c r="E43" s="120" t="s">
        <v>1264</v>
      </c>
      <c r="F43" s="133">
        <v>568</v>
      </c>
      <c r="G43" s="133">
        <v>817161</v>
      </c>
      <c r="H43" s="22">
        <v>63</v>
      </c>
      <c r="I43" s="22">
        <v>71365</v>
      </c>
      <c r="J43" s="62">
        <v>0.11091549295774648</v>
      </c>
      <c r="K43" s="62">
        <v>8.73328511762064E-2</v>
      </c>
      <c r="L43" s="62">
        <v>3.3274647887323941E-2</v>
      </c>
      <c r="M43" s="62">
        <v>6.1132995823344478E-2</v>
      </c>
      <c r="N43" s="63">
        <v>9.4407643710668426E-2</v>
      </c>
      <c r="O43" s="64"/>
      <c r="P43" s="64"/>
    </row>
    <row r="44" spans="1:16">
      <c r="A44" s="68">
        <v>38</v>
      </c>
      <c r="B44" s="132" t="s">
        <v>103</v>
      </c>
      <c r="C44" s="132" t="s">
        <v>1048</v>
      </c>
      <c r="D44" s="118" t="s">
        <v>274</v>
      </c>
      <c r="E44" s="120" t="s">
        <v>929</v>
      </c>
      <c r="F44" s="133">
        <v>998</v>
      </c>
      <c r="G44" s="133">
        <v>1398499</v>
      </c>
      <c r="H44" s="22">
        <v>266</v>
      </c>
      <c r="I44" s="22">
        <v>292065</v>
      </c>
      <c r="J44" s="62">
        <v>0.26653306613226452</v>
      </c>
      <c r="K44" s="62">
        <v>0.20884176534985008</v>
      </c>
      <c r="L44" s="62">
        <v>7.9959919839679358E-2</v>
      </c>
      <c r="M44" s="62">
        <v>0.14618923574489504</v>
      </c>
      <c r="N44" s="63">
        <v>0.22614915558457438</v>
      </c>
      <c r="O44" s="64"/>
      <c r="P44" s="64"/>
    </row>
    <row r="45" spans="1:16">
      <c r="A45" s="68">
        <v>39</v>
      </c>
      <c r="B45" s="138" t="s">
        <v>102</v>
      </c>
      <c r="C45" s="132" t="s">
        <v>1048</v>
      </c>
      <c r="D45" s="118" t="s">
        <v>267</v>
      </c>
      <c r="E45" s="120" t="s">
        <v>383</v>
      </c>
      <c r="F45" s="133">
        <v>1188</v>
      </c>
      <c r="G45" s="133">
        <v>1888665</v>
      </c>
      <c r="H45" s="22">
        <v>910</v>
      </c>
      <c r="I45" s="22">
        <v>1067055</v>
      </c>
      <c r="J45" s="62">
        <v>0.765993265993266</v>
      </c>
      <c r="K45" s="62">
        <v>0.56497843715005047</v>
      </c>
      <c r="L45" s="62">
        <v>0.22979797979797978</v>
      </c>
      <c r="M45" s="62">
        <v>0.39548490600503533</v>
      </c>
      <c r="N45" s="63">
        <v>0.62528288580301505</v>
      </c>
      <c r="O45" s="64"/>
      <c r="P45" s="64"/>
    </row>
    <row r="46" spans="1:16">
      <c r="A46" s="68">
        <v>40</v>
      </c>
      <c r="B46" s="138" t="s">
        <v>102</v>
      </c>
      <c r="C46" s="132" t="s">
        <v>1048</v>
      </c>
      <c r="D46" s="118" t="s">
        <v>268</v>
      </c>
      <c r="E46" s="120" t="s">
        <v>269</v>
      </c>
      <c r="F46" s="133">
        <v>1777</v>
      </c>
      <c r="G46" s="133">
        <v>2508052</v>
      </c>
      <c r="H46" s="22">
        <v>1086</v>
      </c>
      <c r="I46" s="22">
        <v>1303040</v>
      </c>
      <c r="J46" s="62">
        <v>0.61114237478897016</v>
      </c>
      <c r="K46" s="62">
        <v>0.51954265701030122</v>
      </c>
      <c r="L46" s="62">
        <v>0.18334271243669104</v>
      </c>
      <c r="M46" s="62">
        <v>0.36367985990721086</v>
      </c>
      <c r="N46" s="63">
        <v>0.54702257234390195</v>
      </c>
      <c r="O46" s="64"/>
      <c r="P46" s="64"/>
    </row>
    <row r="47" spans="1:16">
      <c r="A47" s="68">
        <v>41</v>
      </c>
      <c r="B47" s="132" t="s">
        <v>102</v>
      </c>
      <c r="C47" s="132" t="s">
        <v>1048</v>
      </c>
      <c r="D47" s="118" t="s">
        <v>270</v>
      </c>
      <c r="E47" s="120" t="s">
        <v>271</v>
      </c>
      <c r="F47" s="133">
        <v>2307</v>
      </c>
      <c r="G47" s="133">
        <v>3277050</v>
      </c>
      <c r="H47" s="22">
        <v>1282</v>
      </c>
      <c r="I47" s="22">
        <v>1540805</v>
      </c>
      <c r="J47" s="62">
        <v>0.55570004334633727</v>
      </c>
      <c r="K47" s="62">
        <v>0.47018049770372744</v>
      </c>
      <c r="L47" s="62">
        <v>0.16671001300390118</v>
      </c>
      <c r="M47" s="62">
        <v>0.32912634839260918</v>
      </c>
      <c r="N47" s="63">
        <v>0.49583636139651033</v>
      </c>
      <c r="O47" s="64"/>
      <c r="P47" s="64"/>
    </row>
    <row r="48" spans="1:16">
      <c r="A48" s="68">
        <v>42</v>
      </c>
      <c r="B48" s="139" t="s">
        <v>1041</v>
      </c>
      <c r="C48" s="132" t="s">
        <v>1048</v>
      </c>
      <c r="D48" s="118" t="s">
        <v>890</v>
      </c>
      <c r="E48" s="119" t="s">
        <v>299</v>
      </c>
      <c r="F48" s="133">
        <v>1643</v>
      </c>
      <c r="G48" s="133">
        <v>2765389</v>
      </c>
      <c r="H48" s="22">
        <v>457</v>
      </c>
      <c r="I48" s="22">
        <v>901865</v>
      </c>
      <c r="J48" s="62">
        <v>0.27814972611077299</v>
      </c>
      <c r="K48" s="62">
        <v>0.32612590850690443</v>
      </c>
      <c r="L48" s="62">
        <v>8.3444917833231894E-2</v>
      </c>
      <c r="M48" s="62">
        <v>0.22828813595483308</v>
      </c>
      <c r="N48" s="63">
        <v>0.31173305378806498</v>
      </c>
      <c r="O48" s="64"/>
      <c r="P48" s="64"/>
    </row>
    <row r="49" spans="1:16">
      <c r="A49" s="68">
        <v>43</v>
      </c>
      <c r="B49" s="139" t="s">
        <v>1041</v>
      </c>
      <c r="C49" s="132" t="s">
        <v>1048</v>
      </c>
      <c r="D49" s="118" t="s">
        <v>891</v>
      </c>
      <c r="E49" s="119" t="s">
        <v>803</v>
      </c>
      <c r="F49" s="133">
        <v>1575</v>
      </c>
      <c r="G49" s="133">
        <v>2593721</v>
      </c>
      <c r="H49" s="22">
        <v>324</v>
      </c>
      <c r="I49" s="22">
        <v>489655</v>
      </c>
      <c r="J49" s="62">
        <v>0.20571428571428571</v>
      </c>
      <c r="K49" s="62">
        <v>0.18878476135251246</v>
      </c>
      <c r="L49" s="62">
        <v>6.1714285714285708E-2</v>
      </c>
      <c r="M49" s="62">
        <v>0.13214933294675871</v>
      </c>
      <c r="N49" s="63">
        <v>0.1938636186610444</v>
      </c>
      <c r="O49" s="64"/>
      <c r="P49" s="64"/>
    </row>
    <row r="50" spans="1:16">
      <c r="A50" s="68">
        <v>44</v>
      </c>
      <c r="B50" s="139" t="s">
        <v>1041</v>
      </c>
      <c r="C50" s="132" t="s">
        <v>1048</v>
      </c>
      <c r="D50" s="118" t="s">
        <v>889</v>
      </c>
      <c r="E50" s="119" t="s">
        <v>930</v>
      </c>
      <c r="F50" s="133">
        <v>2008</v>
      </c>
      <c r="G50" s="133">
        <v>4035613</v>
      </c>
      <c r="H50" s="22">
        <v>1179</v>
      </c>
      <c r="I50" s="22">
        <v>1518895</v>
      </c>
      <c r="J50" s="62">
        <v>0.58715139442231079</v>
      </c>
      <c r="K50" s="62">
        <v>0.37637280879013918</v>
      </c>
      <c r="L50" s="62">
        <v>0.17614541832669323</v>
      </c>
      <c r="M50" s="62">
        <v>0.26346096615309739</v>
      </c>
      <c r="N50" s="63">
        <v>0.43960638447979061</v>
      </c>
      <c r="O50" s="64"/>
      <c r="P50" s="64"/>
    </row>
    <row r="51" spans="1:16">
      <c r="A51" s="68">
        <v>45</v>
      </c>
      <c r="B51" s="139" t="s">
        <v>1041</v>
      </c>
      <c r="C51" s="132" t="s">
        <v>1048</v>
      </c>
      <c r="D51" s="118" t="s">
        <v>1136</v>
      </c>
      <c r="E51" s="120" t="s">
        <v>1137</v>
      </c>
      <c r="F51" s="133">
        <v>803</v>
      </c>
      <c r="G51" s="133">
        <v>1545708</v>
      </c>
      <c r="H51" s="22">
        <v>1135</v>
      </c>
      <c r="I51" s="22">
        <v>1231820</v>
      </c>
      <c r="J51" s="62">
        <v>1.4134495641344957</v>
      </c>
      <c r="K51" s="62">
        <v>0.79692930359421055</v>
      </c>
      <c r="L51" s="62">
        <v>0.3</v>
      </c>
      <c r="M51" s="62">
        <v>0.55785051251594731</v>
      </c>
      <c r="N51" s="63">
        <v>0.85785051251594724</v>
      </c>
      <c r="O51" s="64"/>
      <c r="P51" s="64"/>
    </row>
    <row r="52" spans="1:16">
      <c r="A52" s="68">
        <v>46</v>
      </c>
      <c r="B52" s="132" t="s">
        <v>96</v>
      </c>
      <c r="C52" s="132" t="s">
        <v>1048</v>
      </c>
      <c r="D52" s="118" t="s">
        <v>245</v>
      </c>
      <c r="E52" s="119" t="s">
        <v>246</v>
      </c>
      <c r="F52" s="133">
        <v>1174</v>
      </c>
      <c r="G52" s="133">
        <v>1945392</v>
      </c>
      <c r="H52" s="22">
        <v>568</v>
      </c>
      <c r="I52" s="22">
        <v>818700</v>
      </c>
      <c r="J52" s="62">
        <v>0.48381601362862009</v>
      </c>
      <c r="K52" s="62">
        <v>0.42084063263342297</v>
      </c>
      <c r="L52" s="62">
        <v>0.14514480408858602</v>
      </c>
      <c r="M52" s="62">
        <v>0.29458844284339608</v>
      </c>
      <c r="N52" s="63">
        <v>0.43973324693198212</v>
      </c>
      <c r="O52" s="64"/>
      <c r="P52" s="64"/>
    </row>
    <row r="53" spans="1:16">
      <c r="A53" s="68">
        <v>47</v>
      </c>
      <c r="B53" s="132" t="s">
        <v>96</v>
      </c>
      <c r="C53" s="132" t="s">
        <v>1048</v>
      </c>
      <c r="D53" s="118" t="s">
        <v>248</v>
      </c>
      <c r="E53" s="119" t="s">
        <v>956</v>
      </c>
      <c r="F53" s="133">
        <v>1329</v>
      </c>
      <c r="G53" s="133">
        <v>2657052</v>
      </c>
      <c r="H53" s="22">
        <v>421</v>
      </c>
      <c r="I53" s="22">
        <v>589950</v>
      </c>
      <c r="J53" s="62">
        <v>0.31677953348382243</v>
      </c>
      <c r="K53" s="62">
        <v>0.22203178560299158</v>
      </c>
      <c r="L53" s="62">
        <v>9.5033860045146731E-2</v>
      </c>
      <c r="M53" s="62">
        <v>0.15542224992209411</v>
      </c>
      <c r="N53" s="63">
        <v>0.25045610996724083</v>
      </c>
      <c r="O53" s="64"/>
      <c r="P53" s="64"/>
    </row>
    <row r="54" spans="1:16">
      <c r="A54" s="68">
        <v>48</v>
      </c>
      <c r="B54" s="136" t="s">
        <v>96</v>
      </c>
      <c r="C54" s="132" t="s">
        <v>1048</v>
      </c>
      <c r="D54" s="118" t="s">
        <v>250</v>
      </c>
      <c r="E54" s="119" t="s">
        <v>1245</v>
      </c>
      <c r="F54" s="133">
        <v>839</v>
      </c>
      <c r="G54" s="133">
        <v>1479267</v>
      </c>
      <c r="H54" s="22">
        <v>368</v>
      </c>
      <c r="I54" s="22">
        <v>393250</v>
      </c>
      <c r="J54" s="62">
        <v>0.43861740166865315</v>
      </c>
      <c r="K54" s="62">
        <v>0.26584112266413029</v>
      </c>
      <c r="L54" s="62">
        <v>0.13158522050059593</v>
      </c>
      <c r="M54" s="62">
        <v>0.18608878586489119</v>
      </c>
      <c r="N54" s="63">
        <v>0.31767400636548715</v>
      </c>
      <c r="O54" s="64"/>
      <c r="P54" s="64"/>
    </row>
    <row r="55" spans="1:16">
      <c r="A55" s="68">
        <v>49</v>
      </c>
      <c r="B55" s="136" t="s">
        <v>96</v>
      </c>
      <c r="C55" s="132" t="s">
        <v>1048</v>
      </c>
      <c r="D55" s="118" t="s">
        <v>251</v>
      </c>
      <c r="E55" s="119" t="s">
        <v>878</v>
      </c>
      <c r="F55" s="133">
        <v>960</v>
      </c>
      <c r="G55" s="133">
        <v>1692267</v>
      </c>
      <c r="H55" s="22">
        <v>550</v>
      </c>
      <c r="I55" s="22">
        <v>754090</v>
      </c>
      <c r="J55" s="62">
        <v>0.57291666666666663</v>
      </c>
      <c r="K55" s="62">
        <v>0.44560935124303669</v>
      </c>
      <c r="L55" s="62">
        <v>0.17187499999999997</v>
      </c>
      <c r="M55" s="62">
        <v>0.31192654587012564</v>
      </c>
      <c r="N55" s="63">
        <v>0.48380154587012558</v>
      </c>
      <c r="O55" s="64"/>
      <c r="P55" s="64"/>
    </row>
    <row r="56" spans="1:16">
      <c r="A56" s="68">
        <v>50</v>
      </c>
      <c r="B56" s="136" t="s">
        <v>96</v>
      </c>
      <c r="C56" s="132" t="s">
        <v>1048</v>
      </c>
      <c r="D56" s="118" t="s">
        <v>247</v>
      </c>
      <c r="E56" s="119" t="s">
        <v>986</v>
      </c>
      <c r="F56" s="133">
        <v>893</v>
      </c>
      <c r="G56" s="133">
        <v>1531307</v>
      </c>
      <c r="H56" s="22">
        <v>415</v>
      </c>
      <c r="I56" s="22">
        <v>470740</v>
      </c>
      <c r="J56" s="62">
        <v>0.46472564389697646</v>
      </c>
      <c r="K56" s="62">
        <v>0.30741059761367251</v>
      </c>
      <c r="L56" s="62">
        <v>0.13941769316909294</v>
      </c>
      <c r="M56" s="62">
        <v>0.21518741832957075</v>
      </c>
      <c r="N56" s="63">
        <v>0.35460511149866369</v>
      </c>
      <c r="O56" s="64"/>
      <c r="P56" s="64"/>
    </row>
    <row r="57" spans="1:16">
      <c r="A57" s="68">
        <v>51</v>
      </c>
      <c r="B57" s="136" t="s">
        <v>96</v>
      </c>
      <c r="C57" s="132" t="s">
        <v>1048</v>
      </c>
      <c r="D57" s="118" t="s">
        <v>249</v>
      </c>
      <c r="E57" s="119" t="s">
        <v>1255</v>
      </c>
      <c r="F57" s="133">
        <v>839</v>
      </c>
      <c r="G57" s="133">
        <v>1479267</v>
      </c>
      <c r="H57" s="22">
        <v>402</v>
      </c>
      <c r="I57" s="22">
        <v>518935</v>
      </c>
      <c r="J57" s="62">
        <v>0.47914183551847439</v>
      </c>
      <c r="K57" s="62">
        <v>0.35080550029169855</v>
      </c>
      <c r="L57" s="62">
        <v>0.14374255065554231</v>
      </c>
      <c r="M57" s="62">
        <v>0.24556385020418897</v>
      </c>
      <c r="N57" s="63">
        <v>0.38930640085973128</v>
      </c>
      <c r="O57" s="64"/>
      <c r="P57" s="64"/>
    </row>
    <row r="58" spans="1:16">
      <c r="A58" s="68">
        <v>52</v>
      </c>
      <c r="B58" s="132" t="s">
        <v>99</v>
      </c>
      <c r="C58" s="132" t="s">
        <v>1048</v>
      </c>
      <c r="D58" s="118" t="s">
        <v>968</v>
      </c>
      <c r="E58" s="119" t="s">
        <v>969</v>
      </c>
      <c r="F58" s="133">
        <v>1396</v>
      </c>
      <c r="G58" s="133">
        <v>2984169</v>
      </c>
      <c r="H58" s="22">
        <v>839</v>
      </c>
      <c r="I58" s="22">
        <v>1128840</v>
      </c>
      <c r="J58" s="62">
        <v>0.60100286532951286</v>
      </c>
      <c r="K58" s="62">
        <v>0.37827616331380698</v>
      </c>
      <c r="L58" s="62">
        <v>0.18030085959885386</v>
      </c>
      <c r="M58" s="62">
        <v>0.26479331431966485</v>
      </c>
      <c r="N58" s="63">
        <v>0.44509417391851869</v>
      </c>
      <c r="O58" s="64"/>
      <c r="P58" s="64"/>
    </row>
    <row r="59" spans="1:16">
      <c r="A59" s="68">
        <v>53</v>
      </c>
      <c r="B59" s="132" t="s">
        <v>99</v>
      </c>
      <c r="C59" s="132" t="s">
        <v>1048</v>
      </c>
      <c r="D59" s="118" t="s">
        <v>828</v>
      </c>
      <c r="E59" s="119" t="s">
        <v>261</v>
      </c>
      <c r="F59" s="133">
        <v>891</v>
      </c>
      <c r="G59" s="133">
        <v>1722486</v>
      </c>
      <c r="H59" s="22">
        <v>520</v>
      </c>
      <c r="I59" s="22">
        <v>684445</v>
      </c>
      <c r="J59" s="62">
        <v>0.58361391694725029</v>
      </c>
      <c r="K59" s="62">
        <v>0.39735881743015616</v>
      </c>
      <c r="L59" s="62">
        <v>0.17508417508417509</v>
      </c>
      <c r="M59" s="62">
        <v>0.2781511722011093</v>
      </c>
      <c r="N59" s="63">
        <v>0.45323534728528436</v>
      </c>
      <c r="O59" s="64"/>
      <c r="P59" s="64"/>
    </row>
    <row r="60" spans="1:16">
      <c r="A60" s="68">
        <v>54</v>
      </c>
      <c r="B60" s="132" t="s">
        <v>99</v>
      </c>
      <c r="C60" s="132" t="s">
        <v>1048</v>
      </c>
      <c r="D60" s="118" t="s">
        <v>827</v>
      </c>
      <c r="E60" s="119" t="s">
        <v>955</v>
      </c>
      <c r="F60" s="133">
        <v>992</v>
      </c>
      <c r="G60" s="133">
        <v>2078861</v>
      </c>
      <c r="H60" s="22">
        <v>451</v>
      </c>
      <c r="I60" s="22">
        <v>713400</v>
      </c>
      <c r="J60" s="62">
        <v>0.45463709677419356</v>
      </c>
      <c r="K60" s="62">
        <v>0.34316868708393683</v>
      </c>
      <c r="L60" s="62">
        <v>0.13639112903225806</v>
      </c>
      <c r="M60" s="62">
        <v>0.24021808095875577</v>
      </c>
      <c r="N60" s="63">
        <v>0.37660920999101383</v>
      </c>
      <c r="O60" s="64"/>
      <c r="P60" s="64"/>
    </row>
    <row r="61" spans="1:16">
      <c r="A61" s="68">
        <v>55</v>
      </c>
      <c r="B61" s="132" t="s">
        <v>830</v>
      </c>
      <c r="C61" s="132" t="s">
        <v>1048</v>
      </c>
      <c r="D61" s="118" t="s">
        <v>887</v>
      </c>
      <c r="E61" s="119" t="s">
        <v>970</v>
      </c>
      <c r="F61" s="133">
        <v>693</v>
      </c>
      <c r="G61" s="133">
        <v>1115395</v>
      </c>
      <c r="H61" s="22">
        <v>424</v>
      </c>
      <c r="I61" s="22">
        <v>404755</v>
      </c>
      <c r="J61" s="62">
        <v>0.61183261183261184</v>
      </c>
      <c r="K61" s="62">
        <v>0.36288041456165754</v>
      </c>
      <c r="L61" s="62">
        <v>0.18354978354978355</v>
      </c>
      <c r="M61" s="62">
        <v>0.25401629019316024</v>
      </c>
      <c r="N61" s="63">
        <v>0.43756607374294376</v>
      </c>
      <c r="O61" s="64"/>
      <c r="P61" s="64"/>
    </row>
    <row r="62" spans="1:16">
      <c r="A62" s="68">
        <v>56</v>
      </c>
      <c r="B62" s="132" t="s">
        <v>830</v>
      </c>
      <c r="C62" s="132" t="s">
        <v>1048</v>
      </c>
      <c r="D62" s="118" t="s">
        <v>888</v>
      </c>
      <c r="E62" s="119" t="s">
        <v>1350</v>
      </c>
      <c r="F62" s="133">
        <v>726</v>
      </c>
      <c r="G62" s="133">
        <v>1372640</v>
      </c>
      <c r="H62" s="22">
        <v>110</v>
      </c>
      <c r="I62" s="22">
        <v>250740</v>
      </c>
      <c r="J62" s="62">
        <v>0.15151515151515152</v>
      </c>
      <c r="K62" s="62">
        <v>0.18266989159575708</v>
      </c>
      <c r="L62" s="62">
        <v>4.5454545454545456E-2</v>
      </c>
      <c r="M62" s="62">
        <v>0.12786892411702996</v>
      </c>
      <c r="N62" s="63">
        <v>0.17332346957157541</v>
      </c>
      <c r="O62" s="64"/>
      <c r="P62" s="64"/>
    </row>
    <row r="63" spans="1:16">
      <c r="A63" s="68">
        <v>57</v>
      </c>
      <c r="B63" s="132" t="s">
        <v>876</v>
      </c>
      <c r="C63" s="132" t="s">
        <v>1048</v>
      </c>
      <c r="D63" s="118" t="s">
        <v>207</v>
      </c>
      <c r="E63" s="119" t="s">
        <v>1095</v>
      </c>
      <c r="F63" s="133">
        <v>1071</v>
      </c>
      <c r="G63" s="133">
        <v>2179559</v>
      </c>
      <c r="H63" s="22">
        <v>370</v>
      </c>
      <c r="I63" s="22">
        <v>612710</v>
      </c>
      <c r="J63" s="62">
        <v>0.34547152194211017</v>
      </c>
      <c r="K63" s="62">
        <v>0.28111650109035818</v>
      </c>
      <c r="L63" s="62">
        <v>0.10364145658263305</v>
      </c>
      <c r="M63" s="62">
        <v>0.19678155076325071</v>
      </c>
      <c r="N63" s="63">
        <v>0.30042300734588379</v>
      </c>
      <c r="O63" s="64"/>
      <c r="P63" s="64"/>
    </row>
    <row r="64" spans="1:16">
      <c r="A64" s="68">
        <v>58</v>
      </c>
      <c r="B64" s="132" t="s">
        <v>876</v>
      </c>
      <c r="C64" s="132" t="s">
        <v>1048</v>
      </c>
      <c r="D64" s="118" t="s">
        <v>208</v>
      </c>
      <c r="E64" s="119" t="s">
        <v>950</v>
      </c>
      <c r="F64" s="133">
        <v>936</v>
      </c>
      <c r="G64" s="133">
        <v>1970735</v>
      </c>
      <c r="H64" s="22">
        <v>390</v>
      </c>
      <c r="I64" s="22">
        <v>686245</v>
      </c>
      <c r="J64" s="62">
        <v>0.41666666666666669</v>
      </c>
      <c r="K64" s="62">
        <v>0.34821779691333438</v>
      </c>
      <c r="L64" s="62">
        <v>0.125</v>
      </c>
      <c r="M64" s="62">
        <v>0.24375245783933405</v>
      </c>
      <c r="N64" s="63">
        <v>0.36875245783933408</v>
      </c>
      <c r="O64" s="64"/>
      <c r="P64" s="64"/>
    </row>
    <row r="65" spans="1:16">
      <c r="A65" s="68">
        <v>59</v>
      </c>
      <c r="B65" s="132" t="s">
        <v>876</v>
      </c>
      <c r="C65" s="132" t="s">
        <v>1048</v>
      </c>
      <c r="D65" s="118" t="s">
        <v>206</v>
      </c>
      <c r="E65" s="119" t="s">
        <v>951</v>
      </c>
      <c r="F65" s="133">
        <v>770</v>
      </c>
      <c r="G65" s="133">
        <v>1455477</v>
      </c>
      <c r="H65" s="22">
        <v>300</v>
      </c>
      <c r="I65" s="22">
        <v>410345</v>
      </c>
      <c r="J65" s="62">
        <v>0.38961038961038963</v>
      </c>
      <c r="K65" s="62">
        <v>0.28193162791304843</v>
      </c>
      <c r="L65" s="62">
        <v>0.11688311688311688</v>
      </c>
      <c r="M65" s="62">
        <v>0.19735213953913389</v>
      </c>
      <c r="N65" s="63">
        <v>0.31423525642225075</v>
      </c>
      <c r="O65" s="64"/>
      <c r="P65" s="64"/>
    </row>
    <row r="66" spans="1:16">
      <c r="A66" s="68">
        <v>60</v>
      </c>
      <c r="B66" s="132" t="s">
        <v>105</v>
      </c>
      <c r="C66" s="132" t="s">
        <v>1048</v>
      </c>
      <c r="D66" s="118" t="s">
        <v>202</v>
      </c>
      <c r="E66" s="119" t="s">
        <v>949</v>
      </c>
      <c r="F66" s="133">
        <v>1566</v>
      </c>
      <c r="G66" s="133">
        <v>3440685</v>
      </c>
      <c r="H66" s="22">
        <v>618</v>
      </c>
      <c r="I66" s="22">
        <v>1047920</v>
      </c>
      <c r="J66" s="62">
        <v>0.3946360153256705</v>
      </c>
      <c r="K66" s="62">
        <v>0.30456725913589883</v>
      </c>
      <c r="L66" s="62">
        <v>0.11839080459770114</v>
      </c>
      <c r="M66" s="62">
        <v>0.21319708139512916</v>
      </c>
      <c r="N66" s="63">
        <v>0.33158788599283029</v>
      </c>
      <c r="O66" s="64"/>
      <c r="P66" s="64"/>
    </row>
    <row r="67" spans="1:16">
      <c r="A67" s="68">
        <v>61</v>
      </c>
      <c r="B67" s="132" t="s">
        <v>105</v>
      </c>
      <c r="C67" s="132" t="s">
        <v>1048</v>
      </c>
      <c r="D67" s="118" t="s">
        <v>204</v>
      </c>
      <c r="E67" s="119" t="s">
        <v>965</v>
      </c>
      <c r="F67" s="133">
        <v>838</v>
      </c>
      <c r="G67" s="133">
        <v>1705827</v>
      </c>
      <c r="H67" s="22">
        <v>489</v>
      </c>
      <c r="I67" s="22">
        <v>866095</v>
      </c>
      <c r="J67" s="62">
        <v>0.58353221957040569</v>
      </c>
      <c r="K67" s="62">
        <v>0.50772733694565741</v>
      </c>
      <c r="L67" s="62">
        <v>0.17505966587112171</v>
      </c>
      <c r="M67" s="62">
        <v>0.35540913586196016</v>
      </c>
      <c r="N67" s="63">
        <v>0.53046880173308186</v>
      </c>
      <c r="O67" s="64"/>
      <c r="P67" s="64"/>
    </row>
    <row r="68" spans="1:16">
      <c r="A68" s="68">
        <v>62</v>
      </c>
      <c r="B68" s="132" t="s">
        <v>105</v>
      </c>
      <c r="C68" s="132" t="s">
        <v>1048</v>
      </c>
      <c r="D68" s="118" t="s">
        <v>205</v>
      </c>
      <c r="E68" s="119" t="s">
        <v>990</v>
      </c>
      <c r="F68" s="133">
        <v>783</v>
      </c>
      <c r="G68" s="133">
        <v>1598699</v>
      </c>
      <c r="H68" s="22">
        <v>516</v>
      </c>
      <c r="I68" s="22">
        <v>933930</v>
      </c>
      <c r="J68" s="62">
        <v>0.65900383141762453</v>
      </c>
      <c r="K68" s="62">
        <v>0.58418126238898005</v>
      </c>
      <c r="L68" s="62">
        <v>0.19770114942528735</v>
      </c>
      <c r="M68" s="62">
        <v>0.40892688367228602</v>
      </c>
      <c r="N68" s="63">
        <v>0.6066280330975734</v>
      </c>
      <c r="O68" s="64"/>
      <c r="P68" s="64"/>
    </row>
    <row r="69" spans="1:16">
      <c r="A69" s="68">
        <v>63</v>
      </c>
      <c r="B69" s="132" t="s">
        <v>105</v>
      </c>
      <c r="C69" s="132" t="s">
        <v>1048</v>
      </c>
      <c r="D69" s="118" t="s">
        <v>203</v>
      </c>
      <c r="E69" s="119" t="s">
        <v>802</v>
      </c>
      <c r="F69" s="133">
        <v>853</v>
      </c>
      <c r="G69" s="133">
        <v>1739954</v>
      </c>
      <c r="H69" s="22">
        <v>743</v>
      </c>
      <c r="I69" s="22">
        <v>1148345</v>
      </c>
      <c r="J69" s="62">
        <v>0.87104337631887452</v>
      </c>
      <c r="K69" s="62">
        <v>0.65998583870608074</v>
      </c>
      <c r="L69" s="62">
        <v>0.26131301289566233</v>
      </c>
      <c r="M69" s="62">
        <v>0.46199008709425649</v>
      </c>
      <c r="N69" s="63">
        <v>0.72330309998991882</v>
      </c>
      <c r="O69" s="64"/>
      <c r="P69" s="64"/>
    </row>
    <row r="70" spans="1:16">
      <c r="A70" s="68">
        <v>64</v>
      </c>
      <c r="B70" s="132" t="s">
        <v>100</v>
      </c>
      <c r="C70" s="132" t="s">
        <v>1048</v>
      </c>
      <c r="D70" s="118" t="s">
        <v>892</v>
      </c>
      <c r="E70" s="119" t="s">
        <v>952</v>
      </c>
      <c r="F70" s="133">
        <v>1143</v>
      </c>
      <c r="G70" s="133">
        <v>2122100</v>
      </c>
      <c r="H70" s="22">
        <v>618</v>
      </c>
      <c r="I70" s="22">
        <v>850140</v>
      </c>
      <c r="J70" s="62">
        <v>0.54068241469816269</v>
      </c>
      <c r="K70" s="62">
        <v>0.40061260072569627</v>
      </c>
      <c r="L70" s="62">
        <v>0.1622047244094488</v>
      </c>
      <c r="M70" s="62">
        <v>0.28042882050798734</v>
      </c>
      <c r="N70" s="63">
        <v>0.44263354491743612</v>
      </c>
      <c r="O70" s="64"/>
      <c r="P70" s="64"/>
    </row>
    <row r="71" spans="1:16">
      <c r="A71" s="68">
        <v>65</v>
      </c>
      <c r="B71" s="132" t="s">
        <v>100</v>
      </c>
      <c r="C71" s="132" t="s">
        <v>1048</v>
      </c>
      <c r="D71" s="118" t="s">
        <v>893</v>
      </c>
      <c r="E71" s="119" t="s">
        <v>953</v>
      </c>
      <c r="F71" s="133">
        <v>1647</v>
      </c>
      <c r="G71" s="133">
        <v>3569398</v>
      </c>
      <c r="H71" s="22">
        <v>1058</v>
      </c>
      <c r="I71" s="22">
        <v>1504080</v>
      </c>
      <c r="J71" s="62">
        <v>0.64238008500303578</v>
      </c>
      <c r="K71" s="62">
        <v>0.42138198093908275</v>
      </c>
      <c r="L71" s="62">
        <v>0.19271402550091074</v>
      </c>
      <c r="M71" s="62">
        <v>0.29496738665735789</v>
      </c>
      <c r="N71" s="63">
        <v>0.48768141215826866</v>
      </c>
      <c r="O71" s="64"/>
      <c r="P71" s="64"/>
    </row>
    <row r="72" spans="1:16">
      <c r="A72" s="68">
        <v>66</v>
      </c>
      <c r="B72" s="132" t="s">
        <v>100</v>
      </c>
      <c r="C72" s="132" t="s">
        <v>1048</v>
      </c>
      <c r="D72" s="118" t="s">
        <v>894</v>
      </c>
      <c r="E72" s="119" t="s">
        <v>954</v>
      </c>
      <c r="F72" s="133">
        <v>1933</v>
      </c>
      <c r="G72" s="133">
        <v>3782829</v>
      </c>
      <c r="H72" s="22">
        <v>1041</v>
      </c>
      <c r="I72" s="22">
        <v>1577500</v>
      </c>
      <c r="J72" s="62">
        <v>0.53854112778065188</v>
      </c>
      <c r="K72" s="62">
        <v>0.41701594230138345</v>
      </c>
      <c r="L72" s="62">
        <v>0.16156233833419556</v>
      </c>
      <c r="M72" s="62">
        <v>0.29191115961096842</v>
      </c>
      <c r="N72" s="63">
        <v>0.45347349794516401</v>
      </c>
      <c r="O72" s="64"/>
      <c r="P72" s="64"/>
    </row>
    <row r="73" spans="1:16">
      <c r="A73" s="68">
        <v>67</v>
      </c>
      <c r="B73" s="140" t="s">
        <v>93</v>
      </c>
      <c r="C73" s="132" t="s">
        <v>1048</v>
      </c>
      <c r="D73" s="118" t="s">
        <v>199</v>
      </c>
      <c r="E73" s="119" t="s">
        <v>1016</v>
      </c>
      <c r="F73" s="133">
        <v>623</v>
      </c>
      <c r="G73" s="133">
        <v>1209172</v>
      </c>
      <c r="H73" s="22">
        <v>443</v>
      </c>
      <c r="I73" s="22">
        <v>726080</v>
      </c>
      <c r="J73" s="62">
        <v>0.7110754414125201</v>
      </c>
      <c r="K73" s="62">
        <v>0.6004770206389165</v>
      </c>
      <c r="L73" s="62">
        <v>0.21332263242375601</v>
      </c>
      <c r="M73" s="62">
        <v>0.42033391444724155</v>
      </c>
      <c r="N73" s="63">
        <v>0.63365654687099759</v>
      </c>
      <c r="O73" s="64"/>
      <c r="P73" s="64"/>
    </row>
    <row r="74" spans="1:16">
      <c r="A74" s="68">
        <v>68</v>
      </c>
      <c r="B74" s="140" t="s">
        <v>93</v>
      </c>
      <c r="C74" s="132" t="s">
        <v>1048</v>
      </c>
      <c r="D74" s="118" t="s">
        <v>201</v>
      </c>
      <c r="E74" s="119" t="s">
        <v>1017</v>
      </c>
      <c r="F74" s="133">
        <v>715</v>
      </c>
      <c r="G74" s="133">
        <v>1389621</v>
      </c>
      <c r="H74" s="22">
        <v>588</v>
      </c>
      <c r="I74" s="22">
        <v>847250</v>
      </c>
      <c r="J74" s="62">
        <v>0.82237762237762235</v>
      </c>
      <c r="K74" s="62">
        <v>0.60969861566571026</v>
      </c>
      <c r="L74" s="62">
        <v>0.24671328671328668</v>
      </c>
      <c r="M74" s="62">
        <v>0.42678903096599718</v>
      </c>
      <c r="N74" s="63">
        <v>0.67350231767928381</v>
      </c>
      <c r="O74" s="64"/>
      <c r="P74" s="64"/>
    </row>
    <row r="75" spans="1:16">
      <c r="A75" s="68">
        <v>69</v>
      </c>
      <c r="B75" s="140" t="s">
        <v>93</v>
      </c>
      <c r="C75" s="132" t="s">
        <v>1048</v>
      </c>
      <c r="D75" s="118" t="s">
        <v>200</v>
      </c>
      <c r="E75" s="119" t="s">
        <v>1018</v>
      </c>
      <c r="F75" s="133">
        <v>704</v>
      </c>
      <c r="G75" s="133">
        <v>1379660</v>
      </c>
      <c r="H75" s="22">
        <v>466</v>
      </c>
      <c r="I75" s="22">
        <v>718610</v>
      </c>
      <c r="J75" s="62">
        <v>0.66193181818181823</v>
      </c>
      <c r="K75" s="62">
        <v>0.52086021193627419</v>
      </c>
      <c r="L75" s="62">
        <v>0.19857954545454545</v>
      </c>
      <c r="M75" s="62">
        <v>0.3646021483553919</v>
      </c>
      <c r="N75" s="63">
        <v>0.56318169380993732</v>
      </c>
      <c r="O75" s="64"/>
      <c r="P75" s="64"/>
    </row>
    <row r="76" spans="1:16">
      <c r="A76" s="68">
        <v>70</v>
      </c>
      <c r="B76" s="140" t="s">
        <v>93</v>
      </c>
      <c r="C76" s="132" t="s">
        <v>1048</v>
      </c>
      <c r="D76" s="118" t="s">
        <v>198</v>
      </c>
      <c r="E76" s="119" t="s">
        <v>1019</v>
      </c>
      <c r="F76" s="133">
        <v>1108</v>
      </c>
      <c r="G76" s="133">
        <v>2303446</v>
      </c>
      <c r="H76" s="22">
        <v>467</v>
      </c>
      <c r="I76" s="22">
        <v>723695</v>
      </c>
      <c r="J76" s="62">
        <v>0.42148014440433212</v>
      </c>
      <c r="K76" s="62">
        <v>0.31417927748251967</v>
      </c>
      <c r="L76" s="62">
        <v>0.12644404332129963</v>
      </c>
      <c r="M76" s="62">
        <v>0.21992549423776375</v>
      </c>
      <c r="N76" s="63">
        <v>0.34636953755906341</v>
      </c>
      <c r="O76" s="64"/>
      <c r="P76" s="64"/>
    </row>
    <row r="77" spans="1:16">
      <c r="A77" s="68">
        <v>71</v>
      </c>
      <c r="B77" s="140" t="s">
        <v>83</v>
      </c>
      <c r="C77" s="132" t="s">
        <v>1048</v>
      </c>
      <c r="D77" s="118" t="s">
        <v>740</v>
      </c>
      <c r="E77" s="119" t="s">
        <v>1056</v>
      </c>
      <c r="F77" s="133">
        <v>718</v>
      </c>
      <c r="G77" s="133">
        <v>1219605</v>
      </c>
      <c r="H77" s="22">
        <v>436</v>
      </c>
      <c r="I77" s="22">
        <v>586385</v>
      </c>
      <c r="J77" s="62">
        <v>0.60724233983286913</v>
      </c>
      <c r="K77" s="62">
        <v>0.48079911118763863</v>
      </c>
      <c r="L77" s="62">
        <v>0.18217270194986074</v>
      </c>
      <c r="M77" s="62">
        <v>0.33655937783134704</v>
      </c>
      <c r="N77" s="63">
        <v>0.51873207978120783</v>
      </c>
      <c r="O77" s="64"/>
      <c r="P77" s="64"/>
    </row>
    <row r="78" spans="1:16">
      <c r="A78" s="68">
        <v>72</v>
      </c>
      <c r="B78" s="140" t="s">
        <v>83</v>
      </c>
      <c r="C78" s="132" t="s">
        <v>1048</v>
      </c>
      <c r="D78" s="118" t="s">
        <v>737</v>
      </c>
      <c r="E78" s="119" t="s">
        <v>1374</v>
      </c>
      <c r="F78" s="133">
        <v>817</v>
      </c>
      <c r="G78" s="133">
        <v>1861755</v>
      </c>
      <c r="H78" s="22">
        <v>564</v>
      </c>
      <c r="I78" s="22">
        <v>950095</v>
      </c>
      <c r="J78" s="62">
        <v>0.69033047735618114</v>
      </c>
      <c r="K78" s="62">
        <v>0.5103222497052512</v>
      </c>
      <c r="L78" s="62">
        <v>0.20709914320685432</v>
      </c>
      <c r="M78" s="62">
        <v>0.35722557479367584</v>
      </c>
      <c r="N78" s="63">
        <v>0.56432471800053019</v>
      </c>
      <c r="O78" s="64"/>
      <c r="P78" s="64"/>
    </row>
    <row r="79" spans="1:16">
      <c r="A79" s="68">
        <v>73</v>
      </c>
      <c r="B79" s="140" t="s">
        <v>83</v>
      </c>
      <c r="C79" s="132" t="s">
        <v>1048</v>
      </c>
      <c r="D79" s="118" t="s">
        <v>738</v>
      </c>
      <c r="E79" s="119" t="s">
        <v>914</v>
      </c>
      <c r="F79" s="133">
        <v>1143</v>
      </c>
      <c r="G79" s="133">
        <v>1902882</v>
      </c>
      <c r="H79" s="22">
        <v>439</v>
      </c>
      <c r="I79" s="22">
        <v>631835</v>
      </c>
      <c r="J79" s="62">
        <v>0.38407699037620296</v>
      </c>
      <c r="K79" s="62">
        <v>0.33204108294681434</v>
      </c>
      <c r="L79" s="62">
        <v>0.11522309711286088</v>
      </c>
      <c r="M79" s="62">
        <v>0.23242875806277002</v>
      </c>
      <c r="N79" s="63">
        <v>0.34765185517563091</v>
      </c>
      <c r="O79" s="64"/>
      <c r="P79" s="64"/>
    </row>
    <row r="80" spans="1:16">
      <c r="A80" s="68">
        <v>74</v>
      </c>
      <c r="B80" s="140" t="s">
        <v>83</v>
      </c>
      <c r="C80" s="132" t="s">
        <v>1048</v>
      </c>
      <c r="D80" s="118" t="s">
        <v>739</v>
      </c>
      <c r="E80" s="119" t="s">
        <v>1014</v>
      </c>
      <c r="F80" s="133">
        <v>1321</v>
      </c>
      <c r="G80" s="133">
        <v>2185654</v>
      </c>
      <c r="H80" s="22">
        <v>516</v>
      </c>
      <c r="I80" s="22">
        <v>862570</v>
      </c>
      <c r="J80" s="62">
        <v>0.39061317183951549</v>
      </c>
      <c r="K80" s="62">
        <v>0.39465075441950098</v>
      </c>
      <c r="L80" s="62">
        <v>0.11718395155185464</v>
      </c>
      <c r="M80" s="62">
        <v>0.27625552809365067</v>
      </c>
      <c r="N80" s="63">
        <v>0.3934394796455053</v>
      </c>
      <c r="O80" s="64"/>
      <c r="P80" s="64"/>
    </row>
    <row r="81" spans="1:16">
      <c r="A81" s="68">
        <v>75</v>
      </c>
      <c r="B81" s="140" t="s">
        <v>83</v>
      </c>
      <c r="C81" s="132" t="s">
        <v>1048</v>
      </c>
      <c r="D81" s="118" t="s">
        <v>873</v>
      </c>
      <c r="E81" s="119" t="s">
        <v>1015</v>
      </c>
      <c r="F81" s="133">
        <v>1223</v>
      </c>
      <c r="G81" s="133">
        <v>2042955</v>
      </c>
      <c r="H81" s="22">
        <v>519</v>
      </c>
      <c r="I81" s="22">
        <v>683990</v>
      </c>
      <c r="J81" s="62">
        <v>0.42436631234668848</v>
      </c>
      <c r="K81" s="62">
        <v>0.33480424189470642</v>
      </c>
      <c r="L81" s="62">
        <v>0.12730989370400653</v>
      </c>
      <c r="M81" s="62">
        <v>0.23436296932629447</v>
      </c>
      <c r="N81" s="63">
        <v>0.361672863030301</v>
      </c>
      <c r="O81" s="64"/>
      <c r="P81" s="64"/>
    </row>
    <row r="82" spans="1:16" s="66" customFormat="1">
      <c r="A82" s="68">
        <v>76</v>
      </c>
      <c r="B82" s="140" t="s">
        <v>83</v>
      </c>
      <c r="C82" s="132" t="s">
        <v>1048</v>
      </c>
      <c r="D82" s="118" t="s">
        <v>741</v>
      </c>
      <c r="E82" s="119" t="s">
        <v>637</v>
      </c>
      <c r="F82" s="133">
        <v>1017</v>
      </c>
      <c r="G82" s="133">
        <v>1846143</v>
      </c>
      <c r="H82" s="22">
        <v>482</v>
      </c>
      <c r="I82" s="22">
        <v>694300</v>
      </c>
      <c r="J82" s="62">
        <v>0.47394296951819076</v>
      </c>
      <c r="K82" s="62">
        <v>0.37608137614475151</v>
      </c>
      <c r="L82" s="62">
        <v>0.14218289085545721</v>
      </c>
      <c r="M82" s="62">
        <v>0.26325696330132603</v>
      </c>
      <c r="N82" s="63">
        <v>0.40543985415678324</v>
      </c>
      <c r="O82" s="65"/>
      <c r="P82" s="65"/>
    </row>
    <row r="83" spans="1:16">
      <c r="A83" s="68">
        <v>77</v>
      </c>
      <c r="B83" s="140" t="s">
        <v>83</v>
      </c>
      <c r="C83" s="132" t="s">
        <v>1048</v>
      </c>
      <c r="D83" s="118" t="s">
        <v>742</v>
      </c>
      <c r="E83" s="119" t="s">
        <v>913</v>
      </c>
      <c r="F83" s="133">
        <v>691</v>
      </c>
      <c r="G83" s="133">
        <v>1145292</v>
      </c>
      <c r="H83" s="22">
        <v>629</v>
      </c>
      <c r="I83" s="22">
        <v>629600</v>
      </c>
      <c r="J83" s="62">
        <v>0.91027496382054995</v>
      </c>
      <c r="K83" s="62">
        <v>0.54972880278566516</v>
      </c>
      <c r="L83" s="62">
        <v>0.27308248914616495</v>
      </c>
      <c r="M83" s="62">
        <v>0.38481016194996559</v>
      </c>
      <c r="N83" s="63">
        <v>0.65789265109613049</v>
      </c>
      <c r="O83" s="64"/>
      <c r="P83" s="64"/>
    </row>
    <row r="84" spans="1:16">
      <c r="A84" s="68">
        <v>78</v>
      </c>
      <c r="B84" s="140" t="s">
        <v>80</v>
      </c>
      <c r="C84" s="132" t="s">
        <v>1048</v>
      </c>
      <c r="D84" s="118" t="s">
        <v>744</v>
      </c>
      <c r="E84" s="119" t="s">
        <v>745</v>
      </c>
      <c r="F84" s="133">
        <v>455</v>
      </c>
      <c r="G84" s="133">
        <v>982553</v>
      </c>
      <c r="H84" s="22">
        <v>277</v>
      </c>
      <c r="I84" s="22">
        <v>293950</v>
      </c>
      <c r="J84" s="62">
        <v>0.60879120879120874</v>
      </c>
      <c r="K84" s="62">
        <v>0.29916961222448052</v>
      </c>
      <c r="L84" s="62">
        <v>0.1826373626373626</v>
      </c>
      <c r="M84" s="62">
        <v>0.20941872855713636</v>
      </c>
      <c r="N84" s="63">
        <v>0.39205609119449897</v>
      </c>
      <c r="O84" s="64"/>
      <c r="P84" s="64"/>
    </row>
    <row r="85" spans="1:16">
      <c r="A85" s="68">
        <v>79</v>
      </c>
      <c r="B85" s="140" t="s">
        <v>80</v>
      </c>
      <c r="C85" s="132" t="s">
        <v>1048</v>
      </c>
      <c r="D85" s="118" t="s">
        <v>748</v>
      </c>
      <c r="E85" s="119" t="s">
        <v>749</v>
      </c>
      <c r="F85" s="133">
        <v>814</v>
      </c>
      <c r="G85" s="133">
        <v>1877675</v>
      </c>
      <c r="H85" s="22">
        <v>320</v>
      </c>
      <c r="I85" s="22">
        <v>747105</v>
      </c>
      <c r="J85" s="62">
        <v>0.3931203931203931</v>
      </c>
      <c r="K85" s="62">
        <v>0.39788834595976408</v>
      </c>
      <c r="L85" s="62">
        <v>0.11793611793611793</v>
      </c>
      <c r="M85" s="62">
        <v>0.27852184217183484</v>
      </c>
      <c r="N85" s="63">
        <v>0.39645796010795276</v>
      </c>
      <c r="O85" s="64"/>
      <c r="P85" s="64"/>
    </row>
    <row r="86" spans="1:16">
      <c r="A86" s="68">
        <v>80</v>
      </c>
      <c r="B86" s="140" t="s">
        <v>80</v>
      </c>
      <c r="C86" s="132" t="s">
        <v>1048</v>
      </c>
      <c r="D86" s="118" t="s">
        <v>746</v>
      </c>
      <c r="E86" s="119" t="s">
        <v>854</v>
      </c>
      <c r="F86" s="133">
        <v>596</v>
      </c>
      <c r="G86" s="133">
        <v>1456137</v>
      </c>
      <c r="H86" s="22">
        <v>253</v>
      </c>
      <c r="I86" s="22">
        <v>1144220</v>
      </c>
      <c r="J86" s="62">
        <v>0.42449664429530204</v>
      </c>
      <c r="K86" s="62">
        <v>0.78579144682128121</v>
      </c>
      <c r="L86" s="62">
        <v>0.12734899328859062</v>
      </c>
      <c r="M86" s="62">
        <v>0.55005401277489685</v>
      </c>
      <c r="N86" s="63">
        <v>0.67740300606348747</v>
      </c>
      <c r="O86" s="64"/>
      <c r="P86" s="64"/>
    </row>
    <row r="87" spans="1:16">
      <c r="A87" s="68">
        <v>81</v>
      </c>
      <c r="B87" s="140" t="s">
        <v>80</v>
      </c>
      <c r="C87" s="132" t="s">
        <v>1048</v>
      </c>
      <c r="D87" s="118" t="s">
        <v>743</v>
      </c>
      <c r="E87" s="119" t="s">
        <v>1013</v>
      </c>
      <c r="F87" s="133">
        <v>563</v>
      </c>
      <c r="G87" s="133">
        <v>1351051</v>
      </c>
      <c r="H87" s="22">
        <v>1010</v>
      </c>
      <c r="I87" s="22">
        <v>896735</v>
      </c>
      <c r="J87" s="62">
        <v>1.7939609236234457</v>
      </c>
      <c r="K87" s="62">
        <v>0.66373142094561932</v>
      </c>
      <c r="L87" s="62">
        <v>0.3</v>
      </c>
      <c r="M87" s="62">
        <v>0.46461199466193348</v>
      </c>
      <c r="N87" s="63">
        <v>0.76461199466193341</v>
      </c>
      <c r="O87" s="64"/>
      <c r="P87" s="64"/>
    </row>
    <row r="88" spans="1:16">
      <c r="A88" s="68">
        <v>82</v>
      </c>
      <c r="B88" s="140" t="s">
        <v>80</v>
      </c>
      <c r="C88" s="132" t="s">
        <v>1048</v>
      </c>
      <c r="D88" s="118" t="s">
        <v>747</v>
      </c>
      <c r="E88" s="119" t="s">
        <v>383</v>
      </c>
      <c r="F88" s="133">
        <v>474</v>
      </c>
      <c r="G88" s="133">
        <v>999924</v>
      </c>
      <c r="H88" s="22">
        <v>122</v>
      </c>
      <c r="I88" s="22">
        <v>144545</v>
      </c>
      <c r="J88" s="62">
        <v>0.25738396624472576</v>
      </c>
      <c r="K88" s="62">
        <v>0.14455598625495539</v>
      </c>
      <c r="L88" s="62">
        <v>7.7215189873417731E-2</v>
      </c>
      <c r="M88" s="62">
        <v>0.10118919037846877</v>
      </c>
      <c r="N88" s="63">
        <v>0.17840438025188649</v>
      </c>
      <c r="O88" s="64"/>
      <c r="P88" s="64"/>
    </row>
    <row r="89" spans="1:16">
      <c r="A89" s="68">
        <v>83</v>
      </c>
      <c r="B89" s="140" t="s">
        <v>82</v>
      </c>
      <c r="C89" s="132" t="s">
        <v>1048</v>
      </c>
      <c r="D89" s="118" t="s">
        <v>732</v>
      </c>
      <c r="E89" s="119" t="s">
        <v>664</v>
      </c>
      <c r="F89" s="133">
        <v>1389</v>
      </c>
      <c r="G89" s="133">
        <v>2495701</v>
      </c>
      <c r="H89" s="22">
        <v>1005</v>
      </c>
      <c r="I89" s="22">
        <v>1387350</v>
      </c>
      <c r="J89" s="62">
        <v>0.72354211663066959</v>
      </c>
      <c r="K89" s="62">
        <v>0.55589591862166177</v>
      </c>
      <c r="L89" s="62">
        <v>0.21706263498920086</v>
      </c>
      <c r="M89" s="62">
        <v>0.38912714303516321</v>
      </c>
      <c r="N89" s="63">
        <v>0.60618977802436413</v>
      </c>
      <c r="O89" s="64"/>
      <c r="P89" s="64"/>
    </row>
    <row r="90" spans="1:16">
      <c r="A90" s="68">
        <v>84</v>
      </c>
      <c r="B90" s="140" t="s">
        <v>82</v>
      </c>
      <c r="C90" s="132" t="s">
        <v>1048</v>
      </c>
      <c r="D90" s="118" t="s">
        <v>730</v>
      </c>
      <c r="E90" s="119" t="s">
        <v>731</v>
      </c>
      <c r="F90" s="133">
        <v>753</v>
      </c>
      <c r="G90" s="133">
        <v>1216117</v>
      </c>
      <c r="H90" s="22">
        <v>476</v>
      </c>
      <c r="I90" s="22">
        <v>475360</v>
      </c>
      <c r="J90" s="62">
        <v>0.63213811420982735</v>
      </c>
      <c r="K90" s="62">
        <v>0.39088344295820221</v>
      </c>
      <c r="L90" s="62">
        <v>0.18964143426294819</v>
      </c>
      <c r="M90" s="62">
        <v>0.2736184100707415</v>
      </c>
      <c r="N90" s="63">
        <v>0.46325984433368972</v>
      </c>
      <c r="O90" s="64"/>
      <c r="P90" s="64"/>
    </row>
    <row r="91" spans="1:16">
      <c r="A91" s="68">
        <v>85</v>
      </c>
      <c r="B91" s="141" t="s">
        <v>41</v>
      </c>
      <c r="C91" s="132" t="s">
        <v>13</v>
      </c>
      <c r="D91" s="118" t="s">
        <v>510</v>
      </c>
      <c r="E91" s="142" t="s">
        <v>936</v>
      </c>
      <c r="F91" s="133">
        <v>1055</v>
      </c>
      <c r="G91" s="133">
        <v>2087235</v>
      </c>
      <c r="H91" s="22">
        <v>598</v>
      </c>
      <c r="I91" s="22">
        <v>817370</v>
      </c>
      <c r="J91" s="62">
        <v>0.566824644549763</v>
      </c>
      <c r="K91" s="62">
        <v>0.39160420364740911</v>
      </c>
      <c r="L91" s="62">
        <v>0.17004739336492888</v>
      </c>
      <c r="M91" s="62">
        <v>0.27412294255318637</v>
      </c>
      <c r="N91" s="63">
        <v>0.44417033591811528</v>
      </c>
      <c r="O91" s="64"/>
      <c r="P91" s="64"/>
    </row>
    <row r="92" spans="1:16">
      <c r="A92" s="68">
        <v>86</v>
      </c>
      <c r="B92" s="141" t="s">
        <v>41</v>
      </c>
      <c r="C92" s="132" t="s">
        <v>13</v>
      </c>
      <c r="D92" s="118" t="s">
        <v>507</v>
      </c>
      <c r="E92" s="142" t="s">
        <v>3580</v>
      </c>
      <c r="F92" s="133">
        <v>757</v>
      </c>
      <c r="G92" s="133">
        <v>1505880</v>
      </c>
      <c r="H92" s="22">
        <v>661</v>
      </c>
      <c r="I92" s="22">
        <v>921725</v>
      </c>
      <c r="J92" s="62">
        <v>0.87318361955085866</v>
      </c>
      <c r="K92" s="62">
        <v>0.61208396419369404</v>
      </c>
      <c r="L92" s="62">
        <v>0.26195508586525756</v>
      </c>
      <c r="M92" s="62">
        <v>0.42845877493558582</v>
      </c>
      <c r="N92" s="63">
        <v>0.69041386080084344</v>
      </c>
      <c r="O92" s="64"/>
      <c r="P92" s="64"/>
    </row>
    <row r="93" spans="1:16">
      <c r="A93" s="68">
        <v>87</v>
      </c>
      <c r="B93" s="141" t="s">
        <v>41</v>
      </c>
      <c r="C93" s="132" t="s">
        <v>13</v>
      </c>
      <c r="D93" s="118" t="s">
        <v>499</v>
      </c>
      <c r="E93" s="142" t="s">
        <v>1138</v>
      </c>
      <c r="F93" s="133">
        <v>921</v>
      </c>
      <c r="G93" s="133">
        <v>1959705</v>
      </c>
      <c r="H93" s="22">
        <v>1022</v>
      </c>
      <c r="I93" s="22">
        <v>1341425</v>
      </c>
      <c r="J93" s="62">
        <v>1.1096634093376765</v>
      </c>
      <c r="K93" s="62">
        <v>0.68450353497082472</v>
      </c>
      <c r="L93" s="62">
        <v>0.3</v>
      </c>
      <c r="M93" s="62">
        <v>0.47915247447957726</v>
      </c>
      <c r="N93" s="63">
        <v>0.77915247447957725</v>
      </c>
      <c r="O93" s="64"/>
      <c r="P93" s="64"/>
    </row>
    <row r="94" spans="1:16">
      <c r="A94" s="68">
        <v>88</v>
      </c>
      <c r="B94" s="141" t="s">
        <v>41</v>
      </c>
      <c r="C94" s="132" t="s">
        <v>13</v>
      </c>
      <c r="D94" s="118" t="s">
        <v>514</v>
      </c>
      <c r="E94" s="142" t="s">
        <v>515</v>
      </c>
      <c r="F94" s="133">
        <v>928</v>
      </c>
      <c r="G94" s="133">
        <v>1965530</v>
      </c>
      <c r="H94" s="22">
        <v>668</v>
      </c>
      <c r="I94" s="22">
        <v>1134245</v>
      </c>
      <c r="J94" s="62">
        <v>0.71982758620689657</v>
      </c>
      <c r="K94" s="62">
        <v>0.57706827166209618</v>
      </c>
      <c r="L94" s="62">
        <v>0.21594827586206897</v>
      </c>
      <c r="M94" s="62">
        <v>0.40394779016346732</v>
      </c>
      <c r="N94" s="63">
        <v>0.61989606602553626</v>
      </c>
      <c r="O94" s="64"/>
      <c r="P94" s="64"/>
    </row>
    <row r="95" spans="1:16">
      <c r="A95" s="68">
        <v>89</v>
      </c>
      <c r="B95" s="141" t="s">
        <v>41</v>
      </c>
      <c r="C95" s="132" t="s">
        <v>13</v>
      </c>
      <c r="D95" s="118" t="s">
        <v>504</v>
      </c>
      <c r="E95" s="142" t="s">
        <v>505</v>
      </c>
      <c r="F95" s="133">
        <v>908</v>
      </c>
      <c r="G95" s="133">
        <v>1794525</v>
      </c>
      <c r="H95" s="22">
        <v>798</v>
      </c>
      <c r="I95" s="22">
        <v>899925</v>
      </c>
      <c r="J95" s="62">
        <v>0.87885462555066074</v>
      </c>
      <c r="K95" s="62">
        <v>0.50148367952522255</v>
      </c>
      <c r="L95" s="62">
        <v>0.26365638766519822</v>
      </c>
      <c r="M95" s="62">
        <v>0.35103857566765578</v>
      </c>
      <c r="N95" s="63">
        <v>0.61469496333285401</v>
      </c>
      <c r="O95" s="64"/>
      <c r="P95" s="64"/>
    </row>
    <row r="96" spans="1:16">
      <c r="A96" s="68">
        <v>90</v>
      </c>
      <c r="B96" s="141" t="s">
        <v>41</v>
      </c>
      <c r="C96" s="132" t="s">
        <v>13</v>
      </c>
      <c r="D96" s="118" t="s">
        <v>512</v>
      </c>
      <c r="E96" s="142" t="s">
        <v>513</v>
      </c>
      <c r="F96" s="133">
        <v>2726</v>
      </c>
      <c r="G96" s="133">
        <v>5520557</v>
      </c>
      <c r="H96" s="22">
        <v>2262</v>
      </c>
      <c r="I96" s="22">
        <v>3303425</v>
      </c>
      <c r="J96" s="62">
        <v>0.82978723404255317</v>
      </c>
      <c r="K96" s="62">
        <v>0.59838617733681587</v>
      </c>
      <c r="L96" s="62">
        <v>0.24893617021276593</v>
      </c>
      <c r="M96" s="62">
        <v>0.41887032413577108</v>
      </c>
      <c r="N96" s="63">
        <v>0.66780649434853701</v>
      </c>
      <c r="O96" s="64"/>
      <c r="P96" s="64"/>
    </row>
    <row r="97" spans="1:16">
      <c r="A97" s="68">
        <v>91</v>
      </c>
      <c r="B97" s="141" t="s">
        <v>41</v>
      </c>
      <c r="C97" s="132" t="s">
        <v>13</v>
      </c>
      <c r="D97" s="118" t="s">
        <v>497</v>
      </c>
      <c r="E97" s="142" t="s">
        <v>498</v>
      </c>
      <c r="F97" s="133">
        <v>729</v>
      </c>
      <c r="G97" s="133">
        <v>1307725</v>
      </c>
      <c r="H97" s="22">
        <v>942</v>
      </c>
      <c r="I97" s="22">
        <v>1206935</v>
      </c>
      <c r="J97" s="62">
        <v>1.2921810699588476</v>
      </c>
      <c r="K97" s="62">
        <v>0.92292722093712365</v>
      </c>
      <c r="L97" s="62">
        <v>0.3</v>
      </c>
      <c r="M97" s="62">
        <v>0.6460490546559865</v>
      </c>
      <c r="N97" s="63">
        <v>0.94604905465598654</v>
      </c>
      <c r="O97" s="64"/>
      <c r="P97" s="64"/>
    </row>
    <row r="98" spans="1:16">
      <c r="A98" s="68">
        <v>92</v>
      </c>
      <c r="B98" s="141" t="s">
        <v>41</v>
      </c>
      <c r="C98" s="132" t="s">
        <v>13</v>
      </c>
      <c r="D98" s="118" t="s">
        <v>511</v>
      </c>
      <c r="E98" s="142" t="s">
        <v>937</v>
      </c>
      <c r="F98" s="133">
        <v>908</v>
      </c>
      <c r="G98" s="133">
        <v>1794525</v>
      </c>
      <c r="H98" s="22">
        <v>769</v>
      </c>
      <c r="I98" s="22">
        <v>1033810</v>
      </c>
      <c r="J98" s="62">
        <v>0.84691629955947134</v>
      </c>
      <c r="K98" s="62">
        <v>0.57609116618603806</v>
      </c>
      <c r="L98" s="62">
        <v>0.25407488986784138</v>
      </c>
      <c r="M98" s="62">
        <v>0.40326381633022662</v>
      </c>
      <c r="N98" s="63">
        <v>0.657338706198068</v>
      </c>
      <c r="O98" s="64"/>
      <c r="P98" s="64"/>
    </row>
    <row r="99" spans="1:16">
      <c r="A99" s="68">
        <v>93</v>
      </c>
      <c r="B99" s="141" t="s">
        <v>41</v>
      </c>
      <c r="C99" s="132" t="s">
        <v>13</v>
      </c>
      <c r="D99" s="118" t="s">
        <v>509</v>
      </c>
      <c r="E99" s="142" t="s">
        <v>938</v>
      </c>
      <c r="F99" s="133">
        <v>729</v>
      </c>
      <c r="G99" s="133">
        <v>1307725</v>
      </c>
      <c r="H99" s="22">
        <v>777</v>
      </c>
      <c r="I99" s="22">
        <v>1038685</v>
      </c>
      <c r="J99" s="62">
        <v>1.0658436213991769</v>
      </c>
      <c r="K99" s="62">
        <v>0.79426867269494739</v>
      </c>
      <c r="L99" s="62">
        <v>0.3</v>
      </c>
      <c r="M99" s="62">
        <v>0.55598807088646318</v>
      </c>
      <c r="N99" s="63">
        <v>0.85598807088646311</v>
      </c>
      <c r="O99" s="64"/>
      <c r="P99" s="64"/>
    </row>
    <row r="100" spans="1:16">
      <c r="A100" s="68">
        <v>94</v>
      </c>
      <c r="B100" s="141" t="s">
        <v>41</v>
      </c>
      <c r="C100" s="132" t="s">
        <v>13</v>
      </c>
      <c r="D100" s="118" t="s">
        <v>500</v>
      </c>
      <c r="E100" s="142" t="s">
        <v>1292</v>
      </c>
      <c r="F100" s="133">
        <v>626</v>
      </c>
      <c r="G100" s="133">
        <v>1378860</v>
      </c>
      <c r="H100" s="22">
        <v>623</v>
      </c>
      <c r="I100" s="22">
        <v>957325</v>
      </c>
      <c r="J100" s="62">
        <v>0.99520766773162939</v>
      </c>
      <c r="K100" s="62">
        <v>0.69428730980665188</v>
      </c>
      <c r="L100" s="62">
        <v>0.29856230031948883</v>
      </c>
      <c r="M100" s="62">
        <v>0.4860011168646563</v>
      </c>
      <c r="N100" s="63">
        <v>0.78456341718414513</v>
      </c>
      <c r="O100" s="64"/>
      <c r="P100" s="64"/>
    </row>
    <row r="101" spans="1:16">
      <c r="A101" s="68">
        <v>95</v>
      </c>
      <c r="B101" s="141" t="s">
        <v>41</v>
      </c>
      <c r="C101" s="132" t="s">
        <v>13</v>
      </c>
      <c r="D101" s="118" t="s">
        <v>506</v>
      </c>
      <c r="E101" s="142" t="s">
        <v>508</v>
      </c>
      <c r="F101" s="133">
        <v>908</v>
      </c>
      <c r="G101" s="133">
        <v>1794525</v>
      </c>
      <c r="H101" s="22">
        <v>725</v>
      </c>
      <c r="I101" s="22">
        <v>1118900</v>
      </c>
      <c r="J101" s="62">
        <v>0.79845814977973573</v>
      </c>
      <c r="K101" s="62">
        <v>0.62350761343531014</v>
      </c>
      <c r="L101" s="62">
        <v>0.23953744493392071</v>
      </c>
      <c r="M101" s="62">
        <v>0.4364553294047171</v>
      </c>
      <c r="N101" s="63">
        <v>0.6759927743386378</v>
      </c>
      <c r="O101" s="64"/>
      <c r="P101" s="64"/>
    </row>
    <row r="102" spans="1:16">
      <c r="A102" s="68">
        <v>96</v>
      </c>
      <c r="B102" s="141" t="s">
        <v>41</v>
      </c>
      <c r="C102" s="132" t="s">
        <v>13</v>
      </c>
      <c r="D102" s="118" t="s">
        <v>503</v>
      </c>
      <c r="E102" s="142" t="s">
        <v>383</v>
      </c>
      <c r="F102" s="133">
        <v>725</v>
      </c>
      <c r="G102" s="133">
        <v>1303895</v>
      </c>
      <c r="H102" s="22">
        <v>524</v>
      </c>
      <c r="I102" s="22">
        <v>638875</v>
      </c>
      <c r="J102" s="62">
        <v>0.72275862068965513</v>
      </c>
      <c r="K102" s="62">
        <v>0.48997426940052691</v>
      </c>
      <c r="L102" s="62">
        <v>0.21682758620689654</v>
      </c>
      <c r="M102" s="62">
        <v>0.34298198858036882</v>
      </c>
      <c r="N102" s="63">
        <v>0.55980957478726534</v>
      </c>
      <c r="O102" s="64"/>
      <c r="P102" s="64"/>
    </row>
    <row r="103" spans="1:16">
      <c r="A103" s="68">
        <v>97</v>
      </c>
      <c r="B103" s="141" t="s">
        <v>41</v>
      </c>
      <c r="C103" s="132" t="s">
        <v>13</v>
      </c>
      <c r="D103" s="118" t="s">
        <v>496</v>
      </c>
      <c r="E103" s="142" t="s">
        <v>3581</v>
      </c>
      <c r="F103" s="133">
        <v>908</v>
      </c>
      <c r="G103" s="133">
        <v>1794525</v>
      </c>
      <c r="H103" s="22">
        <v>960</v>
      </c>
      <c r="I103" s="22">
        <v>1095515</v>
      </c>
      <c r="J103" s="62">
        <v>1.0572687224669604</v>
      </c>
      <c r="K103" s="62">
        <v>0.61047630988701751</v>
      </c>
      <c r="L103" s="62">
        <v>0.3</v>
      </c>
      <c r="M103" s="62">
        <v>0.42733341692091226</v>
      </c>
      <c r="N103" s="63">
        <v>0.72733341692091225</v>
      </c>
      <c r="O103" s="64"/>
      <c r="P103" s="64"/>
    </row>
    <row r="104" spans="1:16">
      <c r="A104" s="68">
        <v>98</v>
      </c>
      <c r="B104" s="141" t="s">
        <v>41</v>
      </c>
      <c r="C104" s="132" t="s">
        <v>13</v>
      </c>
      <c r="D104" s="118" t="s">
        <v>501</v>
      </c>
      <c r="E104" s="142" t="s">
        <v>502</v>
      </c>
      <c r="F104" s="133">
        <v>578</v>
      </c>
      <c r="G104" s="133">
        <v>1009995</v>
      </c>
      <c r="H104" s="22">
        <v>303</v>
      </c>
      <c r="I104" s="22">
        <v>417975</v>
      </c>
      <c r="J104" s="62">
        <v>0.52422145328719727</v>
      </c>
      <c r="K104" s="62">
        <v>0.41383868236971472</v>
      </c>
      <c r="L104" s="62">
        <v>0.15726643598615916</v>
      </c>
      <c r="M104" s="62">
        <v>0.28968707765880031</v>
      </c>
      <c r="N104" s="63">
        <v>0.4469535136449595</v>
      </c>
      <c r="O104" s="64"/>
      <c r="P104" s="64"/>
    </row>
    <row r="105" spans="1:16">
      <c r="A105" s="68">
        <v>99</v>
      </c>
      <c r="B105" s="141" t="s">
        <v>41</v>
      </c>
      <c r="C105" s="132" t="s">
        <v>13</v>
      </c>
      <c r="D105" s="118" t="s">
        <v>1035</v>
      </c>
      <c r="E105" s="142" t="s">
        <v>1114</v>
      </c>
      <c r="F105" s="133">
        <v>325</v>
      </c>
      <c r="G105" s="133">
        <v>766450</v>
      </c>
      <c r="H105" s="22">
        <v>465</v>
      </c>
      <c r="I105" s="22">
        <v>488960</v>
      </c>
      <c r="J105" s="62">
        <v>1.4307692307692308</v>
      </c>
      <c r="K105" s="62">
        <v>0.63795420444908346</v>
      </c>
      <c r="L105" s="62">
        <v>0.3</v>
      </c>
      <c r="M105" s="62">
        <v>0.44656794311435838</v>
      </c>
      <c r="N105" s="63">
        <v>0.74656794311435837</v>
      </c>
      <c r="O105" s="64"/>
      <c r="P105" s="64"/>
    </row>
    <row r="106" spans="1:16">
      <c r="A106" s="68">
        <v>100</v>
      </c>
      <c r="B106" s="141" t="s">
        <v>41</v>
      </c>
      <c r="C106" s="132" t="s">
        <v>13</v>
      </c>
      <c r="D106" s="118" t="s">
        <v>491</v>
      </c>
      <c r="E106" s="142" t="s">
        <v>1115</v>
      </c>
      <c r="F106" s="133">
        <v>908</v>
      </c>
      <c r="G106" s="133">
        <v>1794525</v>
      </c>
      <c r="H106" s="22">
        <v>729</v>
      </c>
      <c r="I106" s="22">
        <v>955295</v>
      </c>
      <c r="J106" s="62">
        <v>0.80286343612334798</v>
      </c>
      <c r="K106" s="62">
        <v>0.53233864114459262</v>
      </c>
      <c r="L106" s="62">
        <v>0.24085903083700438</v>
      </c>
      <c r="M106" s="62">
        <v>0.37263704880121479</v>
      </c>
      <c r="N106" s="63">
        <v>0.61349607963821917</v>
      </c>
      <c r="O106" s="64"/>
      <c r="P106" s="64"/>
    </row>
    <row r="107" spans="1:16">
      <c r="A107" s="68">
        <v>101</v>
      </c>
      <c r="B107" s="141" t="s">
        <v>41</v>
      </c>
      <c r="C107" s="132" t="s">
        <v>13</v>
      </c>
      <c r="D107" s="118" t="s">
        <v>490</v>
      </c>
      <c r="E107" s="142" t="s">
        <v>964</v>
      </c>
      <c r="F107" s="133">
        <v>429</v>
      </c>
      <c r="G107" s="133">
        <v>715280</v>
      </c>
      <c r="H107" s="22">
        <v>194</v>
      </c>
      <c r="I107" s="22">
        <v>265350</v>
      </c>
      <c r="J107" s="62">
        <v>0.45221445221445222</v>
      </c>
      <c r="K107" s="62">
        <v>0.37097360474219887</v>
      </c>
      <c r="L107" s="62">
        <v>0.13566433566433567</v>
      </c>
      <c r="M107" s="62">
        <v>0.2596815233195392</v>
      </c>
      <c r="N107" s="63">
        <v>0.39534585898387486</v>
      </c>
      <c r="O107" s="64"/>
      <c r="P107" s="64"/>
    </row>
    <row r="108" spans="1:16">
      <c r="A108" s="68">
        <v>102</v>
      </c>
      <c r="B108" s="141" t="s">
        <v>492</v>
      </c>
      <c r="C108" s="132" t="s">
        <v>13</v>
      </c>
      <c r="D108" s="118" t="s">
        <v>494</v>
      </c>
      <c r="E108" s="142" t="s">
        <v>495</v>
      </c>
      <c r="F108" s="133">
        <v>1140</v>
      </c>
      <c r="G108" s="133">
        <v>2172082</v>
      </c>
      <c r="H108" s="22">
        <v>1650</v>
      </c>
      <c r="I108" s="22">
        <v>2024110</v>
      </c>
      <c r="J108" s="62">
        <v>1.4473684210526316</v>
      </c>
      <c r="K108" s="62">
        <v>0.931875500096221</v>
      </c>
      <c r="L108" s="62">
        <v>0.3</v>
      </c>
      <c r="M108" s="62">
        <v>0.65231285006735462</v>
      </c>
      <c r="N108" s="63">
        <v>0.95231285006735455</v>
      </c>
      <c r="O108" s="64"/>
      <c r="P108" s="64"/>
    </row>
    <row r="109" spans="1:16">
      <c r="A109" s="68">
        <v>103</v>
      </c>
      <c r="B109" s="141" t="s">
        <v>492</v>
      </c>
      <c r="C109" s="132" t="s">
        <v>13</v>
      </c>
      <c r="D109" s="118" t="s">
        <v>493</v>
      </c>
      <c r="E109" s="142" t="s">
        <v>935</v>
      </c>
      <c r="F109" s="133">
        <v>1049</v>
      </c>
      <c r="G109" s="133">
        <v>1987379</v>
      </c>
      <c r="H109" s="22">
        <v>707</v>
      </c>
      <c r="I109" s="22">
        <v>1024205</v>
      </c>
      <c r="J109" s="62">
        <v>0.67397521448999043</v>
      </c>
      <c r="K109" s="62">
        <v>0.51535464549036691</v>
      </c>
      <c r="L109" s="62">
        <v>0.20219256434699712</v>
      </c>
      <c r="M109" s="62">
        <v>0.36074825184325682</v>
      </c>
      <c r="N109" s="63">
        <v>0.56294081619025393</v>
      </c>
      <c r="O109" s="64"/>
      <c r="P109" s="64"/>
    </row>
    <row r="110" spans="1:16">
      <c r="A110" s="68">
        <v>104</v>
      </c>
      <c r="B110" s="141" t="s">
        <v>52</v>
      </c>
      <c r="C110" s="132" t="s">
        <v>13</v>
      </c>
      <c r="D110" s="118" t="s">
        <v>550</v>
      </c>
      <c r="E110" s="142" t="s">
        <v>994</v>
      </c>
      <c r="F110" s="133">
        <v>1162</v>
      </c>
      <c r="G110" s="133">
        <v>1463970</v>
      </c>
      <c r="H110" s="22">
        <v>851</v>
      </c>
      <c r="I110" s="22">
        <v>918330</v>
      </c>
      <c r="J110" s="62">
        <v>0.73235800344234081</v>
      </c>
      <c r="K110" s="62">
        <v>0.62728744441484452</v>
      </c>
      <c r="L110" s="62">
        <v>0.21970740103270223</v>
      </c>
      <c r="M110" s="62">
        <v>0.43910121109039113</v>
      </c>
      <c r="N110" s="63">
        <v>0.65880861212309338</v>
      </c>
      <c r="O110" s="64"/>
      <c r="P110" s="64"/>
    </row>
    <row r="111" spans="1:16">
      <c r="A111" s="68">
        <v>105</v>
      </c>
      <c r="B111" s="141" t="s">
        <v>52</v>
      </c>
      <c r="C111" s="132" t="s">
        <v>13</v>
      </c>
      <c r="D111" s="118" t="s">
        <v>551</v>
      </c>
      <c r="E111" s="142" t="s">
        <v>3582</v>
      </c>
      <c r="F111" s="133">
        <v>658</v>
      </c>
      <c r="G111" s="133">
        <v>1255709</v>
      </c>
      <c r="H111" s="22">
        <v>306</v>
      </c>
      <c r="I111" s="22">
        <v>314740</v>
      </c>
      <c r="J111" s="62">
        <v>0.46504559270516715</v>
      </c>
      <c r="K111" s="62">
        <v>0.25064724390762511</v>
      </c>
      <c r="L111" s="62">
        <v>0.13951367781155014</v>
      </c>
      <c r="M111" s="62">
        <v>0.17545307073533756</v>
      </c>
      <c r="N111" s="63">
        <v>0.31496674854688766</v>
      </c>
      <c r="O111" s="64"/>
      <c r="P111" s="64"/>
    </row>
    <row r="112" spans="1:16">
      <c r="A112" s="68">
        <v>106</v>
      </c>
      <c r="B112" s="141" t="s">
        <v>52</v>
      </c>
      <c r="C112" s="132" t="s">
        <v>13</v>
      </c>
      <c r="D112" s="118" t="s">
        <v>552</v>
      </c>
      <c r="E112" s="142" t="s">
        <v>1116</v>
      </c>
      <c r="F112" s="133">
        <v>889</v>
      </c>
      <c r="G112" s="133">
        <v>2219608</v>
      </c>
      <c r="H112" s="22">
        <v>758</v>
      </c>
      <c r="I112" s="22">
        <v>956650</v>
      </c>
      <c r="J112" s="62">
        <v>0.85264341957255341</v>
      </c>
      <c r="K112" s="62">
        <v>0.43099952784455636</v>
      </c>
      <c r="L112" s="62">
        <v>0.255793025871766</v>
      </c>
      <c r="M112" s="62">
        <v>0.30169966949118943</v>
      </c>
      <c r="N112" s="63">
        <v>0.55749269536295543</v>
      </c>
      <c r="O112" s="64"/>
      <c r="P112" s="64"/>
    </row>
    <row r="113" spans="1:16">
      <c r="A113" s="68">
        <v>107</v>
      </c>
      <c r="B113" s="141" t="s">
        <v>52</v>
      </c>
      <c r="C113" s="132" t="s">
        <v>13</v>
      </c>
      <c r="D113" s="118" t="s">
        <v>548</v>
      </c>
      <c r="E113" s="142" t="s">
        <v>815</v>
      </c>
      <c r="F113" s="133">
        <v>1477</v>
      </c>
      <c r="G113" s="133">
        <v>3927883</v>
      </c>
      <c r="H113" s="22">
        <v>992</v>
      </c>
      <c r="I113" s="22">
        <v>1708750</v>
      </c>
      <c r="J113" s="62">
        <v>0.67163168584969535</v>
      </c>
      <c r="K113" s="62">
        <v>0.43503077866626882</v>
      </c>
      <c r="L113" s="62">
        <v>0.20148950575490859</v>
      </c>
      <c r="M113" s="62">
        <v>0.30452154506638818</v>
      </c>
      <c r="N113" s="63">
        <v>0.50601105082129672</v>
      </c>
      <c r="O113" s="64"/>
      <c r="P113" s="64"/>
    </row>
    <row r="114" spans="1:16">
      <c r="A114" s="68">
        <v>108</v>
      </c>
      <c r="B114" s="141" t="s">
        <v>52</v>
      </c>
      <c r="C114" s="132" t="s">
        <v>13</v>
      </c>
      <c r="D114" s="118" t="s">
        <v>549</v>
      </c>
      <c r="E114" s="142" t="s">
        <v>816</v>
      </c>
      <c r="F114" s="133">
        <v>953</v>
      </c>
      <c r="G114" s="133">
        <v>2011516</v>
      </c>
      <c r="H114" s="22">
        <v>1166</v>
      </c>
      <c r="I114" s="22">
        <v>1482825</v>
      </c>
      <c r="J114" s="62">
        <v>1.2235047219307451</v>
      </c>
      <c r="K114" s="62">
        <v>0.73716788730489835</v>
      </c>
      <c r="L114" s="62">
        <v>0.3</v>
      </c>
      <c r="M114" s="62">
        <v>0.5160175211134288</v>
      </c>
      <c r="N114" s="63">
        <v>0.81601752111342885</v>
      </c>
      <c r="O114" s="64"/>
      <c r="P114" s="64"/>
    </row>
    <row r="115" spans="1:16">
      <c r="A115" s="68">
        <v>109</v>
      </c>
      <c r="B115" s="141" t="s">
        <v>52</v>
      </c>
      <c r="C115" s="132" t="s">
        <v>13</v>
      </c>
      <c r="D115" s="118" t="s">
        <v>553</v>
      </c>
      <c r="E115" s="142" t="s">
        <v>1092</v>
      </c>
      <c r="F115" s="133">
        <v>643</v>
      </c>
      <c r="G115" s="133">
        <v>903298</v>
      </c>
      <c r="H115" s="22">
        <v>339</v>
      </c>
      <c r="I115" s="22">
        <v>358865</v>
      </c>
      <c r="J115" s="62">
        <v>0.52721617418351474</v>
      </c>
      <c r="K115" s="62">
        <v>0.3972830671605605</v>
      </c>
      <c r="L115" s="62">
        <v>0.15816485225505442</v>
      </c>
      <c r="M115" s="62">
        <v>0.27809814701239233</v>
      </c>
      <c r="N115" s="63">
        <v>0.43626299926744672</v>
      </c>
      <c r="O115" s="64"/>
      <c r="P115" s="64"/>
    </row>
    <row r="116" spans="1:16">
      <c r="A116" s="68">
        <v>110</v>
      </c>
      <c r="B116" s="141" t="s">
        <v>52</v>
      </c>
      <c r="C116" s="132" t="s">
        <v>13</v>
      </c>
      <c r="D116" s="118" t="s">
        <v>1117</v>
      </c>
      <c r="E116" s="142" t="s">
        <v>1351</v>
      </c>
      <c r="F116" s="133">
        <v>557</v>
      </c>
      <c r="G116" s="133">
        <v>1542792</v>
      </c>
      <c r="H116" s="22">
        <v>639</v>
      </c>
      <c r="I116" s="22">
        <v>1037415</v>
      </c>
      <c r="J116" s="62">
        <v>1.1472172351885099</v>
      </c>
      <c r="K116" s="62">
        <v>0.67242700247343778</v>
      </c>
      <c r="L116" s="62">
        <v>0.3</v>
      </c>
      <c r="M116" s="62">
        <v>0.47069890173140644</v>
      </c>
      <c r="N116" s="63">
        <v>0.77069890173140643</v>
      </c>
      <c r="O116" s="64"/>
      <c r="P116" s="64"/>
    </row>
    <row r="117" spans="1:16">
      <c r="A117" s="68">
        <v>111</v>
      </c>
      <c r="B117" s="143" t="s">
        <v>52</v>
      </c>
      <c r="C117" s="132" t="s">
        <v>13</v>
      </c>
      <c r="D117" s="118" t="s">
        <v>232</v>
      </c>
      <c r="E117" s="144" t="s">
        <v>1272</v>
      </c>
      <c r="F117" s="133">
        <v>1548</v>
      </c>
      <c r="G117" s="133">
        <v>2116780</v>
      </c>
      <c r="H117" s="22">
        <v>1620</v>
      </c>
      <c r="I117" s="22">
        <v>1668090</v>
      </c>
      <c r="J117" s="62">
        <v>1.0465116279069768</v>
      </c>
      <c r="K117" s="62">
        <v>0.78803182191819654</v>
      </c>
      <c r="L117" s="62">
        <v>0.3</v>
      </c>
      <c r="M117" s="62">
        <v>0.55162227534273756</v>
      </c>
      <c r="N117" s="63">
        <v>0.8516222753427376</v>
      </c>
      <c r="O117" s="64"/>
      <c r="P117" s="64"/>
    </row>
    <row r="118" spans="1:16">
      <c r="A118" s="68">
        <v>112</v>
      </c>
      <c r="B118" s="143" t="s">
        <v>52</v>
      </c>
      <c r="C118" s="132" t="s">
        <v>13</v>
      </c>
      <c r="D118" s="118" t="s">
        <v>1256</v>
      </c>
      <c r="E118" s="144" t="s">
        <v>1257</v>
      </c>
      <c r="F118" s="133">
        <v>149</v>
      </c>
      <c r="G118" s="133">
        <v>407016</v>
      </c>
      <c r="H118" s="22">
        <v>119</v>
      </c>
      <c r="I118" s="22">
        <v>146150</v>
      </c>
      <c r="J118" s="62">
        <v>0.79865771812080533</v>
      </c>
      <c r="K118" s="62">
        <v>0.3590767930499047</v>
      </c>
      <c r="L118" s="62">
        <v>0.23959731543624158</v>
      </c>
      <c r="M118" s="62">
        <v>0.2513537551349333</v>
      </c>
      <c r="N118" s="63">
        <v>0.49095107057117487</v>
      </c>
      <c r="O118" s="64"/>
      <c r="P118" s="64"/>
    </row>
    <row r="119" spans="1:16">
      <c r="A119" s="68">
        <v>113</v>
      </c>
      <c r="B119" s="145" t="s">
        <v>49</v>
      </c>
      <c r="C119" s="132" t="s">
        <v>13</v>
      </c>
      <c r="D119" s="118" t="s">
        <v>559</v>
      </c>
      <c r="E119" s="146" t="s">
        <v>1242</v>
      </c>
      <c r="F119" s="133">
        <v>1243</v>
      </c>
      <c r="G119" s="133">
        <v>2320197</v>
      </c>
      <c r="H119" s="22">
        <v>789</v>
      </c>
      <c r="I119" s="22">
        <v>1049630</v>
      </c>
      <c r="J119" s="62">
        <v>0.63475462590506837</v>
      </c>
      <c r="K119" s="62">
        <v>0.45238831013056219</v>
      </c>
      <c r="L119" s="62">
        <v>0.19042638777152052</v>
      </c>
      <c r="M119" s="62">
        <v>0.31667181709139353</v>
      </c>
      <c r="N119" s="63">
        <v>0.50709820486291401</v>
      </c>
      <c r="O119" s="64"/>
      <c r="P119" s="64"/>
    </row>
    <row r="120" spans="1:16">
      <c r="A120" s="68">
        <v>114</v>
      </c>
      <c r="B120" s="147" t="s">
        <v>49</v>
      </c>
      <c r="C120" s="132" t="s">
        <v>13</v>
      </c>
      <c r="D120" s="118" t="s">
        <v>560</v>
      </c>
      <c r="E120" s="148" t="s">
        <v>561</v>
      </c>
      <c r="F120" s="133">
        <v>516</v>
      </c>
      <c r="G120" s="133">
        <v>754015</v>
      </c>
      <c r="H120" s="22">
        <v>218</v>
      </c>
      <c r="I120" s="22">
        <v>246530</v>
      </c>
      <c r="J120" s="62">
        <v>0.42248062015503873</v>
      </c>
      <c r="K120" s="62">
        <v>0.32695636028460973</v>
      </c>
      <c r="L120" s="62">
        <v>0.12674418604651161</v>
      </c>
      <c r="M120" s="62">
        <v>0.2288694521992268</v>
      </c>
      <c r="N120" s="63">
        <v>0.35561363824573844</v>
      </c>
      <c r="O120" s="64"/>
      <c r="P120" s="64"/>
    </row>
    <row r="121" spans="1:16">
      <c r="A121" s="68">
        <v>115</v>
      </c>
      <c r="B121" s="147" t="s">
        <v>49</v>
      </c>
      <c r="C121" s="132" t="s">
        <v>13</v>
      </c>
      <c r="D121" s="118" t="s">
        <v>562</v>
      </c>
      <c r="E121" s="148" t="s">
        <v>563</v>
      </c>
      <c r="F121" s="133">
        <v>325</v>
      </c>
      <c r="G121" s="133">
        <v>543943</v>
      </c>
      <c r="H121" s="22">
        <v>91</v>
      </c>
      <c r="I121" s="22">
        <v>105495</v>
      </c>
      <c r="J121" s="62">
        <v>0.28000000000000003</v>
      </c>
      <c r="K121" s="62">
        <v>0.19394495379111415</v>
      </c>
      <c r="L121" s="62">
        <v>8.4000000000000005E-2</v>
      </c>
      <c r="M121" s="62">
        <v>0.13576146765377989</v>
      </c>
      <c r="N121" s="63">
        <v>0.21976146765377991</v>
      </c>
      <c r="O121" s="64"/>
      <c r="P121" s="64"/>
    </row>
    <row r="122" spans="1:16">
      <c r="A122" s="68">
        <v>116</v>
      </c>
      <c r="B122" s="147" t="s">
        <v>49</v>
      </c>
      <c r="C122" s="132" t="s">
        <v>13</v>
      </c>
      <c r="D122" s="118" t="s">
        <v>564</v>
      </c>
      <c r="E122" s="148" t="s">
        <v>565</v>
      </c>
      <c r="F122" s="133">
        <v>956</v>
      </c>
      <c r="G122" s="133">
        <v>1529928</v>
      </c>
      <c r="H122" s="22">
        <v>402</v>
      </c>
      <c r="I122" s="22">
        <v>483975</v>
      </c>
      <c r="J122" s="62">
        <v>0.42050209205020922</v>
      </c>
      <c r="K122" s="62">
        <v>0.31633841592545531</v>
      </c>
      <c r="L122" s="62">
        <v>0.12615062761506277</v>
      </c>
      <c r="M122" s="62">
        <v>0.2214368911478187</v>
      </c>
      <c r="N122" s="63">
        <v>0.34758751876288146</v>
      </c>
      <c r="O122" s="64"/>
      <c r="P122" s="64"/>
    </row>
    <row r="123" spans="1:16">
      <c r="A123" s="68">
        <v>117</v>
      </c>
      <c r="B123" s="147" t="s">
        <v>53</v>
      </c>
      <c r="C123" s="132" t="s">
        <v>13</v>
      </c>
      <c r="D123" s="118" t="s">
        <v>555</v>
      </c>
      <c r="E123" s="148" t="s">
        <v>1273</v>
      </c>
      <c r="F123" s="133">
        <v>909</v>
      </c>
      <c r="G123" s="133">
        <v>1327768</v>
      </c>
      <c r="H123" s="22">
        <v>268</v>
      </c>
      <c r="I123" s="22">
        <v>505160</v>
      </c>
      <c r="J123" s="62">
        <v>0.29482948294829481</v>
      </c>
      <c r="K123" s="62">
        <v>0.3804580318248369</v>
      </c>
      <c r="L123" s="62">
        <v>8.844884488448844E-2</v>
      </c>
      <c r="M123" s="62">
        <v>0.26632062227738579</v>
      </c>
      <c r="N123" s="63">
        <v>0.35476946716187424</v>
      </c>
      <c r="O123" s="64"/>
      <c r="P123" s="64"/>
    </row>
    <row r="124" spans="1:16">
      <c r="A124" s="68">
        <v>118</v>
      </c>
      <c r="B124" s="149" t="s">
        <v>53</v>
      </c>
      <c r="C124" s="132" t="s">
        <v>13</v>
      </c>
      <c r="D124" s="118" t="s">
        <v>557</v>
      </c>
      <c r="E124" s="150" t="s">
        <v>1039</v>
      </c>
      <c r="F124" s="133">
        <v>987</v>
      </c>
      <c r="G124" s="133">
        <v>1480156</v>
      </c>
      <c r="H124" s="22">
        <v>436</v>
      </c>
      <c r="I124" s="22">
        <v>507860</v>
      </c>
      <c r="J124" s="62">
        <v>0.44174265450861194</v>
      </c>
      <c r="K124" s="62">
        <v>0.34311248273830597</v>
      </c>
      <c r="L124" s="62">
        <v>0.13252279635258357</v>
      </c>
      <c r="M124" s="62">
        <v>0.24017873791681416</v>
      </c>
      <c r="N124" s="63">
        <v>0.37270153426939773</v>
      </c>
      <c r="O124" s="64"/>
      <c r="P124" s="64"/>
    </row>
    <row r="125" spans="1:16">
      <c r="A125" s="68">
        <v>119</v>
      </c>
      <c r="B125" s="147" t="s">
        <v>53</v>
      </c>
      <c r="C125" s="132" t="s">
        <v>13</v>
      </c>
      <c r="D125" s="118" t="s">
        <v>556</v>
      </c>
      <c r="E125" s="148" t="s">
        <v>835</v>
      </c>
      <c r="F125" s="133">
        <v>1157</v>
      </c>
      <c r="G125" s="133">
        <v>1747319</v>
      </c>
      <c r="H125" s="22">
        <v>720</v>
      </c>
      <c r="I125" s="22">
        <v>820250</v>
      </c>
      <c r="J125" s="62">
        <v>0.62229904926534141</v>
      </c>
      <c r="K125" s="62">
        <v>0.46943345777159179</v>
      </c>
      <c r="L125" s="62">
        <v>0.18668971477960242</v>
      </c>
      <c r="M125" s="62">
        <v>0.32860342044011426</v>
      </c>
      <c r="N125" s="63">
        <v>0.51529313521971665</v>
      </c>
      <c r="O125" s="64"/>
      <c r="P125" s="64"/>
    </row>
    <row r="126" spans="1:16">
      <c r="A126" s="68">
        <v>120</v>
      </c>
      <c r="B126" s="147" t="s">
        <v>53</v>
      </c>
      <c r="C126" s="132" t="s">
        <v>13</v>
      </c>
      <c r="D126" s="118" t="s">
        <v>554</v>
      </c>
      <c r="E126" s="148" t="s">
        <v>1040</v>
      </c>
      <c r="F126" s="133">
        <v>1111</v>
      </c>
      <c r="G126" s="133">
        <v>1678109</v>
      </c>
      <c r="H126" s="22">
        <v>649</v>
      </c>
      <c r="I126" s="22">
        <v>788820</v>
      </c>
      <c r="J126" s="62">
        <v>0.58415841584158412</v>
      </c>
      <c r="K126" s="62">
        <v>0.47006481700533159</v>
      </c>
      <c r="L126" s="62">
        <v>0.17524752475247524</v>
      </c>
      <c r="M126" s="62">
        <v>0.32904537190373212</v>
      </c>
      <c r="N126" s="63">
        <v>0.50429289665620736</v>
      </c>
      <c r="O126" s="64"/>
      <c r="P126" s="64"/>
    </row>
    <row r="127" spans="1:16">
      <c r="A127" s="68">
        <v>121</v>
      </c>
      <c r="B127" s="147" t="s">
        <v>53</v>
      </c>
      <c r="C127" s="132" t="s">
        <v>13</v>
      </c>
      <c r="D127" s="118" t="s">
        <v>558</v>
      </c>
      <c r="E127" s="148" t="s">
        <v>836</v>
      </c>
      <c r="F127" s="133">
        <v>1437</v>
      </c>
      <c r="G127" s="133">
        <v>2478101</v>
      </c>
      <c r="H127" s="22">
        <v>547</v>
      </c>
      <c r="I127" s="22">
        <v>625440</v>
      </c>
      <c r="J127" s="62">
        <v>0.38065414057063324</v>
      </c>
      <c r="K127" s="62">
        <v>0.25238680747879122</v>
      </c>
      <c r="L127" s="62">
        <v>0.11419624217118997</v>
      </c>
      <c r="M127" s="62">
        <v>0.17667076523515385</v>
      </c>
      <c r="N127" s="63">
        <v>0.2908670074063438</v>
      </c>
      <c r="O127" s="64"/>
      <c r="P127" s="64"/>
    </row>
    <row r="128" spans="1:16" ht="15">
      <c r="A128" s="68">
        <v>122</v>
      </c>
      <c r="B128" t="s">
        <v>42</v>
      </c>
      <c r="C128" s="132" t="s">
        <v>13</v>
      </c>
      <c r="D128" s="118" t="s">
        <v>487</v>
      </c>
      <c r="E128" s="142" t="s">
        <v>1258</v>
      </c>
      <c r="F128" s="133">
        <v>1894</v>
      </c>
      <c r="G128" s="133">
        <v>3462957</v>
      </c>
      <c r="H128" s="22">
        <v>1291</v>
      </c>
      <c r="I128" s="22">
        <v>1683560</v>
      </c>
      <c r="J128" s="62">
        <v>0.68162618796198526</v>
      </c>
      <c r="K128" s="62">
        <v>0.48616254836545764</v>
      </c>
      <c r="L128" s="62">
        <v>0.20448785638859557</v>
      </c>
      <c r="M128" s="62">
        <v>0.34031378385582034</v>
      </c>
      <c r="N128" s="63">
        <v>0.54480164024441591</v>
      </c>
      <c r="O128" s="64"/>
      <c r="P128" s="64"/>
    </row>
    <row r="129" spans="1:16" ht="15">
      <c r="A129" s="68">
        <v>123</v>
      </c>
      <c r="B129" t="s">
        <v>42</v>
      </c>
      <c r="C129" s="132" t="s">
        <v>13</v>
      </c>
      <c r="D129" s="118" t="s">
        <v>488</v>
      </c>
      <c r="E129" s="142" t="s">
        <v>489</v>
      </c>
      <c r="F129" s="133">
        <v>1771</v>
      </c>
      <c r="G129" s="133">
        <v>3253990</v>
      </c>
      <c r="H129" s="22">
        <v>2035</v>
      </c>
      <c r="I129" s="22">
        <v>2283235</v>
      </c>
      <c r="J129" s="62">
        <v>1.1490683229813665</v>
      </c>
      <c r="K129" s="62">
        <v>0.70167240833561262</v>
      </c>
      <c r="L129" s="62">
        <v>0.3</v>
      </c>
      <c r="M129" s="62">
        <v>0.49117068583492879</v>
      </c>
      <c r="N129" s="63">
        <v>0.79117068583492878</v>
      </c>
      <c r="O129" s="64"/>
      <c r="P129" s="64"/>
    </row>
    <row r="130" spans="1:16" ht="15">
      <c r="A130" s="68">
        <v>124</v>
      </c>
      <c r="B130" t="s">
        <v>42</v>
      </c>
      <c r="C130" s="132" t="s">
        <v>13</v>
      </c>
      <c r="D130" s="118" t="s">
        <v>484</v>
      </c>
      <c r="E130" s="144" t="s">
        <v>485</v>
      </c>
      <c r="F130" s="133">
        <v>794</v>
      </c>
      <c r="G130" s="133">
        <v>1452654</v>
      </c>
      <c r="H130" s="22">
        <v>987</v>
      </c>
      <c r="I130" s="22">
        <v>966485</v>
      </c>
      <c r="J130" s="62">
        <v>1.243073047858942</v>
      </c>
      <c r="K130" s="62">
        <v>0.66532360768634513</v>
      </c>
      <c r="L130" s="62">
        <v>0.3</v>
      </c>
      <c r="M130" s="62">
        <v>0.46572652538044157</v>
      </c>
      <c r="N130" s="63">
        <v>0.7657265253804415</v>
      </c>
      <c r="O130" s="64"/>
      <c r="P130" s="64"/>
    </row>
    <row r="131" spans="1:16" ht="15">
      <c r="A131" s="68">
        <v>125</v>
      </c>
      <c r="B131" t="s">
        <v>42</v>
      </c>
      <c r="C131" s="132" t="s">
        <v>13</v>
      </c>
      <c r="D131" s="118" t="s">
        <v>486</v>
      </c>
      <c r="E131" s="144" t="s">
        <v>1274</v>
      </c>
      <c r="F131" s="133">
        <v>615</v>
      </c>
      <c r="G131" s="133">
        <v>1138265</v>
      </c>
      <c r="H131" s="22">
        <v>547</v>
      </c>
      <c r="I131" s="22">
        <v>535625</v>
      </c>
      <c r="J131" s="62">
        <v>0.88943089430894307</v>
      </c>
      <c r="K131" s="62">
        <v>0.47056265456637952</v>
      </c>
      <c r="L131" s="62">
        <v>0.26682926829268289</v>
      </c>
      <c r="M131" s="62">
        <v>0.32939385819646566</v>
      </c>
      <c r="N131" s="63">
        <v>0.59622312648914855</v>
      </c>
      <c r="O131" s="64"/>
      <c r="P131" s="64"/>
    </row>
    <row r="132" spans="1:16" ht="15">
      <c r="A132" s="68">
        <v>126</v>
      </c>
      <c r="B132" t="s">
        <v>42</v>
      </c>
      <c r="C132" s="132" t="s">
        <v>13</v>
      </c>
      <c r="D132" s="118" t="s">
        <v>1217</v>
      </c>
      <c r="E132" s="144" t="s">
        <v>1218</v>
      </c>
      <c r="F132" s="133">
        <v>1032</v>
      </c>
      <c r="G132" s="133">
        <v>1887060</v>
      </c>
      <c r="H132" s="22">
        <v>629</v>
      </c>
      <c r="I132" s="22">
        <v>923005</v>
      </c>
      <c r="J132" s="62">
        <v>0.60949612403100772</v>
      </c>
      <c r="K132" s="62">
        <v>0.48912329231714941</v>
      </c>
      <c r="L132" s="62">
        <v>0.18284883720930231</v>
      </c>
      <c r="M132" s="62">
        <v>0.34238630462200459</v>
      </c>
      <c r="N132" s="63">
        <v>0.52523514183130693</v>
      </c>
      <c r="O132" s="64"/>
      <c r="P132" s="64"/>
    </row>
    <row r="133" spans="1:16">
      <c r="A133" s="68">
        <v>127</v>
      </c>
      <c r="B133" s="143" t="s">
        <v>47</v>
      </c>
      <c r="C133" s="132" t="s">
        <v>13</v>
      </c>
      <c r="D133" s="118" t="s">
        <v>545</v>
      </c>
      <c r="E133" s="144" t="s">
        <v>3583</v>
      </c>
      <c r="F133" s="133">
        <v>2299</v>
      </c>
      <c r="G133" s="133">
        <v>3521735</v>
      </c>
      <c r="H133" s="22">
        <v>950</v>
      </c>
      <c r="I133" s="22">
        <v>1040355</v>
      </c>
      <c r="J133" s="62">
        <v>0.41322314049586778</v>
      </c>
      <c r="K133" s="62">
        <v>0.29540979091271774</v>
      </c>
      <c r="L133" s="62">
        <v>0.12396694214876033</v>
      </c>
      <c r="M133" s="62">
        <v>0.2067868536389024</v>
      </c>
      <c r="N133" s="63">
        <v>0.33075379578766273</v>
      </c>
      <c r="O133" s="64"/>
      <c r="P133" s="64"/>
    </row>
    <row r="134" spans="1:16">
      <c r="A134" s="68">
        <v>128</v>
      </c>
      <c r="B134" s="143" t="s">
        <v>47</v>
      </c>
      <c r="C134" s="132" t="s">
        <v>13</v>
      </c>
      <c r="D134" s="118" t="s">
        <v>543</v>
      </c>
      <c r="E134" s="144" t="s">
        <v>544</v>
      </c>
      <c r="F134" s="133">
        <v>538</v>
      </c>
      <c r="G134" s="133">
        <v>830680</v>
      </c>
      <c r="H134" s="22">
        <v>207</v>
      </c>
      <c r="I134" s="22">
        <v>256630</v>
      </c>
      <c r="J134" s="62">
        <v>0.38475836431226768</v>
      </c>
      <c r="K134" s="62">
        <v>0.30893966388982519</v>
      </c>
      <c r="L134" s="62">
        <v>0.1154275092936803</v>
      </c>
      <c r="M134" s="62">
        <v>0.21625776472287761</v>
      </c>
      <c r="N134" s="63">
        <v>0.3316852740165579</v>
      </c>
      <c r="O134" s="64"/>
      <c r="P134" s="64"/>
    </row>
    <row r="135" spans="1:16">
      <c r="A135" s="68">
        <v>129</v>
      </c>
      <c r="B135" s="143" t="s">
        <v>47</v>
      </c>
      <c r="C135" s="132" t="s">
        <v>13</v>
      </c>
      <c r="D135" s="118" t="s">
        <v>539</v>
      </c>
      <c r="E135" s="144" t="s">
        <v>540</v>
      </c>
      <c r="F135" s="133">
        <v>1601</v>
      </c>
      <c r="G135" s="133">
        <v>2412083</v>
      </c>
      <c r="H135" s="22">
        <v>614</v>
      </c>
      <c r="I135" s="22">
        <v>838530</v>
      </c>
      <c r="J135" s="62">
        <v>0.38351030605871328</v>
      </c>
      <c r="K135" s="62">
        <v>0.34763729108824198</v>
      </c>
      <c r="L135" s="62">
        <v>0.11505309181761397</v>
      </c>
      <c r="M135" s="62">
        <v>0.24334610376176938</v>
      </c>
      <c r="N135" s="63">
        <v>0.35839919557938338</v>
      </c>
      <c r="O135" s="64"/>
      <c r="P135" s="64"/>
    </row>
    <row r="136" spans="1:16">
      <c r="A136" s="68">
        <v>130</v>
      </c>
      <c r="B136" s="143" t="s">
        <v>47</v>
      </c>
      <c r="C136" s="132" t="s">
        <v>13</v>
      </c>
      <c r="D136" s="118" t="s">
        <v>538</v>
      </c>
      <c r="E136" s="144" t="s">
        <v>1269</v>
      </c>
      <c r="F136" s="133">
        <v>1227</v>
      </c>
      <c r="G136" s="133">
        <v>1902697</v>
      </c>
      <c r="H136" s="22">
        <v>393</v>
      </c>
      <c r="I136" s="22">
        <v>443905</v>
      </c>
      <c r="J136" s="62">
        <v>0.32029339853300731</v>
      </c>
      <c r="K136" s="62">
        <v>0.23330304299633625</v>
      </c>
      <c r="L136" s="62">
        <v>9.6088019559902191E-2</v>
      </c>
      <c r="M136" s="62">
        <v>0.16331213009743537</v>
      </c>
      <c r="N136" s="63">
        <v>0.25940014965733754</v>
      </c>
      <c r="O136" s="64"/>
      <c r="P136" s="64"/>
    </row>
    <row r="137" spans="1:16">
      <c r="A137" s="68">
        <v>131</v>
      </c>
      <c r="B137" s="143" t="s">
        <v>47</v>
      </c>
      <c r="C137" s="132" t="s">
        <v>13</v>
      </c>
      <c r="D137" s="118" t="s">
        <v>546</v>
      </c>
      <c r="E137" s="142" t="s">
        <v>3584</v>
      </c>
      <c r="F137" s="133">
        <v>1302</v>
      </c>
      <c r="G137" s="133">
        <v>2038862</v>
      </c>
      <c r="H137" s="22">
        <v>495</v>
      </c>
      <c r="I137" s="22">
        <v>575095</v>
      </c>
      <c r="J137" s="62">
        <v>0.38018433179723504</v>
      </c>
      <c r="K137" s="62">
        <v>0.28206666267751324</v>
      </c>
      <c r="L137" s="62">
        <v>0.11405529953917051</v>
      </c>
      <c r="M137" s="62">
        <v>0.19744666387425924</v>
      </c>
      <c r="N137" s="63">
        <v>0.31150196341342973</v>
      </c>
      <c r="O137" s="64"/>
      <c r="P137" s="64"/>
    </row>
    <row r="138" spans="1:16">
      <c r="A138" s="68">
        <v>132</v>
      </c>
      <c r="B138" s="143" t="s">
        <v>47</v>
      </c>
      <c r="C138" s="132" t="s">
        <v>13</v>
      </c>
      <c r="D138" s="118" t="s">
        <v>541</v>
      </c>
      <c r="E138" s="142" t="s">
        <v>542</v>
      </c>
      <c r="F138" s="133">
        <v>689</v>
      </c>
      <c r="G138" s="133">
        <v>1054284</v>
      </c>
      <c r="H138" s="22">
        <v>410</v>
      </c>
      <c r="I138" s="22">
        <v>558320</v>
      </c>
      <c r="J138" s="62">
        <v>0.59506531204644408</v>
      </c>
      <c r="K138" s="62">
        <v>0.52957267681194065</v>
      </c>
      <c r="L138" s="62">
        <v>0.17851959361393321</v>
      </c>
      <c r="M138" s="62">
        <v>0.37070087376835842</v>
      </c>
      <c r="N138" s="63">
        <v>0.54922046738229158</v>
      </c>
      <c r="O138" s="64"/>
      <c r="P138" s="64"/>
    </row>
    <row r="139" spans="1:16">
      <c r="A139" s="68">
        <v>133</v>
      </c>
      <c r="B139" s="141" t="s">
        <v>51</v>
      </c>
      <c r="C139" s="132" t="s">
        <v>13</v>
      </c>
      <c r="D139" s="118" t="s">
        <v>571</v>
      </c>
      <c r="E139" s="142" t="s">
        <v>1352</v>
      </c>
      <c r="F139" s="133">
        <v>3128</v>
      </c>
      <c r="G139" s="133">
        <v>5032450</v>
      </c>
      <c r="H139" s="22">
        <v>872</v>
      </c>
      <c r="I139" s="22">
        <v>1034825</v>
      </c>
      <c r="J139" s="62">
        <v>0.27877237851662406</v>
      </c>
      <c r="K139" s="62">
        <v>0.20563045832546772</v>
      </c>
      <c r="L139" s="62">
        <v>8.3631713554987219E-2</v>
      </c>
      <c r="M139" s="62">
        <v>0.1439413208278274</v>
      </c>
      <c r="N139" s="63">
        <v>0.22757303438281462</v>
      </c>
      <c r="O139" s="64"/>
      <c r="P139" s="64"/>
    </row>
    <row r="140" spans="1:16">
      <c r="A140" s="68">
        <v>134</v>
      </c>
      <c r="B140" s="141" t="s">
        <v>51</v>
      </c>
      <c r="C140" s="132" t="s">
        <v>13</v>
      </c>
      <c r="D140" s="118" t="s">
        <v>569</v>
      </c>
      <c r="E140" s="142" t="s">
        <v>996</v>
      </c>
      <c r="F140" s="133">
        <v>1261</v>
      </c>
      <c r="G140" s="133">
        <v>1987000</v>
      </c>
      <c r="H140" s="22">
        <v>752</v>
      </c>
      <c r="I140" s="22">
        <v>833715</v>
      </c>
      <c r="J140" s="62">
        <v>0.59635210150674067</v>
      </c>
      <c r="K140" s="62">
        <v>0.41958480120785102</v>
      </c>
      <c r="L140" s="62">
        <v>0.17890563045202221</v>
      </c>
      <c r="M140" s="62">
        <v>0.2937093608454957</v>
      </c>
      <c r="N140" s="63">
        <v>0.47261499129751794</v>
      </c>
      <c r="O140" s="64"/>
      <c r="P140" s="64"/>
    </row>
    <row r="141" spans="1:16">
      <c r="A141" s="68">
        <v>135</v>
      </c>
      <c r="B141" s="141" t="s">
        <v>51</v>
      </c>
      <c r="C141" s="132" t="s">
        <v>13</v>
      </c>
      <c r="D141" s="118" t="s">
        <v>570</v>
      </c>
      <c r="E141" s="142" t="s">
        <v>1053</v>
      </c>
      <c r="F141" s="133">
        <v>1640</v>
      </c>
      <c r="G141" s="133">
        <v>2530803</v>
      </c>
      <c r="H141" s="22">
        <v>1202</v>
      </c>
      <c r="I141" s="22">
        <v>1347250</v>
      </c>
      <c r="J141" s="62">
        <v>0.73292682926829267</v>
      </c>
      <c r="K141" s="62">
        <v>0.53234092104363717</v>
      </c>
      <c r="L141" s="62">
        <v>0.21987804878048781</v>
      </c>
      <c r="M141" s="62">
        <v>0.37263864473054598</v>
      </c>
      <c r="N141" s="63">
        <v>0.59251669351103375</v>
      </c>
      <c r="O141" s="64"/>
      <c r="P141" s="64"/>
    </row>
    <row r="142" spans="1:16">
      <c r="A142" s="68">
        <v>136</v>
      </c>
      <c r="B142" s="141" t="s">
        <v>51</v>
      </c>
      <c r="C142" s="132" t="s">
        <v>13</v>
      </c>
      <c r="D142" s="118" t="s">
        <v>568</v>
      </c>
      <c r="E142" s="142" t="s">
        <v>995</v>
      </c>
      <c r="F142" s="133">
        <v>1379</v>
      </c>
      <c r="G142" s="133">
        <v>2180083</v>
      </c>
      <c r="H142" s="22">
        <v>894</v>
      </c>
      <c r="I142" s="22">
        <v>1020740</v>
      </c>
      <c r="J142" s="62">
        <v>0.64829586656997829</v>
      </c>
      <c r="K142" s="62">
        <v>0.468211531395823</v>
      </c>
      <c r="L142" s="62">
        <v>0.19448875997099349</v>
      </c>
      <c r="M142" s="62">
        <v>0.32774807197707606</v>
      </c>
      <c r="N142" s="63">
        <v>0.52223683194806958</v>
      </c>
      <c r="O142" s="64"/>
      <c r="P142" s="64"/>
    </row>
    <row r="143" spans="1:16">
      <c r="A143" s="68">
        <v>137</v>
      </c>
      <c r="B143" s="141" t="s">
        <v>50</v>
      </c>
      <c r="C143" s="132" t="s">
        <v>13</v>
      </c>
      <c r="D143" s="118" t="s">
        <v>567</v>
      </c>
      <c r="E143" s="142" t="s">
        <v>899</v>
      </c>
      <c r="F143" s="133">
        <v>1834</v>
      </c>
      <c r="G143" s="133">
        <v>2994291</v>
      </c>
      <c r="H143" s="22">
        <v>974</v>
      </c>
      <c r="I143" s="22">
        <v>1491305</v>
      </c>
      <c r="J143" s="62">
        <v>0.53107960741548532</v>
      </c>
      <c r="K143" s="62">
        <v>0.49804945477911133</v>
      </c>
      <c r="L143" s="62">
        <v>0.15932388222464558</v>
      </c>
      <c r="M143" s="62">
        <v>0.3486346183453779</v>
      </c>
      <c r="N143" s="63">
        <v>0.50795850057002345</v>
      </c>
      <c r="O143" s="64"/>
      <c r="P143" s="64"/>
    </row>
    <row r="144" spans="1:16">
      <c r="A144" s="68">
        <v>138</v>
      </c>
      <c r="B144" s="141" t="s">
        <v>50</v>
      </c>
      <c r="C144" s="132" t="s">
        <v>13</v>
      </c>
      <c r="D144" s="118" t="s">
        <v>566</v>
      </c>
      <c r="E144" s="142" t="s">
        <v>997</v>
      </c>
      <c r="F144" s="133">
        <v>994</v>
      </c>
      <c r="G144" s="133">
        <v>1626445</v>
      </c>
      <c r="H144" s="22">
        <v>353</v>
      </c>
      <c r="I144" s="22">
        <v>492715</v>
      </c>
      <c r="J144" s="62">
        <v>0.35513078470824949</v>
      </c>
      <c r="K144" s="62">
        <v>0.30293984733575374</v>
      </c>
      <c r="L144" s="62">
        <v>0.10653923541247484</v>
      </c>
      <c r="M144" s="62">
        <v>0.2120578931350276</v>
      </c>
      <c r="N144" s="63">
        <v>0.31859712854750244</v>
      </c>
      <c r="O144" s="64"/>
      <c r="P144" s="64"/>
    </row>
    <row r="145" spans="1:16">
      <c r="A145" s="68">
        <v>139</v>
      </c>
      <c r="B145" s="141" t="s">
        <v>43</v>
      </c>
      <c r="C145" s="132" t="s">
        <v>13</v>
      </c>
      <c r="D145" s="118" t="s">
        <v>526</v>
      </c>
      <c r="E145" s="142" t="s">
        <v>531</v>
      </c>
      <c r="F145" s="133">
        <v>1013</v>
      </c>
      <c r="G145" s="133">
        <v>2230843</v>
      </c>
      <c r="H145" s="22">
        <v>650</v>
      </c>
      <c r="I145" s="22">
        <v>936505</v>
      </c>
      <c r="J145" s="62">
        <v>0.64165844027640673</v>
      </c>
      <c r="K145" s="62">
        <v>0.41979870389803314</v>
      </c>
      <c r="L145" s="62">
        <v>0.192497532082922</v>
      </c>
      <c r="M145" s="62">
        <v>0.29385909272862321</v>
      </c>
      <c r="N145" s="63">
        <v>0.48635662481154518</v>
      </c>
      <c r="O145" s="64"/>
      <c r="P145" s="64"/>
    </row>
    <row r="146" spans="1:16">
      <c r="A146" s="68">
        <v>140</v>
      </c>
      <c r="B146" s="141" t="s">
        <v>43</v>
      </c>
      <c r="C146" s="132" t="s">
        <v>13</v>
      </c>
      <c r="D146" s="118" t="s">
        <v>530</v>
      </c>
      <c r="E146" s="142" t="s">
        <v>870</v>
      </c>
      <c r="F146" s="133">
        <v>842</v>
      </c>
      <c r="G146" s="133">
        <v>1481525</v>
      </c>
      <c r="H146" s="22">
        <v>547</v>
      </c>
      <c r="I146" s="22">
        <v>581250</v>
      </c>
      <c r="J146" s="62">
        <v>0.64964370546318295</v>
      </c>
      <c r="K146" s="62">
        <v>0.39233222524088357</v>
      </c>
      <c r="L146" s="62">
        <v>0.19489311163895487</v>
      </c>
      <c r="M146" s="62">
        <v>0.27463255766861849</v>
      </c>
      <c r="N146" s="63">
        <v>0.46952566930757333</v>
      </c>
      <c r="O146" s="64"/>
      <c r="P146" s="64"/>
    </row>
    <row r="147" spans="1:16">
      <c r="A147" s="68">
        <v>141</v>
      </c>
      <c r="B147" s="141" t="s">
        <v>43</v>
      </c>
      <c r="C147" s="132" t="s">
        <v>13</v>
      </c>
      <c r="D147" s="118" t="s">
        <v>521</v>
      </c>
      <c r="E147" s="142" t="s">
        <v>1139</v>
      </c>
      <c r="F147" s="133">
        <v>1155</v>
      </c>
      <c r="G147" s="133">
        <v>1686543</v>
      </c>
      <c r="H147" s="22">
        <v>684</v>
      </c>
      <c r="I147" s="22">
        <v>850355</v>
      </c>
      <c r="J147" s="62">
        <v>0.59220779220779218</v>
      </c>
      <c r="K147" s="62">
        <v>0.50420001150281968</v>
      </c>
      <c r="L147" s="62">
        <v>0.17766233766233766</v>
      </c>
      <c r="M147" s="62">
        <v>0.35294000805197373</v>
      </c>
      <c r="N147" s="63">
        <v>0.53060234571431142</v>
      </c>
      <c r="O147" s="64"/>
      <c r="P147" s="64"/>
    </row>
    <row r="148" spans="1:16">
      <c r="A148" s="68">
        <v>142</v>
      </c>
      <c r="B148" s="141" t="s">
        <v>43</v>
      </c>
      <c r="C148" s="132" t="s">
        <v>13</v>
      </c>
      <c r="D148" s="118" t="s">
        <v>524</v>
      </c>
      <c r="E148" s="142" t="s">
        <v>3585</v>
      </c>
      <c r="F148" s="133">
        <v>1193</v>
      </c>
      <c r="G148" s="133">
        <v>2339366</v>
      </c>
      <c r="H148" s="22">
        <v>978</v>
      </c>
      <c r="I148" s="22">
        <v>1482570</v>
      </c>
      <c r="J148" s="62">
        <v>0.81978206202849957</v>
      </c>
      <c r="K148" s="62">
        <v>0.63374863103934997</v>
      </c>
      <c r="L148" s="62">
        <v>0.24593461860854987</v>
      </c>
      <c r="M148" s="62">
        <v>0.44362404172754494</v>
      </c>
      <c r="N148" s="63">
        <v>0.68955866033609481</v>
      </c>
      <c r="O148" s="64"/>
      <c r="P148" s="64"/>
    </row>
    <row r="149" spans="1:16">
      <c r="A149" s="68">
        <v>143</v>
      </c>
      <c r="B149" s="141" t="s">
        <v>43</v>
      </c>
      <c r="C149" s="132" t="s">
        <v>13</v>
      </c>
      <c r="D149" s="118" t="s">
        <v>527</v>
      </c>
      <c r="E149" s="142" t="s">
        <v>1031</v>
      </c>
      <c r="F149" s="133">
        <v>1396</v>
      </c>
      <c r="G149" s="133">
        <v>1631108</v>
      </c>
      <c r="H149" s="22">
        <v>1162</v>
      </c>
      <c r="I149" s="22">
        <v>1205495</v>
      </c>
      <c r="J149" s="62">
        <v>0.83237822349570201</v>
      </c>
      <c r="K149" s="62">
        <v>0.73906510175904971</v>
      </c>
      <c r="L149" s="62">
        <v>0.24971346704871059</v>
      </c>
      <c r="M149" s="62">
        <v>0.51734557123133473</v>
      </c>
      <c r="N149" s="63">
        <v>0.76705903828004529</v>
      </c>
      <c r="O149" s="64"/>
      <c r="P149" s="64"/>
    </row>
    <row r="150" spans="1:16">
      <c r="A150" s="68">
        <v>144</v>
      </c>
      <c r="B150" s="141" t="s">
        <v>43</v>
      </c>
      <c r="C150" s="132" t="s">
        <v>13</v>
      </c>
      <c r="D150" s="118" t="s">
        <v>528</v>
      </c>
      <c r="E150" s="142" t="s">
        <v>525</v>
      </c>
      <c r="F150" s="133">
        <v>1275</v>
      </c>
      <c r="G150" s="133">
        <v>1803336</v>
      </c>
      <c r="H150" s="22">
        <v>492</v>
      </c>
      <c r="I150" s="22">
        <v>553930</v>
      </c>
      <c r="J150" s="62">
        <v>0.38588235294117645</v>
      </c>
      <c r="K150" s="62">
        <v>0.30716960122794645</v>
      </c>
      <c r="L150" s="62">
        <v>0.11576470588235294</v>
      </c>
      <c r="M150" s="62">
        <v>0.2150187208595625</v>
      </c>
      <c r="N150" s="63">
        <v>0.33078342674191541</v>
      </c>
      <c r="O150" s="64"/>
      <c r="P150" s="64"/>
    </row>
    <row r="151" spans="1:16">
      <c r="A151" s="68">
        <v>145</v>
      </c>
      <c r="B151" s="141" t="s">
        <v>43</v>
      </c>
      <c r="C151" s="132" t="s">
        <v>13</v>
      </c>
      <c r="D151" s="118" t="s">
        <v>522</v>
      </c>
      <c r="E151" s="142" t="s">
        <v>523</v>
      </c>
      <c r="F151" s="133">
        <v>1313</v>
      </c>
      <c r="G151" s="133">
        <v>2078257</v>
      </c>
      <c r="H151" s="22">
        <v>1089</v>
      </c>
      <c r="I151" s="22">
        <v>1116375</v>
      </c>
      <c r="J151" s="62">
        <v>0.82939832444782935</v>
      </c>
      <c r="K151" s="62">
        <v>0.53716888719730038</v>
      </c>
      <c r="L151" s="62">
        <v>0.2488194973343488</v>
      </c>
      <c r="M151" s="62">
        <v>0.37601822103811022</v>
      </c>
      <c r="N151" s="63">
        <v>0.62483771837245905</v>
      </c>
      <c r="O151" s="64"/>
      <c r="P151" s="64"/>
    </row>
    <row r="152" spans="1:16">
      <c r="A152" s="68">
        <v>146</v>
      </c>
      <c r="B152" s="141" t="s">
        <v>43</v>
      </c>
      <c r="C152" s="132" t="s">
        <v>13</v>
      </c>
      <c r="D152" s="118" t="s">
        <v>529</v>
      </c>
      <c r="E152" s="142" t="s">
        <v>971</v>
      </c>
      <c r="F152" s="133">
        <v>1651</v>
      </c>
      <c r="G152" s="133">
        <v>3602267</v>
      </c>
      <c r="H152" s="22">
        <v>1047</v>
      </c>
      <c r="I152" s="22">
        <v>1189480</v>
      </c>
      <c r="J152" s="62">
        <v>0.63416111447607515</v>
      </c>
      <c r="K152" s="62">
        <v>0.33020317483406975</v>
      </c>
      <c r="L152" s="62">
        <v>0.19024833434282254</v>
      </c>
      <c r="M152" s="62">
        <v>0.23114222238384879</v>
      </c>
      <c r="N152" s="63">
        <v>0.42139055672667136</v>
      </c>
      <c r="O152" s="64"/>
      <c r="P152" s="64"/>
    </row>
    <row r="153" spans="1:16">
      <c r="A153" s="68">
        <v>147</v>
      </c>
      <c r="B153" s="141" t="s">
        <v>43</v>
      </c>
      <c r="C153" s="132" t="s">
        <v>13</v>
      </c>
      <c r="D153" s="118" t="s">
        <v>1012</v>
      </c>
      <c r="E153" s="142" t="s">
        <v>850</v>
      </c>
      <c r="F153" s="133">
        <v>287</v>
      </c>
      <c r="G153" s="133">
        <v>570706</v>
      </c>
      <c r="H153" s="22">
        <v>53</v>
      </c>
      <c r="I153" s="22">
        <v>61265</v>
      </c>
      <c r="J153" s="62">
        <v>0.18466898954703834</v>
      </c>
      <c r="K153" s="62">
        <v>0.10734949343444786</v>
      </c>
      <c r="L153" s="62">
        <v>5.5400696864111497E-2</v>
      </c>
      <c r="M153" s="62">
        <v>7.5144645404113489E-2</v>
      </c>
      <c r="N153" s="63">
        <v>0.13054534226822498</v>
      </c>
      <c r="O153" s="64"/>
      <c r="P153" s="64"/>
    </row>
    <row r="154" spans="1:16">
      <c r="A154" s="68">
        <v>148</v>
      </c>
      <c r="B154" s="141" t="s">
        <v>45</v>
      </c>
      <c r="C154" s="132" t="s">
        <v>13</v>
      </c>
      <c r="D154" s="118" t="s">
        <v>534</v>
      </c>
      <c r="E154" s="142" t="s">
        <v>1037</v>
      </c>
      <c r="F154" s="133">
        <v>2336</v>
      </c>
      <c r="G154" s="133">
        <v>2931600</v>
      </c>
      <c r="H154" s="22">
        <v>1709</v>
      </c>
      <c r="I154" s="22">
        <v>2197960</v>
      </c>
      <c r="J154" s="62">
        <v>0.73159246575342463</v>
      </c>
      <c r="K154" s="62">
        <v>0.74974757811434034</v>
      </c>
      <c r="L154" s="62">
        <v>0.21947773972602738</v>
      </c>
      <c r="M154" s="62">
        <v>0.52482330468003824</v>
      </c>
      <c r="N154" s="63">
        <v>0.74430104440606559</v>
      </c>
      <c r="O154" s="64"/>
      <c r="P154" s="64"/>
    </row>
    <row r="155" spans="1:16">
      <c r="A155" s="68">
        <v>149</v>
      </c>
      <c r="B155" s="141" t="s">
        <v>45</v>
      </c>
      <c r="C155" s="132" t="s">
        <v>13</v>
      </c>
      <c r="D155" s="118" t="s">
        <v>532</v>
      </c>
      <c r="E155" s="142" t="s">
        <v>533</v>
      </c>
      <c r="F155" s="133">
        <v>971</v>
      </c>
      <c r="G155" s="133">
        <v>1933898</v>
      </c>
      <c r="H155" s="22">
        <v>1785</v>
      </c>
      <c r="I155" s="22">
        <v>1997770</v>
      </c>
      <c r="J155" s="62">
        <v>1.8383110195674561</v>
      </c>
      <c r="K155" s="62">
        <v>1.0330275950437924</v>
      </c>
      <c r="L155" s="62">
        <v>0.3</v>
      </c>
      <c r="M155" s="62">
        <v>0.7</v>
      </c>
      <c r="N155" s="63">
        <v>1</v>
      </c>
      <c r="O155" s="64"/>
      <c r="P155" s="64"/>
    </row>
    <row r="156" spans="1:16">
      <c r="A156" s="68">
        <v>150</v>
      </c>
      <c r="B156" s="141" t="s">
        <v>45</v>
      </c>
      <c r="C156" s="132" t="s">
        <v>13</v>
      </c>
      <c r="D156" s="118" t="s">
        <v>849</v>
      </c>
      <c r="E156" s="142" t="s">
        <v>972</v>
      </c>
      <c r="F156" s="133">
        <v>889</v>
      </c>
      <c r="G156" s="133">
        <v>1235790</v>
      </c>
      <c r="H156" s="22">
        <v>1059</v>
      </c>
      <c r="I156" s="22">
        <v>1040795</v>
      </c>
      <c r="J156" s="62">
        <v>1.1912260967379078</v>
      </c>
      <c r="K156" s="62">
        <v>0.84221024607740802</v>
      </c>
      <c r="L156" s="62">
        <v>0.3</v>
      </c>
      <c r="M156" s="62">
        <v>0.58954717225418563</v>
      </c>
      <c r="N156" s="63">
        <v>0.88954717225418567</v>
      </c>
      <c r="O156" s="64"/>
      <c r="P156" s="64"/>
    </row>
    <row r="157" spans="1:16">
      <c r="A157" s="68">
        <v>151</v>
      </c>
      <c r="B157" s="141" t="s">
        <v>48</v>
      </c>
      <c r="C157" s="132" t="s">
        <v>13</v>
      </c>
      <c r="D157" s="118" t="s">
        <v>519</v>
      </c>
      <c r="E157" s="142" t="s">
        <v>1353</v>
      </c>
      <c r="F157" s="133">
        <v>885</v>
      </c>
      <c r="G157" s="133">
        <v>1178990</v>
      </c>
      <c r="H157" s="22">
        <v>814</v>
      </c>
      <c r="I157" s="22">
        <v>904850</v>
      </c>
      <c r="J157" s="62">
        <v>0.91977401129943503</v>
      </c>
      <c r="K157" s="62">
        <v>0.76747894384176285</v>
      </c>
      <c r="L157" s="62">
        <v>0.27593220338983049</v>
      </c>
      <c r="M157" s="62">
        <v>0.537235260689234</v>
      </c>
      <c r="N157" s="63">
        <v>0.81316746407906448</v>
      </c>
      <c r="O157" s="64"/>
      <c r="P157" s="64"/>
    </row>
    <row r="158" spans="1:16">
      <c r="A158" s="68">
        <v>152</v>
      </c>
      <c r="B158" s="141" t="s">
        <v>48</v>
      </c>
      <c r="C158" s="132" t="s">
        <v>13</v>
      </c>
      <c r="D158" s="118" t="s">
        <v>518</v>
      </c>
      <c r="E158" s="142" t="s">
        <v>1281</v>
      </c>
      <c r="F158" s="133">
        <v>736</v>
      </c>
      <c r="G158" s="133">
        <v>974091</v>
      </c>
      <c r="H158" s="22">
        <v>483</v>
      </c>
      <c r="I158" s="22">
        <v>541565</v>
      </c>
      <c r="J158" s="62">
        <v>0.65625</v>
      </c>
      <c r="K158" s="62">
        <v>0.55596961680171564</v>
      </c>
      <c r="L158" s="62">
        <v>0.19687499999999999</v>
      </c>
      <c r="M158" s="62">
        <v>0.38917873176120094</v>
      </c>
      <c r="N158" s="63">
        <v>0.5860537317612009</v>
      </c>
      <c r="O158" s="64"/>
      <c r="P158" s="64"/>
    </row>
    <row r="159" spans="1:16">
      <c r="A159" s="68">
        <v>153</v>
      </c>
      <c r="B159" s="141" t="s">
        <v>48</v>
      </c>
      <c r="C159" s="132" t="s">
        <v>13</v>
      </c>
      <c r="D159" s="118" t="s">
        <v>516</v>
      </c>
      <c r="E159" s="142" t="s">
        <v>1268</v>
      </c>
      <c r="F159" s="133">
        <v>842</v>
      </c>
      <c r="G159" s="133">
        <v>1134128</v>
      </c>
      <c r="H159" s="22">
        <v>747</v>
      </c>
      <c r="I159" s="22">
        <v>815225</v>
      </c>
      <c r="J159" s="62">
        <v>0.88717339667458428</v>
      </c>
      <c r="K159" s="62">
        <v>0.71881216229561384</v>
      </c>
      <c r="L159" s="62">
        <v>0.26615201900237528</v>
      </c>
      <c r="M159" s="62">
        <v>0.50316851360692971</v>
      </c>
      <c r="N159" s="63">
        <v>0.769320532609305</v>
      </c>
      <c r="O159" s="64"/>
      <c r="P159" s="64"/>
    </row>
    <row r="160" spans="1:16">
      <c r="A160" s="68">
        <v>154</v>
      </c>
      <c r="B160" s="141" t="s">
        <v>48</v>
      </c>
      <c r="C160" s="132" t="s">
        <v>13</v>
      </c>
      <c r="D160" s="118" t="s">
        <v>517</v>
      </c>
      <c r="E160" s="142" t="s">
        <v>1282</v>
      </c>
      <c r="F160" s="133">
        <v>542</v>
      </c>
      <c r="G160" s="133">
        <v>704506</v>
      </c>
      <c r="H160" s="22">
        <v>441</v>
      </c>
      <c r="I160" s="22">
        <v>445120</v>
      </c>
      <c r="J160" s="62">
        <v>0.81365313653136528</v>
      </c>
      <c r="K160" s="62">
        <v>0.63181860764847997</v>
      </c>
      <c r="L160" s="62">
        <v>0.24409594095940956</v>
      </c>
      <c r="M160" s="62">
        <v>0.44227302535393592</v>
      </c>
      <c r="N160" s="63">
        <v>0.68636896631334543</v>
      </c>
      <c r="O160" s="64"/>
      <c r="P160" s="64"/>
    </row>
    <row r="161" spans="1:16">
      <c r="A161" s="68">
        <v>155</v>
      </c>
      <c r="B161" s="141" t="s">
        <v>48</v>
      </c>
      <c r="C161" s="132" t="s">
        <v>13</v>
      </c>
      <c r="D161" s="118" t="s">
        <v>520</v>
      </c>
      <c r="E161" s="142" t="s">
        <v>1038</v>
      </c>
      <c r="F161" s="133">
        <v>838</v>
      </c>
      <c r="G161" s="133">
        <v>1179802</v>
      </c>
      <c r="H161" s="22">
        <v>1101</v>
      </c>
      <c r="I161" s="22">
        <v>1188900</v>
      </c>
      <c r="J161" s="62">
        <v>1.3138424821002386</v>
      </c>
      <c r="K161" s="62">
        <v>1.0077114634489517</v>
      </c>
      <c r="L161" s="62">
        <v>0.3</v>
      </c>
      <c r="M161" s="62">
        <v>0.7</v>
      </c>
      <c r="N161" s="63">
        <v>1</v>
      </c>
      <c r="O161" s="64"/>
      <c r="P161" s="64"/>
    </row>
    <row r="162" spans="1:16">
      <c r="A162" s="68">
        <v>156</v>
      </c>
      <c r="B162" s="141" t="s">
        <v>16</v>
      </c>
      <c r="C162" s="132" t="s">
        <v>13</v>
      </c>
      <c r="D162" s="118" t="s">
        <v>297</v>
      </c>
      <c r="E162" s="142" t="s">
        <v>261</v>
      </c>
      <c r="F162" s="133">
        <v>2429</v>
      </c>
      <c r="G162" s="133">
        <v>4668613</v>
      </c>
      <c r="H162" s="22">
        <v>4082</v>
      </c>
      <c r="I162" s="22">
        <v>4528360</v>
      </c>
      <c r="J162" s="62">
        <v>1.6805269658295594</v>
      </c>
      <c r="K162" s="62">
        <v>0.96995831524266418</v>
      </c>
      <c r="L162" s="62">
        <v>0.3</v>
      </c>
      <c r="M162" s="62">
        <v>0.67897082066986492</v>
      </c>
      <c r="N162" s="63">
        <v>0.97897082066986485</v>
      </c>
      <c r="O162" s="64"/>
      <c r="P162" s="64"/>
    </row>
    <row r="163" spans="1:16">
      <c r="A163" s="68">
        <v>157</v>
      </c>
      <c r="B163" s="141" t="s">
        <v>16</v>
      </c>
      <c r="C163" s="132" t="s">
        <v>13</v>
      </c>
      <c r="D163" s="118" t="s">
        <v>298</v>
      </c>
      <c r="E163" s="142" t="s">
        <v>979</v>
      </c>
      <c r="F163" s="133">
        <v>1329</v>
      </c>
      <c r="G163" s="133">
        <v>2579213</v>
      </c>
      <c r="H163" s="22">
        <v>966</v>
      </c>
      <c r="I163" s="22">
        <v>1468730</v>
      </c>
      <c r="J163" s="62">
        <v>0.72686230248306993</v>
      </c>
      <c r="K163" s="62">
        <v>0.56944889778393637</v>
      </c>
      <c r="L163" s="62">
        <v>0.21805869074492099</v>
      </c>
      <c r="M163" s="62">
        <v>0.39861422844875544</v>
      </c>
      <c r="N163" s="63">
        <v>0.61667291919367639</v>
      </c>
      <c r="O163" s="64"/>
      <c r="P163" s="64"/>
    </row>
    <row r="164" spans="1:16">
      <c r="A164" s="68">
        <v>158</v>
      </c>
      <c r="B164" s="141" t="s">
        <v>16</v>
      </c>
      <c r="C164" s="132" t="s">
        <v>13</v>
      </c>
      <c r="D164" s="118" t="s">
        <v>301</v>
      </c>
      <c r="E164" s="142" t="s">
        <v>302</v>
      </c>
      <c r="F164" s="133">
        <v>1540</v>
      </c>
      <c r="G164" s="133">
        <v>2978985</v>
      </c>
      <c r="H164" s="22">
        <v>548</v>
      </c>
      <c r="I164" s="22">
        <v>912960</v>
      </c>
      <c r="J164" s="62">
        <v>0.35584415584415585</v>
      </c>
      <c r="K164" s="62">
        <v>0.30646679993353443</v>
      </c>
      <c r="L164" s="62">
        <v>0.10675324675324675</v>
      </c>
      <c r="M164" s="62">
        <v>0.21452675995347409</v>
      </c>
      <c r="N164" s="63">
        <v>0.32128000670672086</v>
      </c>
      <c r="O164" s="64"/>
      <c r="P164" s="64"/>
    </row>
    <row r="165" spans="1:16">
      <c r="A165" s="68">
        <v>159</v>
      </c>
      <c r="B165" s="141" t="s">
        <v>16</v>
      </c>
      <c r="C165" s="132" t="s">
        <v>13</v>
      </c>
      <c r="D165" s="118" t="s">
        <v>300</v>
      </c>
      <c r="E165" s="142" t="s">
        <v>1246</v>
      </c>
      <c r="F165" s="133">
        <v>1221</v>
      </c>
      <c r="G165" s="133">
        <v>2374772</v>
      </c>
      <c r="H165" s="22">
        <v>1297</v>
      </c>
      <c r="I165" s="22">
        <v>1436425</v>
      </c>
      <c r="J165" s="62">
        <v>1.0622440622440623</v>
      </c>
      <c r="K165" s="62">
        <v>0.60486859370078472</v>
      </c>
      <c r="L165" s="62">
        <v>0.3</v>
      </c>
      <c r="M165" s="62">
        <v>0.4234080155905493</v>
      </c>
      <c r="N165" s="63">
        <v>0.72340801559054935</v>
      </c>
      <c r="O165" s="64"/>
      <c r="P165" s="64"/>
    </row>
    <row r="166" spans="1:16">
      <c r="A166" s="68">
        <v>160</v>
      </c>
      <c r="B166" s="141" t="s">
        <v>16</v>
      </c>
      <c r="C166" s="132" t="s">
        <v>13</v>
      </c>
      <c r="D166" s="118" t="s">
        <v>296</v>
      </c>
      <c r="E166" s="142" t="s">
        <v>1001</v>
      </c>
      <c r="F166" s="133">
        <v>1432</v>
      </c>
      <c r="G166" s="133">
        <v>2778739</v>
      </c>
      <c r="H166" s="22">
        <v>487</v>
      </c>
      <c r="I166" s="22">
        <v>1180460</v>
      </c>
      <c r="J166" s="62">
        <v>0.34008379888268159</v>
      </c>
      <c r="K166" s="62">
        <v>0.42481859577311865</v>
      </c>
      <c r="L166" s="62">
        <v>0.10202513966480448</v>
      </c>
      <c r="M166" s="62">
        <v>0.29737301704118302</v>
      </c>
      <c r="N166" s="63">
        <v>0.39939815670598749</v>
      </c>
      <c r="O166" s="64"/>
      <c r="P166" s="64"/>
    </row>
    <row r="167" spans="1:16">
      <c r="A167" s="68">
        <v>161</v>
      </c>
      <c r="B167" s="141" t="s">
        <v>16</v>
      </c>
      <c r="C167" s="132" t="s">
        <v>13</v>
      </c>
      <c r="D167" s="118" t="s">
        <v>303</v>
      </c>
      <c r="E167" s="142" t="s">
        <v>304</v>
      </c>
      <c r="F167" s="133">
        <v>1329</v>
      </c>
      <c r="G167" s="133">
        <v>2579213</v>
      </c>
      <c r="H167" s="22">
        <v>792</v>
      </c>
      <c r="I167" s="22">
        <v>1078255</v>
      </c>
      <c r="J167" s="62">
        <v>0.59593679458239279</v>
      </c>
      <c r="K167" s="62">
        <v>0.4180558178017868</v>
      </c>
      <c r="L167" s="62">
        <v>0.17878103837471784</v>
      </c>
      <c r="M167" s="62">
        <v>0.29263907246125076</v>
      </c>
      <c r="N167" s="63">
        <v>0.47142011083596858</v>
      </c>
      <c r="O167" s="64"/>
      <c r="P167" s="64"/>
    </row>
    <row r="168" spans="1:16">
      <c r="A168" s="68">
        <v>162</v>
      </c>
      <c r="B168" s="141" t="s">
        <v>16</v>
      </c>
      <c r="C168" s="132" t="s">
        <v>13</v>
      </c>
      <c r="D168" s="118" t="s">
        <v>294</v>
      </c>
      <c r="E168" s="142" t="s">
        <v>295</v>
      </c>
      <c r="F168" s="133">
        <v>1329</v>
      </c>
      <c r="G168" s="133">
        <v>2579213</v>
      </c>
      <c r="H168" s="22">
        <v>1183</v>
      </c>
      <c r="I168" s="22">
        <v>1363230</v>
      </c>
      <c r="J168" s="62">
        <v>0.89014296463506393</v>
      </c>
      <c r="K168" s="62">
        <v>0.52854494762549664</v>
      </c>
      <c r="L168" s="62">
        <v>0.26704288939051918</v>
      </c>
      <c r="M168" s="62">
        <v>0.36998146333784765</v>
      </c>
      <c r="N168" s="63">
        <v>0.63702435272836677</v>
      </c>
      <c r="O168" s="64"/>
      <c r="P168" s="64"/>
    </row>
    <row r="169" spans="1:16">
      <c r="A169" s="68">
        <v>163</v>
      </c>
      <c r="B169" s="141" t="s">
        <v>22</v>
      </c>
      <c r="C169" s="132" t="s">
        <v>13</v>
      </c>
      <c r="D169" s="118" t="s">
        <v>283</v>
      </c>
      <c r="E169" s="142" t="s">
        <v>1023</v>
      </c>
      <c r="F169" s="133">
        <v>1527</v>
      </c>
      <c r="G169" s="133">
        <v>2661663</v>
      </c>
      <c r="H169" s="22">
        <v>796</v>
      </c>
      <c r="I169" s="22">
        <v>1519775</v>
      </c>
      <c r="J169" s="62">
        <v>0.52128356254092989</v>
      </c>
      <c r="K169" s="62">
        <v>0.57098701075230029</v>
      </c>
      <c r="L169" s="62">
        <v>0.15638506876227895</v>
      </c>
      <c r="M169" s="62">
        <v>0.39969090752661018</v>
      </c>
      <c r="N169" s="63">
        <v>0.55607597628888916</v>
      </c>
      <c r="O169" s="64"/>
      <c r="P169" s="64"/>
    </row>
    <row r="170" spans="1:16">
      <c r="A170" s="68">
        <v>164</v>
      </c>
      <c r="B170" s="141" t="s">
        <v>22</v>
      </c>
      <c r="C170" s="132" t="s">
        <v>13</v>
      </c>
      <c r="D170" s="118" t="s">
        <v>281</v>
      </c>
      <c r="E170" s="142" t="s">
        <v>1265</v>
      </c>
      <c r="F170" s="133">
        <v>539</v>
      </c>
      <c r="G170" s="133">
        <v>915723</v>
      </c>
      <c r="H170" s="22">
        <v>542</v>
      </c>
      <c r="I170" s="22">
        <v>657310</v>
      </c>
      <c r="J170" s="62">
        <v>1.0055658627087198</v>
      </c>
      <c r="K170" s="62">
        <v>0.71780440154937686</v>
      </c>
      <c r="L170" s="62">
        <v>0.3</v>
      </c>
      <c r="M170" s="62">
        <v>0.50246308108456372</v>
      </c>
      <c r="N170" s="63">
        <v>0.80246308108456366</v>
      </c>
      <c r="O170" s="64"/>
      <c r="P170" s="64"/>
    </row>
    <row r="171" spans="1:16">
      <c r="A171" s="68">
        <v>165</v>
      </c>
      <c r="B171" s="141" t="s">
        <v>22</v>
      </c>
      <c r="C171" s="132" t="s">
        <v>13</v>
      </c>
      <c r="D171" s="118" t="s">
        <v>279</v>
      </c>
      <c r="E171" s="142" t="s">
        <v>280</v>
      </c>
      <c r="F171" s="133">
        <v>1537</v>
      </c>
      <c r="G171" s="133">
        <v>2593614</v>
      </c>
      <c r="H171" s="22">
        <v>1492</v>
      </c>
      <c r="I171" s="22">
        <v>1946120</v>
      </c>
      <c r="J171" s="62">
        <v>0.97072218607677296</v>
      </c>
      <c r="K171" s="62">
        <v>0.75035066898929448</v>
      </c>
      <c r="L171" s="62">
        <v>0.29121665582303186</v>
      </c>
      <c r="M171" s="62">
        <v>0.52524546829250607</v>
      </c>
      <c r="N171" s="63">
        <v>0.81646212411553787</v>
      </c>
      <c r="O171" s="64"/>
      <c r="P171" s="64"/>
    </row>
    <row r="172" spans="1:16">
      <c r="A172" s="68">
        <v>166</v>
      </c>
      <c r="B172" s="141" t="s">
        <v>22</v>
      </c>
      <c r="C172" s="132" t="s">
        <v>13</v>
      </c>
      <c r="D172" s="118" t="s">
        <v>284</v>
      </c>
      <c r="E172" s="142" t="s">
        <v>285</v>
      </c>
      <c r="F172" s="133">
        <v>983</v>
      </c>
      <c r="G172" s="133">
        <v>1750435</v>
      </c>
      <c r="H172" s="22">
        <v>991</v>
      </c>
      <c r="I172" s="22">
        <v>1448415</v>
      </c>
      <c r="J172" s="62">
        <v>1.0081383519837233</v>
      </c>
      <c r="K172" s="62">
        <v>0.82746003136363244</v>
      </c>
      <c r="L172" s="62">
        <v>0.3</v>
      </c>
      <c r="M172" s="62">
        <v>0.57922202195454264</v>
      </c>
      <c r="N172" s="63">
        <v>0.87922202195454258</v>
      </c>
      <c r="O172" s="64"/>
      <c r="P172" s="64"/>
    </row>
    <row r="173" spans="1:16">
      <c r="A173" s="68">
        <v>167</v>
      </c>
      <c r="B173" s="141" t="s">
        <v>22</v>
      </c>
      <c r="C173" s="132" t="s">
        <v>13</v>
      </c>
      <c r="D173" s="118" t="s">
        <v>547</v>
      </c>
      <c r="E173" s="142" t="s">
        <v>1140</v>
      </c>
      <c r="F173" s="133">
        <v>763</v>
      </c>
      <c r="G173" s="133">
        <v>1240908</v>
      </c>
      <c r="H173" s="22">
        <v>852</v>
      </c>
      <c r="I173" s="22">
        <v>1131090</v>
      </c>
      <c r="J173" s="62">
        <v>1.1166448230668413</v>
      </c>
      <c r="K173" s="62">
        <v>0.91150190022145072</v>
      </c>
      <c r="L173" s="62">
        <v>0.3</v>
      </c>
      <c r="M173" s="62">
        <v>0.63805133015501547</v>
      </c>
      <c r="N173" s="63">
        <v>0.93805133015501552</v>
      </c>
      <c r="O173" s="64"/>
      <c r="P173" s="64"/>
    </row>
    <row r="174" spans="1:16">
      <c r="A174" s="68">
        <v>168</v>
      </c>
      <c r="B174" s="141" t="s">
        <v>21</v>
      </c>
      <c r="C174" s="132" t="s">
        <v>13</v>
      </c>
      <c r="D174" s="118" t="s">
        <v>319</v>
      </c>
      <c r="E174" s="142" t="s">
        <v>320</v>
      </c>
      <c r="F174" s="133">
        <v>1403</v>
      </c>
      <c r="G174" s="133">
        <v>2322082</v>
      </c>
      <c r="H174" s="22">
        <v>1047</v>
      </c>
      <c r="I174" s="22">
        <v>1496230</v>
      </c>
      <c r="J174" s="62">
        <v>0.74625801853171769</v>
      </c>
      <c r="K174" s="62">
        <v>0.64434847692717134</v>
      </c>
      <c r="L174" s="62">
        <v>0.2238774055595153</v>
      </c>
      <c r="M174" s="62">
        <v>0.45104393384901992</v>
      </c>
      <c r="N174" s="63">
        <v>0.67492133940853516</v>
      </c>
      <c r="O174" s="64"/>
      <c r="P174" s="64"/>
    </row>
    <row r="175" spans="1:16">
      <c r="A175" s="68">
        <v>169</v>
      </c>
      <c r="B175" s="141" t="s">
        <v>21</v>
      </c>
      <c r="C175" s="132" t="s">
        <v>13</v>
      </c>
      <c r="D175" s="118" t="s">
        <v>317</v>
      </c>
      <c r="E175" s="142" t="s">
        <v>318</v>
      </c>
      <c r="F175" s="133">
        <v>902</v>
      </c>
      <c r="G175" s="133">
        <v>1478028</v>
      </c>
      <c r="H175" s="22">
        <v>395</v>
      </c>
      <c r="I175" s="22">
        <v>553235</v>
      </c>
      <c r="J175" s="62">
        <v>0.43791574279379158</v>
      </c>
      <c r="K175" s="62">
        <v>0.37430617011315076</v>
      </c>
      <c r="L175" s="62">
        <v>0.13137472283813748</v>
      </c>
      <c r="M175" s="62">
        <v>0.26201431907920553</v>
      </c>
      <c r="N175" s="63">
        <v>0.39338904191734303</v>
      </c>
      <c r="O175" s="64"/>
      <c r="P175" s="64"/>
    </row>
    <row r="176" spans="1:16">
      <c r="A176" s="68">
        <v>170</v>
      </c>
      <c r="B176" s="141" t="s">
        <v>21</v>
      </c>
      <c r="C176" s="132" t="s">
        <v>13</v>
      </c>
      <c r="D176" s="118" t="s">
        <v>315</v>
      </c>
      <c r="E176" s="142" t="s">
        <v>316</v>
      </c>
      <c r="F176" s="133">
        <v>945</v>
      </c>
      <c r="G176" s="133">
        <v>1564047</v>
      </c>
      <c r="H176" s="22">
        <v>546</v>
      </c>
      <c r="I176" s="22">
        <v>626725</v>
      </c>
      <c r="J176" s="62">
        <v>0.57777777777777772</v>
      </c>
      <c r="K176" s="62">
        <v>0.4007072677483477</v>
      </c>
      <c r="L176" s="62">
        <v>0.17333333333333331</v>
      </c>
      <c r="M176" s="62">
        <v>0.28049508742384338</v>
      </c>
      <c r="N176" s="63">
        <v>0.45382842075717666</v>
      </c>
      <c r="O176" s="64"/>
      <c r="P176" s="64"/>
    </row>
    <row r="177" spans="1:16">
      <c r="A177" s="68">
        <v>171</v>
      </c>
      <c r="B177" s="141" t="s">
        <v>21</v>
      </c>
      <c r="C177" s="132" t="s">
        <v>13</v>
      </c>
      <c r="D177" s="118" t="s">
        <v>1141</v>
      </c>
      <c r="E177" s="142" t="s">
        <v>1142</v>
      </c>
      <c r="F177" s="133">
        <v>764</v>
      </c>
      <c r="G177" s="133">
        <v>1269718</v>
      </c>
      <c r="H177" s="22">
        <v>697</v>
      </c>
      <c r="I177" s="22">
        <v>830280</v>
      </c>
      <c r="J177" s="62">
        <v>0.91230366492146597</v>
      </c>
      <c r="K177" s="62">
        <v>0.65390897821406013</v>
      </c>
      <c r="L177" s="62">
        <v>0.27369109947643977</v>
      </c>
      <c r="M177" s="62">
        <v>0.45773628474984207</v>
      </c>
      <c r="N177" s="63">
        <v>0.73142738422628184</v>
      </c>
      <c r="O177" s="64"/>
      <c r="P177" s="64"/>
    </row>
    <row r="178" spans="1:16">
      <c r="A178" s="68">
        <v>172</v>
      </c>
      <c r="B178" s="141" t="s">
        <v>18</v>
      </c>
      <c r="C178" s="132" t="s">
        <v>13</v>
      </c>
      <c r="D178" s="118" t="s">
        <v>323</v>
      </c>
      <c r="E178" s="142" t="s">
        <v>324</v>
      </c>
      <c r="F178" s="133">
        <v>1930</v>
      </c>
      <c r="G178" s="133">
        <v>2985025</v>
      </c>
      <c r="H178" s="22">
        <v>807</v>
      </c>
      <c r="I178" s="22">
        <v>1212885</v>
      </c>
      <c r="J178" s="62">
        <v>0.41813471502590671</v>
      </c>
      <c r="K178" s="62">
        <v>0.40632323012370081</v>
      </c>
      <c r="L178" s="62">
        <v>0.12544041450777202</v>
      </c>
      <c r="M178" s="62">
        <v>0.28442626108659053</v>
      </c>
      <c r="N178" s="63">
        <v>0.40986667559436252</v>
      </c>
      <c r="O178" s="64"/>
      <c r="P178" s="64"/>
    </row>
    <row r="179" spans="1:16">
      <c r="A179" s="68">
        <v>173</v>
      </c>
      <c r="B179" s="141" t="s">
        <v>18</v>
      </c>
      <c r="C179" s="132" t="s">
        <v>13</v>
      </c>
      <c r="D179" s="118" t="s">
        <v>328</v>
      </c>
      <c r="E179" s="142" t="s">
        <v>1219</v>
      </c>
      <c r="F179" s="133">
        <v>2062</v>
      </c>
      <c r="G179" s="133">
        <v>3420109</v>
      </c>
      <c r="H179" s="22">
        <v>1653</v>
      </c>
      <c r="I179" s="22">
        <v>2164970</v>
      </c>
      <c r="J179" s="62">
        <v>0.80164888457807948</v>
      </c>
      <c r="K179" s="62">
        <v>0.63301198879918741</v>
      </c>
      <c r="L179" s="62">
        <v>0.24049466537342384</v>
      </c>
      <c r="M179" s="62">
        <v>0.44310839215943115</v>
      </c>
      <c r="N179" s="63">
        <v>0.683603057532855</v>
      </c>
      <c r="O179" s="64"/>
      <c r="P179" s="64"/>
    </row>
    <row r="180" spans="1:16">
      <c r="A180" s="68">
        <v>174</v>
      </c>
      <c r="B180" s="141" t="s">
        <v>18</v>
      </c>
      <c r="C180" s="132" t="s">
        <v>13</v>
      </c>
      <c r="D180" s="118" t="s">
        <v>321</v>
      </c>
      <c r="E180" s="142" t="s">
        <v>322</v>
      </c>
      <c r="F180" s="133">
        <v>1132</v>
      </c>
      <c r="G180" s="133">
        <v>1875288</v>
      </c>
      <c r="H180" s="22">
        <v>660</v>
      </c>
      <c r="I180" s="22">
        <v>961410</v>
      </c>
      <c r="J180" s="62">
        <v>0.58303886925795056</v>
      </c>
      <c r="K180" s="62">
        <v>0.51267325338827952</v>
      </c>
      <c r="L180" s="62">
        <v>0.17491166077738515</v>
      </c>
      <c r="M180" s="62">
        <v>0.35887127737179564</v>
      </c>
      <c r="N180" s="63">
        <v>0.53378293814918076</v>
      </c>
      <c r="O180" s="64"/>
      <c r="P180" s="64"/>
    </row>
    <row r="181" spans="1:16">
      <c r="A181" s="68">
        <v>175</v>
      </c>
      <c r="B181" s="141" t="s">
        <v>18</v>
      </c>
      <c r="C181" s="132" t="s">
        <v>13</v>
      </c>
      <c r="D181" s="118" t="s">
        <v>325</v>
      </c>
      <c r="E181" s="142" t="s">
        <v>326</v>
      </c>
      <c r="F181" s="133">
        <v>768</v>
      </c>
      <c r="G181" s="133">
        <v>1350973</v>
      </c>
      <c r="H181" s="22">
        <v>168</v>
      </c>
      <c r="I181" s="22">
        <v>218595</v>
      </c>
      <c r="J181" s="62">
        <v>0.21875</v>
      </c>
      <c r="K181" s="62">
        <v>0.16180560233254107</v>
      </c>
      <c r="L181" s="62">
        <v>6.5625000000000003E-2</v>
      </c>
      <c r="M181" s="62">
        <v>0.11326392163277874</v>
      </c>
      <c r="N181" s="63">
        <v>0.17888892163277875</v>
      </c>
      <c r="O181" s="64"/>
      <c r="P181" s="64"/>
    </row>
    <row r="182" spans="1:16">
      <c r="A182" s="68">
        <v>176</v>
      </c>
      <c r="B182" s="141" t="s">
        <v>18</v>
      </c>
      <c r="C182" s="132" t="s">
        <v>13</v>
      </c>
      <c r="D182" s="118" t="s">
        <v>329</v>
      </c>
      <c r="E182" s="142" t="s">
        <v>330</v>
      </c>
      <c r="F182" s="133">
        <v>780</v>
      </c>
      <c r="G182" s="133">
        <v>1456353</v>
      </c>
      <c r="H182" s="22">
        <v>345</v>
      </c>
      <c r="I182" s="22">
        <v>363865</v>
      </c>
      <c r="J182" s="62">
        <v>0.44230769230769229</v>
      </c>
      <c r="K182" s="62">
        <v>0.24984670612138679</v>
      </c>
      <c r="L182" s="62">
        <v>0.13269230769230769</v>
      </c>
      <c r="M182" s="62">
        <v>0.17489269428497076</v>
      </c>
      <c r="N182" s="63">
        <v>0.30758500197727845</v>
      </c>
      <c r="O182" s="64"/>
      <c r="P182" s="64"/>
    </row>
    <row r="183" spans="1:16">
      <c r="A183" s="68">
        <v>177</v>
      </c>
      <c r="B183" s="141" t="s">
        <v>18</v>
      </c>
      <c r="C183" s="132" t="s">
        <v>13</v>
      </c>
      <c r="D183" s="118" t="s">
        <v>327</v>
      </c>
      <c r="E183" s="142" t="s">
        <v>1002</v>
      </c>
      <c r="F183" s="133">
        <v>739</v>
      </c>
      <c r="G183" s="133">
        <v>1349613</v>
      </c>
      <c r="H183" s="22">
        <v>404</v>
      </c>
      <c r="I183" s="22">
        <v>396760</v>
      </c>
      <c r="J183" s="62">
        <v>0.54668470906630584</v>
      </c>
      <c r="K183" s="62">
        <v>0.29398057072657124</v>
      </c>
      <c r="L183" s="62">
        <v>0.16400541271989175</v>
      </c>
      <c r="M183" s="62">
        <v>0.20578639950859987</v>
      </c>
      <c r="N183" s="63">
        <v>0.36979181222849161</v>
      </c>
      <c r="O183" s="64"/>
      <c r="P183" s="64"/>
    </row>
    <row r="184" spans="1:16">
      <c r="A184" s="68">
        <v>178</v>
      </c>
      <c r="B184" s="141" t="s">
        <v>18</v>
      </c>
      <c r="C184" s="132" t="s">
        <v>13</v>
      </c>
      <c r="D184" s="118" t="s">
        <v>1054</v>
      </c>
      <c r="E184" s="142" t="s">
        <v>1055</v>
      </c>
      <c r="F184" s="133">
        <v>716</v>
      </c>
      <c r="G184" s="133">
        <v>1811130</v>
      </c>
      <c r="H184" s="22">
        <v>366</v>
      </c>
      <c r="I184" s="22">
        <v>343015</v>
      </c>
      <c r="J184" s="62">
        <v>0.51117318435754189</v>
      </c>
      <c r="K184" s="62">
        <v>0.18939281001363789</v>
      </c>
      <c r="L184" s="62">
        <v>0.15335195530726256</v>
      </c>
      <c r="M184" s="62">
        <v>0.13257496700954652</v>
      </c>
      <c r="N184" s="63">
        <v>0.28592692231680905</v>
      </c>
      <c r="O184" s="64"/>
      <c r="P184" s="64"/>
    </row>
    <row r="185" spans="1:16">
      <c r="A185" s="68">
        <v>179</v>
      </c>
      <c r="B185" s="141" t="s">
        <v>20</v>
      </c>
      <c r="C185" s="132" t="s">
        <v>13</v>
      </c>
      <c r="D185" s="118" t="s">
        <v>331</v>
      </c>
      <c r="E185" s="142" t="s">
        <v>1275</v>
      </c>
      <c r="F185" s="133">
        <v>790</v>
      </c>
      <c r="G185" s="133">
        <v>1194643</v>
      </c>
      <c r="H185" s="22">
        <v>530</v>
      </c>
      <c r="I185" s="22">
        <v>696855</v>
      </c>
      <c r="J185" s="62">
        <v>0.67088607594936711</v>
      </c>
      <c r="K185" s="62">
        <v>0.58331652217440688</v>
      </c>
      <c r="L185" s="62">
        <v>0.20126582278481012</v>
      </c>
      <c r="M185" s="62">
        <v>0.40832156552208482</v>
      </c>
      <c r="N185" s="63">
        <v>0.60958738830689496</v>
      </c>
      <c r="O185" s="64"/>
      <c r="P185" s="64"/>
    </row>
    <row r="186" spans="1:16" s="27" customFormat="1">
      <c r="A186" s="68">
        <v>180</v>
      </c>
      <c r="B186" s="141" t="s">
        <v>20</v>
      </c>
      <c r="C186" s="132" t="s">
        <v>13</v>
      </c>
      <c r="D186" s="118" t="s">
        <v>336</v>
      </c>
      <c r="E186" s="142" t="s">
        <v>1276</v>
      </c>
      <c r="F186" s="133">
        <v>922</v>
      </c>
      <c r="G186" s="133">
        <v>2484896</v>
      </c>
      <c r="H186" s="22">
        <v>376</v>
      </c>
      <c r="I186" s="22">
        <v>866730</v>
      </c>
      <c r="J186" s="40">
        <v>0.40780911062906722</v>
      </c>
      <c r="K186" s="40">
        <v>0.34879930588644353</v>
      </c>
      <c r="L186" s="40">
        <v>0.12234273318872016</v>
      </c>
      <c r="M186" s="40">
        <v>0.24415951412051046</v>
      </c>
      <c r="N186" s="105">
        <v>0.36650224730923064</v>
      </c>
      <c r="O186" s="106"/>
      <c r="P186" s="106"/>
    </row>
    <row r="187" spans="1:16">
      <c r="A187" s="68">
        <v>181</v>
      </c>
      <c r="B187" s="141" t="s">
        <v>20</v>
      </c>
      <c r="C187" s="132" t="s">
        <v>13</v>
      </c>
      <c r="D187" s="118" t="s">
        <v>337</v>
      </c>
      <c r="E187" s="142" t="s">
        <v>1354</v>
      </c>
      <c r="F187" s="133">
        <v>868</v>
      </c>
      <c r="G187" s="133">
        <v>3365691</v>
      </c>
      <c r="H187" s="22">
        <v>425</v>
      </c>
      <c r="I187" s="22">
        <v>1493090</v>
      </c>
      <c r="J187" s="62">
        <v>0.48963133640552997</v>
      </c>
      <c r="K187" s="62">
        <v>0.44362064134824025</v>
      </c>
      <c r="L187" s="62">
        <v>0.14688940092165897</v>
      </c>
      <c r="M187" s="62">
        <v>0.31053444894376814</v>
      </c>
      <c r="N187" s="63">
        <v>0.45742384986542711</v>
      </c>
      <c r="O187" s="64"/>
      <c r="P187" s="64"/>
    </row>
    <row r="188" spans="1:16">
      <c r="A188" s="68">
        <v>182</v>
      </c>
      <c r="B188" s="141" t="s">
        <v>20</v>
      </c>
      <c r="C188" s="132" t="s">
        <v>13</v>
      </c>
      <c r="D188" s="118" t="s">
        <v>332</v>
      </c>
      <c r="E188" s="142" t="s">
        <v>805</v>
      </c>
      <c r="F188" s="133">
        <v>1329</v>
      </c>
      <c r="G188" s="133">
        <v>3093638</v>
      </c>
      <c r="H188" s="22">
        <v>601</v>
      </c>
      <c r="I188" s="22">
        <v>1230335</v>
      </c>
      <c r="J188" s="62">
        <v>0.45221971407072986</v>
      </c>
      <c r="K188" s="62">
        <v>0.39769843789092324</v>
      </c>
      <c r="L188" s="62">
        <v>0.13566591422121896</v>
      </c>
      <c r="M188" s="62">
        <v>0.27838890652364623</v>
      </c>
      <c r="N188" s="63">
        <v>0.41405482074486522</v>
      </c>
      <c r="O188" s="64"/>
      <c r="P188" s="64"/>
    </row>
    <row r="189" spans="1:16">
      <c r="A189" s="68">
        <v>183</v>
      </c>
      <c r="B189" s="141" t="s">
        <v>20</v>
      </c>
      <c r="C189" s="132" t="s">
        <v>13</v>
      </c>
      <c r="D189" s="118" t="s">
        <v>335</v>
      </c>
      <c r="E189" s="142" t="s">
        <v>1277</v>
      </c>
      <c r="F189" s="133">
        <v>1564</v>
      </c>
      <c r="G189" s="133">
        <v>2594024</v>
      </c>
      <c r="H189" s="22">
        <v>818</v>
      </c>
      <c r="I189" s="22">
        <v>1174635</v>
      </c>
      <c r="J189" s="62">
        <v>0.52301790281329918</v>
      </c>
      <c r="K189" s="62">
        <v>0.45282348968243935</v>
      </c>
      <c r="L189" s="62">
        <v>0.15690537084398976</v>
      </c>
      <c r="M189" s="62">
        <v>0.31697644277770753</v>
      </c>
      <c r="N189" s="63">
        <v>0.47388181362169729</v>
      </c>
      <c r="O189" s="64"/>
      <c r="P189" s="64"/>
    </row>
    <row r="190" spans="1:16">
      <c r="A190" s="68">
        <v>184</v>
      </c>
      <c r="B190" s="141" t="s">
        <v>20</v>
      </c>
      <c r="C190" s="132" t="s">
        <v>13</v>
      </c>
      <c r="D190" s="118" t="s">
        <v>333</v>
      </c>
      <c r="E190" s="142" t="s">
        <v>334</v>
      </c>
      <c r="F190" s="133">
        <v>720</v>
      </c>
      <c r="G190" s="133">
        <v>996256</v>
      </c>
      <c r="H190" s="22">
        <v>374</v>
      </c>
      <c r="I190" s="22">
        <v>413640</v>
      </c>
      <c r="J190" s="62">
        <v>0.51944444444444449</v>
      </c>
      <c r="K190" s="62">
        <v>0.41519448816368482</v>
      </c>
      <c r="L190" s="62">
        <v>0.15583333333333335</v>
      </c>
      <c r="M190" s="62">
        <v>0.29063614171457935</v>
      </c>
      <c r="N190" s="63">
        <v>0.44646947504791268</v>
      </c>
      <c r="O190" s="64"/>
      <c r="P190" s="64"/>
    </row>
    <row r="191" spans="1:16">
      <c r="A191" s="68">
        <v>185</v>
      </c>
      <c r="B191" s="151" t="s">
        <v>12</v>
      </c>
      <c r="C191" s="132" t="s">
        <v>13</v>
      </c>
      <c r="D191" s="118" t="s">
        <v>276</v>
      </c>
      <c r="E191" s="152" t="s">
        <v>1029</v>
      </c>
      <c r="F191" s="133">
        <v>1083</v>
      </c>
      <c r="G191" s="133">
        <v>2083835</v>
      </c>
      <c r="H191" s="22">
        <v>544</v>
      </c>
      <c r="I191" s="22">
        <v>738025</v>
      </c>
      <c r="J191" s="62">
        <v>0.50230840258541087</v>
      </c>
      <c r="K191" s="62">
        <v>0.35416671665462957</v>
      </c>
      <c r="L191" s="62">
        <v>0.15069252077562326</v>
      </c>
      <c r="M191" s="62">
        <v>0.24791670165824067</v>
      </c>
      <c r="N191" s="63">
        <v>0.39860922243386393</v>
      </c>
      <c r="O191" s="64"/>
      <c r="P191" s="64"/>
    </row>
    <row r="192" spans="1:16">
      <c r="A192" s="68">
        <v>186</v>
      </c>
      <c r="B192" s="151" t="s">
        <v>12</v>
      </c>
      <c r="C192" s="132" t="s">
        <v>13</v>
      </c>
      <c r="D192" s="118" t="s">
        <v>275</v>
      </c>
      <c r="E192" s="152" t="s">
        <v>1278</v>
      </c>
      <c r="F192" s="133">
        <v>1477</v>
      </c>
      <c r="G192" s="133">
        <v>3544516</v>
      </c>
      <c r="H192" s="22">
        <v>1511</v>
      </c>
      <c r="I192" s="22">
        <v>2272060</v>
      </c>
      <c r="J192" s="62">
        <v>1.0230196343940421</v>
      </c>
      <c r="K192" s="62">
        <v>0.64100712198788212</v>
      </c>
      <c r="L192" s="62">
        <v>0.3</v>
      </c>
      <c r="M192" s="62">
        <v>0.44870498539151743</v>
      </c>
      <c r="N192" s="63">
        <v>0.74870498539151742</v>
      </c>
      <c r="O192" s="64"/>
      <c r="P192" s="64"/>
    </row>
    <row r="193" spans="1:16">
      <c r="A193" s="68">
        <v>187</v>
      </c>
      <c r="B193" s="151" t="s">
        <v>12</v>
      </c>
      <c r="C193" s="132" t="s">
        <v>13</v>
      </c>
      <c r="D193" s="118" t="s">
        <v>277</v>
      </c>
      <c r="E193" s="152" t="s">
        <v>1279</v>
      </c>
      <c r="F193" s="133">
        <v>1559</v>
      </c>
      <c r="G193" s="133">
        <v>5387732</v>
      </c>
      <c r="H193" s="22">
        <v>1107</v>
      </c>
      <c r="I193" s="22">
        <v>2682685</v>
      </c>
      <c r="J193" s="62">
        <v>0.71007055805003205</v>
      </c>
      <c r="K193" s="62">
        <v>0.49792472973785629</v>
      </c>
      <c r="L193" s="62">
        <v>0.21302116741500962</v>
      </c>
      <c r="M193" s="62">
        <v>0.34854731081649937</v>
      </c>
      <c r="N193" s="63">
        <v>0.56156847823150902</v>
      </c>
      <c r="O193" s="64"/>
      <c r="P193" s="64"/>
    </row>
    <row r="194" spans="1:16">
      <c r="A194" s="68">
        <v>188</v>
      </c>
      <c r="B194" s="151" t="s">
        <v>12</v>
      </c>
      <c r="C194" s="132" t="s">
        <v>13</v>
      </c>
      <c r="D194" s="118" t="s">
        <v>278</v>
      </c>
      <c r="E194" s="152" t="s">
        <v>1280</v>
      </c>
      <c r="F194" s="133">
        <v>934</v>
      </c>
      <c r="G194" s="133">
        <v>1855023</v>
      </c>
      <c r="H194" s="22">
        <v>996</v>
      </c>
      <c r="I194" s="22">
        <v>1366195</v>
      </c>
      <c r="J194" s="62">
        <v>1.0663811563169165</v>
      </c>
      <c r="K194" s="62">
        <v>0.73648412984636846</v>
      </c>
      <c r="L194" s="62">
        <v>0.3</v>
      </c>
      <c r="M194" s="62">
        <v>0.51553889089245786</v>
      </c>
      <c r="N194" s="63">
        <v>0.8155388908924579</v>
      </c>
      <c r="O194" s="64"/>
      <c r="P194" s="64"/>
    </row>
    <row r="195" spans="1:16">
      <c r="A195" s="68">
        <v>189</v>
      </c>
      <c r="B195" s="151" t="s">
        <v>17</v>
      </c>
      <c r="C195" s="132" t="s">
        <v>13</v>
      </c>
      <c r="D195" s="118" t="s">
        <v>310</v>
      </c>
      <c r="E195" s="152" t="s">
        <v>831</v>
      </c>
      <c r="F195" s="133">
        <v>1287</v>
      </c>
      <c r="G195" s="133">
        <v>3769135</v>
      </c>
      <c r="H195" s="22">
        <v>959</v>
      </c>
      <c r="I195" s="22">
        <v>1406325</v>
      </c>
      <c r="J195" s="62">
        <v>0.74514374514374515</v>
      </c>
      <c r="K195" s="62">
        <v>0.37311611284817336</v>
      </c>
      <c r="L195" s="62">
        <v>0.22354312354312353</v>
      </c>
      <c r="M195" s="62">
        <v>0.26118127899372134</v>
      </c>
      <c r="N195" s="63">
        <v>0.4847244025368449</v>
      </c>
      <c r="O195" s="64"/>
      <c r="P195" s="64"/>
    </row>
    <row r="196" spans="1:16">
      <c r="A196" s="68">
        <v>190</v>
      </c>
      <c r="B196" s="151" t="s">
        <v>17</v>
      </c>
      <c r="C196" s="132" t="s">
        <v>13</v>
      </c>
      <c r="D196" s="118" t="s">
        <v>308</v>
      </c>
      <c r="E196" s="152" t="s">
        <v>833</v>
      </c>
      <c r="F196" s="133">
        <v>1590</v>
      </c>
      <c r="G196" s="133">
        <v>4596658</v>
      </c>
      <c r="H196" s="22">
        <v>1835</v>
      </c>
      <c r="I196" s="22">
        <v>2228935</v>
      </c>
      <c r="J196" s="62">
        <v>1.1540880503144655</v>
      </c>
      <c r="K196" s="62">
        <v>0.48490337980332665</v>
      </c>
      <c r="L196" s="62">
        <v>0.3</v>
      </c>
      <c r="M196" s="62">
        <v>0.33943236586232861</v>
      </c>
      <c r="N196" s="63">
        <v>0.63943236586232866</v>
      </c>
      <c r="O196" s="64"/>
      <c r="P196" s="64"/>
    </row>
    <row r="197" spans="1:16">
      <c r="A197" s="68">
        <v>191</v>
      </c>
      <c r="B197" s="151" t="s">
        <v>17</v>
      </c>
      <c r="C197" s="132" t="s">
        <v>13</v>
      </c>
      <c r="D197" s="118" t="s">
        <v>312</v>
      </c>
      <c r="E197" s="152" t="s">
        <v>832</v>
      </c>
      <c r="F197" s="133">
        <v>1250</v>
      </c>
      <c r="G197" s="133">
        <v>2225455</v>
      </c>
      <c r="H197" s="22">
        <v>1248</v>
      </c>
      <c r="I197" s="22">
        <v>1266715</v>
      </c>
      <c r="J197" s="62">
        <v>0.99839999999999995</v>
      </c>
      <c r="K197" s="62">
        <v>0.56919371544246011</v>
      </c>
      <c r="L197" s="62">
        <v>0.29951999999999995</v>
      </c>
      <c r="M197" s="62">
        <v>0.39843560080972207</v>
      </c>
      <c r="N197" s="63">
        <v>0.69795560080972208</v>
      </c>
      <c r="O197" s="64"/>
      <c r="P197" s="64"/>
    </row>
    <row r="198" spans="1:16">
      <c r="A198" s="68">
        <v>192</v>
      </c>
      <c r="B198" s="151" t="s">
        <v>17</v>
      </c>
      <c r="C198" s="132" t="s">
        <v>13</v>
      </c>
      <c r="D198" s="118" t="s">
        <v>306</v>
      </c>
      <c r="E198" s="152" t="s">
        <v>307</v>
      </c>
      <c r="F198" s="133">
        <v>870</v>
      </c>
      <c r="G198" s="133">
        <v>1719624</v>
      </c>
      <c r="H198" s="22">
        <v>580</v>
      </c>
      <c r="I198" s="22">
        <v>923550</v>
      </c>
      <c r="J198" s="62">
        <v>0.66666666666666663</v>
      </c>
      <c r="K198" s="62">
        <v>0.53706507934292613</v>
      </c>
      <c r="L198" s="62">
        <v>0.19999999999999998</v>
      </c>
      <c r="M198" s="62">
        <v>0.37594555554004827</v>
      </c>
      <c r="N198" s="63">
        <v>0.57594555554004823</v>
      </c>
      <c r="O198" s="64"/>
      <c r="P198" s="64"/>
    </row>
    <row r="199" spans="1:16">
      <c r="A199" s="68">
        <v>193</v>
      </c>
      <c r="B199" s="151" t="s">
        <v>17</v>
      </c>
      <c r="C199" s="132" t="s">
        <v>13</v>
      </c>
      <c r="D199" s="118" t="s">
        <v>311</v>
      </c>
      <c r="E199" s="152" t="s">
        <v>931</v>
      </c>
      <c r="F199" s="133">
        <v>999</v>
      </c>
      <c r="G199" s="133">
        <v>2124305</v>
      </c>
      <c r="H199" s="22">
        <v>990</v>
      </c>
      <c r="I199" s="22">
        <v>1111870</v>
      </c>
      <c r="J199" s="62">
        <v>0.99099099099099097</v>
      </c>
      <c r="K199" s="62">
        <v>0.52340412511386081</v>
      </c>
      <c r="L199" s="62">
        <v>0.29729729729729726</v>
      </c>
      <c r="M199" s="62">
        <v>0.36638288757970255</v>
      </c>
      <c r="N199" s="63">
        <v>0.66368018487699976</v>
      </c>
      <c r="O199" s="64"/>
      <c r="P199" s="64"/>
    </row>
    <row r="200" spans="1:16">
      <c r="A200" s="68">
        <v>194</v>
      </c>
      <c r="B200" s="151" t="s">
        <v>17</v>
      </c>
      <c r="C200" s="132" t="s">
        <v>13</v>
      </c>
      <c r="D200" s="118" t="s">
        <v>305</v>
      </c>
      <c r="E200" s="152" t="s">
        <v>846</v>
      </c>
      <c r="F200" s="133">
        <v>1271</v>
      </c>
      <c r="G200" s="133">
        <v>1835163</v>
      </c>
      <c r="H200" s="22">
        <v>720</v>
      </c>
      <c r="I200" s="22">
        <v>779700</v>
      </c>
      <c r="J200" s="62">
        <v>0.56648308418568061</v>
      </c>
      <c r="K200" s="62">
        <v>0.42486689193276017</v>
      </c>
      <c r="L200" s="62">
        <v>0.16994492525570418</v>
      </c>
      <c r="M200" s="62">
        <v>0.29740682435293209</v>
      </c>
      <c r="N200" s="63">
        <v>0.46735174960863624</v>
      </c>
      <c r="O200" s="64"/>
      <c r="P200" s="64"/>
    </row>
    <row r="201" spans="1:16">
      <c r="A201" s="68">
        <v>195</v>
      </c>
      <c r="B201" s="151" t="s">
        <v>17</v>
      </c>
      <c r="C201" s="132" t="s">
        <v>13</v>
      </c>
      <c r="D201" s="118" t="s">
        <v>314</v>
      </c>
      <c r="E201" s="152" t="s">
        <v>847</v>
      </c>
      <c r="F201" s="133">
        <v>764</v>
      </c>
      <c r="G201" s="133">
        <v>1291283</v>
      </c>
      <c r="H201" s="22">
        <v>593</v>
      </c>
      <c r="I201" s="22">
        <v>790290</v>
      </c>
      <c r="J201" s="62">
        <v>0.77617801047120416</v>
      </c>
      <c r="K201" s="62">
        <v>0.61201920880240812</v>
      </c>
      <c r="L201" s="62">
        <v>0.23285340314136124</v>
      </c>
      <c r="M201" s="62">
        <v>0.42841344616168564</v>
      </c>
      <c r="N201" s="63">
        <v>0.66126684930304691</v>
      </c>
      <c r="O201" s="64"/>
      <c r="P201" s="64"/>
    </row>
    <row r="202" spans="1:16">
      <c r="A202" s="68">
        <v>196</v>
      </c>
      <c r="B202" s="151" t="s">
        <v>17</v>
      </c>
      <c r="C202" s="132" t="s">
        <v>13</v>
      </c>
      <c r="D202" s="118" t="s">
        <v>313</v>
      </c>
      <c r="E202" s="152" t="s">
        <v>987</v>
      </c>
      <c r="F202" s="133">
        <v>926</v>
      </c>
      <c r="G202" s="133">
        <v>1735281</v>
      </c>
      <c r="H202" s="22">
        <v>924</v>
      </c>
      <c r="I202" s="22">
        <v>1000985</v>
      </c>
      <c r="J202" s="62">
        <v>0.99784017278617709</v>
      </c>
      <c r="K202" s="62">
        <v>0.57684317410263808</v>
      </c>
      <c r="L202" s="62">
        <v>0.29935205183585312</v>
      </c>
      <c r="M202" s="62">
        <v>0.40379022187184666</v>
      </c>
      <c r="N202" s="63">
        <v>0.70314227370769977</v>
      </c>
      <c r="O202" s="64"/>
      <c r="P202" s="64"/>
    </row>
    <row r="203" spans="1:16">
      <c r="A203" s="68">
        <v>197</v>
      </c>
      <c r="B203" s="151" t="s">
        <v>17</v>
      </c>
      <c r="C203" s="132" t="s">
        <v>13</v>
      </c>
      <c r="D203" s="118" t="s">
        <v>309</v>
      </c>
      <c r="E203" s="152" t="s">
        <v>834</v>
      </c>
      <c r="F203" s="133">
        <v>831</v>
      </c>
      <c r="G203" s="133">
        <v>1234638</v>
      </c>
      <c r="H203" s="22">
        <v>433</v>
      </c>
      <c r="I203" s="22">
        <v>452630</v>
      </c>
      <c r="J203" s="62">
        <v>0.52105896510228644</v>
      </c>
      <c r="K203" s="62">
        <v>0.3666094839135034</v>
      </c>
      <c r="L203" s="62">
        <v>0.15631768953068592</v>
      </c>
      <c r="M203" s="62">
        <v>0.25662663873945235</v>
      </c>
      <c r="N203" s="63">
        <v>0.41294432827013827</v>
      </c>
      <c r="O203" s="64"/>
      <c r="P203" s="64"/>
    </row>
    <row r="204" spans="1:16">
      <c r="A204" s="68">
        <v>198</v>
      </c>
      <c r="B204" s="151" t="s">
        <v>845</v>
      </c>
      <c r="C204" s="132" t="s">
        <v>13</v>
      </c>
      <c r="D204" s="118" t="s">
        <v>288</v>
      </c>
      <c r="E204" s="152" t="s">
        <v>289</v>
      </c>
      <c r="F204" s="133">
        <v>1581</v>
      </c>
      <c r="G204" s="133">
        <v>2450202</v>
      </c>
      <c r="H204" s="22">
        <v>831</v>
      </c>
      <c r="I204" s="22">
        <v>1180445</v>
      </c>
      <c r="J204" s="62">
        <v>0.52561669829222013</v>
      </c>
      <c r="K204" s="62">
        <v>0.48177456389309942</v>
      </c>
      <c r="L204" s="62">
        <v>0.15768500948766603</v>
      </c>
      <c r="M204" s="62">
        <v>0.33724219472516959</v>
      </c>
      <c r="N204" s="63">
        <v>0.49492720421283565</v>
      </c>
      <c r="O204" s="64"/>
      <c r="P204" s="64"/>
    </row>
    <row r="205" spans="1:16">
      <c r="A205" s="68">
        <v>199</v>
      </c>
      <c r="B205" s="151" t="s">
        <v>845</v>
      </c>
      <c r="C205" s="132" t="s">
        <v>13</v>
      </c>
      <c r="D205" s="118" t="s">
        <v>291</v>
      </c>
      <c r="E205" s="152" t="s">
        <v>292</v>
      </c>
      <c r="F205" s="133">
        <v>772</v>
      </c>
      <c r="G205" s="133">
        <v>1641476</v>
      </c>
      <c r="H205" s="22">
        <v>650</v>
      </c>
      <c r="I205" s="22">
        <v>784415</v>
      </c>
      <c r="J205" s="62">
        <v>0.84196891191709844</v>
      </c>
      <c r="K205" s="62">
        <v>0.47787174469806443</v>
      </c>
      <c r="L205" s="62">
        <v>0.25259067357512954</v>
      </c>
      <c r="M205" s="62">
        <v>0.3345102212886451</v>
      </c>
      <c r="N205" s="63">
        <v>0.58710089486377459</v>
      </c>
      <c r="O205" s="64"/>
      <c r="P205" s="64"/>
    </row>
    <row r="206" spans="1:16">
      <c r="A206" s="68">
        <v>200</v>
      </c>
      <c r="B206" s="151" t="s">
        <v>845</v>
      </c>
      <c r="C206" s="132" t="s">
        <v>13</v>
      </c>
      <c r="D206" s="118" t="s">
        <v>293</v>
      </c>
      <c r="E206" s="152" t="s">
        <v>394</v>
      </c>
      <c r="F206" s="133">
        <v>839</v>
      </c>
      <c r="G206" s="133">
        <v>1601636</v>
      </c>
      <c r="H206" s="22">
        <v>477</v>
      </c>
      <c r="I206" s="22">
        <v>730060</v>
      </c>
      <c r="J206" s="62">
        <v>0.56853396901072706</v>
      </c>
      <c r="K206" s="62">
        <v>0.45582142259539621</v>
      </c>
      <c r="L206" s="62">
        <v>0.17056019070321812</v>
      </c>
      <c r="M206" s="62">
        <v>0.31907499581677734</v>
      </c>
      <c r="N206" s="63">
        <v>0.48963518651999549</v>
      </c>
      <c r="O206" s="64"/>
      <c r="P206" s="64"/>
    </row>
    <row r="207" spans="1:16">
      <c r="A207" s="68">
        <v>201</v>
      </c>
      <c r="B207" s="151" t="s">
        <v>845</v>
      </c>
      <c r="C207" s="132" t="s">
        <v>13</v>
      </c>
      <c r="D207" s="118" t="s">
        <v>290</v>
      </c>
      <c r="E207" s="152" t="s">
        <v>804</v>
      </c>
      <c r="F207" s="133">
        <v>902</v>
      </c>
      <c r="G207" s="133">
        <v>1520559</v>
      </c>
      <c r="H207" s="22">
        <v>739</v>
      </c>
      <c r="I207" s="22">
        <v>808150</v>
      </c>
      <c r="J207" s="62">
        <v>0.81929046563192909</v>
      </c>
      <c r="K207" s="62">
        <v>0.53148217201700165</v>
      </c>
      <c r="L207" s="62">
        <v>0.24578713968957872</v>
      </c>
      <c r="M207" s="62">
        <v>0.37203752041190113</v>
      </c>
      <c r="N207" s="63">
        <v>0.61782466010147985</v>
      </c>
      <c r="O207" s="64"/>
      <c r="P207" s="64"/>
    </row>
    <row r="208" spans="1:16">
      <c r="A208" s="68">
        <v>202</v>
      </c>
      <c r="B208" s="153" t="s">
        <v>14</v>
      </c>
      <c r="C208" s="132" t="s">
        <v>24</v>
      </c>
      <c r="D208" s="118" t="s">
        <v>895</v>
      </c>
      <c r="E208" s="154" t="s">
        <v>1097</v>
      </c>
      <c r="F208" s="133">
        <v>2642</v>
      </c>
      <c r="G208" s="133">
        <v>3682185</v>
      </c>
      <c r="H208" s="22">
        <v>2991</v>
      </c>
      <c r="I208" s="22">
        <v>3050515</v>
      </c>
      <c r="J208" s="62">
        <v>1.1320968962906888</v>
      </c>
      <c r="K208" s="62">
        <v>0.82845239986584052</v>
      </c>
      <c r="L208" s="62">
        <v>0.3</v>
      </c>
      <c r="M208" s="62">
        <v>0.57991667990608831</v>
      </c>
      <c r="N208" s="63">
        <v>0.87991667990608824</v>
      </c>
      <c r="O208" s="64"/>
      <c r="P208" s="64"/>
    </row>
    <row r="209" spans="1:16">
      <c r="A209" s="68">
        <v>203</v>
      </c>
      <c r="B209" s="153" t="s">
        <v>14</v>
      </c>
      <c r="C209" s="132" t="s">
        <v>24</v>
      </c>
      <c r="D209" s="118" t="s">
        <v>286</v>
      </c>
      <c r="E209" s="154" t="s">
        <v>978</v>
      </c>
      <c r="F209" s="133">
        <v>2099</v>
      </c>
      <c r="G209" s="133">
        <v>4674218</v>
      </c>
      <c r="H209" s="22">
        <v>1950</v>
      </c>
      <c r="I209" s="22">
        <v>2053480</v>
      </c>
      <c r="J209" s="62">
        <v>0.92901381610290612</v>
      </c>
      <c r="K209" s="62">
        <v>0.43932054516926683</v>
      </c>
      <c r="L209" s="62">
        <v>0.2787041448308718</v>
      </c>
      <c r="M209" s="62">
        <v>0.30752438161848678</v>
      </c>
      <c r="N209" s="63">
        <v>0.58622852644935852</v>
      </c>
      <c r="O209" s="64"/>
      <c r="P209" s="64"/>
    </row>
    <row r="210" spans="1:16">
      <c r="A210" s="68">
        <v>204</v>
      </c>
      <c r="B210" s="153" t="s">
        <v>14</v>
      </c>
      <c r="C210" s="132" t="s">
        <v>24</v>
      </c>
      <c r="D210" s="118" t="s">
        <v>287</v>
      </c>
      <c r="E210" s="154" t="s">
        <v>1259</v>
      </c>
      <c r="F210" s="133">
        <v>2255</v>
      </c>
      <c r="G210" s="133">
        <v>3567234</v>
      </c>
      <c r="H210" s="22">
        <v>1741</v>
      </c>
      <c r="I210" s="22">
        <v>1965055</v>
      </c>
      <c r="J210" s="62">
        <v>0.77206208425720624</v>
      </c>
      <c r="K210" s="62">
        <v>0.55086237684435613</v>
      </c>
      <c r="L210" s="62">
        <v>0.23161862527716187</v>
      </c>
      <c r="M210" s="62">
        <v>0.38560366379104927</v>
      </c>
      <c r="N210" s="63">
        <v>0.61722228906821108</v>
      </c>
      <c r="O210" s="64"/>
      <c r="P210" s="64"/>
    </row>
    <row r="211" spans="1:16">
      <c r="A211" s="68">
        <v>205</v>
      </c>
      <c r="B211" s="153" t="s">
        <v>1235</v>
      </c>
      <c r="C211" s="132" t="s">
        <v>24</v>
      </c>
      <c r="D211" s="118" t="s">
        <v>351</v>
      </c>
      <c r="E211" s="154" t="s">
        <v>285</v>
      </c>
      <c r="F211" s="133">
        <v>1951</v>
      </c>
      <c r="G211" s="133">
        <v>3895863</v>
      </c>
      <c r="H211" s="22">
        <v>2916</v>
      </c>
      <c r="I211" s="22">
        <v>2984415</v>
      </c>
      <c r="J211" s="62">
        <v>1.494618144541261</v>
      </c>
      <c r="K211" s="62">
        <v>0.76604721469928483</v>
      </c>
      <c r="L211" s="62">
        <v>0.3</v>
      </c>
      <c r="M211" s="62">
        <v>0.5362330502894993</v>
      </c>
      <c r="N211" s="63">
        <v>0.83623305028949924</v>
      </c>
      <c r="O211" s="64"/>
      <c r="P211" s="64"/>
    </row>
    <row r="212" spans="1:16">
      <c r="A212" s="68">
        <v>206</v>
      </c>
      <c r="B212" s="153" t="s">
        <v>1235</v>
      </c>
      <c r="C212" s="132" t="s">
        <v>24</v>
      </c>
      <c r="D212" s="118" t="s">
        <v>350</v>
      </c>
      <c r="E212" s="154" t="s">
        <v>3586</v>
      </c>
      <c r="F212" s="133">
        <v>764</v>
      </c>
      <c r="G212" s="133">
        <v>2065060</v>
      </c>
      <c r="H212" s="22">
        <v>139</v>
      </c>
      <c r="I212" s="22">
        <v>531105</v>
      </c>
      <c r="J212" s="62">
        <v>0.18193717277486912</v>
      </c>
      <c r="K212" s="62">
        <v>0.25718623187703987</v>
      </c>
      <c r="L212" s="62">
        <v>5.4581151832460734E-2</v>
      </c>
      <c r="M212" s="62">
        <v>0.18003036231392791</v>
      </c>
      <c r="N212" s="63">
        <v>0.23461151414638864</v>
      </c>
      <c r="O212" s="64"/>
      <c r="P212" s="64"/>
    </row>
    <row r="213" spans="1:16">
      <c r="A213" s="68">
        <v>207</v>
      </c>
      <c r="B213" s="153" t="s">
        <v>33</v>
      </c>
      <c r="C213" s="132" t="s">
        <v>24</v>
      </c>
      <c r="D213" s="118" t="s">
        <v>941</v>
      </c>
      <c r="E213" s="154" t="s">
        <v>1118</v>
      </c>
      <c r="F213" s="133">
        <v>1250</v>
      </c>
      <c r="G213" s="133">
        <v>2847094</v>
      </c>
      <c r="H213" s="22">
        <v>1066</v>
      </c>
      <c r="I213" s="22">
        <v>1232630</v>
      </c>
      <c r="J213" s="62">
        <v>0.8528</v>
      </c>
      <c r="K213" s="62">
        <v>0.4329432045447042</v>
      </c>
      <c r="L213" s="62">
        <v>0.25584000000000001</v>
      </c>
      <c r="M213" s="62">
        <v>0.30306024318129293</v>
      </c>
      <c r="N213" s="63">
        <v>0.55890024318129294</v>
      </c>
      <c r="O213" s="64"/>
      <c r="P213" s="64"/>
    </row>
    <row r="214" spans="1:16">
      <c r="A214" s="68">
        <v>208</v>
      </c>
      <c r="B214" s="153" t="s">
        <v>33</v>
      </c>
      <c r="C214" s="132" t="s">
        <v>24</v>
      </c>
      <c r="D214" s="118" t="s">
        <v>392</v>
      </c>
      <c r="E214" s="154" t="s">
        <v>1283</v>
      </c>
      <c r="F214" s="133">
        <v>1165</v>
      </c>
      <c r="G214" s="133">
        <v>2221112</v>
      </c>
      <c r="H214" s="22">
        <v>1137</v>
      </c>
      <c r="I214" s="22">
        <v>1523200</v>
      </c>
      <c r="J214" s="62">
        <v>0.97596566523605155</v>
      </c>
      <c r="K214" s="62">
        <v>0.68578261699545096</v>
      </c>
      <c r="L214" s="62">
        <v>0.29278969957081546</v>
      </c>
      <c r="M214" s="62">
        <v>0.48004783189681566</v>
      </c>
      <c r="N214" s="63">
        <v>0.77283753146763112</v>
      </c>
      <c r="O214" s="64"/>
      <c r="P214" s="64"/>
    </row>
    <row r="215" spans="1:16">
      <c r="A215" s="68">
        <v>209</v>
      </c>
      <c r="B215" s="153" t="s">
        <v>34</v>
      </c>
      <c r="C215" s="132" t="s">
        <v>24</v>
      </c>
      <c r="D215" s="118" t="s">
        <v>396</v>
      </c>
      <c r="E215" s="154" t="s">
        <v>1284</v>
      </c>
      <c r="F215" s="133">
        <v>3802</v>
      </c>
      <c r="G215" s="133">
        <v>6420065</v>
      </c>
      <c r="H215" s="22">
        <v>1445</v>
      </c>
      <c r="I215" s="22">
        <v>1967515</v>
      </c>
      <c r="J215" s="62">
        <v>0.38006312467122566</v>
      </c>
      <c r="K215" s="62">
        <v>0.30646340808075928</v>
      </c>
      <c r="L215" s="62">
        <v>0.11401893740136769</v>
      </c>
      <c r="M215" s="62">
        <v>0.21452438565653148</v>
      </c>
      <c r="N215" s="63">
        <v>0.32854332305789918</v>
      </c>
      <c r="O215" s="64"/>
      <c r="P215" s="64"/>
    </row>
    <row r="216" spans="1:16">
      <c r="A216" s="68">
        <v>210</v>
      </c>
      <c r="B216" s="153" t="s">
        <v>34</v>
      </c>
      <c r="C216" s="132" t="s">
        <v>24</v>
      </c>
      <c r="D216" s="118" t="s">
        <v>397</v>
      </c>
      <c r="E216" s="154" t="s">
        <v>945</v>
      </c>
      <c r="F216" s="133">
        <v>493</v>
      </c>
      <c r="G216" s="133">
        <v>1045137</v>
      </c>
      <c r="H216" s="22">
        <v>214</v>
      </c>
      <c r="I216" s="22">
        <v>268405</v>
      </c>
      <c r="J216" s="62">
        <v>0.43407707910750509</v>
      </c>
      <c r="K216" s="62">
        <v>0.25681322161592213</v>
      </c>
      <c r="L216" s="62">
        <v>0.13022312373225153</v>
      </c>
      <c r="M216" s="62">
        <v>0.17976925513114547</v>
      </c>
      <c r="N216" s="63">
        <v>0.30999237886339703</v>
      </c>
      <c r="O216" s="64"/>
      <c r="P216" s="64"/>
    </row>
    <row r="217" spans="1:16">
      <c r="A217" s="68">
        <v>211</v>
      </c>
      <c r="B217" s="153" t="s">
        <v>34</v>
      </c>
      <c r="C217" s="132" t="s">
        <v>24</v>
      </c>
      <c r="D217" s="118" t="s">
        <v>393</v>
      </c>
      <c r="E217" s="154" t="s">
        <v>394</v>
      </c>
      <c r="F217" s="133">
        <v>1652</v>
      </c>
      <c r="G217" s="133">
        <v>2985078</v>
      </c>
      <c r="H217" s="22">
        <v>687</v>
      </c>
      <c r="I217" s="22">
        <v>984510</v>
      </c>
      <c r="J217" s="62">
        <v>0.41585956416464892</v>
      </c>
      <c r="K217" s="62">
        <v>0.32981047731416063</v>
      </c>
      <c r="L217" s="62">
        <v>0.12475786924939467</v>
      </c>
      <c r="M217" s="62">
        <v>0.23086733411991242</v>
      </c>
      <c r="N217" s="63">
        <v>0.35562520336930709</v>
      </c>
      <c r="O217" s="64"/>
      <c r="P217" s="64"/>
    </row>
    <row r="218" spans="1:16">
      <c r="A218" s="68">
        <v>212</v>
      </c>
      <c r="B218" s="153" t="s">
        <v>34</v>
      </c>
      <c r="C218" s="132" t="s">
        <v>24</v>
      </c>
      <c r="D218" s="118" t="s">
        <v>395</v>
      </c>
      <c r="E218" s="154" t="s">
        <v>962</v>
      </c>
      <c r="F218" s="133">
        <v>578</v>
      </c>
      <c r="G218" s="133">
        <v>957052</v>
      </c>
      <c r="H218" s="22">
        <v>85</v>
      </c>
      <c r="I218" s="22">
        <v>245795</v>
      </c>
      <c r="J218" s="62">
        <v>0.14705882352941177</v>
      </c>
      <c r="K218" s="62">
        <v>0.25682512548952408</v>
      </c>
      <c r="L218" s="62">
        <v>4.4117647058823532E-2</v>
      </c>
      <c r="M218" s="62">
        <v>0.17977758784266684</v>
      </c>
      <c r="N218" s="63">
        <v>0.22389523490149038</v>
      </c>
      <c r="O218" s="64"/>
      <c r="P218" s="64"/>
    </row>
    <row r="219" spans="1:16">
      <c r="A219" s="68">
        <v>213</v>
      </c>
      <c r="B219" s="155" t="s">
        <v>989</v>
      </c>
      <c r="C219" s="132" t="s">
        <v>24</v>
      </c>
      <c r="D219" s="118" t="s">
        <v>354</v>
      </c>
      <c r="E219" s="154" t="s">
        <v>1119</v>
      </c>
      <c r="F219" s="133">
        <v>1019</v>
      </c>
      <c r="G219" s="133">
        <v>2084671</v>
      </c>
      <c r="H219" s="22">
        <v>264</v>
      </c>
      <c r="I219" s="22">
        <v>584265</v>
      </c>
      <c r="J219" s="62">
        <v>0.2590775269872424</v>
      </c>
      <c r="K219" s="62">
        <v>0.28026724600668401</v>
      </c>
      <c r="L219" s="62">
        <v>7.7723258096172712E-2</v>
      </c>
      <c r="M219" s="62">
        <v>0.19618707220467879</v>
      </c>
      <c r="N219" s="63">
        <v>0.27391033030085149</v>
      </c>
      <c r="O219" s="64"/>
      <c r="P219" s="64"/>
    </row>
    <row r="220" spans="1:16">
      <c r="A220" s="68">
        <v>214</v>
      </c>
      <c r="B220" s="155" t="s">
        <v>989</v>
      </c>
      <c r="C220" s="132" t="s">
        <v>24</v>
      </c>
      <c r="D220" s="118" t="s">
        <v>353</v>
      </c>
      <c r="E220" s="154" t="s">
        <v>916</v>
      </c>
      <c r="F220" s="133">
        <v>712</v>
      </c>
      <c r="G220" s="133">
        <v>1472765</v>
      </c>
      <c r="H220" s="22">
        <v>258</v>
      </c>
      <c r="I220" s="22">
        <v>316780</v>
      </c>
      <c r="J220" s="62">
        <v>0.36235955056179775</v>
      </c>
      <c r="K220" s="62">
        <v>0.21509202079082543</v>
      </c>
      <c r="L220" s="62">
        <v>0.10870786516853932</v>
      </c>
      <c r="M220" s="62">
        <v>0.1505644145535778</v>
      </c>
      <c r="N220" s="63">
        <v>0.25927227972211714</v>
      </c>
      <c r="O220" s="64"/>
      <c r="P220" s="64"/>
    </row>
    <row r="221" spans="1:16">
      <c r="A221" s="68">
        <v>215</v>
      </c>
      <c r="B221" s="155" t="s">
        <v>989</v>
      </c>
      <c r="C221" s="132" t="s">
        <v>24</v>
      </c>
      <c r="D221" s="118" t="s">
        <v>352</v>
      </c>
      <c r="E221" s="154" t="s">
        <v>1285</v>
      </c>
      <c r="F221" s="133">
        <v>640</v>
      </c>
      <c r="G221" s="133">
        <v>1307180</v>
      </c>
      <c r="H221" s="22">
        <v>322</v>
      </c>
      <c r="I221" s="22">
        <v>480465</v>
      </c>
      <c r="J221" s="62">
        <v>0.50312500000000004</v>
      </c>
      <c r="K221" s="62">
        <v>0.36755840817637969</v>
      </c>
      <c r="L221" s="62">
        <v>0.1509375</v>
      </c>
      <c r="M221" s="62">
        <v>0.25729088572346576</v>
      </c>
      <c r="N221" s="63">
        <v>0.40822838572346576</v>
      </c>
      <c r="O221" s="64"/>
      <c r="P221" s="64"/>
    </row>
    <row r="222" spans="1:16">
      <c r="A222" s="68">
        <v>216</v>
      </c>
      <c r="B222" s="155" t="s">
        <v>32</v>
      </c>
      <c r="C222" s="132" t="s">
        <v>24</v>
      </c>
      <c r="D222" s="118" t="s">
        <v>388</v>
      </c>
      <c r="E222" s="154" t="s">
        <v>389</v>
      </c>
      <c r="F222" s="133">
        <v>3077</v>
      </c>
      <c r="G222" s="133">
        <v>5054337</v>
      </c>
      <c r="H222" s="22">
        <v>2136</v>
      </c>
      <c r="I222" s="22">
        <v>2063795</v>
      </c>
      <c r="J222" s="62">
        <v>0.6941826454338641</v>
      </c>
      <c r="K222" s="62">
        <v>0.40832160578133198</v>
      </c>
      <c r="L222" s="62">
        <v>0.20825479363015922</v>
      </c>
      <c r="M222" s="62">
        <v>0.28582512404693239</v>
      </c>
      <c r="N222" s="63">
        <v>0.49407991767709158</v>
      </c>
      <c r="O222" s="64"/>
      <c r="P222" s="64"/>
    </row>
    <row r="223" spans="1:16">
      <c r="A223" s="68">
        <v>217</v>
      </c>
      <c r="B223" s="155" t="s">
        <v>32</v>
      </c>
      <c r="C223" s="132" t="s">
        <v>24</v>
      </c>
      <c r="D223" s="118" t="s">
        <v>384</v>
      </c>
      <c r="E223" s="154" t="s">
        <v>385</v>
      </c>
      <c r="F223" s="133">
        <v>967</v>
      </c>
      <c r="G223" s="133">
        <v>1579489</v>
      </c>
      <c r="H223" s="22">
        <v>506</v>
      </c>
      <c r="I223" s="22">
        <v>812685</v>
      </c>
      <c r="J223" s="62">
        <v>0.52326783867631854</v>
      </c>
      <c r="K223" s="62">
        <v>0.51452400111681684</v>
      </c>
      <c r="L223" s="62">
        <v>0.15698035160289556</v>
      </c>
      <c r="M223" s="62">
        <v>0.36016680078177177</v>
      </c>
      <c r="N223" s="63">
        <v>0.51714715238466735</v>
      </c>
      <c r="O223" s="64"/>
      <c r="P223" s="64"/>
    </row>
    <row r="224" spans="1:16">
      <c r="A224" s="68">
        <v>218</v>
      </c>
      <c r="B224" s="155" t="s">
        <v>32</v>
      </c>
      <c r="C224" s="132" t="s">
        <v>24</v>
      </c>
      <c r="D224" s="118" t="s">
        <v>382</v>
      </c>
      <c r="E224" s="154" t="s">
        <v>383</v>
      </c>
      <c r="F224" s="133">
        <v>1933</v>
      </c>
      <c r="G224" s="133">
        <v>3172181</v>
      </c>
      <c r="H224" s="22">
        <v>617</v>
      </c>
      <c r="I224" s="22">
        <v>1673265</v>
      </c>
      <c r="J224" s="62">
        <v>0.31919296430419036</v>
      </c>
      <c r="K224" s="62">
        <v>0.5274809350412224</v>
      </c>
      <c r="L224" s="62">
        <v>9.5757889291257101E-2</v>
      </c>
      <c r="M224" s="62">
        <v>0.36923665452885568</v>
      </c>
      <c r="N224" s="63">
        <v>0.46499454382011279</v>
      </c>
      <c r="O224" s="64"/>
      <c r="P224" s="64"/>
    </row>
    <row r="225" spans="1:16">
      <c r="A225" s="68">
        <v>219</v>
      </c>
      <c r="B225" s="155" t="s">
        <v>32</v>
      </c>
      <c r="C225" s="132" t="s">
        <v>24</v>
      </c>
      <c r="D225" s="118" t="s">
        <v>386</v>
      </c>
      <c r="E225" s="154" t="s">
        <v>387</v>
      </c>
      <c r="F225" s="133">
        <v>441</v>
      </c>
      <c r="G225" s="133">
        <v>725519</v>
      </c>
      <c r="H225" s="22">
        <v>245</v>
      </c>
      <c r="I225" s="22">
        <v>275240</v>
      </c>
      <c r="J225" s="62">
        <v>0.55555555555555558</v>
      </c>
      <c r="K225" s="62">
        <v>0.37936980285836758</v>
      </c>
      <c r="L225" s="62">
        <v>0.16666666666666666</v>
      </c>
      <c r="M225" s="62">
        <v>0.26555886200085727</v>
      </c>
      <c r="N225" s="63">
        <v>0.43222552866752395</v>
      </c>
      <c r="O225" s="64"/>
      <c r="P225" s="64"/>
    </row>
    <row r="226" spans="1:16">
      <c r="A226" s="68">
        <v>220</v>
      </c>
      <c r="B226" s="155" t="s">
        <v>32</v>
      </c>
      <c r="C226" s="132" t="s">
        <v>24</v>
      </c>
      <c r="D226" s="118" t="s">
        <v>390</v>
      </c>
      <c r="E226" s="154" t="s">
        <v>391</v>
      </c>
      <c r="F226" s="133">
        <v>2377</v>
      </c>
      <c r="G226" s="133">
        <v>3904890</v>
      </c>
      <c r="H226" s="22">
        <v>1375</v>
      </c>
      <c r="I226" s="22">
        <v>1377040</v>
      </c>
      <c r="J226" s="62">
        <v>0.57846024400504836</v>
      </c>
      <c r="K226" s="62">
        <v>0.35264501688908012</v>
      </c>
      <c r="L226" s="62">
        <v>0.17353807320151451</v>
      </c>
      <c r="M226" s="62">
        <v>0.24685151182235607</v>
      </c>
      <c r="N226" s="63">
        <v>0.42038958502387058</v>
      </c>
      <c r="O226" s="64"/>
      <c r="P226" s="64"/>
    </row>
    <row r="227" spans="1:16" ht="15">
      <c r="A227" s="68">
        <v>221</v>
      </c>
      <c r="B227" t="s">
        <v>27</v>
      </c>
      <c r="C227" s="132" t="s">
        <v>24</v>
      </c>
      <c r="D227" s="118" t="s">
        <v>359</v>
      </c>
      <c r="E227" s="154" t="s">
        <v>360</v>
      </c>
      <c r="F227" s="133">
        <v>627</v>
      </c>
      <c r="G227" s="133">
        <v>1195985</v>
      </c>
      <c r="H227" s="22">
        <v>489</v>
      </c>
      <c r="I227" s="22">
        <v>740150</v>
      </c>
      <c r="J227" s="62">
        <v>0.77990430622009566</v>
      </c>
      <c r="K227" s="62">
        <v>0.61886227670079474</v>
      </c>
      <c r="L227" s="62">
        <v>0.23397129186602869</v>
      </c>
      <c r="M227" s="62">
        <v>0.43320359369055628</v>
      </c>
      <c r="N227" s="63">
        <v>0.667174885556585</v>
      </c>
      <c r="O227" s="64"/>
      <c r="P227" s="64"/>
    </row>
    <row r="228" spans="1:16" ht="15">
      <c r="A228" s="68">
        <v>222</v>
      </c>
      <c r="B228" t="s">
        <v>27</v>
      </c>
      <c r="C228" s="132" t="s">
        <v>24</v>
      </c>
      <c r="D228" s="118" t="s">
        <v>355</v>
      </c>
      <c r="E228" s="154" t="s">
        <v>809</v>
      </c>
      <c r="F228" s="133">
        <v>1065</v>
      </c>
      <c r="G228" s="133">
        <v>2034796</v>
      </c>
      <c r="H228" s="22">
        <v>983</v>
      </c>
      <c r="I228" s="22">
        <v>1452410</v>
      </c>
      <c r="J228" s="62">
        <v>0.92300469483568071</v>
      </c>
      <c r="K228" s="62">
        <v>0.71378654174669109</v>
      </c>
      <c r="L228" s="62">
        <v>0.27690140845070421</v>
      </c>
      <c r="M228" s="62">
        <v>0.49965057922268374</v>
      </c>
      <c r="N228" s="63">
        <v>0.77655198767338796</v>
      </c>
      <c r="O228" s="64"/>
      <c r="P228" s="64"/>
    </row>
    <row r="229" spans="1:16" ht="15">
      <c r="A229" s="68">
        <v>223</v>
      </c>
      <c r="B229" t="s">
        <v>27</v>
      </c>
      <c r="C229" s="132" t="s">
        <v>24</v>
      </c>
      <c r="D229" s="118" t="s">
        <v>358</v>
      </c>
      <c r="E229" s="154" t="s">
        <v>810</v>
      </c>
      <c r="F229" s="133">
        <v>678</v>
      </c>
      <c r="G229" s="133">
        <v>1288172</v>
      </c>
      <c r="H229" s="22">
        <v>839</v>
      </c>
      <c r="I229" s="22">
        <v>1045305</v>
      </c>
      <c r="J229" s="62">
        <v>1.2374631268436578</v>
      </c>
      <c r="K229" s="62">
        <v>0.81146384178510322</v>
      </c>
      <c r="L229" s="62">
        <v>0.3</v>
      </c>
      <c r="M229" s="62">
        <v>0.56802468924957217</v>
      </c>
      <c r="N229" s="63">
        <v>0.86802468924957221</v>
      </c>
      <c r="O229" s="64"/>
      <c r="P229" s="64"/>
    </row>
    <row r="230" spans="1:16" ht="15">
      <c r="A230" s="68">
        <v>224</v>
      </c>
      <c r="B230" t="s">
        <v>27</v>
      </c>
      <c r="C230" s="132" t="s">
        <v>24</v>
      </c>
      <c r="D230" s="118" t="s">
        <v>356</v>
      </c>
      <c r="E230" s="154" t="s">
        <v>357</v>
      </c>
      <c r="F230" s="133">
        <v>1262</v>
      </c>
      <c r="G230" s="133">
        <v>2408653</v>
      </c>
      <c r="H230" s="22">
        <v>476</v>
      </c>
      <c r="I230" s="22">
        <v>1011740</v>
      </c>
      <c r="J230" s="62">
        <v>0.37717908082408874</v>
      </c>
      <c r="K230" s="62">
        <v>0.42004390005534215</v>
      </c>
      <c r="L230" s="62">
        <v>0.11315372424722661</v>
      </c>
      <c r="M230" s="62">
        <v>0.29403073003873947</v>
      </c>
      <c r="N230" s="63">
        <v>0.40718445428596606</v>
      </c>
      <c r="O230" s="64"/>
      <c r="P230" s="64"/>
    </row>
    <row r="231" spans="1:16" ht="15">
      <c r="A231" s="68">
        <v>225</v>
      </c>
      <c r="B231" t="s">
        <v>27</v>
      </c>
      <c r="C231" s="132" t="s">
        <v>24</v>
      </c>
      <c r="D231" s="118" t="s">
        <v>361</v>
      </c>
      <c r="E231" s="154" t="s">
        <v>362</v>
      </c>
      <c r="F231" s="133">
        <v>1217</v>
      </c>
      <c r="G231" s="133">
        <v>2326851</v>
      </c>
      <c r="H231" s="22">
        <v>464</v>
      </c>
      <c r="I231" s="22">
        <v>730145</v>
      </c>
      <c r="J231" s="62">
        <v>0.38126540673788001</v>
      </c>
      <c r="K231" s="62">
        <v>0.31379104205641012</v>
      </c>
      <c r="L231" s="62">
        <v>0.11437962202136399</v>
      </c>
      <c r="M231" s="62">
        <v>0.21965372943948708</v>
      </c>
      <c r="N231" s="63">
        <v>0.33403335146085106</v>
      </c>
      <c r="O231" s="64"/>
      <c r="P231" s="64"/>
    </row>
    <row r="232" spans="1:16">
      <c r="A232" s="68">
        <v>226</v>
      </c>
      <c r="B232" s="155" t="s">
        <v>28</v>
      </c>
      <c r="C232" s="132" t="s">
        <v>24</v>
      </c>
      <c r="D232" s="118" t="s">
        <v>366</v>
      </c>
      <c r="E232" s="154" t="s">
        <v>958</v>
      </c>
      <c r="F232" s="133">
        <v>879</v>
      </c>
      <c r="G232" s="133">
        <v>1598485</v>
      </c>
      <c r="H232" s="22">
        <v>349</v>
      </c>
      <c r="I232" s="22">
        <v>816300</v>
      </c>
      <c r="J232" s="62">
        <v>0.39704209328782708</v>
      </c>
      <c r="K232" s="62">
        <v>0.51067104164255528</v>
      </c>
      <c r="L232" s="62">
        <v>0.11911262798634811</v>
      </c>
      <c r="M232" s="62">
        <v>0.3574697291497887</v>
      </c>
      <c r="N232" s="63">
        <v>0.47658235713613684</v>
      </c>
      <c r="O232" s="64"/>
      <c r="P232" s="64"/>
    </row>
    <row r="233" spans="1:16">
      <c r="A233" s="68">
        <v>227</v>
      </c>
      <c r="B233" s="155" t="s">
        <v>28</v>
      </c>
      <c r="C233" s="132" t="s">
        <v>24</v>
      </c>
      <c r="D233" s="118" t="s">
        <v>367</v>
      </c>
      <c r="E233" s="154" t="s">
        <v>932</v>
      </c>
      <c r="F233" s="133">
        <v>1503</v>
      </c>
      <c r="G233" s="133">
        <v>2732590</v>
      </c>
      <c r="H233" s="22">
        <v>985</v>
      </c>
      <c r="I233" s="22">
        <v>1094280</v>
      </c>
      <c r="J233" s="62">
        <v>0.65535595475715236</v>
      </c>
      <c r="K233" s="62">
        <v>0.400455245755858</v>
      </c>
      <c r="L233" s="62">
        <v>0.19660678642714571</v>
      </c>
      <c r="M233" s="62">
        <v>0.2803186720291006</v>
      </c>
      <c r="N233" s="63">
        <v>0.47692545845624634</v>
      </c>
      <c r="O233" s="64"/>
      <c r="P233" s="64"/>
    </row>
    <row r="234" spans="1:16">
      <c r="A234" s="68">
        <v>228</v>
      </c>
      <c r="B234" s="155" t="s">
        <v>29</v>
      </c>
      <c r="C234" s="132" t="s">
        <v>24</v>
      </c>
      <c r="D234" s="118" t="s">
        <v>363</v>
      </c>
      <c r="E234" s="154" t="s">
        <v>880</v>
      </c>
      <c r="F234" s="133">
        <v>1125</v>
      </c>
      <c r="G234" s="133">
        <v>1968467</v>
      </c>
      <c r="H234" s="22">
        <v>732</v>
      </c>
      <c r="I234" s="22">
        <v>929560</v>
      </c>
      <c r="J234" s="62">
        <v>0.65066666666666662</v>
      </c>
      <c r="K234" s="62">
        <v>0.47222534083629547</v>
      </c>
      <c r="L234" s="62">
        <v>0.19519999999999998</v>
      </c>
      <c r="M234" s="62">
        <v>0.33055773858540682</v>
      </c>
      <c r="N234" s="63">
        <v>0.52575773858540686</v>
      </c>
      <c r="O234" s="64"/>
      <c r="P234" s="64"/>
    </row>
    <row r="235" spans="1:16">
      <c r="A235" s="68">
        <v>229</v>
      </c>
      <c r="B235" s="155" t="s">
        <v>29</v>
      </c>
      <c r="C235" s="132" t="s">
        <v>24</v>
      </c>
      <c r="D235" s="118" t="s">
        <v>365</v>
      </c>
      <c r="E235" s="154" t="s">
        <v>879</v>
      </c>
      <c r="F235" s="133">
        <v>2381</v>
      </c>
      <c r="G235" s="133">
        <v>4176576</v>
      </c>
      <c r="H235" s="22">
        <v>2146</v>
      </c>
      <c r="I235" s="22">
        <v>2402405</v>
      </c>
      <c r="J235" s="62">
        <v>0.90130197396052081</v>
      </c>
      <c r="K235" s="62">
        <v>0.57520921443785533</v>
      </c>
      <c r="L235" s="62">
        <v>0.27039059218815625</v>
      </c>
      <c r="M235" s="62">
        <v>0.40264645010649869</v>
      </c>
      <c r="N235" s="63">
        <v>0.673037042294655</v>
      </c>
      <c r="O235" s="64"/>
      <c r="P235" s="64"/>
    </row>
    <row r="236" spans="1:16" ht="16.5" customHeight="1">
      <c r="A236" s="68">
        <v>230</v>
      </c>
      <c r="B236" s="155" t="s">
        <v>29</v>
      </c>
      <c r="C236" s="132" t="s">
        <v>24</v>
      </c>
      <c r="D236" s="118" t="s">
        <v>896</v>
      </c>
      <c r="E236" s="154" t="s">
        <v>364</v>
      </c>
      <c r="F236" s="133">
        <v>1467</v>
      </c>
      <c r="G236" s="133">
        <v>2389723</v>
      </c>
      <c r="H236" s="22">
        <v>830</v>
      </c>
      <c r="I236" s="22">
        <v>1108225</v>
      </c>
      <c r="J236" s="62">
        <v>0.56578050443081118</v>
      </c>
      <c r="K236" s="62">
        <v>0.46374621661171611</v>
      </c>
      <c r="L236" s="62">
        <v>0.16973415132924335</v>
      </c>
      <c r="M236" s="62">
        <v>0.32462235162820124</v>
      </c>
      <c r="N236" s="63">
        <v>0.4943565029574446</v>
      </c>
      <c r="O236" s="64"/>
      <c r="P236" s="64"/>
    </row>
    <row r="237" spans="1:16" ht="12.75" customHeight="1">
      <c r="A237" s="68">
        <v>231</v>
      </c>
      <c r="B237" s="155" t="s">
        <v>29</v>
      </c>
      <c r="C237" s="132" t="s">
        <v>24</v>
      </c>
      <c r="D237" s="118" t="s">
        <v>897</v>
      </c>
      <c r="E237" s="154" t="s">
        <v>933</v>
      </c>
      <c r="F237" s="133">
        <v>1287</v>
      </c>
      <c r="G237" s="133">
        <v>2429009</v>
      </c>
      <c r="H237" s="22">
        <v>1312</v>
      </c>
      <c r="I237" s="22">
        <v>1654320</v>
      </c>
      <c r="J237" s="62">
        <v>1.0194250194250194</v>
      </c>
      <c r="K237" s="62">
        <v>0.68106787582919615</v>
      </c>
      <c r="L237" s="62">
        <v>0.3</v>
      </c>
      <c r="M237" s="62">
        <v>0.47674751308043728</v>
      </c>
      <c r="N237" s="63">
        <v>0.77674751308043732</v>
      </c>
      <c r="O237" s="64"/>
      <c r="P237" s="64"/>
    </row>
    <row r="238" spans="1:16">
      <c r="A238" s="68">
        <v>232</v>
      </c>
      <c r="B238" s="155" t="s">
        <v>980</v>
      </c>
      <c r="C238" s="132" t="s">
        <v>24</v>
      </c>
      <c r="D238" s="118" t="s">
        <v>370</v>
      </c>
      <c r="E238" s="154" t="s">
        <v>269</v>
      </c>
      <c r="F238" s="133">
        <v>1098</v>
      </c>
      <c r="G238" s="133">
        <v>1784074</v>
      </c>
      <c r="H238" s="22">
        <v>339</v>
      </c>
      <c r="I238" s="22">
        <v>596930</v>
      </c>
      <c r="J238" s="62">
        <v>0.30874316939890711</v>
      </c>
      <c r="K238" s="62">
        <v>0.33458813928121817</v>
      </c>
      <c r="L238" s="62">
        <v>9.2622950819672131E-2</v>
      </c>
      <c r="M238" s="62">
        <v>0.23421169749685269</v>
      </c>
      <c r="N238" s="63">
        <v>0.32683464831652481</v>
      </c>
      <c r="O238" s="64"/>
      <c r="P238" s="64"/>
    </row>
    <row r="239" spans="1:16">
      <c r="A239" s="68">
        <v>233</v>
      </c>
      <c r="B239" s="155" t="s">
        <v>980</v>
      </c>
      <c r="C239" s="132" t="s">
        <v>24</v>
      </c>
      <c r="D239" s="118" t="s">
        <v>369</v>
      </c>
      <c r="E239" s="154" t="s">
        <v>981</v>
      </c>
      <c r="F239" s="133">
        <v>1207</v>
      </c>
      <c r="G239" s="133">
        <v>2027945</v>
      </c>
      <c r="H239" s="22">
        <v>426</v>
      </c>
      <c r="I239" s="22">
        <v>705275</v>
      </c>
      <c r="J239" s="62">
        <v>0.35294117647058826</v>
      </c>
      <c r="K239" s="62">
        <v>0.34777816952629387</v>
      </c>
      <c r="L239" s="62">
        <v>0.10588235294117647</v>
      </c>
      <c r="M239" s="62">
        <v>0.2434447186684057</v>
      </c>
      <c r="N239" s="63">
        <v>0.34932707160958215</v>
      </c>
      <c r="O239" s="64"/>
      <c r="P239" s="64"/>
    </row>
    <row r="240" spans="1:16">
      <c r="A240" s="68">
        <v>234</v>
      </c>
      <c r="B240" s="155" t="s">
        <v>980</v>
      </c>
      <c r="C240" s="132" t="s">
        <v>24</v>
      </c>
      <c r="D240" s="118" t="s">
        <v>371</v>
      </c>
      <c r="E240" s="154" t="s">
        <v>1093</v>
      </c>
      <c r="F240" s="133">
        <v>907</v>
      </c>
      <c r="G240" s="133">
        <v>1529509</v>
      </c>
      <c r="H240" s="22">
        <v>366</v>
      </c>
      <c r="I240" s="22">
        <v>499330</v>
      </c>
      <c r="J240" s="62">
        <v>0.40352811466372657</v>
      </c>
      <c r="K240" s="62">
        <v>0.32646424440784594</v>
      </c>
      <c r="L240" s="62">
        <v>0.12105843439911797</v>
      </c>
      <c r="M240" s="62">
        <v>0.22852497108549213</v>
      </c>
      <c r="N240" s="63">
        <v>0.34958340548461009</v>
      </c>
      <c r="O240" s="64"/>
      <c r="P240" s="64"/>
    </row>
    <row r="241" spans="1:16">
      <c r="A241" s="68">
        <v>235</v>
      </c>
      <c r="B241" s="155" t="s">
        <v>980</v>
      </c>
      <c r="C241" s="132" t="s">
        <v>24</v>
      </c>
      <c r="D241" s="118" t="s">
        <v>372</v>
      </c>
      <c r="E241" s="154" t="s">
        <v>982</v>
      </c>
      <c r="F241" s="133">
        <v>811</v>
      </c>
      <c r="G241" s="133">
        <v>1380533</v>
      </c>
      <c r="H241" s="22">
        <v>541</v>
      </c>
      <c r="I241" s="22">
        <v>798565</v>
      </c>
      <c r="J241" s="62">
        <v>0.66707768187422933</v>
      </c>
      <c r="K241" s="62">
        <v>0.57844687522862548</v>
      </c>
      <c r="L241" s="62">
        <v>0.20012330456226879</v>
      </c>
      <c r="M241" s="62">
        <v>0.40491281266003781</v>
      </c>
      <c r="N241" s="63">
        <v>0.60503611722230666</v>
      </c>
      <c r="O241" s="64"/>
      <c r="P241" s="64"/>
    </row>
    <row r="242" spans="1:16">
      <c r="A242" s="68">
        <v>236</v>
      </c>
      <c r="B242" s="155" t="s">
        <v>980</v>
      </c>
      <c r="C242" s="132" t="s">
        <v>24</v>
      </c>
      <c r="D242" s="118" t="s">
        <v>368</v>
      </c>
      <c r="E242" s="154" t="s">
        <v>957</v>
      </c>
      <c r="F242" s="133">
        <v>1021</v>
      </c>
      <c r="G242" s="133">
        <v>1784780</v>
      </c>
      <c r="H242" s="22">
        <v>303</v>
      </c>
      <c r="I242" s="22">
        <v>551620</v>
      </c>
      <c r="J242" s="62">
        <v>0.29676787463271304</v>
      </c>
      <c r="K242" s="62">
        <v>0.30906890485101807</v>
      </c>
      <c r="L242" s="62">
        <v>8.9030362389813905E-2</v>
      </c>
      <c r="M242" s="62">
        <v>0.21634823339571263</v>
      </c>
      <c r="N242" s="63">
        <v>0.30537859578552651</v>
      </c>
      <c r="O242" s="64"/>
      <c r="P242" s="64"/>
    </row>
    <row r="243" spans="1:16">
      <c r="A243" s="68">
        <v>237</v>
      </c>
      <c r="B243" s="155" t="s">
        <v>35</v>
      </c>
      <c r="C243" s="132" t="s">
        <v>24</v>
      </c>
      <c r="D243" s="118" t="s">
        <v>338</v>
      </c>
      <c r="E243" s="154" t="s">
        <v>864</v>
      </c>
      <c r="F243" s="133">
        <v>773</v>
      </c>
      <c r="G243" s="133">
        <v>1313069</v>
      </c>
      <c r="H243" s="22">
        <v>360</v>
      </c>
      <c r="I243" s="22">
        <v>556730</v>
      </c>
      <c r="J243" s="62">
        <v>0.46571798188874514</v>
      </c>
      <c r="K243" s="62">
        <v>0.42399142771628912</v>
      </c>
      <c r="L243" s="62">
        <v>0.13971539456662355</v>
      </c>
      <c r="M243" s="62">
        <v>0.29679399940140239</v>
      </c>
      <c r="N243" s="63">
        <v>0.4365093939680259</v>
      </c>
      <c r="O243" s="64"/>
      <c r="P243" s="64"/>
    </row>
    <row r="244" spans="1:16">
      <c r="A244" s="68">
        <v>238</v>
      </c>
      <c r="B244" s="155" t="s">
        <v>35</v>
      </c>
      <c r="C244" s="132" t="s">
        <v>24</v>
      </c>
      <c r="D244" s="118" t="s">
        <v>341</v>
      </c>
      <c r="E244" s="154" t="s">
        <v>865</v>
      </c>
      <c r="F244" s="133">
        <v>1530</v>
      </c>
      <c r="G244" s="133">
        <v>2603587</v>
      </c>
      <c r="H244" s="22">
        <v>860</v>
      </c>
      <c r="I244" s="22">
        <v>1605715</v>
      </c>
      <c r="J244" s="62">
        <v>0.56209150326797386</v>
      </c>
      <c r="K244" s="62">
        <v>0.61673183957363442</v>
      </c>
      <c r="L244" s="62">
        <v>0.16862745098039214</v>
      </c>
      <c r="M244" s="62">
        <v>0.43171228770154407</v>
      </c>
      <c r="N244" s="63">
        <v>0.60033973868193624</v>
      </c>
      <c r="O244" s="64"/>
      <c r="P244" s="64"/>
    </row>
    <row r="245" spans="1:16">
      <c r="A245" s="68">
        <v>239</v>
      </c>
      <c r="B245" s="155" t="s">
        <v>35</v>
      </c>
      <c r="C245" s="132" t="s">
        <v>24</v>
      </c>
      <c r="D245" s="118" t="s">
        <v>340</v>
      </c>
      <c r="E245" s="154" t="s">
        <v>1122</v>
      </c>
      <c r="F245" s="133">
        <v>963</v>
      </c>
      <c r="G245" s="133">
        <v>1639096</v>
      </c>
      <c r="H245" s="22">
        <v>659</v>
      </c>
      <c r="I245" s="22">
        <v>695365</v>
      </c>
      <c r="J245" s="62">
        <v>0.68431983385254413</v>
      </c>
      <c r="K245" s="62">
        <v>0.4242368964355962</v>
      </c>
      <c r="L245" s="62">
        <v>0.20529595015576324</v>
      </c>
      <c r="M245" s="62">
        <v>0.29696582750491735</v>
      </c>
      <c r="N245" s="63">
        <v>0.50226177766068059</v>
      </c>
      <c r="O245" s="64"/>
      <c r="P245" s="64"/>
    </row>
    <row r="246" spans="1:16">
      <c r="A246" s="68">
        <v>240</v>
      </c>
      <c r="B246" s="155" t="s">
        <v>35</v>
      </c>
      <c r="C246" s="132" t="s">
        <v>24</v>
      </c>
      <c r="D246" s="118" t="s">
        <v>339</v>
      </c>
      <c r="E246" s="154" t="s">
        <v>1123</v>
      </c>
      <c r="F246" s="133">
        <v>512</v>
      </c>
      <c r="G246" s="133">
        <v>878324</v>
      </c>
      <c r="H246" s="22">
        <v>313</v>
      </c>
      <c r="I246" s="22">
        <v>384990</v>
      </c>
      <c r="J246" s="62">
        <v>0.611328125</v>
      </c>
      <c r="K246" s="62">
        <v>0.43832344328516581</v>
      </c>
      <c r="L246" s="62">
        <v>0.18339843749999998</v>
      </c>
      <c r="M246" s="62">
        <v>0.30682641029961605</v>
      </c>
      <c r="N246" s="63">
        <v>0.49022484779961606</v>
      </c>
      <c r="O246" s="64"/>
      <c r="P246" s="64"/>
    </row>
    <row r="247" spans="1:16" ht="15">
      <c r="A247" s="68">
        <v>241</v>
      </c>
      <c r="B247" t="s">
        <v>3587</v>
      </c>
      <c r="C247" s="132" t="s">
        <v>24</v>
      </c>
      <c r="D247" s="118" t="s">
        <v>346</v>
      </c>
      <c r="E247" s="154" t="s">
        <v>866</v>
      </c>
      <c r="F247" s="133">
        <v>810</v>
      </c>
      <c r="G247" s="133">
        <v>1579256</v>
      </c>
      <c r="H247" s="22">
        <v>488</v>
      </c>
      <c r="I247" s="22">
        <v>662655</v>
      </c>
      <c r="J247" s="62">
        <v>0.60246913580246919</v>
      </c>
      <c r="K247" s="62">
        <v>0.41959948228786215</v>
      </c>
      <c r="L247" s="62">
        <v>0.18074074074074076</v>
      </c>
      <c r="M247" s="62">
        <v>0.29371963760150349</v>
      </c>
      <c r="N247" s="63">
        <v>0.47446037834224425</v>
      </c>
      <c r="O247" s="64"/>
      <c r="P247" s="64"/>
    </row>
    <row r="248" spans="1:16" ht="15">
      <c r="A248" s="68">
        <v>242</v>
      </c>
      <c r="B248" t="s">
        <v>3587</v>
      </c>
      <c r="C248" s="132" t="s">
        <v>24</v>
      </c>
      <c r="D248" s="118" t="s">
        <v>349</v>
      </c>
      <c r="E248" s="154" t="s">
        <v>806</v>
      </c>
      <c r="F248" s="133">
        <v>1185</v>
      </c>
      <c r="G248" s="133">
        <v>2254703</v>
      </c>
      <c r="H248" s="22">
        <v>1284</v>
      </c>
      <c r="I248" s="22">
        <v>1718795</v>
      </c>
      <c r="J248" s="62">
        <v>1.0835443037974684</v>
      </c>
      <c r="K248" s="62">
        <v>0.76231548013197303</v>
      </c>
      <c r="L248" s="62">
        <v>0.3</v>
      </c>
      <c r="M248" s="62">
        <v>0.53362083609238109</v>
      </c>
      <c r="N248" s="63">
        <v>0.83362083609238113</v>
      </c>
      <c r="O248" s="64"/>
      <c r="P248" s="64"/>
    </row>
    <row r="249" spans="1:16" ht="15">
      <c r="A249" s="68">
        <v>243</v>
      </c>
      <c r="B249" t="s">
        <v>3587</v>
      </c>
      <c r="C249" s="132" t="s">
        <v>24</v>
      </c>
      <c r="D249" s="118" t="s">
        <v>348</v>
      </c>
      <c r="E249" s="154" t="s">
        <v>807</v>
      </c>
      <c r="F249" s="133">
        <v>945</v>
      </c>
      <c r="G249" s="133">
        <v>1896686</v>
      </c>
      <c r="H249" s="22">
        <v>1059</v>
      </c>
      <c r="I249" s="22">
        <v>1284580</v>
      </c>
      <c r="J249" s="62">
        <v>1.1206349206349207</v>
      </c>
      <c r="K249" s="62">
        <v>0.677276048855741</v>
      </c>
      <c r="L249" s="62">
        <v>0.3</v>
      </c>
      <c r="M249" s="62">
        <v>0.47409323419901866</v>
      </c>
      <c r="N249" s="63">
        <v>0.77409323419901865</v>
      </c>
      <c r="O249" s="64"/>
      <c r="P249" s="64"/>
    </row>
    <row r="250" spans="1:16" ht="15">
      <c r="A250" s="68">
        <v>244</v>
      </c>
      <c r="B250" t="s">
        <v>3587</v>
      </c>
      <c r="C250" s="132" t="s">
        <v>24</v>
      </c>
      <c r="D250" s="118" t="s">
        <v>344</v>
      </c>
      <c r="E250" s="154" t="s">
        <v>808</v>
      </c>
      <c r="F250" s="133">
        <v>1300</v>
      </c>
      <c r="G250" s="133">
        <v>2507702</v>
      </c>
      <c r="H250" s="22">
        <v>1411</v>
      </c>
      <c r="I250" s="22">
        <v>1763310</v>
      </c>
      <c r="J250" s="62">
        <v>1.0853846153846154</v>
      </c>
      <c r="K250" s="62">
        <v>0.7031577117217277</v>
      </c>
      <c r="L250" s="62">
        <v>0.3</v>
      </c>
      <c r="M250" s="62">
        <v>0.49221039820520934</v>
      </c>
      <c r="N250" s="63">
        <v>0.79221039820520933</v>
      </c>
      <c r="O250" s="64"/>
      <c r="P250" s="64"/>
    </row>
    <row r="251" spans="1:16" ht="15">
      <c r="A251" s="68">
        <v>245</v>
      </c>
      <c r="B251" t="s">
        <v>3587</v>
      </c>
      <c r="C251" s="132" t="s">
        <v>24</v>
      </c>
      <c r="D251" s="118" t="s">
        <v>345</v>
      </c>
      <c r="E251" s="154" t="s">
        <v>867</v>
      </c>
      <c r="F251" s="133">
        <v>956</v>
      </c>
      <c r="G251" s="133">
        <v>1846032</v>
      </c>
      <c r="H251" s="22">
        <v>603</v>
      </c>
      <c r="I251" s="22">
        <v>860305</v>
      </c>
      <c r="J251" s="62">
        <v>0.63075313807531386</v>
      </c>
      <c r="K251" s="62">
        <v>0.46602929960044032</v>
      </c>
      <c r="L251" s="62">
        <v>0.18922594142259416</v>
      </c>
      <c r="M251" s="62">
        <v>0.32622050972030819</v>
      </c>
      <c r="N251" s="63">
        <v>0.51544645114290233</v>
      </c>
      <c r="O251" s="64"/>
      <c r="P251" s="64"/>
    </row>
    <row r="252" spans="1:16" ht="15">
      <c r="A252" s="68">
        <v>246</v>
      </c>
      <c r="B252" t="s">
        <v>3587</v>
      </c>
      <c r="C252" s="132" t="s">
        <v>24</v>
      </c>
      <c r="D252" s="118" t="s">
        <v>342</v>
      </c>
      <c r="E252" s="154" t="s">
        <v>343</v>
      </c>
      <c r="F252" s="133">
        <v>724</v>
      </c>
      <c r="G252" s="133">
        <v>1100123</v>
      </c>
      <c r="H252" s="22">
        <v>1077</v>
      </c>
      <c r="I252" s="22">
        <v>1054650</v>
      </c>
      <c r="J252" s="62">
        <v>1.4875690607734806</v>
      </c>
      <c r="K252" s="62">
        <v>0.9586655310360751</v>
      </c>
      <c r="L252" s="62">
        <v>0.3</v>
      </c>
      <c r="M252" s="62">
        <v>0.67106587172525256</v>
      </c>
      <c r="N252" s="63">
        <v>0.97106587172525249</v>
      </c>
      <c r="O252" s="64"/>
      <c r="P252" s="64"/>
    </row>
    <row r="253" spans="1:16" ht="15">
      <c r="A253" s="68">
        <v>247</v>
      </c>
      <c r="B253" t="s">
        <v>3588</v>
      </c>
      <c r="C253" s="132" t="s">
        <v>24</v>
      </c>
      <c r="D253" s="118" t="s">
        <v>376</v>
      </c>
      <c r="E253" s="154" t="s">
        <v>377</v>
      </c>
      <c r="F253" s="133">
        <v>1029</v>
      </c>
      <c r="G253" s="133">
        <v>3471765</v>
      </c>
      <c r="H253" s="22">
        <v>610</v>
      </c>
      <c r="I253" s="22">
        <v>1359550</v>
      </c>
      <c r="J253" s="62">
        <v>0.59280855199222549</v>
      </c>
      <c r="K253" s="62">
        <v>0.39160196614690224</v>
      </c>
      <c r="L253" s="62">
        <v>0.17784256559766765</v>
      </c>
      <c r="M253" s="62">
        <v>0.27412137630283157</v>
      </c>
      <c r="N253" s="63">
        <v>0.45196394190049921</v>
      </c>
      <c r="O253" s="64"/>
      <c r="P253" s="64"/>
    </row>
    <row r="254" spans="1:16" ht="15">
      <c r="A254" s="68">
        <v>248</v>
      </c>
      <c r="B254" t="s">
        <v>3588</v>
      </c>
      <c r="C254" s="132" t="s">
        <v>24</v>
      </c>
      <c r="D254" s="118" t="s">
        <v>375</v>
      </c>
      <c r="E254" s="154" t="s">
        <v>811</v>
      </c>
      <c r="F254" s="133">
        <v>565</v>
      </c>
      <c r="G254" s="133">
        <v>1055357</v>
      </c>
      <c r="H254" s="22">
        <v>642</v>
      </c>
      <c r="I254" s="22">
        <v>766285</v>
      </c>
      <c r="J254" s="62">
        <v>1.1362831858407079</v>
      </c>
      <c r="K254" s="62">
        <v>0.72609079202582638</v>
      </c>
      <c r="L254" s="62">
        <v>0.3</v>
      </c>
      <c r="M254" s="62">
        <v>0.50826355441807847</v>
      </c>
      <c r="N254" s="63">
        <v>0.80826355441807851</v>
      </c>
      <c r="O254" s="64"/>
      <c r="P254" s="64"/>
    </row>
    <row r="255" spans="1:16" ht="15">
      <c r="A255" s="68">
        <v>249</v>
      </c>
      <c r="B255" t="s">
        <v>3588</v>
      </c>
      <c r="C255" s="132" t="s">
        <v>24</v>
      </c>
      <c r="D255" s="118" t="s">
        <v>373</v>
      </c>
      <c r="E255" s="154" t="s">
        <v>812</v>
      </c>
      <c r="F255" s="133">
        <v>1467</v>
      </c>
      <c r="G255" s="133">
        <v>1795228</v>
      </c>
      <c r="H255" s="22">
        <v>1206</v>
      </c>
      <c r="I255" s="22">
        <v>1202475</v>
      </c>
      <c r="J255" s="62">
        <v>0.82208588957055218</v>
      </c>
      <c r="K255" s="62">
        <v>0.66981742709004088</v>
      </c>
      <c r="L255" s="62">
        <v>0.24662576687116564</v>
      </c>
      <c r="M255" s="62">
        <v>0.46887219896302856</v>
      </c>
      <c r="N255" s="63">
        <v>0.71549796583419423</v>
      </c>
      <c r="O255" s="64"/>
      <c r="P255" s="64"/>
    </row>
    <row r="256" spans="1:16" ht="15">
      <c r="A256" s="68">
        <v>250</v>
      </c>
      <c r="B256" t="s">
        <v>3588</v>
      </c>
      <c r="C256" s="132" t="s">
        <v>24</v>
      </c>
      <c r="D256" s="118" t="s">
        <v>374</v>
      </c>
      <c r="E256" s="154" t="s">
        <v>347</v>
      </c>
      <c r="F256" s="133">
        <v>1034</v>
      </c>
      <c r="G256" s="133">
        <v>3442495</v>
      </c>
      <c r="H256" s="22">
        <v>939</v>
      </c>
      <c r="I256" s="22">
        <v>2138930</v>
      </c>
      <c r="J256" s="62">
        <v>0.90812379110251451</v>
      </c>
      <c r="K256" s="62">
        <v>0.62133133090970361</v>
      </c>
      <c r="L256" s="62">
        <v>0.27243713733075436</v>
      </c>
      <c r="M256" s="62">
        <v>0.4349319316367925</v>
      </c>
      <c r="N256" s="63">
        <v>0.70736906896754692</v>
      </c>
      <c r="O256" s="64"/>
      <c r="P256" s="64"/>
    </row>
    <row r="257" spans="1:16" ht="15">
      <c r="A257" s="68">
        <v>251</v>
      </c>
      <c r="B257" t="s">
        <v>3589</v>
      </c>
      <c r="C257" s="132" t="s">
        <v>24</v>
      </c>
      <c r="D257" s="118" t="s">
        <v>379</v>
      </c>
      <c r="E257" s="154" t="s">
        <v>1286</v>
      </c>
      <c r="F257" s="133">
        <v>999</v>
      </c>
      <c r="G257" s="133">
        <v>1640970</v>
      </c>
      <c r="H257" s="22">
        <v>748</v>
      </c>
      <c r="I257" s="22">
        <v>1067205</v>
      </c>
      <c r="J257" s="62">
        <v>0.74874874874874875</v>
      </c>
      <c r="K257" s="62">
        <v>0.65035009780800379</v>
      </c>
      <c r="L257" s="62">
        <v>0.22462462462462462</v>
      </c>
      <c r="M257" s="62">
        <v>0.45524506846560264</v>
      </c>
      <c r="N257" s="63">
        <v>0.67986969309022727</v>
      </c>
      <c r="O257" s="64"/>
      <c r="P257" s="64"/>
    </row>
    <row r="258" spans="1:16" ht="15">
      <c r="A258" s="68">
        <v>252</v>
      </c>
      <c r="B258" t="s">
        <v>3589</v>
      </c>
      <c r="C258" s="132" t="s">
        <v>24</v>
      </c>
      <c r="D258" s="118" t="s">
        <v>378</v>
      </c>
      <c r="E258" s="154" t="s">
        <v>1120</v>
      </c>
      <c r="F258" s="133">
        <v>900</v>
      </c>
      <c r="G258" s="133">
        <v>1575311</v>
      </c>
      <c r="H258" s="22">
        <v>633</v>
      </c>
      <c r="I258" s="22">
        <v>916445</v>
      </c>
      <c r="J258" s="62">
        <v>0.70333333333333337</v>
      </c>
      <c r="K258" s="62">
        <v>0.58175496774922542</v>
      </c>
      <c r="L258" s="62">
        <v>0.21099999999999999</v>
      </c>
      <c r="M258" s="62">
        <v>0.40722847742445778</v>
      </c>
      <c r="N258" s="63">
        <v>0.61822847742445775</v>
      </c>
      <c r="O258" s="64"/>
      <c r="P258" s="64"/>
    </row>
    <row r="259" spans="1:16" ht="15">
      <c r="A259" s="68">
        <v>253</v>
      </c>
      <c r="B259" t="s">
        <v>3589</v>
      </c>
      <c r="C259" s="132" t="s">
        <v>24</v>
      </c>
      <c r="D259" s="118" t="s">
        <v>380</v>
      </c>
      <c r="E259" s="154" t="s">
        <v>1121</v>
      </c>
      <c r="F259" s="133">
        <v>1162</v>
      </c>
      <c r="G259" s="133">
        <v>2535822</v>
      </c>
      <c r="H259" s="22">
        <v>943</v>
      </c>
      <c r="I259" s="22">
        <v>1401630</v>
      </c>
      <c r="J259" s="62">
        <v>0.81153184165232362</v>
      </c>
      <c r="K259" s="62">
        <v>0.55273201352460855</v>
      </c>
      <c r="L259" s="62">
        <v>0.24345955249569706</v>
      </c>
      <c r="M259" s="62">
        <v>0.38691240946722594</v>
      </c>
      <c r="N259" s="63">
        <v>0.630371961962923</v>
      </c>
      <c r="O259" s="64"/>
      <c r="P259" s="64"/>
    </row>
    <row r="260" spans="1:16" ht="15">
      <c r="A260" s="68">
        <v>254</v>
      </c>
      <c r="B260" t="s">
        <v>3589</v>
      </c>
      <c r="C260" s="132" t="s">
        <v>24</v>
      </c>
      <c r="D260" s="118" t="s">
        <v>381</v>
      </c>
      <c r="E260" s="154" t="s">
        <v>835</v>
      </c>
      <c r="F260" s="133">
        <v>1071</v>
      </c>
      <c r="G260" s="133">
        <v>1767963</v>
      </c>
      <c r="H260" s="22">
        <v>935</v>
      </c>
      <c r="I260" s="22">
        <v>1509270</v>
      </c>
      <c r="J260" s="62">
        <v>0.87301587301587302</v>
      </c>
      <c r="K260" s="62">
        <v>0.85367736768246849</v>
      </c>
      <c r="L260" s="62">
        <v>0.26190476190476192</v>
      </c>
      <c r="M260" s="62">
        <v>0.5975741573777279</v>
      </c>
      <c r="N260" s="63">
        <v>0.85947891928248987</v>
      </c>
      <c r="O260" s="64"/>
      <c r="P260" s="64"/>
    </row>
    <row r="261" spans="1:16">
      <c r="A261" s="68">
        <v>255</v>
      </c>
      <c r="B261" s="155" t="s">
        <v>46</v>
      </c>
      <c r="C261" s="132" t="s">
        <v>24</v>
      </c>
      <c r="D261" s="118" t="s">
        <v>535</v>
      </c>
      <c r="E261" s="154" t="s">
        <v>1023</v>
      </c>
      <c r="F261" s="133">
        <v>1848</v>
      </c>
      <c r="G261" s="133">
        <v>3469914</v>
      </c>
      <c r="H261" s="22">
        <v>517</v>
      </c>
      <c r="I261" s="22">
        <v>819085</v>
      </c>
      <c r="J261" s="62">
        <v>0.27976190476190477</v>
      </c>
      <c r="K261" s="62">
        <v>0.23605340074710784</v>
      </c>
      <c r="L261" s="62">
        <v>8.3928571428571422E-2</v>
      </c>
      <c r="M261" s="62">
        <v>0.16523738052297549</v>
      </c>
      <c r="N261" s="63">
        <v>0.24916595195154689</v>
      </c>
      <c r="O261" s="64"/>
      <c r="P261" s="64"/>
    </row>
    <row r="262" spans="1:16" ht="16.5" customHeight="1">
      <c r="A262" s="68">
        <v>256</v>
      </c>
      <c r="B262" s="155" t="s">
        <v>46</v>
      </c>
      <c r="C262" s="132" t="s">
        <v>24</v>
      </c>
      <c r="D262" s="118" t="s">
        <v>536</v>
      </c>
      <c r="E262" s="154" t="s">
        <v>537</v>
      </c>
      <c r="F262" s="133">
        <v>582</v>
      </c>
      <c r="G262" s="133">
        <v>1089381</v>
      </c>
      <c r="H262" s="22">
        <v>562</v>
      </c>
      <c r="I262" s="22">
        <v>712375</v>
      </c>
      <c r="J262" s="62">
        <v>0.96563573883161513</v>
      </c>
      <c r="K262" s="62">
        <v>0.65392640407717773</v>
      </c>
      <c r="L262" s="62">
        <v>0.28969072164948451</v>
      </c>
      <c r="M262" s="62">
        <v>0.45774848285402436</v>
      </c>
      <c r="N262" s="63">
        <v>0.74743920450350887</v>
      </c>
      <c r="O262" s="64"/>
      <c r="P262" s="64"/>
    </row>
    <row r="263" spans="1:16" ht="13.5" customHeight="1">
      <c r="A263" s="68">
        <v>257</v>
      </c>
      <c r="B263" t="s">
        <v>3590</v>
      </c>
      <c r="C263" s="132" t="s">
        <v>24</v>
      </c>
      <c r="D263" s="118" t="s">
        <v>766</v>
      </c>
      <c r="E263" s="154" t="s">
        <v>1032</v>
      </c>
      <c r="F263" s="133">
        <v>649</v>
      </c>
      <c r="G263" s="133">
        <v>1197646</v>
      </c>
      <c r="H263" s="22">
        <v>699</v>
      </c>
      <c r="I263" s="22">
        <v>747495</v>
      </c>
      <c r="J263" s="62">
        <v>1.0770416024653313</v>
      </c>
      <c r="K263" s="62">
        <v>0.62413684845104478</v>
      </c>
      <c r="L263" s="62">
        <v>0.3</v>
      </c>
      <c r="M263" s="62">
        <v>0.4368957939157313</v>
      </c>
      <c r="N263" s="63">
        <v>0.73689579391573123</v>
      </c>
      <c r="O263" s="64"/>
      <c r="P263" s="64"/>
    </row>
    <row r="264" spans="1:16" ht="15">
      <c r="A264" s="68">
        <v>258</v>
      </c>
      <c r="B264" t="s">
        <v>3590</v>
      </c>
      <c r="C264" s="132" t="s">
        <v>24</v>
      </c>
      <c r="D264" s="118" t="s">
        <v>765</v>
      </c>
      <c r="E264" s="154" t="s">
        <v>1020</v>
      </c>
      <c r="F264" s="133">
        <v>708</v>
      </c>
      <c r="G264" s="133">
        <v>1299943</v>
      </c>
      <c r="H264" s="22">
        <v>711</v>
      </c>
      <c r="I264" s="22">
        <v>961085</v>
      </c>
      <c r="J264" s="62">
        <v>1.0042372881355932</v>
      </c>
      <c r="K264" s="62">
        <v>0.73932857056040147</v>
      </c>
      <c r="L264" s="62">
        <v>0.3</v>
      </c>
      <c r="M264" s="62">
        <v>0.51752999939228095</v>
      </c>
      <c r="N264" s="63">
        <v>0.81752999939228088</v>
      </c>
      <c r="O264" s="64"/>
      <c r="P264" s="64"/>
    </row>
    <row r="265" spans="1:16" ht="15">
      <c r="A265" s="68">
        <v>259</v>
      </c>
      <c r="B265" t="s">
        <v>3590</v>
      </c>
      <c r="C265" s="132" t="s">
        <v>24</v>
      </c>
      <c r="D265" s="118" t="s">
        <v>763</v>
      </c>
      <c r="E265" s="154" t="s">
        <v>764</v>
      </c>
      <c r="F265" s="133">
        <v>1706</v>
      </c>
      <c r="G265" s="133">
        <v>2849717</v>
      </c>
      <c r="H265" s="22">
        <v>1017</v>
      </c>
      <c r="I265" s="22">
        <v>1578835</v>
      </c>
      <c r="J265" s="62">
        <v>0.59613130128956626</v>
      </c>
      <c r="K265" s="62">
        <v>0.55403220740866554</v>
      </c>
      <c r="L265" s="62">
        <v>0.17883939038686988</v>
      </c>
      <c r="M265" s="62">
        <v>0.38782254518606585</v>
      </c>
      <c r="N265" s="63">
        <v>0.56666193557293576</v>
      </c>
      <c r="O265" s="64"/>
      <c r="P265" s="64"/>
    </row>
    <row r="266" spans="1:16" ht="15">
      <c r="A266" s="68">
        <v>260</v>
      </c>
      <c r="B266" t="s">
        <v>3590</v>
      </c>
      <c r="C266" s="132" t="s">
        <v>24</v>
      </c>
      <c r="D266" s="118" t="s">
        <v>768</v>
      </c>
      <c r="E266" s="154" t="s">
        <v>769</v>
      </c>
      <c r="F266" s="133">
        <v>1639</v>
      </c>
      <c r="G266" s="133">
        <v>3562701</v>
      </c>
      <c r="H266" s="22">
        <v>2126</v>
      </c>
      <c r="I266" s="22">
        <v>2596105</v>
      </c>
      <c r="J266" s="62">
        <v>1.2971323978035387</v>
      </c>
      <c r="K266" s="62">
        <v>0.72869011460686706</v>
      </c>
      <c r="L266" s="62">
        <v>0.3</v>
      </c>
      <c r="M266" s="62">
        <v>0.51008308022480686</v>
      </c>
      <c r="N266" s="63">
        <v>0.81008308022480691</v>
      </c>
      <c r="O266" s="64"/>
      <c r="P266" s="64"/>
    </row>
    <row r="267" spans="1:16" ht="15">
      <c r="A267" s="68">
        <v>261</v>
      </c>
      <c r="B267" t="s">
        <v>3590</v>
      </c>
      <c r="C267" s="132" t="s">
        <v>24</v>
      </c>
      <c r="D267" s="118" t="s">
        <v>771</v>
      </c>
      <c r="E267" s="154" t="s">
        <v>1021</v>
      </c>
      <c r="F267" s="133">
        <v>649</v>
      </c>
      <c r="G267" s="133">
        <v>1197646</v>
      </c>
      <c r="H267" s="22">
        <v>513</v>
      </c>
      <c r="I267" s="22">
        <v>603400</v>
      </c>
      <c r="J267" s="62">
        <v>0.79044684129429887</v>
      </c>
      <c r="K267" s="62">
        <v>0.5038216634965591</v>
      </c>
      <c r="L267" s="62">
        <v>0.23713405238828966</v>
      </c>
      <c r="M267" s="62">
        <v>0.35267516444759134</v>
      </c>
      <c r="N267" s="63">
        <v>0.58980921683588106</v>
      </c>
      <c r="O267" s="64"/>
      <c r="P267" s="64"/>
    </row>
    <row r="268" spans="1:16" ht="15">
      <c r="A268" s="68">
        <v>262</v>
      </c>
      <c r="B268" t="s">
        <v>3590</v>
      </c>
      <c r="C268" s="132" t="s">
        <v>24</v>
      </c>
      <c r="D268" s="118" t="s">
        <v>770</v>
      </c>
      <c r="E268" s="154" t="s">
        <v>1022</v>
      </c>
      <c r="F268" s="133">
        <v>529</v>
      </c>
      <c r="G268" s="133">
        <v>665044</v>
      </c>
      <c r="H268" s="22">
        <v>13</v>
      </c>
      <c r="I268" s="22">
        <v>18330</v>
      </c>
      <c r="J268" s="62">
        <v>2.4574669187145556E-2</v>
      </c>
      <c r="K268" s="62">
        <v>2.7562086117610265E-2</v>
      </c>
      <c r="L268" s="62">
        <v>7.3724007561436662E-3</v>
      </c>
      <c r="M268" s="62">
        <v>1.9293460282327184E-2</v>
      </c>
      <c r="N268" s="63">
        <v>2.6665861038470851E-2</v>
      </c>
      <c r="O268" s="64"/>
      <c r="P268" s="64"/>
    </row>
    <row r="269" spans="1:16">
      <c r="A269" s="68">
        <v>263</v>
      </c>
      <c r="B269" s="155" t="s">
        <v>84</v>
      </c>
      <c r="C269" s="132" t="s">
        <v>24</v>
      </c>
      <c r="D269" s="118" t="s">
        <v>772</v>
      </c>
      <c r="E269" s="154" t="s">
        <v>1033</v>
      </c>
      <c r="F269" s="133">
        <v>744</v>
      </c>
      <c r="G269" s="133">
        <v>1253468</v>
      </c>
      <c r="H269" s="22">
        <v>795</v>
      </c>
      <c r="I269" s="22">
        <v>919085</v>
      </c>
      <c r="J269" s="62">
        <v>1.0685483870967742</v>
      </c>
      <c r="K269" s="62">
        <v>0.73323371637728285</v>
      </c>
      <c r="L269" s="62">
        <v>0.3</v>
      </c>
      <c r="M269" s="62">
        <v>0.513263601464098</v>
      </c>
      <c r="N269" s="63">
        <v>0.81326360146409793</v>
      </c>
      <c r="O269" s="64"/>
      <c r="P269" s="64"/>
    </row>
    <row r="270" spans="1:16">
      <c r="A270" s="68">
        <v>264</v>
      </c>
      <c r="B270" s="155" t="s">
        <v>84</v>
      </c>
      <c r="C270" s="132" t="s">
        <v>24</v>
      </c>
      <c r="D270" s="118" t="s">
        <v>776</v>
      </c>
      <c r="E270" s="154" t="s">
        <v>777</v>
      </c>
      <c r="F270" s="133">
        <v>671</v>
      </c>
      <c r="G270" s="133">
        <v>1119225</v>
      </c>
      <c r="H270" s="22">
        <v>270</v>
      </c>
      <c r="I270" s="22">
        <v>329470</v>
      </c>
      <c r="J270" s="62">
        <v>0.40238450074515647</v>
      </c>
      <c r="K270" s="62">
        <v>0.29437333869418569</v>
      </c>
      <c r="L270" s="62">
        <v>0.12071535022354693</v>
      </c>
      <c r="M270" s="62">
        <v>0.20606133708592997</v>
      </c>
      <c r="N270" s="63">
        <v>0.3267766873094769</v>
      </c>
      <c r="O270" s="64"/>
      <c r="P270" s="64"/>
    </row>
    <row r="271" spans="1:16">
      <c r="A271" s="68">
        <v>265</v>
      </c>
      <c r="B271" s="155" t="s">
        <v>84</v>
      </c>
      <c r="C271" s="132" t="s">
        <v>24</v>
      </c>
      <c r="D271" s="118" t="s">
        <v>775</v>
      </c>
      <c r="E271" s="154" t="s">
        <v>767</v>
      </c>
      <c r="F271" s="133">
        <v>710</v>
      </c>
      <c r="G271" s="133">
        <v>1198634</v>
      </c>
      <c r="H271" s="22">
        <v>505</v>
      </c>
      <c r="I271" s="22">
        <v>638375</v>
      </c>
      <c r="J271" s="62">
        <v>0.71126760563380287</v>
      </c>
      <c r="K271" s="62">
        <v>0.53258542641039719</v>
      </c>
      <c r="L271" s="62">
        <v>0.21338028169014087</v>
      </c>
      <c r="M271" s="62">
        <v>0.37280979848727802</v>
      </c>
      <c r="N271" s="63">
        <v>0.58619008017741892</v>
      </c>
      <c r="O271" s="64"/>
      <c r="P271" s="64"/>
    </row>
    <row r="272" spans="1:16">
      <c r="A272" s="68">
        <v>266</v>
      </c>
      <c r="B272" s="155" t="s">
        <v>84</v>
      </c>
      <c r="C272" s="132" t="s">
        <v>24</v>
      </c>
      <c r="D272" s="118" t="s">
        <v>773</v>
      </c>
      <c r="E272" s="154" t="s">
        <v>774</v>
      </c>
      <c r="F272" s="133">
        <v>786</v>
      </c>
      <c r="G272" s="133">
        <v>1320467</v>
      </c>
      <c r="H272" s="22">
        <v>593</v>
      </c>
      <c r="I272" s="22">
        <v>927955</v>
      </c>
      <c r="J272" s="62">
        <v>0.75445292620865145</v>
      </c>
      <c r="K272" s="62">
        <v>0.70274758854253838</v>
      </c>
      <c r="L272" s="62">
        <v>0.22633587786259543</v>
      </c>
      <c r="M272" s="62">
        <v>0.49192331197977684</v>
      </c>
      <c r="N272" s="63">
        <v>0.71825918984237225</v>
      </c>
      <c r="O272" s="64"/>
      <c r="P272" s="64"/>
    </row>
    <row r="273" spans="1:16">
      <c r="A273" s="68">
        <v>267</v>
      </c>
      <c r="B273" s="155" t="s">
        <v>86</v>
      </c>
      <c r="C273" s="132" t="s">
        <v>24</v>
      </c>
      <c r="D273" s="118" t="s">
        <v>757</v>
      </c>
      <c r="E273" s="154" t="s">
        <v>758</v>
      </c>
      <c r="F273" s="133">
        <v>574</v>
      </c>
      <c r="G273" s="133">
        <v>701393</v>
      </c>
      <c r="H273" s="22">
        <v>329</v>
      </c>
      <c r="I273" s="22">
        <v>321390</v>
      </c>
      <c r="J273" s="62">
        <v>0.57317073170731703</v>
      </c>
      <c r="K273" s="62">
        <v>0.45821672015546205</v>
      </c>
      <c r="L273" s="62">
        <v>0.17195121951219511</v>
      </c>
      <c r="M273" s="62">
        <v>0.32075170410882342</v>
      </c>
      <c r="N273" s="63">
        <v>0.49270292362101853</v>
      </c>
      <c r="O273" s="64"/>
      <c r="P273" s="64"/>
    </row>
    <row r="274" spans="1:16">
      <c r="A274" s="68">
        <v>268</v>
      </c>
      <c r="B274" s="155" t="s">
        <v>86</v>
      </c>
      <c r="C274" s="132" t="s">
        <v>24</v>
      </c>
      <c r="D274" s="118" t="s">
        <v>759</v>
      </c>
      <c r="E274" s="154" t="s">
        <v>1024</v>
      </c>
      <c r="F274" s="133">
        <v>1513</v>
      </c>
      <c r="G274" s="133">
        <v>2206634</v>
      </c>
      <c r="H274" s="22">
        <v>1157</v>
      </c>
      <c r="I274" s="22">
        <v>1449905</v>
      </c>
      <c r="J274" s="62">
        <v>0.76470588235294112</v>
      </c>
      <c r="K274" s="62">
        <v>0.6570663734901212</v>
      </c>
      <c r="L274" s="62">
        <v>0.22941176470588232</v>
      </c>
      <c r="M274" s="62">
        <v>0.45994646144308482</v>
      </c>
      <c r="N274" s="63">
        <v>0.68935822614896713</v>
      </c>
      <c r="O274" s="64"/>
      <c r="P274" s="64"/>
    </row>
    <row r="275" spans="1:16">
      <c r="A275" s="68">
        <v>269</v>
      </c>
      <c r="B275" s="155" t="s">
        <v>86</v>
      </c>
      <c r="C275" s="132" t="s">
        <v>24</v>
      </c>
      <c r="D275" s="118" t="s">
        <v>760</v>
      </c>
      <c r="E275" s="154" t="s">
        <v>761</v>
      </c>
      <c r="F275" s="133">
        <v>805</v>
      </c>
      <c r="G275" s="133">
        <v>1281613</v>
      </c>
      <c r="H275" s="22">
        <v>609</v>
      </c>
      <c r="I275" s="22">
        <v>575565</v>
      </c>
      <c r="J275" s="62">
        <v>0.75652173913043474</v>
      </c>
      <c r="K275" s="62">
        <v>0.44909422735256277</v>
      </c>
      <c r="L275" s="62">
        <v>0.22695652173913042</v>
      </c>
      <c r="M275" s="62">
        <v>0.31436595914679394</v>
      </c>
      <c r="N275" s="63">
        <v>0.54132248088592438</v>
      </c>
      <c r="O275" s="64"/>
      <c r="P275" s="64"/>
    </row>
    <row r="276" spans="1:16">
      <c r="A276" s="68">
        <v>270</v>
      </c>
      <c r="B276" s="155" t="s">
        <v>86</v>
      </c>
      <c r="C276" s="132" t="s">
        <v>24</v>
      </c>
      <c r="D276" s="118" t="s">
        <v>762</v>
      </c>
      <c r="E276" s="154" t="s">
        <v>1025</v>
      </c>
      <c r="F276" s="133">
        <v>758</v>
      </c>
      <c r="G276" s="133">
        <v>1218896</v>
      </c>
      <c r="H276" s="22">
        <v>133</v>
      </c>
      <c r="I276" s="22">
        <v>164890</v>
      </c>
      <c r="J276" s="62">
        <v>0.17546174142480211</v>
      </c>
      <c r="K276" s="62">
        <v>0.13527815334532231</v>
      </c>
      <c r="L276" s="62">
        <v>5.2638522427440632E-2</v>
      </c>
      <c r="M276" s="62">
        <v>9.4694707341725609E-2</v>
      </c>
      <c r="N276" s="63">
        <v>0.14733322976916624</v>
      </c>
      <c r="O276" s="64"/>
      <c r="P276" s="64"/>
    </row>
    <row r="277" spans="1:16">
      <c r="A277" s="68">
        <v>271</v>
      </c>
      <c r="B277" s="155" t="s">
        <v>86</v>
      </c>
      <c r="C277" s="132" t="s">
        <v>24</v>
      </c>
      <c r="D277" s="118" t="s">
        <v>752</v>
      </c>
      <c r="E277" s="154" t="s">
        <v>1026</v>
      </c>
      <c r="F277" s="133">
        <v>966</v>
      </c>
      <c r="G277" s="133">
        <v>1412000</v>
      </c>
      <c r="H277" s="22">
        <v>1598</v>
      </c>
      <c r="I277" s="22">
        <v>1594445</v>
      </c>
      <c r="J277" s="62">
        <v>1.6542443064182195</v>
      </c>
      <c r="K277" s="62">
        <v>1.1292103399433429</v>
      </c>
      <c r="L277" s="62">
        <v>0.3</v>
      </c>
      <c r="M277" s="62">
        <v>0.7</v>
      </c>
      <c r="N277" s="63">
        <v>1</v>
      </c>
      <c r="O277" s="64"/>
      <c r="P277" s="64"/>
    </row>
    <row r="278" spans="1:16">
      <c r="A278" s="68">
        <v>272</v>
      </c>
      <c r="B278" s="155" t="s">
        <v>85</v>
      </c>
      <c r="C278" s="132" t="s">
        <v>24</v>
      </c>
      <c r="D278" s="118" t="s">
        <v>734</v>
      </c>
      <c r="E278" s="154" t="s">
        <v>622</v>
      </c>
      <c r="F278" s="133">
        <v>975</v>
      </c>
      <c r="G278" s="133">
        <v>1481030</v>
      </c>
      <c r="H278" s="22">
        <v>501</v>
      </c>
      <c r="I278" s="22">
        <v>583295</v>
      </c>
      <c r="J278" s="62">
        <v>0.51384615384615384</v>
      </c>
      <c r="K278" s="62">
        <v>0.39384414900440912</v>
      </c>
      <c r="L278" s="62">
        <v>0.15415384615384614</v>
      </c>
      <c r="M278" s="62">
        <v>0.27569090430308635</v>
      </c>
      <c r="N278" s="63">
        <v>0.42984475045693249</v>
      </c>
      <c r="O278" s="64"/>
      <c r="P278" s="64"/>
    </row>
    <row r="279" spans="1:16">
      <c r="A279" s="68">
        <v>273</v>
      </c>
      <c r="B279" s="155" t="s">
        <v>85</v>
      </c>
      <c r="C279" s="132" t="s">
        <v>24</v>
      </c>
      <c r="D279" s="118" t="s">
        <v>736</v>
      </c>
      <c r="E279" s="154" t="s">
        <v>923</v>
      </c>
      <c r="F279" s="133">
        <v>1003</v>
      </c>
      <c r="G279" s="133">
        <v>1578466</v>
      </c>
      <c r="H279" s="22">
        <v>457</v>
      </c>
      <c r="I279" s="22">
        <v>504065</v>
      </c>
      <c r="J279" s="62">
        <v>0.4556331006979063</v>
      </c>
      <c r="K279" s="62">
        <v>0.31933852233750998</v>
      </c>
      <c r="L279" s="62">
        <v>0.1366899302093719</v>
      </c>
      <c r="M279" s="62">
        <v>0.22353696563625697</v>
      </c>
      <c r="N279" s="63">
        <v>0.36022689584562884</v>
      </c>
      <c r="O279" s="64"/>
      <c r="P279" s="64"/>
    </row>
    <row r="280" spans="1:16">
      <c r="A280" s="68">
        <v>274</v>
      </c>
      <c r="B280" s="155" t="s">
        <v>85</v>
      </c>
      <c r="C280" s="132" t="s">
        <v>24</v>
      </c>
      <c r="D280" s="118" t="s">
        <v>733</v>
      </c>
      <c r="E280" s="154" t="s">
        <v>880</v>
      </c>
      <c r="F280" s="133">
        <v>1371</v>
      </c>
      <c r="G280" s="133">
        <v>1994616</v>
      </c>
      <c r="H280" s="22">
        <v>582</v>
      </c>
      <c r="I280" s="22">
        <v>765330</v>
      </c>
      <c r="J280" s="62">
        <v>0.42450765864332601</v>
      </c>
      <c r="K280" s="62">
        <v>0.38369791478660553</v>
      </c>
      <c r="L280" s="62">
        <v>0.12735229759299779</v>
      </c>
      <c r="M280" s="62">
        <v>0.26858854035062385</v>
      </c>
      <c r="N280" s="63">
        <v>0.39594083794362167</v>
      </c>
      <c r="O280" s="64"/>
      <c r="P280" s="64"/>
    </row>
    <row r="281" spans="1:16">
      <c r="A281" s="68">
        <v>275</v>
      </c>
      <c r="B281" s="155" t="s">
        <v>85</v>
      </c>
      <c r="C281" s="132" t="s">
        <v>24</v>
      </c>
      <c r="D281" s="118" t="s">
        <v>735</v>
      </c>
      <c r="E281" s="154" t="s">
        <v>1034</v>
      </c>
      <c r="F281" s="133">
        <v>981</v>
      </c>
      <c r="G281" s="133">
        <v>1514740</v>
      </c>
      <c r="H281" s="22">
        <v>538</v>
      </c>
      <c r="I281" s="22">
        <v>770710</v>
      </c>
      <c r="J281" s="62">
        <v>0.54841997961264022</v>
      </c>
      <c r="K281" s="62">
        <v>0.5088067919246867</v>
      </c>
      <c r="L281" s="62">
        <v>0.16452599388379205</v>
      </c>
      <c r="M281" s="62">
        <v>0.35616475434728068</v>
      </c>
      <c r="N281" s="63">
        <v>0.52069074823107275</v>
      </c>
      <c r="O281" s="64"/>
      <c r="P281" s="64"/>
    </row>
    <row r="282" spans="1:16">
      <c r="A282" s="68">
        <v>276</v>
      </c>
      <c r="B282" s="155" t="s">
        <v>87</v>
      </c>
      <c r="C282" s="132" t="s">
        <v>24</v>
      </c>
      <c r="D282" s="118" t="s">
        <v>753</v>
      </c>
      <c r="E282" s="154" t="s">
        <v>754</v>
      </c>
      <c r="F282" s="133">
        <v>682</v>
      </c>
      <c r="G282" s="133">
        <v>1245697</v>
      </c>
      <c r="H282" s="22">
        <v>351</v>
      </c>
      <c r="I282" s="22">
        <v>539055</v>
      </c>
      <c r="J282" s="62">
        <v>0.51466275659824046</v>
      </c>
      <c r="K282" s="62">
        <v>0.43273364229021988</v>
      </c>
      <c r="L282" s="62">
        <v>0.15439882697947213</v>
      </c>
      <c r="M282" s="62">
        <v>0.30291354960315392</v>
      </c>
      <c r="N282" s="63">
        <v>0.45731237658262602</v>
      </c>
      <c r="O282" s="64"/>
      <c r="P282" s="64"/>
    </row>
    <row r="283" spans="1:16">
      <c r="A283" s="68">
        <v>277</v>
      </c>
      <c r="B283" s="155" t="s">
        <v>87</v>
      </c>
      <c r="C283" s="132" t="s">
        <v>24</v>
      </c>
      <c r="D283" s="118" t="s">
        <v>750</v>
      </c>
      <c r="E283" s="154" t="s">
        <v>751</v>
      </c>
      <c r="F283" s="133">
        <v>949</v>
      </c>
      <c r="G283" s="133">
        <v>1694757</v>
      </c>
      <c r="H283" s="22">
        <v>535</v>
      </c>
      <c r="I283" s="22">
        <v>824150</v>
      </c>
      <c r="J283" s="62">
        <v>0.56375131717597471</v>
      </c>
      <c r="K283" s="62">
        <v>0.48629390526193433</v>
      </c>
      <c r="L283" s="62">
        <v>0.1691253951527924</v>
      </c>
      <c r="M283" s="62">
        <v>0.34040573368335403</v>
      </c>
      <c r="N283" s="63">
        <v>0.50953112883614637</v>
      </c>
      <c r="O283" s="64"/>
      <c r="P283" s="64"/>
    </row>
    <row r="284" spans="1:16">
      <c r="A284" s="68">
        <v>278</v>
      </c>
      <c r="B284" s="155" t="s">
        <v>87</v>
      </c>
      <c r="C284" s="132" t="s">
        <v>24</v>
      </c>
      <c r="D284" s="118" t="s">
        <v>756</v>
      </c>
      <c r="E284" s="154" t="s">
        <v>3591</v>
      </c>
      <c r="F284" s="133">
        <v>669</v>
      </c>
      <c r="G284" s="133">
        <v>1083603</v>
      </c>
      <c r="H284" s="22">
        <v>342</v>
      </c>
      <c r="I284" s="22">
        <v>487445</v>
      </c>
      <c r="J284" s="62">
        <v>0.5112107623318386</v>
      </c>
      <c r="K284" s="62">
        <v>0.44983725589537865</v>
      </c>
      <c r="L284" s="62">
        <v>0.15336322869955157</v>
      </c>
      <c r="M284" s="62">
        <v>0.31488607912676503</v>
      </c>
      <c r="N284" s="63">
        <v>0.46824930782631657</v>
      </c>
      <c r="O284" s="64"/>
      <c r="P284" s="64"/>
    </row>
    <row r="285" spans="1:16">
      <c r="A285" s="68">
        <v>279</v>
      </c>
      <c r="B285" s="155" t="s">
        <v>87</v>
      </c>
      <c r="C285" s="132" t="s">
        <v>24</v>
      </c>
      <c r="D285" s="118" t="s">
        <v>755</v>
      </c>
      <c r="E285" s="154" t="s">
        <v>1260</v>
      </c>
      <c r="F285" s="133">
        <v>847</v>
      </c>
      <c r="G285" s="133">
        <v>1559938</v>
      </c>
      <c r="H285" s="22">
        <v>746</v>
      </c>
      <c r="I285" s="22">
        <v>886960</v>
      </c>
      <c r="J285" s="62">
        <v>0.8807556080283353</v>
      </c>
      <c r="K285" s="62">
        <v>0.56858670024065061</v>
      </c>
      <c r="L285" s="62">
        <v>0.26422668240850056</v>
      </c>
      <c r="M285" s="62">
        <v>0.39801069016845542</v>
      </c>
      <c r="N285" s="63">
        <v>0.66223737257695592</v>
      </c>
      <c r="O285" s="64"/>
      <c r="P285" s="64"/>
    </row>
    <row r="286" spans="1:16">
      <c r="A286" s="68">
        <v>280</v>
      </c>
      <c r="B286" s="155" t="s">
        <v>88</v>
      </c>
      <c r="C286" s="132" t="s">
        <v>24</v>
      </c>
      <c r="D286" s="118" t="s">
        <v>781</v>
      </c>
      <c r="E286" s="154" t="s">
        <v>782</v>
      </c>
      <c r="F286" s="133">
        <v>2197</v>
      </c>
      <c r="G286" s="133">
        <v>3151713</v>
      </c>
      <c r="H286" s="22">
        <v>2827</v>
      </c>
      <c r="I286" s="22">
        <v>2992020</v>
      </c>
      <c r="J286" s="62">
        <v>1.2867546654528903</v>
      </c>
      <c r="K286" s="62">
        <v>0.94933136361083637</v>
      </c>
      <c r="L286" s="62">
        <v>0.3</v>
      </c>
      <c r="M286" s="62">
        <v>0.6645319545275854</v>
      </c>
      <c r="N286" s="63">
        <v>0.96453195452758544</v>
      </c>
      <c r="O286" s="64"/>
      <c r="P286" s="64"/>
    </row>
    <row r="287" spans="1:16">
      <c r="A287" s="68">
        <v>281</v>
      </c>
      <c r="B287" s="155" t="s">
        <v>88</v>
      </c>
      <c r="C287" s="132" t="s">
        <v>24</v>
      </c>
      <c r="D287" s="118" t="s">
        <v>778</v>
      </c>
      <c r="E287" s="154" t="s">
        <v>856</v>
      </c>
      <c r="F287" s="133">
        <v>1625</v>
      </c>
      <c r="G287" s="133">
        <v>2146988</v>
      </c>
      <c r="H287" s="22">
        <v>1092</v>
      </c>
      <c r="I287" s="22">
        <v>1164110</v>
      </c>
      <c r="J287" s="62">
        <v>0.67200000000000004</v>
      </c>
      <c r="K287" s="62">
        <v>0.54220610455205154</v>
      </c>
      <c r="L287" s="62">
        <v>0.2016</v>
      </c>
      <c r="M287" s="62">
        <v>0.37954427318643608</v>
      </c>
      <c r="N287" s="63">
        <v>0.58114427318643602</v>
      </c>
      <c r="O287" s="64"/>
      <c r="P287" s="64"/>
    </row>
    <row r="288" spans="1:16">
      <c r="A288" s="68">
        <v>282</v>
      </c>
      <c r="B288" s="155" t="s">
        <v>88</v>
      </c>
      <c r="C288" s="132" t="s">
        <v>24</v>
      </c>
      <c r="D288" s="118" t="s">
        <v>779</v>
      </c>
      <c r="E288" s="154" t="s">
        <v>780</v>
      </c>
      <c r="F288" s="133">
        <v>1972</v>
      </c>
      <c r="G288" s="133">
        <v>3720911</v>
      </c>
      <c r="H288" s="22">
        <v>1117</v>
      </c>
      <c r="I288" s="22">
        <v>1469315</v>
      </c>
      <c r="J288" s="62">
        <v>0.56643002028397571</v>
      </c>
      <c r="K288" s="62">
        <v>0.3948804472883119</v>
      </c>
      <c r="L288" s="62">
        <v>0.16992900608519271</v>
      </c>
      <c r="M288" s="62">
        <v>0.2764163131018183</v>
      </c>
      <c r="N288" s="63">
        <v>0.44634531918701104</v>
      </c>
      <c r="O288" s="64"/>
      <c r="P288" s="64"/>
    </row>
    <row r="289" spans="1:16">
      <c r="A289" s="68">
        <v>283</v>
      </c>
      <c r="B289" s="155" t="s">
        <v>88</v>
      </c>
      <c r="C289" s="132" t="s">
        <v>24</v>
      </c>
      <c r="D289" s="118" t="s">
        <v>875</v>
      </c>
      <c r="E289" s="154" t="s">
        <v>1267</v>
      </c>
      <c r="F289" s="133">
        <v>825</v>
      </c>
      <c r="G289" s="133">
        <v>1204558</v>
      </c>
      <c r="H289" s="22">
        <v>335</v>
      </c>
      <c r="I289" s="22">
        <v>362355</v>
      </c>
      <c r="J289" s="62">
        <v>0.40606060606060607</v>
      </c>
      <c r="K289" s="62">
        <v>0.30081988580043467</v>
      </c>
      <c r="L289" s="62">
        <v>0.12181818181818181</v>
      </c>
      <c r="M289" s="62">
        <v>0.21057392006030426</v>
      </c>
      <c r="N289" s="63">
        <v>0.33239210187848606</v>
      </c>
      <c r="O289" s="64"/>
      <c r="P289" s="64"/>
    </row>
    <row r="290" spans="1:16">
      <c r="A290" s="68">
        <v>284</v>
      </c>
      <c r="B290" s="155" t="s">
        <v>89</v>
      </c>
      <c r="C290" s="132" t="s">
        <v>24</v>
      </c>
      <c r="D290" s="118" t="s">
        <v>787</v>
      </c>
      <c r="E290" s="154" t="s">
        <v>788</v>
      </c>
      <c r="F290" s="133">
        <v>2080</v>
      </c>
      <c r="G290" s="133">
        <v>3206553</v>
      </c>
      <c r="H290" s="22">
        <v>2062</v>
      </c>
      <c r="I290" s="22">
        <v>2378620</v>
      </c>
      <c r="J290" s="62">
        <v>0.99134615384615388</v>
      </c>
      <c r="K290" s="62">
        <v>0.74179968333596857</v>
      </c>
      <c r="L290" s="62">
        <v>0.29740384615384613</v>
      </c>
      <c r="M290" s="62">
        <v>0.519259778335178</v>
      </c>
      <c r="N290" s="63">
        <v>0.81666362448902419</v>
      </c>
      <c r="O290" s="64"/>
      <c r="P290" s="64"/>
    </row>
    <row r="291" spans="1:16">
      <c r="A291" s="68">
        <v>285</v>
      </c>
      <c r="B291" s="155" t="s">
        <v>89</v>
      </c>
      <c r="C291" s="132" t="s">
        <v>24</v>
      </c>
      <c r="D291" s="118" t="s">
        <v>793</v>
      </c>
      <c r="E291" s="154" t="s">
        <v>794</v>
      </c>
      <c r="F291" s="133">
        <v>1027</v>
      </c>
      <c r="G291" s="133">
        <v>1511624</v>
      </c>
      <c r="H291" s="22">
        <v>810</v>
      </c>
      <c r="I291" s="22">
        <v>906730</v>
      </c>
      <c r="J291" s="62">
        <v>0.78870496592015582</v>
      </c>
      <c r="K291" s="62">
        <v>0.59983831958211831</v>
      </c>
      <c r="L291" s="62">
        <v>0.23661148977604674</v>
      </c>
      <c r="M291" s="62">
        <v>0.41988682370748281</v>
      </c>
      <c r="N291" s="63">
        <v>0.65649831348352961</v>
      </c>
      <c r="O291" s="64"/>
      <c r="P291" s="64"/>
    </row>
    <row r="292" spans="1:16">
      <c r="A292" s="68">
        <v>286</v>
      </c>
      <c r="B292" s="156" t="s">
        <v>89</v>
      </c>
      <c r="C292" s="132" t="s">
        <v>24</v>
      </c>
      <c r="D292" s="118" t="s">
        <v>798</v>
      </c>
      <c r="E292" s="157" t="s">
        <v>1143</v>
      </c>
      <c r="F292" s="133">
        <v>655</v>
      </c>
      <c r="G292" s="133">
        <v>1425965</v>
      </c>
      <c r="H292" s="22">
        <v>257</v>
      </c>
      <c r="I292" s="22">
        <v>654970</v>
      </c>
      <c r="J292" s="62">
        <v>0.39236641221374047</v>
      </c>
      <c r="K292" s="62">
        <v>0.45931702391012402</v>
      </c>
      <c r="L292" s="62">
        <v>0.11770992366412214</v>
      </c>
      <c r="M292" s="62">
        <v>0.3215219167370868</v>
      </c>
      <c r="N292" s="63">
        <v>0.43923184040120894</v>
      </c>
      <c r="O292" s="64"/>
      <c r="P292" s="64"/>
    </row>
    <row r="293" spans="1:16">
      <c r="A293" s="68">
        <v>287</v>
      </c>
      <c r="B293" s="156" t="s">
        <v>89</v>
      </c>
      <c r="C293" s="132" t="s">
        <v>24</v>
      </c>
      <c r="D293" s="118" t="s">
        <v>790</v>
      </c>
      <c r="E293" s="157" t="s">
        <v>915</v>
      </c>
      <c r="F293" s="133">
        <v>972</v>
      </c>
      <c r="G293" s="133">
        <v>1546604</v>
      </c>
      <c r="H293" s="22">
        <v>506</v>
      </c>
      <c r="I293" s="22">
        <v>605530</v>
      </c>
      <c r="J293" s="62">
        <v>0.52057613168724282</v>
      </c>
      <c r="K293" s="62">
        <v>0.39152232892194772</v>
      </c>
      <c r="L293" s="62">
        <v>0.15617283950617283</v>
      </c>
      <c r="M293" s="62">
        <v>0.2740656302453634</v>
      </c>
      <c r="N293" s="63">
        <v>0.43023846975153623</v>
      </c>
      <c r="O293" s="64"/>
      <c r="P293" s="64"/>
    </row>
    <row r="294" spans="1:16">
      <c r="A294" s="68">
        <v>288</v>
      </c>
      <c r="B294" s="156" t="s">
        <v>89</v>
      </c>
      <c r="C294" s="132" t="s">
        <v>24</v>
      </c>
      <c r="D294" s="118" t="s">
        <v>795</v>
      </c>
      <c r="E294" s="157" t="s">
        <v>796</v>
      </c>
      <c r="F294" s="133">
        <v>805</v>
      </c>
      <c r="G294" s="133">
        <v>2077994</v>
      </c>
      <c r="H294" s="22">
        <v>765</v>
      </c>
      <c r="I294" s="22">
        <v>1384265</v>
      </c>
      <c r="J294" s="62">
        <v>0.9503105590062112</v>
      </c>
      <c r="K294" s="62">
        <v>0.66615447397826943</v>
      </c>
      <c r="L294" s="62">
        <v>0.28509316770186333</v>
      </c>
      <c r="M294" s="62">
        <v>0.46630813178478858</v>
      </c>
      <c r="N294" s="63">
        <v>0.75140129948665191</v>
      </c>
      <c r="O294" s="64"/>
      <c r="P294" s="64"/>
    </row>
    <row r="295" spans="1:16">
      <c r="A295" s="68">
        <v>289</v>
      </c>
      <c r="B295" s="156" t="s">
        <v>89</v>
      </c>
      <c r="C295" s="132" t="s">
        <v>24</v>
      </c>
      <c r="D295" s="118" t="s">
        <v>789</v>
      </c>
      <c r="E295" s="157" t="s">
        <v>940</v>
      </c>
      <c r="F295" s="133">
        <v>1061</v>
      </c>
      <c r="G295" s="133">
        <v>2102929</v>
      </c>
      <c r="H295" s="22">
        <v>913</v>
      </c>
      <c r="I295" s="22">
        <v>1233975</v>
      </c>
      <c r="J295" s="62">
        <v>0.86050895381715364</v>
      </c>
      <c r="K295" s="62">
        <v>0.58678871231506147</v>
      </c>
      <c r="L295" s="62">
        <v>0.25815268614514608</v>
      </c>
      <c r="M295" s="62">
        <v>0.41075209862054302</v>
      </c>
      <c r="N295" s="63">
        <v>0.66890478476568904</v>
      </c>
      <c r="O295" s="64"/>
      <c r="P295" s="64"/>
    </row>
    <row r="296" spans="1:16">
      <c r="A296" s="68">
        <v>290</v>
      </c>
      <c r="B296" s="156" t="s">
        <v>89</v>
      </c>
      <c r="C296" s="132" t="s">
        <v>24</v>
      </c>
      <c r="D296" s="118" t="s">
        <v>797</v>
      </c>
      <c r="E296" s="157" t="s">
        <v>1057</v>
      </c>
      <c r="F296" s="133">
        <v>754</v>
      </c>
      <c r="G296" s="133">
        <v>1063662</v>
      </c>
      <c r="H296" s="22">
        <v>904</v>
      </c>
      <c r="I296" s="22">
        <v>937615</v>
      </c>
      <c r="J296" s="62">
        <v>1.1989389920424403</v>
      </c>
      <c r="K296" s="62">
        <v>0.88149712972730054</v>
      </c>
      <c r="L296" s="62">
        <v>0.3</v>
      </c>
      <c r="M296" s="62">
        <v>0.61704799080911032</v>
      </c>
      <c r="N296" s="63">
        <v>0.91704799080911026</v>
      </c>
      <c r="O296" s="64"/>
      <c r="P296" s="64"/>
    </row>
    <row r="297" spans="1:16">
      <c r="A297" s="68">
        <v>291</v>
      </c>
      <c r="B297" s="156" t="s">
        <v>89</v>
      </c>
      <c r="C297" s="132" t="s">
        <v>24</v>
      </c>
      <c r="D297" s="118" t="s">
        <v>791</v>
      </c>
      <c r="E297" s="157" t="s">
        <v>792</v>
      </c>
      <c r="F297" s="133">
        <v>1225</v>
      </c>
      <c r="G297" s="133">
        <v>1609911</v>
      </c>
      <c r="H297" s="22">
        <v>907</v>
      </c>
      <c r="I297" s="22">
        <v>1041330</v>
      </c>
      <c r="J297" s="62">
        <v>0.74040816326530612</v>
      </c>
      <c r="K297" s="62">
        <v>0.6468245760169351</v>
      </c>
      <c r="L297" s="62">
        <v>0.22212244897959182</v>
      </c>
      <c r="M297" s="62">
        <v>0.45277720321185455</v>
      </c>
      <c r="N297" s="63">
        <v>0.67489965219144632</v>
      </c>
      <c r="O297" s="64"/>
      <c r="P297" s="64"/>
    </row>
    <row r="298" spans="1:16">
      <c r="A298" s="68">
        <v>292</v>
      </c>
      <c r="B298" s="156" t="s">
        <v>92</v>
      </c>
      <c r="C298" s="132" t="s">
        <v>24</v>
      </c>
      <c r="D298" s="118" t="s">
        <v>783</v>
      </c>
      <c r="E298" s="157" t="s">
        <v>784</v>
      </c>
      <c r="F298" s="133">
        <v>1125</v>
      </c>
      <c r="G298" s="133">
        <v>1748131</v>
      </c>
      <c r="H298" s="22">
        <v>936</v>
      </c>
      <c r="I298" s="22">
        <v>1045915</v>
      </c>
      <c r="J298" s="62">
        <v>0.83199999999999996</v>
      </c>
      <c r="K298" s="62">
        <v>0.5983047037092758</v>
      </c>
      <c r="L298" s="62">
        <v>0.24959999999999999</v>
      </c>
      <c r="M298" s="62">
        <v>0.41881329259649303</v>
      </c>
      <c r="N298" s="63">
        <v>0.66841329259649296</v>
      </c>
      <c r="O298" s="64"/>
      <c r="P298" s="64"/>
    </row>
    <row r="299" spans="1:16">
      <c r="A299" s="68">
        <v>293</v>
      </c>
      <c r="B299" s="156" t="s">
        <v>92</v>
      </c>
      <c r="C299" s="132" t="s">
        <v>24</v>
      </c>
      <c r="D299" s="118" t="s">
        <v>786</v>
      </c>
      <c r="E299" s="157" t="s">
        <v>924</v>
      </c>
      <c r="F299" s="133">
        <v>851</v>
      </c>
      <c r="G299" s="133">
        <v>1206395</v>
      </c>
      <c r="H299" s="22">
        <v>521</v>
      </c>
      <c r="I299" s="22">
        <v>559150</v>
      </c>
      <c r="J299" s="62">
        <v>0.61222091656874267</v>
      </c>
      <c r="K299" s="62">
        <v>0.46348832679180535</v>
      </c>
      <c r="L299" s="62">
        <v>0.18366627497062279</v>
      </c>
      <c r="M299" s="62">
        <v>0.32444182875426375</v>
      </c>
      <c r="N299" s="63">
        <v>0.50810810372488657</v>
      </c>
      <c r="O299" s="64"/>
      <c r="P299" s="64"/>
    </row>
    <row r="300" spans="1:16">
      <c r="A300" s="68">
        <v>294</v>
      </c>
      <c r="B300" s="156" t="s">
        <v>92</v>
      </c>
      <c r="C300" s="132" t="s">
        <v>24</v>
      </c>
      <c r="D300" s="118" t="s">
        <v>785</v>
      </c>
      <c r="E300" s="157" t="s">
        <v>855</v>
      </c>
      <c r="F300" s="133">
        <v>837</v>
      </c>
      <c r="G300" s="133">
        <v>1752349</v>
      </c>
      <c r="H300" s="22">
        <v>828</v>
      </c>
      <c r="I300" s="22">
        <v>954120</v>
      </c>
      <c r="J300" s="62">
        <v>0.989247311827957</v>
      </c>
      <c r="K300" s="62">
        <v>0.54448058006709854</v>
      </c>
      <c r="L300" s="62">
        <v>0.29677419354838708</v>
      </c>
      <c r="M300" s="62">
        <v>0.38113640604696897</v>
      </c>
      <c r="N300" s="63">
        <v>0.67791059959535604</v>
      </c>
      <c r="O300" s="64"/>
      <c r="P300" s="64"/>
    </row>
    <row r="301" spans="1:16">
      <c r="A301" s="68">
        <v>295</v>
      </c>
      <c r="B301" s="158" t="s">
        <v>109</v>
      </c>
      <c r="C301" s="132" t="s">
        <v>120</v>
      </c>
      <c r="D301" s="118" t="s">
        <v>417</v>
      </c>
      <c r="E301" s="159" t="s">
        <v>418</v>
      </c>
      <c r="F301" s="133">
        <v>1598</v>
      </c>
      <c r="G301" s="133">
        <v>2894210</v>
      </c>
      <c r="H301" s="22">
        <v>1114</v>
      </c>
      <c r="I301" s="22">
        <v>1315405</v>
      </c>
      <c r="J301" s="62">
        <v>0.69712140175219028</v>
      </c>
      <c r="K301" s="62">
        <v>0.45449535451815865</v>
      </c>
      <c r="L301" s="62">
        <v>0.20913642052565709</v>
      </c>
      <c r="M301" s="62">
        <v>0.31814674816271105</v>
      </c>
      <c r="N301" s="63">
        <v>0.52728316868836811</v>
      </c>
      <c r="O301" s="64"/>
      <c r="P301" s="64"/>
    </row>
    <row r="302" spans="1:16">
      <c r="A302" s="68">
        <v>296</v>
      </c>
      <c r="B302" s="158" t="s">
        <v>109</v>
      </c>
      <c r="C302" s="132" t="s">
        <v>120</v>
      </c>
      <c r="D302" s="118" t="s">
        <v>423</v>
      </c>
      <c r="E302" s="159" t="s">
        <v>868</v>
      </c>
      <c r="F302" s="133">
        <v>1169</v>
      </c>
      <c r="G302" s="133">
        <v>2128038</v>
      </c>
      <c r="H302" s="22">
        <v>1224</v>
      </c>
      <c r="I302" s="22">
        <v>1246575</v>
      </c>
      <c r="J302" s="62">
        <v>1.04704875962361</v>
      </c>
      <c r="K302" s="62">
        <v>0.58578606209099648</v>
      </c>
      <c r="L302" s="62">
        <v>0.3</v>
      </c>
      <c r="M302" s="62">
        <v>0.41005024346369751</v>
      </c>
      <c r="N302" s="63">
        <v>0.71005024346369749</v>
      </c>
      <c r="O302" s="64"/>
      <c r="P302" s="64"/>
    </row>
    <row r="303" spans="1:16">
      <c r="A303" s="68">
        <v>297</v>
      </c>
      <c r="B303" s="158" t="s">
        <v>109</v>
      </c>
      <c r="C303" s="132" t="s">
        <v>120</v>
      </c>
      <c r="D303" s="118" t="s">
        <v>424</v>
      </c>
      <c r="E303" s="159" t="s">
        <v>425</v>
      </c>
      <c r="F303" s="133">
        <v>1088</v>
      </c>
      <c r="G303" s="133">
        <v>2087774</v>
      </c>
      <c r="H303" s="22">
        <v>696</v>
      </c>
      <c r="I303" s="22">
        <v>1022820</v>
      </c>
      <c r="J303" s="62">
        <v>0.63970588235294112</v>
      </c>
      <c r="K303" s="62">
        <v>0.48990934842564376</v>
      </c>
      <c r="L303" s="62">
        <v>0.19191176470588234</v>
      </c>
      <c r="M303" s="62">
        <v>0.34293654389795064</v>
      </c>
      <c r="N303" s="63">
        <v>0.53484830860383292</v>
      </c>
      <c r="O303" s="64"/>
      <c r="P303" s="64"/>
    </row>
    <row r="304" spans="1:16">
      <c r="A304" s="68">
        <v>298</v>
      </c>
      <c r="B304" s="158" t="s">
        <v>109</v>
      </c>
      <c r="C304" s="132" t="s">
        <v>120</v>
      </c>
      <c r="D304" s="118" t="s">
        <v>415</v>
      </c>
      <c r="E304" s="159" t="s">
        <v>416</v>
      </c>
      <c r="F304" s="133">
        <v>1053</v>
      </c>
      <c r="G304" s="133">
        <v>2124402</v>
      </c>
      <c r="H304" s="22">
        <v>519</v>
      </c>
      <c r="I304" s="22">
        <v>738010</v>
      </c>
      <c r="J304" s="62">
        <v>0.49287749287749288</v>
      </c>
      <c r="K304" s="62">
        <v>0.34739658501545378</v>
      </c>
      <c r="L304" s="62">
        <v>0.14786324786324787</v>
      </c>
      <c r="M304" s="62">
        <v>0.24317760951081763</v>
      </c>
      <c r="N304" s="63">
        <v>0.39104085737406546</v>
      </c>
      <c r="O304" s="64"/>
      <c r="P304" s="64"/>
    </row>
    <row r="305" spans="1:16">
      <c r="A305" s="68">
        <v>299</v>
      </c>
      <c r="B305" s="158" t="s">
        <v>109</v>
      </c>
      <c r="C305" s="132" t="s">
        <v>120</v>
      </c>
      <c r="D305" s="118" t="s">
        <v>412</v>
      </c>
      <c r="E305" s="159" t="s">
        <v>413</v>
      </c>
      <c r="F305" s="133">
        <v>1167</v>
      </c>
      <c r="G305" s="133">
        <v>2758836</v>
      </c>
      <c r="H305" s="22">
        <v>674</v>
      </c>
      <c r="I305" s="22">
        <v>1500955</v>
      </c>
      <c r="J305" s="62">
        <v>0.57754927163667524</v>
      </c>
      <c r="K305" s="62">
        <v>0.5440537241068335</v>
      </c>
      <c r="L305" s="62">
        <v>0.17326478149100258</v>
      </c>
      <c r="M305" s="62">
        <v>0.38083760687478341</v>
      </c>
      <c r="N305" s="63">
        <v>0.55410238836578596</v>
      </c>
      <c r="O305" s="64"/>
      <c r="P305" s="64"/>
    </row>
    <row r="306" spans="1:16">
      <c r="A306" s="68">
        <v>300</v>
      </c>
      <c r="B306" s="158" t="s">
        <v>109</v>
      </c>
      <c r="C306" s="132" t="s">
        <v>120</v>
      </c>
      <c r="D306" s="118" t="s">
        <v>421</v>
      </c>
      <c r="E306" s="159" t="s">
        <v>422</v>
      </c>
      <c r="F306" s="133">
        <v>1757</v>
      </c>
      <c r="G306" s="133">
        <v>4476942</v>
      </c>
      <c r="H306" s="22">
        <v>1854</v>
      </c>
      <c r="I306" s="22">
        <v>2219960</v>
      </c>
      <c r="J306" s="62">
        <v>1.0552077404667046</v>
      </c>
      <c r="K306" s="62">
        <v>0.49586525802657261</v>
      </c>
      <c r="L306" s="62">
        <v>0.3</v>
      </c>
      <c r="M306" s="62">
        <v>0.34710568061860081</v>
      </c>
      <c r="N306" s="63">
        <v>0.64710568061860085</v>
      </c>
      <c r="O306" s="64"/>
      <c r="P306" s="64"/>
    </row>
    <row r="307" spans="1:16">
      <c r="A307" s="68">
        <v>301</v>
      </c>
      <c r="B307" s="158" t="s">
        <v>109</v>
      </c>
      <c r="C307" s="132" t="s">
        <v>120</v>
      </c>
      <c r="D307" s="118" t="s">
        <v>410</v>
      </c>
      <c r="E307" s="159" t="s">
        <v>411</v>
      </c>
      <c r="F307" s="133">
        <v>748</v>
      </c>
      <c r="G307" s="133">
        <v>1370834</v>
      </c>
      <c r="H307" s="22">
        <v>372</v>
      </c>
      <c r="I307" s="22">
        <v>554595</v>
      </c>
      <c r="J307" s="62">
        <v>0.49732620320855614</v>
      </c>
      <c r="K307" s="62">
        <v>0.40456758440482216</v>
      </c>
      <c r="L307" s="62">
        <v>0.14919786096256685</v>
      </c>
      <c r="M307" s="62">
        <v>0.28319730908337548</v>
      </c>
      <c r="N307" s="63">
        <v>0.4323951700459423</v>
      </c>
      <c r="O307" s="64"/>
      <c r="P307" s="64"/>
    </row>
    <row r="308" spans="1:16">
      <c r="A308" s="68">
        <v>302</v>
      </c>
      <c r="B308" s="158" t="s">
        <v>109</v>
      </c>
      <c r="C308" s="132" t="s">
        <v>120</v>
      </c>
      <c r="D308" s="118" t="s">
        <v>419</v>
      </c>
      <c r="E308" s="159" t="s">
        <v>881</v>
      </c>
      <c r="F308" s="133">
        <v>694</v>
      </c>
      <c r="G308" s="133">
        <v>1314510</v>
      </c>
      <c r="H308" s="22">
        <v>426</v>
      </c>
      <c r="I308" s="22">
        <v>491585</v>
      </c>
      <c r="J308" s="62">
        <v>0.6138328530259366</v>
      </c>
      <c r="K308" s="62">
        <v>0.37396824672311357</v>
      </c>
      <c r="L308" s="62">
        <v>0.18414985590778096</v>
      </c>
      <c r="M308" s="62">
        <v>0.26177777270617947</v>
      </c>
      <c r="N308" s="63">
        <v>0.4459276286139604</v>
      </c>
      <c r="O308" s="64"/>
      <c r="P308" s="64"/>
    </row>
    <row r="309" spans="1:16">
      <c r="A309" s="68">
        <v>303</v>
      </c>
      <c r="B309" s="158" t="s">
        <v>109</v>
      </c>
      <c r="C309" s="132" t="s">
        <v>120</v>
      </c>
      <c r="D309" s="118" t="s">
        <v>420</v>
      </c>
      <c r="E309" s="159" t="s">
        <v>963</v>
      </c>
      <c r="F309" s="133">
        <v>778</v>
      </c>
      <c r="G309" s="133">
        <v>1583254</v>
      </c>
      <c r="H309" s="22">
        <v>633</v>
      </c>
      <c r="I309" s="22">
        <v>929265</v>
      </c>
      <c r="J309" s="62">
        <v>0.81362467866323906</v>
      </c>
      <c r="K309" s="62">
        <v>0.58693361898975149</v>
      </c>
      <c r="L309" s="62">
        <v>0.24408740359897171</v>
      </c>
      <c r="M309" s="62">
        <v>0.41085353329282603</v>
      </c>
      <c r="N309" s="63">
        <v>0.65494093689179778</v>
      </c>
      <c r="O309" s="64"/>
      <c r="P309" s="64"/>
    </row>
    <row r="310" spans="1:16">
      <c r="A310" s="68">
        <v>304</v>
      </c>
      <c r="B310" s="158" t="s">
        <v>109</v>
      </c>
      <c r="C310" s="132" t="s">
        <v>120</v>
      </c>
      <c r="D310" s="118" t="s">
        <v>414</v>
      </c>
      <c r="E310" s="159" t="s">
        <v>934</v>
      </c>
      <c r="F310" s="133">
        <v>1036</v>
      </c>
      <c r="G310" s="133">
        <v>1706339</v>
      </c>
      <c r="H310" s="22">
        <v>761</v>
      </c>
      <c r="I310" s="22">
        <v>830430</v>
      </c>
      <c r="J310" s="62">
        <v>0.73455598455598459</v>
      </c>
      <c r="K310" s="62">
        <v>0.48667351563786565</v>
      </c>
      <c r="L310" s="62">
        <v>0.22036679536679538</v>
      </c>
      <c r="M310" s="62">
        <v>0.34067146094650591</v>
      </c>
      <c r="N310" s="63">
        <v>0.56103825631330129</v>
      </c>
      <c r="O310" s="64"/>
      <c r="P310" s="64"/>
    </row>
    <row r="311" spans="1:16">
      <c r="A311" s="68">
        <v>305</v>
      </c>
      <c r="B311" s="158" t="s">
        <v>108</v>
      </c>
      <c r="C311" s="132" t="s">
        <v>120</v>
      </c>
      <c r="D311" s="118" t="s">
        <v>408</v>
      </c>
      <c r="E311" s="159" t="s">
        <v>409</v>
      </c>
      <c r="F311" s="133">
        <v>1328</v>
      </c>
      <c r="G311" s="133">
        <v>2335659</v>
      </c>
      <c r="H311" s="22">
        <v>1187</v>
      </c>
      <c r="I311" s="22">
        <v>1399270</v>
      </c>
      <c r="J311" s="62">
        <v>0.89382530120481929</v>
      </c>
      <c r="K311" s="62">
        <v>0.59909002127450972</v>
      </c>
      <c r="L311" s="62">
        <v>0.26814759036144575</v>
      </c>
      <c r="M311" s="62">
        <v>0.41936301489215677</v>
      </c>
      <c r="N311" s="63">
        <v>0.68751060525360252</v>
      </c>
      <c r="O311" s="64"/>
      <c r="P311" s="64"/>
    </row>
    <row r="312" spans="1:16">
      <c r="A312" s="68">
        <v>306</v>
      </c>
      <c r="B312" s="158" t="s">
        <v>108</v>
      </c>
      <c r="C312" s="132" t="s">
        <v>120</v>
      </c>
      <c r="D312" s="118" t="s">
        <v>407</v>
      </c>
      <c r="E312" s="159" t="s">
        <v>813</v>
      </c>
      <c r="F312" s="133">
        <v>1272</v>
      </c>
      <c r="G312" s="133">
        <v>2217434</v>
      </c>
      <c r="H312" s="22">
        <v>837</v>
      </c>
      <c r="I312" s="22">
        <v>1131895</v>
      </c>
      <c r="J312" s="62">
        <v>0.65801886792452835</v>
      </c>
      <c r="K312" s="62">
        <v>0.51045262226519483</v>
      </c>
      <c r="L312" s="62">
        <v>0.19740566037735849</v>
      </c>
      <c r="M312" s="62">
        <v>0.35731683558563637</v>
      </c>
      <c r="N312" s="63">
        <v>0.55472249596299483</v>
      </c>
      <c r="O312" s="64"/>
      <c r="P312" s="64"/>
    </row>
    <row r="313" spans="1:16">
      <c r="A313" s="68">
        <v>307</v>
      </c>
      <c r="B313" s="158" t="s">
        <v>2</v>
      </c>
      <c r="C313" s="132" t="s">
        <v>120</v>
      </c>
      <c r="D313" s="118" t="s">
        <v>159</v>
      </c>
      <c r="E313" s="159" t="s">
        <v>1355</v>
      </c>
      <c r="F313" s="133">
        <v>914</v>
      </c>
      <c r="G313" s="133">
        <v>1685688</v>
      </c>
      <c r="H313" s="22">
        <v>134</v>
      </c>
      <c r="I313" s="22">
        <v>230645</v>
      </c>
      <c r="J313" s="62">
        <v>0.14660831509846828</v>
      </c>
      <c r="K313" s="62">
        <v>0.13682543863395835</v>
      </c>
      <c r="L313" s="62">
        <v>4.3982494529540485E-2</v>
      </c>
      <c r="M313" s="62">
        <v>9.5777807043770841E-2</v>
      </c>
      <c r="N313" s="63">
        <v>0.13976030157331132</v>
      </c>
      <c r="O313" s="64"/>
      <c r="P313" s="64"/>
    </row>
    <row r="314" spans="1:16">
      <c r="A314" s="68">
        <v>308</v>
      </c>
      <c r="B314" s="158" t="s">
        <v>2</v>
      </c>
      <c r="C314" s="132" t="s">
        <v>120</v>
      </c>
      <c r="D314" s="118" t="s">
        <v>158</v>
      </c>
      <c r="E314" s="159" t="s">
        <v>3592</v>
      </c>
      <c r="F314" s="133">
        <v>913</v>
      </c>
      <c r="G314" s="133">
        <v>1679825</v>
      </c>
      <c r="H314" s="22">
        <v>1134</v>
      </c>
      <c r="I314" s="22">
        <v>1173590</v>
      </c>
      <c r="J314" s="62">
        <v>1.2420591456736034</v>
      </c>
      <c r="K314" s="62">
        <v>0.69863825100828958</v>
      </c>
      <c r="L314" s="62">
        <v>0.3</v>
      </c>
      <c r="M314" s="62">
        <v>0.48904677570580268</v>
      </c>
      <c r="N314" s="63">
        <v>0.78904677570580262</v>
      </c>
      <c r="O314" s="64"/>
      <c r="P314" s="64"/>
    </row>
    <row r="315" spans="1:16">
      <c r="A315" s="68">
        <v>309</v>
      </c>
      <c r="B315" s="158" t="s">
        <v>2</v>
      </c>
      <c r="C315" s="132" t="s">
        <v>120</v>
      </c>
      <c r="D315" s="118" t="s">
        <v>156</v>
      </c>
      <c r="E315" s="159" t="s">
        <v>157</v>
      </c>
      <c r="F315" s="133">
        <v>1578</v>
      </c>
      <c r="G315" s="133">
        <v>2899668</v>
      </c>
      <c r="H315" s="22">
        <v>1748</v>
      </c>
      <c r="I315" s="22">
        <v>1842245</v>
      </c>
      <c r="J315" s="62">
        <v>1.1077313054499367</v>
      </c>
      <c r="K315" s="62">
        <v>0.63532963084049621</v>
      </c>
      <c r="L315" s="62">
        <v>0.3</v>
      </c>
      <c r="M315" s="62">
        <v>0.4447307415883473</v>
      </c>
      <c r="N315" s="63">
        <v>0.74473074158834729</v>
      </c>
      <c r="O315" s="64"/>
      <c r="P315" s="64"/>
    </row>
    <row r="316" spans="1:16">
      <c r="A316" s="68">
        <v>310</v>
      </c>
      <c r="B316" s="158" t="s">
        <v>2</v>
      </c>
      <c r="C316" s="132" t="s">
        <v>120</v>
      </c>
      <c r="D316" s="118" t="s">
        <v>155</v>
      </c>
      <c r="E316" s="159" t="s">
        <v>1356</v>
      </c>
      <c r="F316" s="133">
        <v>1321</v>
      </c>
      <c r="G316" s="133">
        <v>2449306</v>
      </c>
      <c r="H316" s="22">
        <v>573</v>
      </c>
      <c r="I316" s="22">
        <v>915565</v>
      </c>
      <c r="J316" s="62">
        <v>0.43376230128690385</v>
      </c>
      <c r="K316" s="62">
        <v>0.37380588623879579</v>
      </c>
      <c r="L316" s="62">
        <v>0.13012869038607114</v>
      </c>
      <c r="M316" s="62">
        <v>0.26166412036715703</v>
      </c>
      <c r="N316" s="63">
        <v>0.39179281075322814</v>
      </c>
      <c r="O316" s="64"/>
      <c r="P316" s="64"/>
    </row>
    <row r="317" spans="1:16">
      <c r="A317" s="68">
        <v>311</v>
      </c>
      <c r="B317" s="158" t="s">
        <v>2</v>
      </c>
      <c r="C317" s="132" t="s">
        <v>120</v>
      </c>
      <c r="D317" s="118" t="s">
        <v>160</v>
      </c>
      <c r="E317" s="159" t="s">
        <v>1146</v>
      </c>
      <c r="F317" s="133">
        <v>503</v>
      </c>
      <c r="G317" s="133">
        <v>906074</v>
      </c>
      <c r="H317" s="22">
        <v>385</v>
      </c>
      <c r="I317" s="22">
        <v>484160</v>
      </c>
      <c r="J317" s="62">
        <v>0.76540755467196819</v>
      </c>
      <c r="K317" s="62">
        <v>0.5343492915589676</v>
      </c>
      <c r="L317" s="62">
        <v>0.22962226640159045</v>
      </c>
      <c r="M317" s="62">
        <v>0.37404450409127732</v>
      </c>
      <c r="N317" s="63">
        <v>0.60366677049286777</v>
      </c>
      <c r="O317" s="64"/>
      <c r="P317" s="64"/>
    </row>
    <row r="318" spans="1:16">
      <c r="A318" s="68">
        <v>312</v>
      </c>
      <c r="B318" s="158" t="s">
        <v>2</v>
      </c>
      <c r="C318" s="132" t="s">
        <v>120</v>
      </c>
      <c r="D318" s="118" t="s">
        <v>154</v>
      </c>
      <c r="E318" s="159" t="s">
        <v>1357</v>
      </c>
      <c r="F318" s="133">
        <v>851</v>
      </c>
      <c r="G318" s="133">
        <v>1566272</v>
      </c>
      <c r="H318" s="22">
        <v>1157</v>
      </c>
      <c r="I318" s="22">
        <v>1167150</v>
      </c>
      <c r="J318" s="62">
        <v>1.3595769682726204</v>
      </c>
      <c r="K318" s="62">
        <v>0.74517708290769424</v>
      </c>
      <c r="L318" s="62">
        <v>0.3</v>
      </c>
      <c r="M318" s="62">
        <v>0.52162395803538597</v>
      </c>
      <c r="N318" s="63">
        <v>0.8216239580353859</v>
      </c>
      <c r="O318" s="64"/>
      <c r="P318" s="64"/>
    </row>
    <row r="319" spans="1:16">
      <c r="A319" s="68">
        <v>313</v>
      </c>
      <c r="B319" s="158" t="s">
        <v>4</v>
      </c>
      <c r="C319" s="132" t="s">
        <v>120</v>
      </c>
      <c r="D319" s="118" t="s">
        <v>182</v>
      </c>
      <c r="E319" s="159" t="s">
        <v>183</v>
      </c>
      <c r="F319" s="133">
        <v>890</v>
      </c>
      <c r="G319" s="133">
        <v>1426836</v>
      </c>
      <c r="H319" s="22">
        <v>633</v>
      </c>
      <c r="I319" s="22">
        <v>688775</v>
      </c>
      <c r="J319" s="62">
        <v>0.71123595505617976</v>
      </c>
      <c r="K319" s="62">
        <v>0.48272891909091165</v>
      </c>
      <c r="L319" s="62">
        <v>0.21337078651685393</v>
      </c>
      <c r="M319" s="62">
        <v>0.33791024336363812</v>
      </c>
      <c r="N319" s="63">
        <v>0.55128102988049199</v>
      </c>
      <c r="O319" s="64"/>
      <c r="P319" s="64"/>
    </row>
    <row r="320" spans="1:16">
      <c r="A320" s="68">
        <v>314</v>
      </c>
      <c r="B320" s="158" t="s">
        <v>4</v>
      </c>
      <c r="C320" s="132" t="s">
        <v>120</v>
      </c>
      <c r="D320" s="118" t="s">
        <v>179</v>
      </c>
      <c r="E320" s="159" t="s">
        <v>180</v>
      </c>
      <c r="F320" s="133">
        <v>1065</v>
      </c>
      <c r="G320" s="133">
        <v>1701507</v>
      </c>
      <c r="H320" s="22">
        <v>645</v>
      </c>
      <c r="I320" s="22">
        <v>797710</v>
      </c>
      <c r="J320" s="62">
        <v>0.60563380281690138</v>
      </c>
      <c r="K320" s="62">
        <v>0.4688255763861095</v>
      </c>
      <c r="L320" s="62">
        <v>0.1816901408450704</v>
      </c>
      <c r="M320" s="62">
        <v>0.32817790347027664</v>
      </c>
      <c r="N320" s="63">
        <v>0.50986804431534705</v>
      </c>
      <c r="O320" s="64"/>
      <c r="P320" s="64"/>
    </row>
    <row r="321" spans="1:16">
      <c r="A321" s="68">
        <v>315</v>
      </c>
      <c r="B321" s="158" t="s">
        <v>4</v>
      </c>
      <c r="C321" s="132" t="s">
        <v>120</v>
      </c>
      <c r="D321" s="118" t="s">
        <v>177</v>
      </c>
      <c r="E321" s="159" t="s">
        <v>178</v>
      </c>
      <c r="F321" s="133">
        <v>840</v>
      </c>
      <c r="G321" s="133">
        <v>1335586</v>
      </c>
      <c r="H321" s="22">
        <v>614</v>
      </c>
      <c r="I321" s="22">
        <v>735630</v>
      </c>
      <c r="J321" s="62">
        <v>0.73095238095238091</v>
      </c>
      <c r="K321" s="62">
        <v>0.5507919370224007</v>
      </c>
      <c r="L321" s="62">
        <v>0.21928571428571428</v>
      </c>
      <c r="M321" s="62">
        <v>0.38555435591568049</v>
      </c>
      <c r="N321" s="63">
        <v>0.60484007020139474</v>
      </c>
      <c r="O321" s="64"/>
      <c r="P321" s="64"/>
    </row>
    <row r="322" spans="1:16">
      <c r="A322" s="68">
        <v>316</v>
      </c>
      <c r="B322" s="158" t="s">
        <v>4</v>
      </c>
      <c r="C322" s="132" t="s">
        <v>120</v>
      </c>
      <c r="D322" s="118" t="s">
        <v>181</v>
      </c>
      <c r="E322" s="159" t="s">
        <v>1010</v>
      </c>
      <c r="F322" s="133">
        <v>2277</v>
      </c>
      <c r="G322" s="133">
        <v>3543617</v>
      </c>
      <c r="H322" s="22">
        <v>2279</v>
      </c>
      <c r="I322" s="22">
        <v>2430040</v>
      </c>
      <c r="J322" s="62">
        <v>1.0008783487044357</v>
      </c>
      <c r="K322" s="62">
        <v>0.68575131003152989</v>
      </c>
      <c r="L322" s="62">
        <v>0.3</v>
      </c>
      <c r="M322" s="62">
        <v>0.48002591702207087</v>
      </c>
      <c r="N322" s="63">
        <v>0.78002591702207091</v>
      </c>
      <c r="O322" s="64"/>
      <c r="P322" s="64"/>
    </row>
    <row r="323" spans="1:16">
      <c r="A323" s="68">
        <v>317</v>
      </c>
      <c r="B323" s="158" t="s">
        <v>9</v>
      </c>
      <c r="C323" s="132" t="s">
        <v>120</v>
      </c>
      <c r="D323" s="118" t="s">
        <v>162</v>
      </c>
      <c r="E323" s="159" t="s">
        <v>1147</v>
      </c>
      <c r="F323" s="133">
        <v>847</v>
      </c>
      <c r="G323" s="133">
        <v>1439193</v>
      </c>
      <c r="H323" s="22">
        <v>824</v>
      </c>
      <c r="I323" s="22">
        <v>1096355</v>
      </c>
      <c r="J323" s="62">
        <v>0.97284533648170013</v>
      </c>
      <c r="K323" s="62">
        <v>0.76178455565028458</v>
      </c>
      <c r="L323" s="62">
        <v>0.29185360094451002</v>
      </c>
      <c r="M323" s="62">
        <v>0.53324918895519913</v>
      </c>
      <c r="N323" s="63">
        <v>0.8251027898997092</v>
      </c>
      <c r="O323" s="64"/>
      <c r="P323" s="64"/>
    </row>
    <row r="324" spans="1:16">
      <c r="A324" s="68">
        <v>318</v>
      </c>
      <c r="B324" s="158" t="s">
        <v>9</v>
      </c>
      <c r="C324" s="132" t="s">
        <v>120</v>
      </c>
      <c r="D324" s="118" t="s">
        <v>161</v>
      </c>
      <c r="E324" s="159" t="s">
        <v>1358</v>
      </c>
      <c r="F324" s="133">
        <v>965</v>
      </c>
      <c r="G324" s="133">
        <v>1588453</v>
      </c>
      <c r="H324" s="22">
        <v>1100</v>
      </c>
      <c r="I324" s="22">
        <v>1281805</v>
      </c>
      <c r="J324" s="62">
        <v>1.1398963730569949</v>
      </c>
      <c r="K324" s="62">
        <v>0.8069517952372528</v>
      </c>
      <c r="L324" s="62">
        <v>0.3</v>
      </c>
      <c r="M324" s="62">
        <v>0.56486625666607693</v>
      </c>
      <c r="N324" s="63">
        <v>0.86486625666607697</v>
      </c>
      <c r="O324" s="64"/>
      <c r="P324" s="64"/>
    </row>
    <row r="325" spans="1:16">
      <c r="A325" s="68">
        <v>319</v>
      </c>
      <c r="B325" s="158" t="s">
        <v>9</v>
      </c>
      <c r="C325" s="132" t="s">
        <v>120</v>
      </c>
      <c r="D325" s="118" t="s">
        <v>163</v>
      </c>
      <c r="E325" s="159" t="s">
        <v>164</v>
      </c>
      <c r="F325" s="133">
        <v>881</v>
      </c>
      <c r="G325" s="133">
        <v>1506442</v>
      </c>
      <c r="H325" s="22">
        <v>1366</v>
      </c>
      <c r="I325" s="22">
        <v>1548540</v>
      </c>
      <c r="J325" s="62">
        <v>1.550510783200908</v>
      </c>
      <c r="K325" s="62">
        <v>1.0279453175097348</v>
      </c>
      <c r="L325" s="62">
        <v>0.3</v>
      </c>
      <c r="M325" s="62">
        <v>0.7</v>
      </c>
      <c r="N325" s="63">
        <v>1</v>
      </c>
      <c r="O325" s="64"/>
      <c r="P325" s="64"/>
    </row>
    <row r="326" spans="1:16">
      <c r="A326" s="68">
        <v>320</v>
      </c>
      <c r="B326" s="158" t="s">
        <v>9</v>
      </c>
      <c r="C326" s="132" t="s">
        <v>120</v>
      </c>
      <c r="D326" s="118" t="s">
        <v>165</v>
      </c>
      <c r="E326" s="159" t="s">
        <v>166</v>
      </c>
      <c r="F326" s="133">
        <v>906</v>
      </c>
      <c r="G326" s="133">
        <v>1584180</v>
      </c>
      <c r="H326" s="22">
        <v>760</v>
      </c>
      <c r="I326" s="22">
        <v>980620</v>
      </c>
      <c r="J326" s="62">
        <v>0.83885209713024278</v>
      </c>
      <c r="K326" s="62">
        <v>0.61900794101680368</v>
      </c>
      <c r="L326" s="62">
        <v>0.2516556291390728</v>
      </c>
      <c r="M326" s="62">
        <v>0.43330555871176257</v>
      </c>
      <c r="N326" s="63">
        <v>0.68496118785083537</v>
      </c>
      <c r="O326" s="64"/>
      <c r="P326" s="64"/>
    </row>
    <row r="327" spans="1:16">
      <c r="A327" s="68">
        <v>321</v>
      </c>
      <c r="B327" s="158" t="s">
        <v>3</v>
      </c>
      <c r="C327" s="132" t="s">
        <v>120</v>
      </c>
      <c r="D327" s="118" t="s">
        <v>168</v>
      </c>
      <c r="E327" s="159" t="s">
        <v>1148</v>
      </c>
      <c r="F327" s="133">
        <v>960</v>
      </c>
      <c r="G327" s="133">
        <v>1645612</v>
      </c>
      <c r="H327" s="22">
        <v>1268</v>
      </c>
      <c r="I327" s="22">
        <v>1376025</v>
      </c>
      <c r="J327" s="62">
        <v>1.3208333333333333</v>
      </c>
      <c r="K327" s="62">
        <v>0.83617827288571056</v>
      </c>
      <c r="L327" s="62">
        <v>0.3</v>
      </c>
      <c r="M327" s="62">
        <v>0.58532479101999735</v>
      </c>
      <c r="N327" s="63">
        <v>0.88532479101999728</v>
      </c>
      <c r="O327" s="64"/>
      <c r="P327" s="64"/>
    </row>
    <row r="328" spans="1:16">
      <c r="A328" s="68">
        <v>322</v>
      </c>
      <c r="B328" s="158" t="s">
        <v>3</v>
      </c>
      <c r="C328" s="132" t="s">
        <v>120</v>
      </c>
      <c r="D328" s="118" t="s">
        <v>167</v>
      </c>
      <c r="E328" s="159" t="s">
        <v>1220</v>
      </c>
      <c r="F328" s="133">
        <v>1046</v>
      </c>
      <c r="G328" s="133">
        <v>1797378</v>
      </c>
      <c r="H328" s="22">
        <v>571</v>
      </c>
      <c r="I328" s="22">
        <v>852975</v>
      </c>
      <c r="J328" s="62">
        <v>0.54588910133843216</v>
      </c>
      <c r="K328" s="62">
        <v>0.47456628488832064</v>
      </c>
      <c r="L328" s="62">
        <v>0.16376673040152964</v>
      </c>
      <c r="M328" s="62">
        <v>0.33219639942182444</v>
      </c>
      <c r="N328" s="63">
        <v>0.49596312982335411</v>
      </c>
      <c r="O328" s="64"/>
      <c r="P328" s="64"/>
    </row>
    <row r="329" spans="1:16">
      <c r="A329" s="68">
        <v>323</v>
      </c>
      <c r="B329" s="158" t="s">
        <v>11</v>
      </c>
      <c r="C329" s="132" t="s">
        <v>120</v>
      </c>
      <c r="D329" s="118" t="s">
        <v>144</v>
      </c>
      <c r="E329" s="159" t="s">
        <v>1232</v>
      </c>
      <c r="F329" s="133">
        <v>1986</v>
      </c>
      <c r="G329" s="133">
        <v>3079513</v>
      </c>
      <c r="H329" s="22">
        <v>957</v>
      </c>
      <c r="I329" s="22">
        <v>1267680</v>
      </c>
      <c r="J329" s="62">
        <v>0.48187311178247733</v>
      </c>
      <c r="K329" s="62">
        <v>0.41164950432097541</v>
      </c>
      <c r="L329" s="62">
        <v>0.1445619335347432</v>
      </c>
      <c r="M329" s="62">
        <v>0.28815465302468279</v>
      </c>
      <c r="N329" s="63">
        <v>0.43271658655942602</v>
      </c>
      <c r="O329" s="64"/>
      <c r="P329" s="64"/>
    </row>
    <row r="330" spans="1:16">
      <c r="A330" s="68">
        <v>324</v>
      </c>
      <c r="B330" s="160" t="s">
        <v>11</v>
      </c>
      <c r="C330" s="132" t="s">
        <v>120</v>
      </c>
      <c r="D330" s="118" t="s">
        <v>145</v>
      </c>
      <c r="E330" s="159" t="s">
        <v>704</v>
      </c>
      <c r="F330" s="133">
        <v>472</v>
      </c>
      <c r="G330" s="133">
        <v>718653</v>
      </c>
      <c r="H330" s="22">
        <v>178</v>
      </c>
      <c r="I330" s="22">
        <v>219715</v>
      </c>
      <c r="J330" s="62">
        <v>0.3771186440677966</v>
      </c>
      <c r="K330" s="62">
        <v>0.30573169526878757</v>
      </c>
      <c r="L330" s="62">
        <v>0.11313559322033898</v>
      </c>
      <c r="M330" s="62">
        <v>0.21401218668815128</v>
      </c>
      <c r="N330" s="63">
        <v>0.32714777990849025</v>
      </c>
      <c r="O330" s="64"/>
      <c r="P330" s="64"/>
    </row>
    <row r="331" spans="1:16">
      <c r="A331" s="68">
        <v>325</v>
      </c>
      <c r="B331" s="160" t="s">
        <v>11</v>
      </c>
      <c r="C331" s="132" t="s">
        <v>120</v>
      </c>
      <c r="D331" s="118" t="s">
        <v>142</v>
      </c>
      <c r="E331" s="159" t="s">
        <v>1144</v>
      </c>
      <c r="F331" s="133">
        <v>1348</v>
      </c>
      <c r="G331" s="133">
        <v>2093970</v>
      </c>
      <c r="H331" s="22">
        <v>261</v>
      </c>
      <c r="I331" s="22">
        <v>329285</v>
      </c>
      <c r="J331" s="62">
        <v>0.19362017804154302</v>
      </c>
      <c r="K331" s="62">
        <v>0.15725392436376834</v>
      </c>
      <c r="L331" s="62">
        <v>5.8086053412462903E-2</v>
      </c>
      <c r="M331" s="62">
        <v>0.11007774705463783</v>
      </c>
      <c r="N331" s="63">
        <v>0.16816380046710072</v>
      </c>
      <c r="O331" s="64"/>
      <c r="P331" s="64"/>
    </row>
    <row r="332" spans="1:16">
      <c r="A332" s="68">
        <v>326</v>
      </c>
      <c r="B332" s="160" t="s">
        <v>11</v>
      </c>
      <c r="C332" s="132" t="s">
        <v>120</v>
      </c>
      <c r="D332" s="118" t="s">
        <v>146</v>
      </c>
      <c r="E332" s="159" t="s">
        <v>1027</v>
      </c>
      <c r="F332" s="133">
        <v>1106</v>
      </c>
      <c r="G332" s="133">
        <v>1691781</v>
      </c>
      <c r="H332" s="22">
        <v>969</v>
      </c>
      <c r="I332" s="22">
        <v>1039945</v>
      </c>
      <c r="J332" s="62">
        <v>0.8761301989150091</v>
      </c>
      <c r="K332" s="62">
        <v>0.61470426727809335</v>
      </c>
      <c r="L332" s="62">
        <v>0.26283905967450272</v>
      </c>
      <c r="M332" s="62">
        <v>0.43029298709466535</v>
      </c>
      <c r="N332" s="63">
        <v>0.69313204676916806</v>
      </c>
      <c r="O332" s="64"/>
      <c r="P332" s="64"/>
    </row>
    <row r="333" spans="1:16">
      <c r="A333" s="68">
        <v>327</v>
      </c>
      <c r="B333" s="158" t="s">
        <v>11</v>
      </c>
      <c r="C333" s="132" t="s">
        <v>120</v>
      </c>
      <c r="D333" s="118" t="s">
        <v>143</v>
      </c>
      <c r="E333" s="159" t="s">
        <v>1059</v>
      </c>
      <c r="F333" s="133">
        <v>863</v>
      </c>
      <c r="G333" s="133">
        <v>1256137</v>
      </c>
      <c r="H333" s="22">
        <v>736</v>
      </c>
      <c r="I333" s="22">
        <v>802470</v>
      </c>
      <c r="J333" s="62">
        <v>0.85283893395133259</v>
      </c>
      <c r="K333" s="62">
        <v>0.63883955332897602</v>
      </c>
      <c r="L333" s="62">
        <v>0.25585168018539978</v>
      </c>
      <c r="M333" s="62">
        <v>0.44718768733028319</v>
      </c>
      <c r="N333" s="63">
        <v>0.70303936751568297</v>
      </c>
      <c r="P333" s="64"/>
    </row>
    <row r="334" spans="1:16">
      <c r="A334" s="68">
        <v>328</v>
      </c>
      <c r="B334" s="158" t="s">
        <v>11</v>
      </c>
      <c r="C334" s="132" t="s">
        <v>120</v>
      </c>
      <c r="D334" s="118" t="s">
        <v>140</v>
      </c>
      <c r="E334" s="159" t="s">
        <v>1145</v>
      </c>
      <c r="F334" s="133">
        <v>873</v>
      </c>
      <c r="G334" s="133">
        <v>1381017</v>
      </c>
      <c r="H334" s="22">
        <v>352</v>
      </c>
      <c r="I334" s="22">
        <v>468550</v>
      </c>
      <c r="J334" s="62">
        <v>0.4032073310423826</v>
      </c>
      <c r="K334" s="62">
        <v>0.33927895167112354</v>
      </c>
      <c r="L334" s="62">
        <v>0.12096219931271478</v>
      </c>
      <c r="M334" s="62">
        <v>0.23749526616978647</v>
      </c>
      <c r="N334" s="63">
        <v>0.35845746548250124</v>
      </c>
      <c r="O334" s="64"/>
      <c r="P334" s="64"/>
    </row>
    <row r="335" spans="1:16">
      <c r="A335" s="68">
        <v>329</v>
      </c>
      <c r="B335" s="158" t="s">
        <v>11</v>
      </c>
      <c r="C335" s="132" t="s">
        <v>120</v>
      </c>
      <c r="D335" s="118" t="s">
        <v>141</v>
      </c>
      <c r="E335" s="159" t="s">
        <v>1028</v>
      </c>
      <c r="F335" s="133">
        <v>1250</v>
      </c>
      <c r="G335" s="133">
        <v>1864731</v>
      </c>
      <c r="H335" s="22">
        <v>490</v>
      </c>
      <c r="I335" s="22">
        <v>899795</v>
      </c>
      <c r="J335" s="62">
        <v>0.39200000000000002</v>
      </c>
      <c r="K335" s="62">
        <v>0.4825334056225804</v>
      </c>
      <c r="L335" s="62">
        <v>0.1176</v>
      </c>
      <c r="M335" s="62">
        <v>0.33777338393580625</v>
      </c>
      <c r="N335" s="63">
        <v>0.45537338393580623</v>
      </c>
      <c r="O335" s="64"/>
      <c r="P335" s="64"/>
    </row>
    <row r="336" spans="1:16">
      <c r="A336" s="68">
        <v>330</v>
      </c>
      <c r="B336" s="158" t="s">
        <v>925</v>
      </c>
      <c r="C336" s="132" t="s">
        <v>120</v>
      </c>
      <c r="D336" s="118" t="s">
        <v>169</v>
      </c>
      <c r="E336" s="159" t="s">
        <v>944</v>
      </c>
      <c r="F336" s="133">
        <v>846</v>
      </c>
      <c r="G336" s="133">
        <v>1387501</v>
      </c>
      <c r="H336" s="22">
        <v>435</v>
      </c>
      <c r="I336" s="22">
        <v>692525</v>
      </c>
      <c r="J336" s="62">
        <v>0.51418439716312059</v>
      </c>
      <c r="K336" s="62">
        <v>0.499116757393328</v>
      </c>
      <c r="L336" s="62">
        <v>0.15425531914893617</v>
      </c>
      <c r="M336" s="62">
        <v>0.34938173017532959</v>
      </c>
      <c r="N336" s="63">
        <v>0.50363704932426578</v>
      </c>
      <c r="O336" s="64"/>
      <c r="P336" s="64"/>
    </row>
    <row r="337" spans="1:16">
      <c r="A337" s="68">
        <v>331</v>
      </c>
      <c r="B337" s="158" t="s">
        <v>925</v>
      </c>
      <c r="C337" s="132" t="s">
        <v>120</v>
      </c>
      <c r="D337" s="118" t="s">
        <v>171</v>
      </c>
      <c r="E337" s="159" t="s">
        <v>1233</v>
      </c>
      <c r="F337" s="133">
        <v>817</v>
      </c>
      <c r="G337" s="133">
        <v>1317987</v>
      </c>
      <c r="H337" s="22">
        <v>417</v>
      </c>
      <c r="I337" s="22">
        <v>582990</v>
      </c>
      <c r="J337" s="62">
        <v>0.51040391676866581</v>
      </c>
      <c r="K337" s="62">
        <v>0.4423336497249214</v>
      </c>
      <c r="L337" s="62">
        <v>0.15312117503059974</v>
      </c>
      <c r="M337" s="62">
        <v>0.30963355480744498</v>
      </c>
      <c r="N337" s="63">
        <v>0.46275472983804472</v>
      </c>
      <c r="O337" s="64"/>
      <c r="P337" s="64"/>
    </row>
    <row r="338" spans="1:16">
      <c r="A338" s="68">
        <v>332</v>
      </c>
      <c r="B338" s="158" t="s">
        <v>925</v>
      </c>
      <c r="C338" s="132" t="s">
        <v>120</v>
      </c>
      <c r="D338" s="118" t="s">
        <v>170</v>
      </c>
      <c r="E338" s="159" t="s">
        <v>943</v>
      </c>
      <c r="F338" s="133">
        <v>900</v>
      </c>
      <c r="G338" s="133">
        <v>1487191</v>
      </c>
      <c r="H338" s="22">
        <v>779</v>
      </c>
      <c r="I338" s="22">
        <v>960750</v>
      </c>
      <c r="J338" s="62">
        <v>0.86555555555555552</v>
      </c>
      <c r="K338" s="62">
        <v>0.64601655066497843</v>
      </c>
      <c r="L338" s="62">
        <v>0.25966666666666666</v>
      </c>
      <c r="M338" s="62">
        <v>0.45221158546548484</v>
      </c>
      <c r="N338" s="63">
        <v>0.7118782521321515</v>
      </c>
      <c r="O338" s="64"/>
      <c r="P338" s="64"/>
    </row>
    <row r="339" spans="1:16">
      <c r="A339" s="68">
        <v>333</v>
      </c>
      <c r="B339" s="158" t="s">
        <v>942</v>
      </c>
      <c r="C339" s="132" t="s">
        <v>120</v>
      </c>
      <c r="D339" s="118" t="s">
        <v>151</v>
      </c>
      <c r="E339" s="159" t="s">
        <v>1060</v>
      </c>
      <c r="F339" s="133">
        <v>1023</v>
      </c>
      <c r="G339" s="133">
        <v>1568873</v>
      </c>
      <c r="H339" s="22">
        <v>407</v>
      </c>
      <c r="I339" s="22">
        <v>583885</v>
      </c>
      <c r="J339" s="62">
        <v>0.39784946236559138</v>
      </c>
      <c r="K339" s="62">
        <v>0.37216842918451654</v>
      </c>
      <c r="L339" s="62">
        <v>0.1193548387096774</v>
      </c>
      <c r="M339" s="62">
        <v>0.26051790042916156</v>
      </c>
      <c r="N339" s="63">
        <v>0.37987273913883896</v>
      </c>
      <c r="O339" s="64"/>
      <c r="P339" s="64"/>
    </row>
    <row r="340" spans="1:16">
      <c r="A340" s="68">
        <v>334</v>
      </c>
      <c r="B340" s="158" t="s">
        <v>942</v>
      </c>
      <c r="C340" s="132" t="s">
        <v>120</v>
      </c>
      <c r="D340" s="118" t="s">
        <v>152</v>
      </c>
      <c r="E340" s="159" t="s">
        <v>153</v>
      </c>
      <c r="F340" s="133">
        <v>567</v>
      </c>
      <c r="G340" s="133">
        <v>866879</v>
      </c>
      <c r="H340" s="22">
        <v>189</v>
      </c>
      <c r="I340" s="22">
        <v>208940</v>
      </c>
      <c r="J340" s="62">
        <v>0.33333333333333331</v>
      </c>
      <c r="K340" s="62">
        <v>0.24102556412140563</v>
      </c>
      <c r="L340" s="62">
        <v>9.9999999999999992E-2</v>
      </c>
      <c r="M340" s="62">
        <v>0.16871789488498393</v>
      </c>
      <c r="N340" s="63">
        <v>0.26871789488498393</v>
      </c>
      <c r="O340" s="64"/>
      <c r="P340" s="64"/>
    </row>
    <row r="341" spans="1:16">
      <c r="A341" s="68">
        <v>335</v>
      </c>
      <c r="B341" s="158" t="s">
        <v>942</v>
      </c>
      <c r="C341" s="132" t="s">
        <v>120</v>
      </c>
      <c r="D341" s="118" t="s">
        <v>1288</v>
      </c>
      <c r="E341" s="159" t="s">
        <v>1289</v>
      </c>
      <c r="F341" s="133">
        <v>439</v>
      </c>
      <c r="G341" s="133">
        <v>650056</v>
      </c>
      <c r="H341" s="22">
        <v>91</v>
      </c>
      <c r="I341" s="22">
        <v>115970</v>
      </c>
      <c r="J341" s="62">
        <v>0.2072892938496583</v>
      </c>
      <c r="K341" s="62">
        <v>0.17840001476795844</v>
      </c>
      <c r="L341" s="62">
        <v>6.218678815489749E-2</v>
      </c>
      <c r="M341" s="62">
        <v>0.1248800103375709</v>
      </c>
      <c r="N341" s="63">
        <v>0.18706679849246838</v>
      </c>
      <c r="O341" s="64"/>
      <c r="P341" s="64"/>
    </row>
    <row r="342" spans="1:16">
      <c r="A342" s="68">
        <v>336</v>
      </c>
      <c r="B342" s="158" t="s">
        <v>113</v>
      </c>
      <c r="C342" s="132" t="s">
        <v>120</v>
      </c>
      <c r="D342" s="118" t="s">
        <v>477</v>
      </c>
      <c r="E342" s="159" t="s">
        <v>1157</v>
      </c>
      <c r="F342" s="133">
        <v>1510</v>
      </c>
      <c r="G342" s="133">
        <v>3127103</v>
      </c>
      <c r="H342" s="22">
        <v>1212</v>
      </c>
      <c r="I342" s="22">
        <v>2208110</v>
      </c>
      <c r="J342" s="62">
        <v>0.80264900662251659</v>
      </c>
      <c r="K342" s="62">
        <v>0.70612000947842135</v>
      </c>
      <c r="L342" s="62">
        <v>0.24079470198675496</v>
      </c>
      <c r="M342" s="62">
        <v>0.49428400663489491</v>
      </c>
      <c r="N342" s="63">
        <v>0.73507870862164992</v>
      </c>
      <c r="O342" s="64"/>
      <c r="P342" s="64"/>
    </row>
    <row r="343" spans="1:16">
      <c r="A343" s="68">
        <v>337</v>
      </c>
      <c r="B343" s="158" t="s">
        <v>113</v>
      </c>
      <c r="C343" s="132" t="s">
        <v>120</v>
      </c>
      <c r="D343" s="118" t="s">
        <v>480</v>
      </c>
      <c r="E343" s="159" t="s">
        <v>481</v>
      </c>
      <c r="F343" s="133">
        <v>602</v>
      </c>
      <c r="G343" s="133">
        <v>1242427</v>
      </c>
      <c r="H343" s="22">
        <v>1089</v>
      </c>
      <c r="I343" s="22">
        <v>1163410</v>
      </c>
      <c r="J343" s="62">
        <v>1.808970099667774</v>
      </c>
      <c r="K343" s="62">
        <v>0.93640109237806324</v>
      </c>
      <c r="L343" s="62">
        <v>0.3</v>
      </c>
      <c r="M343" s="62">
        <v>0.65548076466464422</v>
      </c>
      <c r="N343" s="63">
        <v>0.95548076466464416</v>
      </c>
      <c r="O343" s="64"/>
      <c r="P343" s="64"/>
    </row>
    <row r="344" spans="1:16">
      <c r="A344" s="68">
        <v>338</v>
      </c>
      <c r="B344" s="158" t="s">
        <v>113</v>
      </c>
      <c r="C344" s="132" t="s">
        <v>120</v>
      </c>
      <c r="D344" s="118" t="s">
        <v>478</v>
      </c>
      <c r="E344" s="159" t="s">
        <v>479</v>
      </c>
      <c r="F344" s="133">
        <v>866</v>
      </c>
      <c r="G344" s="133">
        <v>1797869</v>
      </c>
      <c r="H344" s="22">
        <v>915</v>
      </c>
      <c r="I344" s="22">
        <v>1053570</v>
      </c>
      <c r="J344" s="62">
        <v>1.0565819861431871</v>
      </c>
      <c r="K344" s="62">
        <v>0.58601043791288465</v>
      </c>
      <c r="L344" s="62">
        <v>0.3</v>
      </c>
      <c r="M344" s="62">
        <v>0.41020730653901921</v>
      </c>
      <c r="N344" s="63">
        <v>0.7102073065390192</v>
      </c>
      <c r="O344" s="64"/>
      <c r="P344" s="64"/>
    </row>
    <row r="345" spans="1:16">
      <c r="A345" s="68">
        <v>339</v>
      </c>
      <c r="B345" s="158" t="s">
        <v>113</v>
      </c>
      <c r="C345" s="132" t="s">
        <v>120</v>
      </c>
      <c r="D345" s="118" t="s">
        <v>476</v>
      </c>
      <c r="E345" s="159" t="s">
        <v>870</v>
      </c>
      <c r="F345" s="133">
        <v>1131</v>
      </c>
      <c r="G345" s="133">
        <v>2346071</v>
      </c>
      <c r="H345" s="22">
        <v>1388</v>
      </c>
      <c r="I345" s="22">
        <v>1908730</v>
      </c>
      <c r="J345" s="62">
        <v>1.2272325375773652</v>
      </c>
      <c r="K345" s="62">
        <v>0.81358577809452481</v>
      </c>
      <c r="L345" s="62">
        <v>0.3</v>
      </c>
      <c r="M345" s="62">
        <v>0.56951004466616728</v>
      </c>
      <c r="N345" s="63">
        <v>0.86951004466616721</v>
      </c>
      <c r="O345" s="64"/>
      <c r="P345" s="64"/>
    </row>
    <row r="346" spans="1:16">
      <c r="A346" s="68">
        <v>340</v>
      </c>
      <c r="B346" s="158" t="s">
        <v>113</v>
      </c>
      <c r="C346" s="132" t="s">
        <v>120</v>
      </c>
      <c r="D346" s="118" t="s">
        <v>474</v>
      </c>
      <c r="E346" s="159" t="s">
        <v>1158</v>
      </c>
      <c r="F346" s="133">
        <v>1393</v>
      </c>
      <c r="G346" s="133">
        <v>2882218</v>
      </c>
      <c r="H346" s="22">
        <v>1071</v>
      </c>
      <c r="I346" s="22">
        <v>1337895</v>
      </c>
      <c r="J346" s="62">
        <v>0.76884422110552764</v>
      </c>
      <c r="K346" s="62">
        <v>0.46418938470303078</v>
      </c>
      <c r="L346" s="62">
        <v>0.23065326633165828</v>
      </c>
      <c r="M346" s="62">
        <v>0.32493256929212155</v>
      </c>
      <c r="N346" s="63">
        <v>0.55558583562377983</v>
      </c>
      <c r="O346" s="64"/>
      <c r="P346" s="64"/>
    </row>
    <row r="347" spans="1:16">
      <c r="A347" s="68">
        <v>341</v>
      </c>
      <c r="B347" s="158" t="s">
        <v>113</v>
      </c>
      <c r="C347" s="132" t="s">
        <v>120</v>
      </c>
      <c r="D347" s="118" t="s">
        <v>475</v>
      </c>
      <c r="E347" s="159" t="s">
        <v>918</v>
      </c>
      <c r="F347" s="133">
        <v>602</v>
      </c>
      <c r="G347" s="133">
        <v>1242427</v>
      </c>
      <c r="H347" s="22">
        <v>609</v>
      </c>
      <c r="I347" s="22">
        <v>761285</v>
      </c>
      <c r="J347" s="62">
        <v>1.0116279069767442</v>
      </c>
      <c r="K347" s="62">
        <v>0.61274022538145101</v>
      </c>
      <c r="L347" s="62">
        <v>0.3</v>
      </c>
      <c r="M347" s="62">
        <v>0.4289181577670157</v>
      </c>
      <c r="N347" s="63">
        <v>0.72891815776701563</v>
      </c>
      <c r="O347" s="64"/>
      <c r="P347" s="64"/>
    </row>
    <row r="348" spans="1:16">
      <c r="A348" s="68">
        <v>342</v>
      </c>
      <c r="B348" s="158" t="s">
        <v>113</v>
      </c>
      <c r="C348" s="132" t="s">
        <v>120</v>
      </c>
      <c r="D348" s="118" t="s">
        <v>482</v>
      </c>
      <c r="E348" s="159" t="s">
        <v>848</v>
      </c>
      <c r="F348" s="133">
        <v>831</v>
      </c>
      <c r="G348" s="133">
        <v>1735315</v>
      </c>
      <c r="H348" s="22">
        <v>1740</v>
      </c>
      <c r="I348" s="22">
        <v>2146535</v>
      </c>
      <c r="J348" s="62">
        <v>2.0938628158844765</v>
      </c>
      <c r="K348" s="62">
        <v>1.23697138559858</v>
      </c>
      <c r="L348" s="62">
        <v>0.3</v>
      </c>
      <c r="M348" s="62">
        <v>0.7</v>
      </c>
      <c r="N348" s="63">
        <v>1</v>
      </c>
      <c r="O348" s="64"/>
      <c r="P348" s="64"/>
    </row>
    <row r="349" spans="1:16">
      <c r="A349" s="68">
        <v>343</v>
      </c>
      <c r="B349" s="158" t="s">
        <v>113</v>
      </c>
      <c r="C349" s="132" t="s">
        <v>120</v>
      </c>
      <c r="D349" s="118" t="s">
        <v>814</v>
      </c>
      <c r="E349" s="159" t="s">
        <v>1159</v>
      </c>
      <c r="F349" s="133">
        <v>605</v>
      </c>
      <c r="G349" s="133">
        <v>1249633</v>
      </c>
      <c r="H349" s="22">
        <v>463</v>
      </c>
      <c r="I349" s="22">
        <v>579965</v>
      </c>
      <c r="J349" s="62">
        <v>0.76528925619834709</v>
      </c>
      <c r="K349" s="62">
        <v>0.46410826218577772</v>
      </c>
      <c r="L349" s="62">
        <v>0.22958677685950413</v>
      </c>
      <c r="M349" s="62">
        <v>0.32487578353004437</v>
      </c>
      <c r="N349" s="63">
        <v>0.55446256038954855</v>
      </c>
      <c r="O349" s="64"/>
      <c r="P349" s="64"/>
    </row>
    <row r="350" spans="1:16">
      <c r="A350" s="68">
        <v>344</v>
      </c>
      <c r="B350" s="158" t="s">
        <v>110</v>
      </c>
      <c r="C350" s="132" t="s">
        <v>120</v>
      </c>
      <c r="D350" s="118" t="s">
        <v>433</v>
      </c>
      <c r="E350" s="159" t="s">
        <v>985</v>
      </c>
      <c r="F350" s="133">
        <v>1877</v>
      </c>
      <c r="G350" s="133">
        <v>3831552</v>
      </c>
      <c r="H350" s="22">
        <v>2068</v>
      </c>
      <c r="I350" s="22">
        <v>2706630</v>
      </c>
      <c r="J350" s="62">
        <v>1.1017581246670218</v>
      </c>
      <c r="K350" s="62">
        <v>0.70640565494086993</v>
      </c>
      <c r="L350" s="62">
        <v>0.3</v>
      </c>
      <c r="M350" s="62">
        <v>0.49448395845860893</v>
      </c>
      <c r="N350" s="63">
        <v>0.79448395845860897</v>
      </c>
      <c r="O350" s="64"/>
      <c r="P350" s="64"/>
    </row>
    <row r="351" spans="1:16">
      <c r="A351" s="68">
        <v>345</v>
      </c>
      <c r="B351" s="158" t="s">
        <v>110</v>
      </c>
      <c r="C351" s="132" t="s">
        <v>120</v>
      </c>
      <c r="D351" s="118" t="s">
        <v>428</v>
      </c>
      <c r="E351" s="159" t="s">
        <v>429</v>
      </c>
      <c r="F351" s="133">
        <v>1883</v>
      </c>
      <c r="G351" s="133">
        <v>3421117</v>
      </c>
      <c r="H351" s="22">
        <v>1910</v>
      </c>
      <c r="I351" s="22">
        <v>2621570</v>
      </c>
      <c r="J351" s="62">
        <v>1.0143388210302708</v>
      </c>
      <c r="K351" s="62">
        <v>0.76629065886960313</v>
      </c>
      <c r="L351" s="62">
        <v>0.3</v>
      </c>
      <c r="M351" s="62">
        <v>0.53640346120872218</v>
      </c>
      <c r="N351" s="63">
        <v>0.83640346120872211</v>
      </c>
      <c r="O351" s="64"/>
      <c r="P351" s="64"/>
    </row>
    <row r="352" spans="1:16">
      <c r="A352" s="68">
        <v>346</v>
      </c>
      <c r="B352" s="158" t="s">
        <v>110</v>
      </c>
      <c r="C352" s="132" t="s">
        <v>120</v>
      </c>
      <c r="D352" s="118" t="s">
        <v>431</v>
      </c>
      <c r="E352" s="159" t="s">
        <v>432</v>
      </c>
      <c r="F352" s="133">
        <v>1340</v>
      </c>
      <c r="G352" s="133">
        <v>3708668</v>
      </c>
      <c r="H352" s="22">
        <v>1037</v>
      </c>
      <c r="I352" s="22">
        <v>1696460</v>
      </c>
      <c r="J352" s="62">
        <v>0.7738805970149254</v>
      </c>
      <c r="K352" s="62">
        <v>0.45743107768071989</v>
      </c>
      <c r="L352" s="62">
        <v>0.23216417910447762</v>
      </c>
      <c r="M352" s="62">
        <v>0.32020175437650389</v>
      </c>
      <c r="N352" s="63">
        <v>0.55236593348098151</v>
      </c>
      <c r="O352" s="64"/>
      <c r="P352" s="64"/>
    </row>
    <row r="353" spans="1:16">
      <c r="A353" s="68">
        <v>347</v>
      </c>
      <c r="B353" s="158" t="s">
        <v>110</v>
      </c>
      <c r="C353" s="132" t="s">
        <v>120</v>
      </c>
      <c r="D353" s="118" t="s">
        <v>426</v>
      </c>
      <c r="E353" s="159" t="s">
        <v>427</v>
      </c>
      <c r="F353" s="133">
        <v>1385</v>
      </c>
      <c r="G353" s="133">
        <v>3530306</v>
      </c>
      <c r="H353" s="22">
        <v>1860</v>
      </c>
      <c r="I353" s="22">
        <v>2366610</v>
      </c>
      <c r="J353" s="62">
        <v>1.3429602888086642</v>
      </c>
      <c r="K353" s="62">
        <v>0.67036965067617371</v>
      </c>
      <c r="L353" s="62">
        <v>0.3</v>
      </c>
      <c r="M353" s="62">
        <v>0.46925875547332158</v>
      </c>
      <c r="N353" s="63">
        <v>0.76925875547332156</v>
      </c>
      <c r="O353" s="64"/>
      <c r="P353" s="64"/>
    </row>
    <row r="354" spans="1:16">
      <c r="A354" s="68">
        <v>348</v>
      </c>
      <c r="B354" s="158" t="s">
        <v>110</v>
      </c>
      <c r="C354" s="132" t="s">
        <v>120</v>
      </c>
      <c r="D354" s="118" t="s">
        <v>430</v>
      </c>
      <c r="E354" s="159" t="s">
        <v>959</v>
      </c>
      <c r="F354" s="133">
        <v>1145</v>
      </c>
      <c r="G354" s="133">
        <v>1823710</v>
      </c>
      <c r="H354" s="22">
        <v>973</v>
      </c>
      <c r="I354" s="22">
        <v>1259275</v>
      </c>
      <c r="J354" s="62">
        <v>0.84978165938864625</v>
      </c>
      <c r="K354" s="62">
        <v>0.69050177933991697</v>
      </c>
      <c r="L354" s="62">
        <v>0.25493449781659389</v>
      </c>
      <c r="M354" s="62">
        <v>0.48335124553794184</v>
      </c>
      <c r="N354" s="63">
        <v>0.73828574335453578</v>
      </c>
      <c r="O354" s="64"/>
      <c r="P354" s="64"/>
    </row>
    <row r="355" spans="1:16">
      <c r="A355" s="68">
        <v>349</v>
      </c>
      <c r="B355" s="158" t="s">
        <v>111</v>
      </c>
      <c r="C355" s="132" t="s">
        <v>120</v>
      </c>
      <c r="D355" s="118" t="s">
        <v>436</v>
      </c>
      <c r="E355" s="159" t="s">
        <v>437</v>
      </c>
      <c r="F355" s="133">
        <v>792</v>
      </c>
      <c r="G355" s="133">
        <v>1496512</v>
      </c>
      <c r="H355" s="22">
        <v>667</v>
      </c>
      <c r="I355" s="22">
        <v>957710</v>
      </c>
      <c r="J355" s="62">
        <v>0.84217171717171713</v>
      </c>
      <c r="K355" s="62">
        <v>0.63996145704144036</v>
      </c>
      <c r="L355" s="62">
        <v>0.25265151515151513</v>
      </c>
      <c r="M355" s="62">
        <v>0.44797301992900823</v>
      </c>
      <c r="N355" s="63">
        <v>0.70062453508052336</v>
      </c>
      <c r="O355" s="64"/>
      <c r="P355" s="64"/>
    </row>
    <row r="356" spans="1:16">
      <c r="A356" s="68">
        <v>350</v>
      </c>
      <c r="B356" s="158" t="s">
        <v>111</v>
      </c>
      <c r="C356" s="132" t="s">
        <v>120</v>
      </c>
      <c r="D356" s="118" t="s">
        <v>434</v>
      </c>
      <c r="E356" s="159" t="s">
        <v>435</v>
      </c>
      <c r="F356" s="133">
        <v>1534</v>
      </c>
      <c r="G356" s="133">
        <v>2890830</v>
      </c>
      <c r="H356" s="22">
        <v>1520</v>
      </c>
      <c r="I356" s="22">
        <v>2032225</v>
      </c>
      <c r="J356" s="62">
        <v>0.99087353324641458</v>
      </c>
      <c r="K356" s="62">
        <v>0.70299014469892729</v>
      </c>
      <c r="L356" s="62">
        <v>0.29726205997392435</v>
      </c>
      <c r="M356" s="62">
        <v>0.49209310128924905</v>
      </c>
      <c r="N356" s="63">
        <v>0.7893551612631734</v>
      </c>
      <c r="O356" s="64"/>
      <c r="P356" s="64"/>
    </row>
    <row r="357" spans="1:16">
      <c r="A357" s="68">
        <v>351</v>
      </c>
      <c r="B357" s="158" t="s">
        <v>111</v>
      </c>
      <c r="C357" s="132" t="s">
        <v>120</v>
      </c>
      <c r="D357" s="118" t="s">
        <v>440</v>
      </c>
      <c r="E357" s="159" t="s">
        <v>1243</v>
      </c>
      <c r="F357" s="133">
        <v>808</v>
      </c>
      <c r="G357" s="133">
        <v>1528210</v>
      </c>
      <c r="H357" s="22">
        <v>705</v>
      </c>
      <c r="I357" s="22">
        <v>831395</v>
      </c>
      <c r="J357" s="62">
        <v>0.87252475247524752</v>
      </c>
      <c r="K357" s="62">
        <v>0.54403190660969369</v>
      </c>
      <c r="L357" s="62">
        <v>0.26175742574257427</v>
      </c>
      <c r="M357" s="62">
        <v>0.38082233462678555</v>
      </c>
      <c r="N357" s="63">
        <v>0.64257976036935982</v>
      </c>
      <c r="O357" s="64"/>
      <c r="P357" s="64"/>
    </row>
    <row r="358" spans="1:16">
      <c r="A358" s="68">
        <v>352</v>
      </c>
      <c r="B358" s="158" t="s">
        <v>111</v>
      </c>
      <c r="C358" s="132" t="s">
        <v>120</v>
      </c>
      <c r="D358" s="118" t="s">
        <v>438</v>
      </c>
      <c r="E358" s="159" t="s">
        <v>439</v>
      </c>
      <c r="F358" s="133">
        <v>829</v>
      </c>
      <c r="G358" s="133">
        <v>1576851</v>
      </c>
      <c r="H358" s="22">
        <v>724</v>
      </c>
      <c r="I358" s="22">
        <v>1028425</v>
      </c>
      <c r="J358" s="62">
        <v>0.87334137515078403</v>
      </c>
      <c r="K358" s="62">
        <v>0.65220176161222587</v>
      </c>
      <c r="L358" s="62">
        <v>0.26200241254523521</v>
      </c>
      <c r="M358" s="62">
        <v>0.4565412331285581</v>
      </c>
      <c r="N358" s="63">
        <v>0.71854364567379325</v>
      </c>
      <c r="O358" s="64"/>
      <c r="P358" s="64"/>
    </row>
    <row r="359" spans="1:16">
      <c r="A359" s="68">
        <v>353</v>
      </c>
      <c r="B359" s="158" t="s">
        <v>1077</v>
      </c>
      <c r="C359" s="132" t="s">
        <v>120</v>
      </c>
      <c r="D359" s="118" t="s">
        <v>195</v>
      </c>
      <c r="E359" s="159" t="s">
        <v>844</v>
      </c>
      <c r="F359" s="133">
        <v>1467</v>
      </c>
      <c r="G359" s="133">
        <v>2095361</v>
      </c>
      <c r="H359" s="22">
        <v>1430</v>
      </c>
      <c r="I359" s="22">
        <v>1623245</v>
      </c>
      <c r="J359" s="62">
        <v>0.97477845944103614</v>
      </c>
      <c r="K359" s="62">
        <v>0.77468512585659466</v>
      </c>
      <c r="L359" s="62">
        <v>0.29243353783231085</v>
      </c>
      <c r="M359" s="62">
        <v>0.54227958809961618</v>
      </c>
      <c r="N359" s="63">
        <v>0.83471312593192704</v>
      </c>
      <c r="O359" s="64"/>
      <c r="P359" s="64"/>
    </row>
    <row r="360" spans="1:16">
      <c r="A360" s="68">
        <v>354</v>
      </c>
      <c r="B360" s="158" t="s">
        <v>1077</v>
      </c>
      <c r="C360" s="132" t="s">
        <v>120</v>
      </c>
      <c r="D360" s="118" t="s">
        <v>197</v>
      </c>
      <c r="E360" s="159" t="s">
        <v>1067</v>
      </c>
      <c r="F360" s="133">
        <v>1025</v>
      </c>
      <c r="G360" s="133">
        <v>1584341</v>
      </c>
      <c r="H360" s="22">
        <v>614</v>
      </c>
      <c r="I360" s="22">
        <v>705530</v>
      </c>
      <c r="J360" s="62">
        <v>0.59902439024390242</v>
      </c>
      <c r="K360" s="62">
        <v>0.44531448722213213</v>
      </c>
      <c r="L360" s="62">
        <v>0.17970731707317072</v>
      </c>
      <c r="M360" s="62">
        <v>0.31172014105549245</v>
      </c>
      <c r="N360" s="63">
        <v>0.49142745812866317</v>
      </c>
      <c r="O360" s="64"/>
      <c r="P360" s="64"/>
    </row>
    <row r="361" spans="1:16">
      <c r="A361" s="68">
        <v>355</v>
      </c>
      <c r="B361" s="158" t="s">
        <v>1077</v>
      </c>
      <c r="C361" s="132" t="s">
        <v>120</v>
      </c>
      <c r="D361" s="118" t="s">
        <v>196</v>
      </c>
      <c r="E361" s="159" t="s">
        <v>1068</v>
      </c>
      <c r="F361" s="133">
        <v>846</v>
      </c>
      <c r="G361" s="133">
        <v>1277855</v>
      </c>
      <c r="H361" s="22">
        <v>822</v>
      </c>
      <c r="I361" s="22">
        <v>973850</v>
      </c>
      <c r="J361" s="62">
        <v>0.97163120567375882</v>
      </c>
      <c r="K361" s="62">
        <v>0.76209742106890066</v>
      </c>
      <c r="L361" s="62">
        <v>0.29148936170212764</v>
      </c>
      <c r="M361" s="62">
        <v>0.53346819474823037</v>
      </c>
      <c r="N361" s="63">
        <v>0.82495755645035795</v>
      </c>
      <c r="O361" s="64"/>
      <c r="P361" s="64"/>
    </row>
    <row r="362" spans="1:16">
      <c r="A362" s="68">
        <v>356</v>
      </c>
      <c r="B362" s="158" t="s">
        <v>1</v>
      </c>
      <c r="C362" s="132" t="s">
        <v>120</v>
      </c>
      <c r="D362" s="118" t="s">
        <v>147</v>
      </c>
      <c r="E362" s="159" t="s">
        <v>1061</v>
      </c>
      <c r="F362" s="133">
        <v>3259</v>
      </c>
      <c r="G362" s="133">
        <v>3984044</v>
      </c>
      <c r="H362" s="22">
        <v>1576</v>
      </c>
      <c r="I362" s="22">
        <v>1976950</v>
      </c>
      <c r="J362" s="62">
        <v>0.48358392144829704</v>
      </c>
      <c r="K362" s="62">
        <v>0.49621690925100226</v>
      </c>
      <c r="L362" s="62">
        <v>0.14507517643448911</v>
      </c>
      <c r="M362" s="62">
        <v>0.34735183647570156</v>
      </c>
      <c r="N362" s="63">
        <v>0.49242701291019064</v>
      </c>
      <c r="O362" s="64"/>
      <c r="P362" s="64"/>
    </row>
    <row r="363" spans="1:16">
      <c r="A363" s="68">
        <v>357</v>
      </c>
      <c r="B363" s="158" t="s">
        <v>1</v>
      </c>
      <c r="C363" s="132" t="s">
        <v>120</v>
      </c>
      <c r="D363" s="118" t="s">
        <v>149</v>
      </c>
      <c r="E363" s="159" t="s">
        <v>1149</v>
      </c>
      <c r="F363" s="133">
        <v>1073</v>
      </c>
      <c r="G363" s="133">
        <v>1540213</v>
      </c>
      <c r="H363" s="22">
        <v>517</v>
      </c>
      <c r="I363" s="22">
        <v>538640</v>
      </c>
      <c r="J363" s="62">
        <v>0.48182665424044735</v>
      </c>
      <c r="K363" s="62">
        <v>0.34971786369807295</v>
      </c>
      <c r="L363" s="62">
        <v>0.14454799627213419</v>
      </c>
      <c r="M363" s="62">
        <v>0.24480250458865105</v>
      </c>
      <c r="N363" s="63">
        <v>0.38935050086078526</v>
      </c>
      <c r="O363" s="64"/>
      <c r="P363" s="64"/>
    </row>
    <row r="364" spans="1:16">
      <c r="A364" s="68">
        <v>358</v>
      </c>
      <c r="B364" s="158" t="s">
        <v>1</v>
      </c>
      <c r="C364" s="132" t="s">
        <v>120</v>
      </c>
      <c r="D364" s="118" t="s">
        <v>148</v>
      </c>
      <c r="E364" s="159" t="s">
        <v>1062</v>
      </c>
      <c r="F364" s="133">
        <v>2199</v>
      </c>
      <c r="G364" s="133">
        <v>3320748</v>
      </c>
      <c r="H364" s="22">
        <v>1859</v>
      </c>
      <c r="I364" s="22">
        <v>1992105</v>
      </c>
      <c r="J364" s="62">
        <v>0.84538426557526147</v>
      </c>
      <c r="K364" s="62">
        <v>0.59989646910876704</v>
      </c>
      <c r="L364" s="62">
        <v>0.25361527967257841</v>
      </c>
      <c r="M364" s="62">
        <v>0.41992752837613689</v>
      </c>
      <c r="N364" s="63">
        <v>0.67354280804871536</v>
      </c>
      <c r="O364" s="64"/>
      <c r="P364" s="64"/>
    </row>
    <row r="365" spans="1:16">
      <c r="A365" s="68">
        <v>359</v>
      </c>
      <c r="B365" s="158" t="s">
        <v>1</v>
      </c>
      <c r="C365" s="132" t="s">
        <v>120</v>
      </c>
      <c r="D365" s="118" t="s">
        <v>150</v>
      </c>
      <c r="E365" s="159" t="s">
        <v>1287</v>
      </c>
      <c r="F365" s="133">
        <v>580</v>
      </c>
      <c r="G365" s="133">
        <v>879558</v>
      </c>
      <c r="H365" s="22">
        <v>460</v>
      </c>
      <c r="I365" s="22">
        <v>500550</v>
      </c>
      <c r="J365" s="62">
        <v>0.7931034482758621</v>
      </c>
      <c r="K365" s="62">
        <v>0.56909265790317409</v>
      </c>
      <c r="L365" s="62">
        <v>0.23793103448275862</v>
      </c>
      <c r="M365" s="62">
        <v>0.39836486053222186</v>
      </c>
      <c r="N365" s="63">
        <v>0.63629589501498052</v>
      </c>
      <c r="O365" s="64"/>
      <c r="P365" s="64"/>
    </row>
    <row r="366" spans="1:16">
      <c r="A366" s="68">
        <v>360</v>
      </c>
      <c r="B366" s="158" t="s">
        <v>8</v>
      </c>
      <c r="C366" s="132" t="s">
        <v>120</v>
      </c>
      <c r="D366" s="118" t="s">
        <v>192</v>
      </c>
      <c r="E366" s="159" t="s">
        <v>843</v>
      </c>
      <c r="F366" s="133">
        <v>1246</v>
      </c>
      <c r="G366" s="133">
        <v>1621075</v>
      </c>
      <c r="H366" s="22">
        <v>904</v>
      </c>
      <c r="I366" s="22">
        <v>1041790</v>
      </c>
      <c r="J366" s="62">
        <v>0.7255216693418941</v>
      </c>
      <c r="K366" s="62">
        <v>0.64265379454991289</v>
      </c>
      <c r="L366" s="62">
        <v>0.21765650080256824</v>
      </c>
      <c r="M366" s="62">
        <v>0.449857656184939</v>
      </c>
      <c r="N366" s="63">
        <v>0.66751415698750727</v>
      </c>
      <c r="O366" s="64"/>
      <c r="P366" s="64"/>
    </row>
    <row r="367" spans="1:16">
      <c r="A367" s="68">
        <v>361</v>
      </c>
      <c r="B367" s="158" t="s">
        <v>8</v>
      </c>
      <c r="C367" s="132" t="s">
        <v>120</v>
      </c>
      <c r="D367" s="118" t="s">
        <v>193</v>
      </c>
      <c r="E367" s="159" t="s">
        <v>1063</v>
      </c>
      <c r="F367" s="133">
        <v>1701</v>
      </c>
      <c r="G367" s="133">
        <v>2155687</v>
      </c>
      <c r="H367" s="22">
        <v>1056</v>
      </c>
      <c r="I367" s="22">
        <v>1258440</v>
      </c>
      <c r="J367" s="62">
        <v>0.62081128747795411</v>
      </c>
      <c r="K367" s="62">
        <v>0.58377677278751505</v>
      </c>
      <c r="L367" s="62">
        <v>0.18624338624338624</v>
      </c>
      <c r="M367" s="62">
        <v>0.40864374095126049</v>
      </c>
      <c r="N367" s="63">
        <v>0.59488712719464676</v>
      </c>
      <c r="O367" s="64"/>
      <c r="P367" s="64"/>
    </row>
    <row r="368" spans="1:16">
      <c r="A368" s="68">
        <v>362</v>
      </c>
      <c r="B368" s="158" t="s">
        <v>8</v>
      </c>
      <c r="C368" s="132" t="s">
        <v>120</v>
      </c>
      <c r="D368" s="118" t="s">
        <v>191</v>
      </c>
      <c r="E368" s="159" t="s">
        <v>1064</v>
      </c>
      <c r="F368" s="133">
        <v>2187</v>
      </c>
      <c r="G368" s="133">
        <v>3532321</v>
      </c>
      <c r="H368" s="22">
        <v>1888</v>
      </c>
      <c r="I368" s="22">
        <v>2177840</v>
      </c>
      <c r="J368" s="62">
        <v>0.86328303612254231</v>
      </c>
      <c r="K368" s="62">
        <v>0.61654645769736105</v>
      </c>
      <c r="L368" s="62">
        <v>0.25898491083676267</v>
      </c>
      <c r="M368" s="62">
        <v>0.4315825203881527</v>
      </c>
      <c r="N368" s="63">
        <v>0.69056743122491537</v>
      </c>
      <c r="O368" s="64"/>
      <c r="P368" s="64"/>
    </row>
    <row r="369" spans="1:16">
      <c r="A369" s="68">
        <v>363</v>
      </c>
      <c r="B369" s="158" t="s">
        <v>8</v>
      </c>
      <c r="C369" s="132" t="s">
        <v>120</v>
      </c>
      <c r="D369" s="118" t="s">
        <v>194</v>
      </c>
      <c r="E369" s="159" t="s">
        <v>1065</v>
      </c>
      <c r="F369" s="133">
        <v>1665</v>
      </c>
      <c r="G369" s="133">
        <v>2318718</v>
      </c>
      <c r="H369" s="22">
        <v>1078</v>
      </c>
      <c r="I369" s="22">
        <v>1455385</v>
      </c>
      <c r="J369" s="62">
        <v>0.64744744744744742</v>
      </c>
      <c r="K369" s="62">
        <v>0.62766796134760672</v>
      </c>
      <c r="L369" s="62">
        <v>0.19423423423423422</v>
      </c>
      <c r="M369" s="62">
        <v>0.43936757294332468</v>
      </c>
      <c r="N369" s="63">
        <v>0.63360180717755887</v>
      </c>
      <c r="O369" s="64"/>
      <c r="P369" s="64"/>
    </row>
    <row r="370" spans="1:16">
      <c r="A370" s="68">
        <v>364</v>
      </c>
      <c r="B370" s="158" t="s">
        <v>8</v>
      </c>
      <c r="C370" s="132" t="s">
        <v>120</v>
      </c>
      <c r="D370" s="118" t="s">
        <v>860</v>
      </c>
      <c r="E370" s="159" t="s">
        <v>1150</v>
      </c>
      <c r="F370" s="133">
        <v>848</v>
      </c>
      <c r="G370" s="133">
        <v>1319314</v>
      </c>
      <c r="H370" s="22">
        <v>219</v>
      </c>
      <c r="I370" s="22">
        <v>256305</v>
      </c>
      <c r="J370" s="62">
        <v>0.25825471698113206</v>
      </c>
      <c r="K370" s="62">
        <v>0.19427141681207052</v>
      </c>
      <c r="L370" s="62">
        <v>7.7476415094339612E-2</v>
      </c>
      <c r="M370" s="62">
        <v>0.13598999176844936</v>
      </c>
      <c r="N370" s="63">
        <v>0.21346640686278898</v>
      </c>
      <c r="O370" s="64"/>
      <c r="P370" s="64"/>
    </row>
    <row r="371" spans="1:16">
      <c r="A371" s="68">
        <v>365</v>
      </c>
      <c r="B371" s="161" t="s">
        <v>8</v>
      </c>
      <c r="C371" s="132" t="s">
        <v>120</v>
      </c>
      <c r="D371" s="118" t="s">
        <v>947</v>
      </c>
      <c r="E371" s="162" t="s">
        <v>948</v>
      </c>
      <c r="F371" s="133">
        <v>654</v>
      </c>
      <c r="G371" s="133">
        <v>820026</v>
      </c>
      <c r="H371" s="22">
        <v>316</v>
      </c>
      <c r="I371" s="22">
        <v>387100</v>
      </c>
      <c r="J371" s="62">
        <v>0.48318042813455658</v>
      </c>
      <c r="K371" s="62">
        <v>0.47205820303258678</v>
      </c>
      <c r="L371" s="62">
        <v>0.14495412844036698</v>
      </c>
      <c r="M371" s="62">
        <v>0.33044074212281072</v>
      </c>
      <c r="N371" s="63">
        <v>0.4753948705631777</v>
      </c>
      <c r="O371" s="64"/>
      <c r="P371" s="64"/>
    </row>
    <row r="372" spans="1:16">
      <c r="A372" s="68">
        <v>366</v>
      </c>
      <c r="B372" s="158" t="s">
        <v>5</v>
      </c>
      <c r="C372" s="132" t="s">
        <v>120</v>
      </c>
      <c r="D372" s="118" t="s">
        <v>184</v>
      </c>
      <c r="E372" s="159" t="s">
        <v>1290</v>
      </c>
      <c r="F372" s="133">
        <v>959</v>
      </c>
      <c r="G372" s="133">
        <v>1840192</v>
      </c>
      <c r="H372" s="22">
        <v>247</v>
      </c>
      <c r="I372" s="22">
        <v>362345</v>
      </c>
      <c r="J372" s="62">
        <v>0.25755995828988532</v>
      </c>
      <c r="K372" s="62">
        <v>0.19690608371300386</v>
      </c>
      <c r="L372" s="62">
        <v>7.7267987486965589E-2</v>
      </c>
      <c r="M372" s="62">
        <v>0.1378342585991027</v>
      </c>
      <c r="N372" s="63">
        <v>0.21510224608606829</v>
      </c>
      <c r="O372" s="64"/>
      <c r="P372" s="64"/>
    </row>
    <row r="373" spans="1:16">
      <c r="A373" s="68">
        <v>367</v>
      </c>
      <c r="B373" s="158" t="s">
        <v>5</v>
      </c>
      <c r="C373" s="132" t="s">
        <v>120</v>
      </c>
      <c r="D373" s="118" t="s">
        <v>185</v>
      </c>
      <c r="E373" s="159" t="s">
        <v>1151</v>
      </c>
      <c r="F373" s="133">
        <v>910</v>
      </c>
      <c r="G373" s="133">
        <v>1708443</v>
      </c>
      <c r="H373" s="22">
        <v>656</v>
      </c>
      <c r="I373" s="22">
        <v>706650</v>
      </c>
      <c r="J373" s="62">
        <v>0.72087912087912087</v>
      </c>
      <c r="K373" s="62">
        <v>0.41362222795843934</v>
      </c>
      <c r="L373" s="62">
        <v>0.21626373626373627</v>
      </c>
      <c r="M373" s="62">
        <v>0.28953555957090754</v>
      </c>
      <c r="N373" s="63">
        <v>0.50579929583464378</v>
      </c>
      <c r="O373" s="64"/>
      <c r="P373" s="64"/>
    </row>
    <row r="374" spans="1:16">
      <c r="A374" s="68">
        <v>368</v>
      </c>
      <c r="B374" s="158" t="s">
        <v>6</v>
      </c>
      <c r="C374" s="132" t="s">
        <v>120</v>
      </c>
      <c r="D374" s="118" t="s">
        <v>186</v>
      </c>
      <c r="E374" s="159" t="s">
        <v>187</v>
      </c>
      <c r="F374" s="133">
        <v>756</v>
      </c>
      <c r="G374" s="133">
        <v>1388158</v>
      </c>
      <c r="H374" s="22">
        <v>855</v>
      </c>
      <c r="I374" s="22">
        <v>1028625</v>
      </c>
      <c r="J374" s="62">
        <v>1.1309523809523809</v>
      </c>
      <c r="K374" s="62">
        <v>0.74099994381043077</v>
      </c>
      <c r="L374" s="62">
        <v>0.3</v>
      </c>
      <c r="M374" s="62">
        <v>0.51869996066730151</v>
      </c>
      <c r="N374" s="63">
        <v>0.81869996066730155</v>
      </c>
      <c r="O374" s="64"/>
      <c r="P374" s="64"/>
    </row>
    <row r="375" spans="1:16">
      <c r="A375" s="68">
        <v>369</v>
      </c>
      <c r="B375" s="158" t="s">
        <v>6</v>
      </c>
      <c r="C375" s="132" t="s">
        <v>120</v>
      </c>
      <c r="D375" s="118" t="s">
        <v>188</v>
      </c>
      <c r="E375" s="159" t="s">
        <v>946</v>
      </c>
      <c r="F375" s="133">
        <v>1897</v>
      </c>
      <c r="G375" s="133">
        <v>3448467</v>
      </c>
      <c r="H375" s="22">
        <v>2048</v>
      </c>
      <c r="I375" s="22">
        <v>2640380</v>
      </c>
      <c r="J375" s="62">
        <v>1.0795993674222457</v>
      </c>
      <c r="K375" s="62">
        <v>0.76566775903611661</v>
      </c>
      <c r="L375" s="62">
        <v>0.3</v>
      </c>
      <c r="M375" s="62">
        <v>0.53596743132528157</v>
      </c>
      <c r="N375" s="63">
        <v>0.83596743132528162</v>
      </c>
      <c r="O375" s="64"/>
      <c r="P375" s="64"/>
    </row>
    <row r="376" spans="1:16">
      <c r="A376" s="68">
        <v>370</v>
      </c>
      <c r="B376" s="158" t="s">
        <v>7</v>
      </c>
      <c r="C376" s="132" t="s">
        <v>120</v>
      </c>
      <c r="D376" s="118" t="s">
        <v>189</v>
      </c>
      <c r="E376" s="159" t="s">
        <v>861</v>
      </c>
      <c r="F376" s="133">
        <v>1522</v>
      </c>
      <c r="G376" s="133">
        <v>2940803</v>
      </c>
      <c r="H376" s="22">
        <v>1688</v>
      </c>
      <c r="I376" s="22">
        <v>1791095</v>
      </c>
      <c r="J376" s="62">
        <v>1.1090670170827859</v>
      </c>
      <c r="K376" s="62">
        <v>0.60904963712292182</v>
      </c>
      <c r="L376" s="62">
        <v>0.3</v>
      </c>
      <c r="M376" s="62">
        <v>0.42633474598604526</v>
      </c>
      <c r="N376" s="63">
        <v>0.72633474598604519</v>
      </c>
      <c r="O376" s="64"/>
      <c r="P376" s="64"/>
    </row>
    <row r="377" spans="1:16">
      <c r="A377" s="68">
        <v>371</v>
      </c>
      <c r="B377" s="158" t="s">
        <v>7</v>
      </c>
      <c r="C377" s="132" t="s">
        <v>120</v>
      </c>
      <c r="D377" s="118" t="s">
        <v>190</v>
      </c>
      <c r="E377" s="159" t="s">
        <v>1066</v>
      </c>
      <c r="F377" s="133">
        <v>2450</v>
      </c>
      <c r="G377" s="133">
        <v>4667557</v>
      </c>
      <c r="H377" s="22">
        <v>3214</v>
      </c>
      <c r="I377" s="22">
        <v>3922080</v>
      </c>
      <c r="J377" s="62">
        <v>1.3118367346938775</v>
      </c>
      <c r="K377" s="62">
        <v>0.84028539983550277</v>
      </c>
      <c r="L377" s="62">
        <v>0.3</v>
      </c>
      <c r="M377" s="62">
        <v>0.58819977988485195</v>
      </c>
      <c r="N377" s="63">
        <v>0.88819977988485199</v>
      </c>
      <c r="O377" s="64"/>
      <c r="P377" s="64"/>
    </row>
    <row r="378" spans="1:16">
      <c r="A378" s="68">
        <v>372</v>
      </c>
      <c r="B378" s="158" t="s">
        <v>10</v>
      </c>
      <c r="C378" s="132" t="s">
        <v>120</v>
      </c>
      <c r="D378" s="118" t="s">
        <v>176</v>
      </c>
      <c r="E378" s="159" t="s">
        <v>927</v>
      </c>
      <c r="F378" s="133">
        <v>933</v>
      </c>
      <c r="G378" s="133">
        <v>1431599</v>
      </c>
      <c r="H378" s="22">
        <v>844</v>
      </c>
      <c r="I378" s="22">
        <v>1056985</v>
      </c>
      <c r="J378" s="62">
        <v>0.90460878885316187</v>
      </c>
      <c r="K378" s="62">
        <v>0.73832476831850258</v>
      </c>
      <c r="L378" s="62">
        <v>0.27138263665594853</v>
      </c>
      <c r="M378" s="62">
        <v>0.51682733782295176</v>
      </c>
      <c r="N378" s="63">
        <v>0.78820997447890029</v>
      </c>
      <c r="O378" s="64"/>
      <c r="P378" s="64"/>
    </row>
    <row r="379" spans="1:16">
      <c r="A379" s="68">
        <v>373</v>
      </c>
      <c r="B379" s="158" t="s">
        <v>10</v>
      </c>
      <c r="C379" s="132" t="s">
        <v>120</v>
      </c>
      <c r="D379" s="118" t="s">
        <v>173</v>
      </c>
      <c r="E379" s="159" t="s">
        <v>174</v>
      </c>
      <c r="F379" s="133">
        <v>805</v>
      </c>
      <c r="G379" s="133">
        <v>1185945</v>
      </c>
      <c r="H379" s="22">
        <v>719</v>
      </c>
      <c r="I379" s="22">
        <v>783760</v>
      </c>
      <c r="J379" s="62">
        <v>0.89316770186335404</v>
      </c>
      <c r="K379" s="62">
        <v>0.66087381792578914</v>
      </c>
      <c r="L379" s="62">
        <v>0.2679503105590062</v>
      </c>
      <c r="M379" s="62">
        <v>0.46261167254805236</v>
      </c>
      <c r="N379" s="63">
        <v>0.73056198310705855</v>
      </c>
      <c r="O379" s="64"/>
      <c r="P379" s="64"/>
    </row>
    <row r="380" spans="1:16">
      <c r="A380" s="68">
        <v>374</v>
      </c>
      <c r="B380" s="158" t="s">
        <v>10</v>
      </c>
      <c r="C380" s="132" t="s">
        <v>120</v>
      </c>
      <c r="D380" s="118" t="s">
        <v>175</v>
      </c>
      <c r="E380" s="159" t="s">
        <v>946</v>
      </c>
      <c r="F380" s="133">
        <v>630</v>
      </c>
      <c r="G380" s="133">
        <v>969065</v>
      </c>
      <c r="H380" s="22">
        <v>523</v>
      </c>
      <c r="I380" s="22">
        <v>607895</v>
      </c>
      <c r="J380" s="62">
        <v>0.83015873015873021</v>
      </c>
      <c r="K380" s="62">
        <v>0.62730054227528598</v>
      </c>
      <c r="L380" s="62">
        <v>0.24904761904761905</v>
      </c>
      <c r="M380" s="62">
        <v>0.43911037959270016</v>
      </c>
      <c r="N380" s="63">
        <v>0.68815799864031924</v>
      </c>
      <c r="O380" s="64"/>
      <c r="P380" s="64"/>
    </row>
    <row r="381" spans="1:16">
      <c r="A381" s="68">
        <v>375</v>
      </c>
      <c r="B381" s="158" t="s">
        <v>10</v>
      </c>
      <c r="C381" s="132" t="s">
        <v>120</v>
      </c>
      <c r="D381" s="118" t="s">
        <v>172</v>
      </c>
      <c r="E381" s="159" t="s">
        <v>1291</v>
      </c>
      <c r="F381" s="133">
        <v>608</v>
      </c>
      <c r="G381" s="133">
        <v>907997</v>
      </c>
      <c r="H381" s="22">
        <v>782</v>
      </c>
      <c r="I381" s="22">
        <v>810095</v>
      </c>
      <c r="J381" s="62">
        <v>1.2861842105263157</v>
      </c>
      <c r="K381" s="62">
        <v>0.89217805785701931</v>
      </c>
      <c r="L381" s="62">
        <v>0.3</v>
      </c>
      <c r="M381" s="62">
        <v>0.62452464049991352</v>
      </c>
      <c r="N381" s="63">
        <v>0.92452464049991345</v>
      </c>
      <c r="O381" s="64"/>
      <c r="P381" s="64"/>
    </row>
    <row r="382" spans="1:16">
      <c r="A382" s="68">
        <v>376</v>
      </c>
      <c r="B382" s="158" t="s">
        <v>117</v>
      </c>
      <c r="C382" s="132" t="s">
        <v>120</v>
      </c>
      <c r="D382" s="118" t="s">
        <v>458</v>
      </c>
      <c r="E382" s="159" t="s">
        <v>282</v>
      </c>
      <c r="F382" s="133">
        <v>987</v>
      </c>
      <c r="G382" s="133">
        <v>1434263</v>
      </c>
      <c r="H382" s="22">
        <v>864</v>
      </c>
      <c r="I382" s="22">
        <v>969850</v>
      </c>
      <c r="J382" s="62">
        <v>0.87537993920972645</v>
      </c>
      <c r="K382" s="62">
        <v>0.67620094780385465</v>
      </c>
      <c r="L382" s="62">
        <v>0.26261398176291795</v>
      </c>
      <c r="M382" s="62">
        <v>0.47334066346269821</v>
      </c>
      <c r="N382" s="63">
        <v>0.73595464522561616</v>
      </c>
      <c r="O382" s="64"/>
      <c r="P382" s="64"/>
    </row>
    <row r="383" spans="1:16">
      <c r="A383" s="68">
        <v>377</v>
      </c>
      <c r="B383" s="158" t="s">
        <v>117</v>
      </c>
      <c r="C383" s="132" t="s">
        <v>120</v>
      </c>
      <c r="D383" s="118" t="s">
        <v>461</v>
      </c>
      <c r="E383" s="159" t="s">
        <v>462</v>
      </c>
      <c r="F383" s="133">
        <v>1110</v>
      </c>
      <c r="G383" s="133">
        <v>1863635</v>
      </c>
      <c r="H383" s="22">
        <v>747</v>
      </c>
      <c r="I383" s="22">
        <v>918625</v>
      </c>
      <c r="J383" s="62">
        <v>0.67297297297297298</v>
      </c>
      <c r="K383" s="62">
        <v>0.49292109238128712</v>
      </c>
      <c r="L383" s="62">
        <v>0.20189189189189188</v>
      </c>
      <c r="M383" s="62">
        <v>0.34504476466690098</v>
      </c>
      <c r="N383" s="63">
        <v>0.54693665655879287</v>
      </c>
      <c r="O383" s="64"/>
      <c r="P383" s="64"/>
    </row>
    <row r="384" spans="1:16">
      <c r="A384" s="68">
        <v>378</v>
      </c>
      <c r="B384" s="158" t="s">
        <v>117</v>
      </c>
      <c r="C384" s="132" t="s">
        <v>120</v>
      </c>
      <c r="D384" s="118" t="s">
        <v>465</v>
      </c>
      <c r="E384" s="159" t="s">
        <v>898</v>
      </c>
      <c r="F384" s="133">
        <v>1008</v>
      </c>
      <c r="G384" s="133">
        <v>1691259</v>
      </c>
      <c r="H384" s="22">
        <v>765</v>
      </c>
      <c r="I384" s="22">
        <v>926695</v>
      </c>
      <c r="J384" s="62">
        <v>0.7589285714285714</v>
      </c>
      <c r="K384" s="62">
        <v>0.5479320435249716</v>
      </c>
      <c r="L384" s="62">
        <v>0.2276785714285714</v>
      </c>
      <c r="M384" s="62">
        <v>0.38355243046748011</v>
      </c>
      <c r="N384" s="63">
        <v>0.61123100189605151</v>
      </c>
      <c r="O384" s="64"/>
      <c r="P384" s="64"/>
    </row>
    <row r="385" spans="1:16">
      <c r="A385" s="68">
        <v>379</v>
      </c>
      <c r="B385" s="158" t="s">
        <v>117</v>
      </c>
      <c r="C385" s="132" t="s">
        <v>120</v>
      </c>
      <c r="D385" s="118" t="s">
        <v>459</v>
      </c>
      <c r="E385" s="159" t="s">
        <v>460</v>
      </c>
      <c r="F385" s="133">
        <v>1167</v>
      </c>
      <c r="G385" s="133">
        <v>2074162</v>
      </c>
      <c r="H385" s="22">
        <v>897</v>
      </c>
      <c r="I385" s="22">
        <v>1195960</v>
      </c>
      <c r="J385" s="62">
        <v>0.76863753213367614</v>
      </c>
      <c r="K385" s="62">
        <v>0.57659912774412025</v>
      </c>
      <c r="L385" s="62">
        <v>0.23059125964010282</v>
      </c>
      <c r="M385" s="62">
        <v>0.40361938942088416</v>
      </c>
      <c r="N385" s="63">
        <v>0.63421064906098701</v>
      </c>
      <c r="O385" s="64"/>
      <c r="P385" s="64"/>
    </row>
    <row r="386" spans="1:16">
      <c r="A386" s="68">
        <v>380</v>
      </c>
      <c r="B386" s="158" t="s">
        <v>117</v>
      </c>
      <c r="C386" s="132" t="s">
        <v>120</v>
      </c>
      <c r="D386" s="118" t="s">
        <v>463</v>
      </c>
      <c r="E386" s="159" t="s">
        <v>464</v>
      </c>
      <c r="F386" s="133">
        <v>956</v>
      </c>
      <c r="G386" s="133">
        <v>1619382</v>
      </c>
      <c r="H386" s="22">
        <v>787</v>
      </c>
      <c r="I386" s="22">
        <v>937330</v>
      </c>
      <c r="J386" s="62">
        <v>0.82322175732217573</v>
      </c>
      <c r="K386" s="62">
        <v>0.57881957438084408</v>
      </c>
      <c r="L386" s="62">
        <v>0.24696652719665271</v>
      </c>
      <c r="M386" s="62">
        <v>0.40517370206659081</v>
      </c>
      <c r="N386" s="63">
        <v>0.65214022926324355</v>
      </c>
      <c r="O386" s="64"/>
      <c r="P386" s="64"/>
    </row>
    <row r="387" spans="1:16">
      <c r="A387" s="68">
        <v>381</v>
      </c>
      <c r="B387" s="158" t="s">
        <v>112</v>
      </c>
      <c r="C387" s="132" t="s">
        <v>120</v>
      </c>
      <c r="D387" s="118" t="s">
        <v>447</v>
      </c>
      <c r="E387" s="159" t="s">
        <v>1003</v>
      </c>
      <c r="F387" s="133">
        <v>575</v>
      </c>
      <c r="G387" s="133">
        <v>1049286</v>
      </c>
      <c r="H387" s="22">
        <v>807</v>
      </c>
      <c r="I387" s="22">
        <v>901130</v>
      </c>
      <c r="J387" s="62">
        <v>1.4034782608695653</v>
      </c>
      <c r="K387" s="62">
        <v>0.85880303368195132</v>
      </c>
      <c r="L387" s="62">
        <v>0.3</v>
      </c>
      <c r="M387" s="62">
        <v>0.60116212357736587</v>
      </c>
      <c r="N387" s="63">
        <v>0.90116212357736591</v>
      </c>
      <c r="O387" s="64"/>
      <c r="P387" s="64"/>
    </row>
    <row r="388" spans="1:16">
      <c r="A388" s="68">
        <v>382</v>
      </c>
      <c r="B388" s="158" t="s">
        <v>112</v>
      </c>
      <c r="C388" s="132" t="s">
        <v>120</v>
      </c>
      <c r="D388" s="118" t="s">
        <v>441</v>
      </c>
      <c r="E388" s="159" t="s">
        <v>993</v>
      </c>
      <c r="F388" s="133">
        <v>1044</v>
      </c>
      <c r="G388" s="133">
        <v>1976064</v>
      </c>
      <c r="H388" s="22">
        <v>1060</v>
      </c>
      <c r="I388" s="22">
        <v>1281525</v>
      </c>
      <c r="J388" s="62">
        <v>1.0153256704980842</v>
      </c>
      <c r="K388" s="62">
        <v>0.64852403565876404</v>
      </c>
      <c r="L388" s="62">
        <v>0.3</v>
      </c>
      <c r="M388" s="62">
        <v>0.45396682496113477</v>
      </c>
      <c r="N388" s="63">
        <v>0.75396682496113476</v>
      </c>
      <c r="O388" s="64"/>
      <c r="P388" s="64"/>
    </row>
    <row r="389" spans="1:16">
      <c r="A389" s="68">
        <v>383</v>
      </c>
      <c r="B389" s="158" t="s">
        <v>112</v>
      </c>
      <c r="C389" s="132" t="s">
        <v>120</v>
      </c>
      <c r="D389" s="118" t="s">
        <v>442</v>
      </c>
      <c r="E389" s="159" t="s">
        <v>917</v>
      </c>
      <c r="F389" s="133">
        <v>912</v>
      </c>
      <c r="G389" s="133">
        <v>1952324</v>
      </c>
      <c r="H389" s="22">
        <v>659</v>
      </c>
      <c r="I389" s="22">
        <v>1327490</v>
      </c>
      <c r="J389" s="62">
        <v>0.72258771929824561</v>
      </c>
      <c r="K389" s="62">
        <v>0.67995373718706531</v>
      </c>
      <c r="L389" s="62">
        <v>0.21677631578947368</v>
      </c>
      <c r="M389" s="62">
        <v>0.47596761603094567</v>
      </c>
      <c r="N389" s="63">
        <v>0.69274393182041938</v>
      </c>
      <c r="O389" s="64"/>
      <c r="P389" s="64"/>
    </row>
    <row r="390" spans="1:16">
      <c r="A390" s="68">
        <v>384</v>
      </c>
      <c r="B390" s="158" t="s">
        <v>112</v>
      </c>
      <c r="C390" s="132" t="s">
        <v>120</v>
      </c>
      <c r="D390" s="118" t="s">
        <v>448</v>
      </c>
      <c r="E390" s="159" t="s">
        <v>1152</v>
      </c>
      <c r="F390" s="133">
        <v>2232</v>
      </c>
      <c r="G390" s="133">
        <v>3886694</v>
      </c>
      <c r="H390" s="22">
        <v>3100</v>
      </c>
      <c r="I390" s="22">
        <v>3898510</v>
      </c>
      <c r="J390" s="62">
        <v>1.3888888888888888</v>
      </c>
      <c r="K390" s="62">
        <v>1.0030401158413809</v>
      </c>
      <c r="L390" s="62">
        <v>0.3</v>
      </c>
      <c r="M390" s="62">
        <v>0.7</v>
      </c>
      <c r="N390" s="63">
        <v>1</v>
      </c>
      <c r="O390" s="64"/>
      <c r="P390" s="64"/>
    </row>
    <row r="391" spans="1:16">
      <c r="A391" s="68">
        <v>385</v>
      </c>
      <c r="B391" s="158" t="s">
        <v>112</v>
      </c>
      <c r="C391" s="132" t="s">
        <v>120</v>
      </c>
      <c r="D391" s="118" t="s">
        <v>449</v>
      </c>
      <c r="E391" s="159" t="s">
        <v>1153</v>
      </c>
      <c r="F391" s="133">
        <v>923</v>
      </c>
      <c r="G391" s="133">
        <v>1743746</v>
      </c>
      <c r="H391" s="22">
        <v>866</v>
      </c>
      <c r="I391" s="22">
        <v>1165850</v>
      </c>
      <c r="J391" s="62">
        <v>0.93824485373781152</v>
      </c>
      <c r="K391" s="62">
        <v>0.66858934730172859</v>
      </c>
      <c r="L391" s="62">
        <v>0.28147345612134345</v>
      </c>
      <c r="M391" s="62">
        <v>0.46801254311120999</v>
      </c>
      <c r="N391" s="63">
        <v>0.74948599923255343</v>
      </c>
      <c r="O391" s="64"/>
      <c r="P391" s="64"/>
    </row>
    <row r="392" spans="1:16">
      <c r="A392" s="68">
        <v>386</v>
      </c>
      <c r="B392" s="158" t="s">
        <v>112</v>
      </c>
      <c r="C392" s="132" t="s">
        <v>120</v>
      </c>
      <c r="D392" s="118" t="s">
        <v>445</v>
      </c>
      <c r="E392" s="159" t="s">
        <v>446</v>
      </c>
      <c r="F392" s="133">
        <v>2360</v>
      </c>
      <c r="G392" s="133">
        <v>4398224</v>
      </c>
      <c r="H392" s="22">
        <v>1716</v>
      </c>
      <c r="I392" s="22">
        <v>2497600</v>
      </c>
      <c r="J392" s="62">
        <v>0.72711864406779658</v>
      </c>
      <c r="K392" s="62">
        <v>0.56786557483202316</v>
      </c>
      <c r="L392" s="62">
        <v>0.21813559322033896</v>
      </c>
      <c r="M392" s="62">
        <v>0.39750590238241618</v>
      </c>
      <c r="N392" s="63">
        <v>0.61564149560275516</v>
      </c>
      <c r="O392" s="64"/>
      <c r="P392" s="64"/>
    </row>
    <row r="393" spans="1:16">
      <c r="A393" s="68">
        <v>387</v>
      </c>
      <c r="B393" s="158" t="s">
        <v>112</v>
      </c>
      <c r="C393" s="132" t="s">
        <v>120</v>
      </c>
      <c r="D393" s="118" t="s">
        <v>443</v>
      </c>
      <c r="E393" s="159" t="s">
        <v>444</v>
      </c>
      <c r="F393" s="133">
        <v>1024</v>
      </c>
      <c r="G393" s="133">
        <v>1942281</v>
      </c>
      <c r="H393" s="22">
        <v>1399</v>
      </c>
      <c r="I393" s="22">
        <v>1749695</v>
      </c>
      <c r="J393" s="62">
        <v>1.3662109375</v>
      </c>
      <c r="K393" s="62">
        <v>0.90084544924241139</v>
      </c>
      <c r="L393" s="62">
        <v>0.3</v>
      </c>
      <c r="M393" s="62">
        <v>0.63059181446968793</v>
      </c>
      <c r="N393" s="63">
        <v>0.93059181446968786</v>
      </c>
      <c r="O393" s="64"/>
      <c r="P393" s="64"/>
    </row>
    <row r="394" spans="1:16">
      <c r="A394" s="68">
        <v>388</v>
      </c>
      <c r="B394" s="158" t="s">
        <v>112</v>
      </c>
      <c r="C394" s="132" t="s">
        <v>120</v>
      </c>
      <c r="D394" s="118" t="s">
        <v>450</v>
      </c>
      <c r="E394" s="159" t="s">
        <v>1154</v>
      </c>
      <c r="F394" s="133">
        <v>1175</v>
      </c>
      <c r="G394" s="133">
        <v>2220045</v>
      </c>
      <c r="H394" s="22">
        <v>908</v>
      </c>
      <c r="I394" s="22">
        <v>1501070</v>
      </c>
      <c r="J394" s="62">
        <v>0.77276595744680854</v>
      </c>
      <c r="K394" s="62">
        <v>0.67614395203700828</v>
      </c>
      <c r="L394" s="62">
        <v>0.23182978723404254</v>
      </c>
      <c r="M394" s="62">
        <v>0.47330076642590574</v>
      </c>
      <c r="N394" s="63">
        <v>0.70513055365994826</v>
      </c>
      <c r="O394" s="64"/>
      <c r="P394" s="64"/>
    </row>
    <row r="395" spans="1:16" ht="15" customHeight="1">
      <c r="A395" s="68">
        <v>389</v>
      </c>
      <c r="B395" s="158" t="s">
        <v>118</v>
      </c>
      <c r="C395" s="132" t="s">
        <v>120</v>
      </c>
      <c r="D395" s="118" t="s">
        <v>470</v>
      </c>
      <c r="E395" s="159" t="s">
        <v>471</v>
      </c>
      <c r="F395" s="133">
        <v>758</v>
      </c>
      <c r="G395" s="133">
        <v>1411558</v>
      </c>
      <c r="H395" s="22">
        <v>334</v>
      </c>
      <c r="I395" s="22">
        <v>397565</v>
      </c>
      <c r="J395" s="62">
        <v>0.44063324538258575</v>
      </c>
      <c r="K395" s="62">
        <v>0.28164977988860534</v>
      </c>
      <c r="L395" s="62">
        <v>0.13218997361477572</v>
      </c>
      <c r="M395" s="62">
        <v>0.19715484592202373</v>
      </c>
      <c r="N395" s="63">
        <v>0.32934481953679945</v>
      </c>
      <c r="O395" s="64"/>
      <c r="P395" s="64"/>
    </row>
    <row r="396" spans="1:16" ht="14.25" customHeight="1">
      <c r="A396" s="68">
        <v>390</v>
      </c>
      <c r="B396" s="158" t="s">
        <v>118</v>
      </c>
      <c r="C396" s="132" t="s">
        <v>120</v>
      </c>
      <c r="D396" s="118" t="s">
        <v>469</v>
      </c>
      <c r="E396" s="159" t="s">
        <v>1004</v>
      </c>
      <c r="F396" s="133">
        <v>820</v>
      </c>
      <c r="G396" s="133">
        <v>1478521</v>
      </c>
      <c r="H396" s="22">
        <v>236</v>
      </c>
      <c r="I396" s="22">
        <v>362945</v>
      </c>
      <c r="J396" s="62">
        <v>0.28780487804878047</v>
      </c>
      <c r="K396" s="62">
        <v>0.24547842066497533</v>
      </c>
      <c r="L396" s="62">
        <v>8.634146341463414E-2</v>
      </c>
      <c r="M396" s="62">
        <v>0.17183489446548272</v>
      </c>
      <c r="N396" s="63">
        <v>0.25817635788011684</v>
      </c>
      <c r="O396" s="64"/>
      <c r="P396" s="64"/>
    </row>
    <row r="397" spans="1:16" ht="15" customHeight="1">
      <c r="A397" s="68">
        <v>391</v>
      </c>
      <c r="B397" s="158" t="s">
        <v>118</v>
      </c>
      <c r="C397" s="132" t="s">
        <v>120</v>
      </c>
      <c r="D397" s="118" t="s">
        <v>467</v>
      </c>
      <c r="E397" s="159" t="s">
        <v>468</v>
      </c>
      <c r="F397" s="133">
        <v>824</v>
      </c>
      <c r="G397" s="133">
        <v>1264853</v>
      </c>
      <c r="H397" s="22">
        <v>157</v>
      </c>
      <c r="I397" s="22">
        <v>193605</v>
      </c>
      <c r="J397" s="62">
        <v>0.19053398058252427</v>
      </c>
      <c r="K397" s="62">
        <v>0.15306521785535551</v>
      </c>
      <c r="L397" s="62">
        <v>5.7160194174757276E-2</v>
      </c>
      <c r="M397" s="62">
        <v>0.10714565249874886</v>
      </c>
      <c r="N397" s="63">
        <v>0.16430584667350612</v>
      </c>
      <c r="O397" s="64"/>
      <c r="P397" s="64"/>
    </row>
    <row r="398" spans="1:16" ht="14.25" customHeight="1">
      <c r="A398" s="68">
        <v>392</v>
      </c>
      <c r="B398" s="158" t="s">
        <v>118</v>
      </c>
      <c r="C398" s="132" t="s">
        <v>120</v>
      </c>
      <c r="D398" s="118" t="s">
        <v>466</v>
      </c>
      <c r="E398" s="159" t="s">
        <v>1155</v>
      </c>
      <c r="F398" s="133">
        <v>641</v>
      </c>
      <c r="G398" s="133">
        <v>1155067</v>
      </c>
      <c r="H398" s="22">
        <v>246</v>
      </c>
      <c r="I398" s="22">
        <v>336410</v>
      </c>
      <c r="J398" s="62">
        <v>0.38377535101404059</v>
      </c>
      <c r="K398" s="62">
        <v>0.29124717440633313</v>
      </c>
      <c r="L398" s="62">
        <v>0.11513260530421217</v>
      </c>
      <c r="M398" s="62">
        <v>0.20387302208443317</v>
      </c>
      <c r="N398" s="63">
        <v>0.31900562738864535</v>
      </c>
      <c r="O398" s="64"/>
      <c r="P398" s="64"/>
    </row>
    <row r="399" spans="1:16" ht="12" customHeight="1">
      <c r="A399" s="68">
        <v>393</v>
      </c>
      <c r="B399" s="158" t="s">
        <v>118</v>
      </c>
      <c r="C399" s="132" t="s">
        <v>120</v>
      </c>
      <c r="D399" s="118" t="s">
        <v>473</v>
      </c>
      <c r="E399" s="159" t="s">
        <v>1156</v>
      </c>
      <c r="F399" s="133">
        <v>938</v>
      </c>
      <c r="G399" s="133">
        <v>1681084</v>
      </c>
      <c r="H399" s="22">
        <v>91</v>
      </c>
      <c r="I399" s="22">
        <v>191380</v>
      </c>
      <c r="J399" s="62">
        <v>9.7014925373134331E-2</v>
      </c>
      <c r="K399" s="62">
        <v>0.1138432106902451</v>
      </c>
      <c r="L399" s="62">
        <v>2.9104477611940297E-2</v>
      </c>
      <c r="M399" s="62">
        <v>7.9690247483171564E-2</v>
      </c>
      <c r="N399" s="63">
        <v>0.10879472509511186</v>
      </c>
      <c r="O399" s="64"/>
      <c r="P399" s="64"/>
    </row>
    <row r="400" spans="1:16">
      <c r="A400" s="68">
        <v>394</v>
      </c>
      <c r="B400" s="158" t="s">
        <v>118</v>
      </c>
      <c r="C400" s="132" t="s">
        <v>120</v>
      </c>
      <c r="D400" s="118" t="s">
        <v>472</v>
      </c>
      <c r="E400" s="159" t="s">
        <v>1005</v>
      </c>
      <c r="F400" s="133">
        <v>507</v>
      </c>
      <c r="G400" s="133">
        <v>921505</v>
      </c>
      <c r="H400" s="22">
        <v>90</v>
      </c>
      <c r="I400" s="22">
        <v>105205</v>
      </c>
      <c r="J400" s="62">
        <v>0.17751479289940827</v>
      </c>
      <c r="K400" s="62">
        <v>0.11416649936788188</v>
      </c>
      <c r="L400" s="62">
        <v>5.325443786982248E-2</v>
      </c>
      <c r="M400" s="62">
        <v>7.9916549557517313E-2</v>
      </c>
      <c r="N400" s="63">
        <v>0.13317098742733979</v>
      </c>
      <c r="O400" s="64"/>
      <c r="P400" s="64"/>
    </row>
    <row r="401" spans="1:16" ht="15">
      <c r="A401" s="68">
        <v>395</v>
      </c>
      <c r="B401" s="163" t="s">
        <v>54</v>
      </c>
      <c r="C401" s="132" t="s">
        <v>57</v>
      </c>
      <c r="D401" s="118" t="s">
        <v>573</v>
      </c>
      <c r="E401" s="121" t="s">
        <v>1261</v>
      </c>
      <c r="F401" s="133">
        <v>1264</v>
      </c>
      <c r="G401" s="133">
        <v>1852985</v>
      </c>
      <c r="H401" s="22">
        <v>526</v>
      </c>
      <c r="I401" s="22">
        <v>768910</v>
      </c>
      <c r="J401" s="62">
        <v>0.41613924050632911</v>
      </c>
      <c r="K401" s="62">
        <v>0.41495748751339057</v>
      </c>
      <c r="L401" s="62">
        <v>0.12484177215189873</v>
      </c>
      <c r="M401" s="62">
        <v>0.29047024125937337</v>
      </c>
      <c r="N401" s="63">
        <v>0.41531201341127211</v>
      </c>
      <c r="O401" s="64"/>
      <c r="P401" s="64"/>
    </row>
    <row r="402" spans="1:16" ht="15">
      <c r="A402" s="68">
        <v>396</v>
      </c>
      <c r="B402" s="163" t="s">
        <v>54</v>
      </c>
      <c r="C402" s="132" t="s">
        <v>57</v>
      </c>
      <c r="D402" s="118" t="s">
        <v>572</v>
      </c>
      <c r="E402" s="121" t="s">
        <v>1262</v>
      </c>
      <c r="F402" s="133">
        <v>2172</v>
      </c>
      <c r="G402" s="133">
        <v>3269021</v>
      </c>
      <c r="H402" s="22">
        <v>1124</v>
      </c>
      <c r="I402" s="22">
        <v>1308045</v>
      </c>
      <c r="J402" s="62">
        <v>0.51749539594843463</v>
      </c>
      <c r="K402" s="62">
        <v>0.40013355680492724</v>
      </c>
      <c r="L402" s="62">
        <v>0.15524861878453039</v>
      </c>
      <c r="M402" s="62">
        <v>0.28009348976344906</v>
      </c>
      <c r="N402" s="63">
        <v>0.43534210854797945</v>
      </c>
      <c r="O402" s="64"/>
      <c r="P402" s="64"/>
    </row>
    <row r="403" spans="1:16" ht="15">
      <c r="A403" s="68">
        <v>397</v>
      </c>
      <c r="B403" s="163" t="s">
        <v>55</v>
      </c>
      <c r="C403" s="132" t="s">
        <v>57</v>
      </c>
      <c r="D403" s="118" t="s">
        <v>584</v>
      </c>
      <c r="E403" s="121" t="s">
        <v>882</v>
      </c>
      <c r="F403" s="133">
        <v>689</v>
      </c>
      <c r="G403" s="133">
        <v>1211386</v>
      </c>
      <c r="H403" s="22">
        <v>440</v>
      </c>
      <c r="I403" s="22">
        <v>638155</v>
      </c>
      <c r="J403" s="62">
        <v>0.63860667634252544</v>
      </c>
      <c r="K403" s="62">
        <v>0.52679740396537522</v>
      </c>
      <c r="L403" s="62">
        <v>0.19158200290275762</v>
      </c>
      <c r="M403" s="62">
        <v>0.36875818277576261</v>
      </c>
      <c r="N403" s="63">
        <v>0.56034018567852018</v>
      </c>
      <c r="O403" s="64"/>
      <c r="P403" s="64"/>
    </row>
    <row r="404" spans="1:16" ht="15">
      <c r="A404" s="68">
        <v>398</v>
      </c>
      <c r="B404" s="163" t="s">
        <v>55</v>
      </c>
      <c r="C404" s="132" t="s">
        <v>57</v>
      </c>
      <c r="D404" s="118" t="s">
        <v>883</v>
      </c>
      <c r="E404" s="121" t="s">
        <v>1221</v>
      </c>
      <c r="F404" s="133">
        <v>603</v>
      </c>
      <c r="G404" s="133">
        <v>1031283</v>
      </c>
      <c r="H404" s="22">
        <v>299</v>
      </c>
      <c r="I404" s="22">
        <v>440310</v>
      </c>
      <c r="J404" s="62">
        <v>0.49585406301824214</v>
      </c>
      <c r="K404" s="62">
        <v>0.42695361021174594</v>
      </c>
      <c r="L404" s="62">
        <v>0.14875621890547264</v>
      </c>
      <c r="M404" s="62">
        <v>0.29886752714822212</v>
      </c>
      <c r="N404" s="63">
        <v>0.44762374605369476</v>
      </c>
      <c r="O404" s="64"/>
      <c r="P404" s="64"/>
    </row>
    <row r="405" spans="1:16" ht="15">
      <c r="A405" s="68">
        <v>399</v>
      </c>
      <c r="B405" s="163" t="s">
        <v>55</v>
      </c>
      <c r="C405" s="132" t="s">
        <v>57</v>
      </c>
      <c r="D405" s="118" t="s">
        <v>574</v>
      </c>
      <c r="E405" s="121" t="s">
        <v>884</v>
      </c>
      <c r="F405" s="133">
        <v>755</v>
      </c>
      <c r="G405" s="133">
        <v>1275009</v>
      </c>
      <c r="H405" s="22">
        <v>502</v>
      </c>
      <c r="I405" s="22">
        <v>639755</v>
      </c>
      <c r="J405" s="62">
        <v>0.66490066225165567</v>
      </c>
      <c r="K405" s="62">
        <v>0.50176508557978805</v>
      </c>
      <c r="L405" s="62">
        <v>0.1994701986754967</v>
      </c>
      <c r="M405" s="62">
        <v>0.35123555990585159</v>
      </c>
      <c r="N405" s="63">
        <v>0.55070575858134829</v>
      </c>
      <c r="O405" s="64"/>
      <c r="P405" s="64"/>
    </row>
    <row r="406" spans="1:16" ht="15">
      <c r="A406" s="68">
        <v>400</v>
      </c>
      <c r="B406" s="163" t="s">
        <v>55</v>
      </c>
      <c r="C406" s="132" t="s">
        <v>57</v>
      </c>
      <c r="D406" s="118" t="s">
        <v>585</v>
      </c>
      <c r="E406" s="121" t="s">
        <v>1096</v>
      </c>
      <c r="F406" s="133">
        <v>676</v>
      </c>
      <c r="G406" s="133">
        <v>1123946</v>
      </c>
      <c r="H406" s="22">
        <v>394</v>
      </c>
      <c r="I406" s="22">
        <v>580510</v>
      </c>
      <c r="J406" s="62">
        <v>0.58284023668639051</v>
      </c>
      <c r="K406" s="62">
        <v>0.51649278524057207</v>
      </c>
      <c r="L406" s="62">
        <v>0.17485207100591715</v>
      </c>
      <c r="M406" s="62">
        <v>0.36154494966840045</v>
      </c>
      <c r="N406" s="63">
        <v>0.5363970206743176</v>
      </c>
      <c r="O406" s="64"/>
      <c r="P406" s="64"/>
    </row>
    <row r="407" spans="1:16" ht="15">
      <c r="A407" s="68">
        <v>401</v>
      </c>
      <c r="B407" s="163" t="s">
        <v>55</v>
      </c>
      <c r="C407" s="132" t="s">
        <v>57</v>
      </c>
      <c r="D407" s="118" t="s">
        <v>580</v>
      </c>
      <c r="E407" s="121" t="s">
        <v>581</v>
      </c>
      <c r="F407" s="133">
        <v>658</v>
      </c>
      <c r="G407" s="133">
        <v>1795372</v>
      </c>
      <c r="H407" s="22">
        <v>701</v>
      </c>
      <c r="I407" s="22">
        <v>982695</v>
      </c>
      <c r="J407" s="62">
        <v>1.0653495440729484</v>
      </c>
      <c r="K407" s="62">
        <v>0.54734896166365521</v>
      </c>
      <c r="L407" s="62">
        <v>0.3</v>
      </c>
      <c r="M407" s="62">
        <v>0.38314427316455862</v>
      </c>
      <c r="N407" s="63">
        <v>0.68314427316455861</v>
      </c>
      <c r="O407" s="64"/>
      <c r="P407" s="64"/>
    </row>
    <row r="408" spans="1:16" ht="15">
      <c r="A408" s="68">
        <v>402</v>
      </c>
      <c r="B408" s="163" t="s">
        <v>55</v>
      </c>
      <c r="C408" s="132" t="s">
        <v>57</v>
      </c>
      <c r="D408" s="118" t="s">
        <v>575</v>
      </c>
      <c r="E408" s="121" t="s">
        <v>576</v>
      </c>
      <c r="F408" s="133">
        <v>958</v>
      </c>
      <c r="G408" s="133">
        <v>1915953</v>
      </c>
      <c r="H408" s="22">
        <v>1170</v>
      </c>
      <c r="I408" s="22">
        <v>1326500</v>
      </c>
      <c r="J408" s="62">
        <v>1.221294363256785</v>
      </c>
      <c r="K408" s="62">
        <v>0.69234474958414949</v>
      </c>
      <c r="L408" s="62">
        <v>0.3</v>
      </c>
      <c r="M408" s="62">
        <v>0.48464132470890459</v>
      </c>
      <c r="N408" s="63">
        <v>0.78464132470890458</v>
      </c>
      <c r="O408" s="64"/>
      <c r="P408" s="64"/>
    </row>
    <row r="409" spans="1:16" ht="15">
      <c r="A409" s="68">
        <v>403</v>
      </c>
      <c r="B409" s="163" t="s">
        <v>55</v>
      </c>
      <c r="C409" s="132" t="s">
        <v>57</v>
      </c>
      <c r="D409" s="118" t="s">
        <v>583</v>
      </c>
      <c r="E409" s="121" t="s">
        <v>1151</v>
      </c>
      <c r="F409" s="133">
        <v>721</v>
      </c>
      <c r="G409" s="133">
        <v>1427041</v>
      </c>
      <c r="H409" s="22">
        <v>548</v>
      </c>
      <c r="I409" s="22">
        <v>755555</v>
      </c>
      <c r="J409" s="62">
        <v>0.76005547850208044</v>
      </c>
      <c r="K409" s="62">
        <v>0.52945570589772828</v>
      </c>
      <c r="L409" s="62">
        <v>0.22801664355062412</v>
      </c>
      <c r="M409" s="62">
        <v>0.37061899412840976</v>
      </c>
      <c r="N409" s="63">
        <v>0.59863563767903383</v>
      </c>
      <c r="O409" s="64"/>
      <c r="P409" s="64"/>
    </row>
    <row r="410" spans="1:16" ht="15">
      <c r="A410" s="68">
        <v>404</v>
      </c>
      <c r="B410" s="163" t="s">
        <v>55</v>
      </c>
      <c r="C410" s="132" t="s">
        <v>57</v>
      </c>
      <c r="D410" s="118" t="s">
        <v>577</v>
      </c>
      <c r="E410" s="121" t="s">
        <v>578</v>
      </c>
      <c r="F410" s="133">
        <v>862</v>
      </c>
      <c r="G410" s="133">
        <v>1658277</v>
      </c>
      <c r="H410" s="22">
        <v>943</v>
      </c>
      <c r="I410" s="22">
        <v>945190</v>
      </c>
      <c r="J410" s="62">
        <v>1.0939675174013921</v>
      </c>
      <c r="K410" s="62">
        <v>0.56998318133822035</v>
      </c>
      <c r="L410" s="62">
        <v>0.3</v>
      </c>
      <c r="M410" s="62">
        <v>0.39898822693675423</v>
      </c>
      <c r="N410" s="63">
        <v>0.69898822693675422</v>
      </c>
      <c r="O410" s="64"/>
      <c r="P410" s="64"/>
    </row>
    <row r="411" spans="1:16" ht="15">
      <c r="A411" s="68">
        <v>405</v>
      </c>
      <c r="B411" s="163" t="s">
        <v>55</v>
      </c>
      <c r="C411" s="132" t="s">
        <v>57</v>
      </c>
      <c r="D411" s="118" t="s">
        <v>582</v>
      </c>
      <c r="E411" s="121" t="s">
        <v>885</v>
      </c>
      <c r="F411" s="133">
        <v>800</v>
      </c>
      <c r="G411" s="133">
        <v>1972896</v>
      </c>
      <c r="H411" s="22">
        <v>1140</v>
      </c>
      <c r="I411" s="22">
        <v>1606445</v>
      </c>
      <c r="J411" s="62">
        <v>1.425</v>
      </c>
      <c r="K411" s="62">
        <v>0.81425731513470556</v>
      </c>
      <c r="L411" s="62">
        <v>0.3</v>
      </c>
      <c r="M411" s="62">
        <v>0.56998012059429382</v>
      </c>
      <c r="N411" s="63">
        <v>0.86998012059429386</v>
      </c>
      <c r="O411" s="64"/>
      <c r="P411" s="64"/>
    </row>
    <row r="412" spans="1:16" ht="15">
      <c r="A412" s="68">
        <v>406</v>
      </c>
      <c r="B412" s="163" t="s">
        <v>55</v>
      </c>
      <c r="C412" s="132" t="s">
        <v>57</v>
      </c>
      <c r="D412" s="118" t="s">
        <v>886</v>
      </c>
      <c r="E412" s="121" t="s">
        <v>1036</v>
      </c>
      <c r="F412" s="133">
        <v>742</v>
      </c>
      <c r="G412" s="133">
        <v>1187569</v>
      </c>
      <c r="H412" s="22">
        <v>849</v>
      </c>
      <c r="I412" s="22">
        <v>935395</v>
      </c>
      <c r="J412" s="62">
        <v>1.1442048517520216</v>
      </c>
      <c r="K412" s="62">
        <v>0.78765528571392485</v>
      </c>
      <c r="L412" s="62">
        <v>0.3</v>
      </c>
      <c r="M412" s="62">
        <v>0.5513586999997474</v>
      </c>
      <c r="N412" s="63">
        <v>0.85135869999974734</v>
      </c>
      <c r="O412" s="64"/>
      <c r="P412" s="64"/>
    </row>
    <row r="413" spans="1:16" ht="15">
      <c r="A413" s="68">
        <v>407</v>
      </c>
      <c r="B413" s="163" t="s">
        <v>55</v>
      </c>
      <c r="C413" s="132" t="s">
        <v>57</v>
      </c>
      <c r="D413" s="118" t="s">
        <v>579</v>
      </c>
      <c r="E413" s="121" t="s">
        <v>991</v>
      </c>
      <c r="F413" s="133">
        <v>449</v>
      </c>
      <c r="G413" s="133">
        <v>743009</v>
      </c>
      <c r="H413" s="22">
        <v>320</v>
      </c>
      <c r="I413" s="22">
        <v>480090</v>
      </c>
      <c r="J413" s="62">
        <v>0.71269487750556793</v>
      </c>
      <c r="K413" s="62">
        <v>0.64614291347749486</v>
      </c>
      <c r="L413" s="62">
        <v>0.21380846325167038</v>
      </c>
      <c r="M413" s="62">
        <v>0.45230003943424635</v>
      </c>
      <c r="N413" s="63">
        <v>0.6661085026859167</v>
      </c>
      <c r="O413" s="64"/>
      <c r="P413" s="64"/>
    </row>
    <row r="414" spans="1:16" ht="15">
      <c r="A414" s="68">
        <v>408</v>
      </c>
      <c r="B414" s="163" t="s">
        <v>114</v>
      </c>
      <c r="C414" s="132" t="s">
        <v>57</v>
      </c>
      <c r="D414" s="118" t="s">
        <v>398</v>
      </c>
      <c r="E414" s="121" t="s">
        <v>983</v>
      </c>
      <c r="F414" s="133">
        <v>1134</v>
      </c>
      <c r="G414" s="133">
        <v>2204900</v>
      </c>
      <c r="H414" s="22">
        <v>448</v>
      </c>
      <c r="I414" s="22">
        <v>805305</v>
      </c>
      <c r="J414" s="62">
        <v>0.39506172839506171</v>
      </c>
      <c r="K414" s="62">
        <v>0.3652342509864393</v>
      </c>
      <c r="L414" s="62">
        <v>0.11851851851851851</v>
      </c>
      <c r="M414" s="62">
        <v>0.25566397569050747</v>
      </c>
      <c r="N414" s="63">
        <v>0.374182494209026</v>
      </c>
      <c r="O414" s="64"/>
      <c r="P414" s="64"/>
    </row>
    <row r="415" spans="1:16" ht="15">
      <c r="A415" s="68">
        <v>409</v>
      </c>
      <c r="B415" s="163" t="s">
        <v>114</v>
      </c>
      <c r="C415" s="132" t="s">
        <v>57</v>
      </c>
      <c r="D415" s="118" t="s">
        <v>400</v>
      </c>
      <c r="E415" s="121" t="s">
        <v>984</v>
      </c>
      <c r="F415" s="133">
        <v>661</v>
      </c>
      <c r="G415" s="133">
        <v>1488612</v>
      </c>
      <c r="H415" s="22">
        <v>411</v>
      </c>
      <c r="I415" s="22">
        <v>714600</v>
      </c>
      <c r="J415" s="62">
        <v>0.62178517397881994</v>
      </c>
      <c r="K415" s="62">
        <v>0.48004449782750641</v>
      </c>
      <c r="L415" s="62">
        <v>0.18653555219364598</v>
      </c>
      <c r="M415" s="62">
        <v>0.33603114847925447</v>
      </c>
      <c r="N415" s="63">
        <v>0.52256670067290045</v>
      </c>
      <c r="O415" s="64"/>
      <c r="P415" s="64"/>
    </row>
    <row r="416" spans="1:16" ht="15">
      <c r="A416" s="68">
        <v>410</v>
      </c>
      <c r="B416" s="163" t="s">
        <v>114</v>
      </c>
      <c r="C416" s="132" t="s">
        <v>57</v>
      </c>
      <c r="D416" s="118" t="s">
        <v>399</v>
      </c>
      <c r="E416" s="121" t="s">
        <v>1263</v>
      </c>
      <c r="F416" s="133">
        <v>600</v>
      </c>
      <c r="G416" s="133">
        <v>1350221</v>
      </c>
      <c r="H416" s="22">
        <v>363</v>
      </c>
      <c r="I416" s="22">
        <v>642280</v>
      </c>
      <c r="J416" s="62">
        <v>0.60499999999999998</v>
      </c>
      <c r="K416" s="62">
        <v>0.47568509155167932</v>
      </c>
      <c r="L416" s="62">
        <v>0.18149999999999999</v>
      </c>
      <c r="M416" s="62">
        <v>0.33297956408617552</v>
      </c>
      <c r="N416" s="63">
        <v>0.51447956408617546</v>
      </c>
      <c r="O416" s="64"/>
      <c r="P416" s="64"/>
    </row>
    <row r="417" spans="1:16" ht="15">
      <c r="A417" s="68">
        <v>411</v>
      </c>
      <c r="B417" s="163" t="s">
        <v>116</v>
      </c>
      <c r="C417" s="132" t="s">
        <v>57</v>
      </c>
      <c r="D417" s="118" t="s">
        <v>402</v>
      </c>
      <c r="E417" s="121" t="s">
        <v>1007</v>
      </c>
      <c r="F417" s="133">
        <v>1002</v>
      </c>
      <c r="G417" s="133">
        <v>1938599</v>
      </c>
      <c r="H417" s="22">
        <v>451</v>
      </c>
      <c r="I417" s="22">
        <v>756165</v>
      </c>
      <c r="J417" s="62">
        <v>0.45009980039920161</v>
      </c>
      <c r="K417" s="62">
        <v>0.39005745902066391</v>
      </c>
      <c r="L417" s="62">
        <v>0.13502994011976047</v>
      </c>
      <c r="M417" s="62">
        <v>0.2730402213144647</v>
      </c>
      <c r="N417" s="63">
        <v>0.40807016143422514</v>
      </c>
      <c r="O417" s="64"/>
      <c r="P417" s="64"/>
    </row>
    <row r="418" spans="1:16" ht="15">
      <c r="A418" s="68">
        <v>412</v>
      </c>
      <c r="B418" s="163" t="s">
        <v>116</v>
      </c>
      <c r="C418" s="132" t="s">
        <v>57</v>
      </c>
      <c r="D418" s="118" t="s">
        <v>404</v>
      </c>
      <c r="E418" s="121" t="s">
        <v>405</v>
      </c>
      <c r="F418" s="133">
        <v>945</v>
      </c>
      <c r="G418" s="133">
        <v>1811789</v>
      </c>
      <c r="H418" s="22">
        <v>558</v>
      </c>
      <c r="I418" s="22">
        <v>809770</v>
      </c>
      <c r="J418" s="62">
        <v>0.59047619047619049</v>
      </c>
      <c r="K418" s="62">
        <v>0.44694498090009377</v>
      </c>
      <c r="L418" s="62">
        <v>0.17714285714285713</v>
      </c>
      <c r="M418" s="62">
        <v>0.31286148663006563</v>
      </c>
      <c r="N418" s="63">
        <v>0.49000434377292279</v>
      </c>
      <c r="O418" s="64"/>
      <c r="P418" s="64"/>
    </row>
    <row r="419" spans="1:16" ht="15">
      <c r="A419" s="68">
        <v>413</v>
      </c>
      <c r="B419" s="163" t="s">
        <v>116</v>
      </c>
      <c r="C419" s="132" t="s">
        <v>57</v>
      </c>
      <c r="D419" s="118" t="s">
        <v>406</v>
      </c>
      <c r="E419" s="121" t="s">
        <v>357</v>
      </c>
      <c r="F419" s="133">
        <v>1269</v>
      </c>
      <c r="G419" s="133">
        <v>2484042</v>
      </c>
      <c r="H419" s="22">
        <v>597</v>
      </c>
      <c r="I419" s="22">
        <v>1052055</v>
      </c>
      <c r="J419" s="62">
        <v>0.47044917257683216</v>
      </c>
      <c r="K419" s="62">
        <v>0.42352544763735878</v>
      </c>
      <c r="L419" s="62">
        <v>0.14113475177304965</v>
      </c>
      <c r="M419" s="62">
        <v>0.29646781334615113</v>
      </c>
      <c r="N419" s="63">
        <v>0.43760256511920081</v>
      </c>
      <c r="O419" s="64"/>
      <c r="P419" s="64"/>
    </row>
    <row r="420" spans="1:16" ht="15">
      <c r="A420" s="68">
        <v>414</v>
      </c>
      <c r="B420" s="163" t="s">
        <v>116</v>
      </c>
      <c r="C420" s="132" t="s">
        <v>57</v>
      </c>
      <c r="D420" s="118" t="s">
        <v>403</v>
      </c>
      <c r="E420" s="121" t="s">
        <v>869</v>
      </c>
      <c r="F420" s="133">
        <v>1528</v>
      </c>
      <c r="G420" s="133">
        <v>2909824</v>
      </c>
      <c r="H420" s="22">
        <v>929</v>
      </c>
      <c r="I420" s="22">
        <v>1485080</v>
      </c>
      <c r="J420" s="62">
        <v>0.60798429319371727</v>
      </c>
      <c r="K420" s="62">
        <v>0.51036763735538648</v>
      </c>
      <c r="L420" s="62">
        <v>0.18239528795811519</v>
      </c>
      <c r="M420" s="62">
        <v>0.35725734614877053</v>
      </c>
      <c r="N420" s="63">
        <v>0.53965263410688569</v>
      </c>
      <c r="O420" s="64"/>
      <c r="P420" s="64"/>
    </row>
    <row r="421" spans="1:16" ht="15">
      <c r="A421" s="68">
        <v>415</v>
      </c>
      <c r="B421" s="163" t="s">
        <v>116</v>
      </c>
      <c r="C421" s="132" t="s">
        <v>57</v>
      </c>
      <c r="D421" s="118" t="s">
        <v>401</v>
      </c>
      <c r="E421" s="121" t="s">
        <v>1030</v>
      </c>
      <c r="F421" s="133">
        <v>776</v>
      </c>
      <c r="G421" s="133">
        <v>1463619</v>
      </c>
      <c r="H421" s="22">
        <v>515</v>
      </c>
      <c r="I421" s="22">
        <v>720040</v>
      </c>
      <c r="J421" s="62">
        <v>0.66365979381443296</v>
      </c>
      <c r="K421" s="62">
        <v>0.49195863131047085</v>
      </c>
      <c r="L421" s="62">
        <v>0.19909793814432988</v>
      </c>
      <c r="M421" s="62">
        <v>0.34437104191732959</v>
      </c>
      <c r="N421" s="63">
        <v>0.54346898006165945</v>
      </c>
      <c r="O421" s="64"/>
      <c r="P421" s="64"/>
    </row>
    <row r="422" spans="1:16" ht="15">
      <c r="A422" s="68">
        <v>416</v>
      </c>
      <c r="B422" s="164" t="s">
        <v>115</v>
      </c>
      <c r="C422" s="132" t="s">
        <v>57</v>
      </c>
      <c r="D422" s="118" t="s">
        <v>454</v>
      </c>
      <c r="E422" s="122" t="s">
        <v>455</v>
      </c>
      <c r="F422" s="133">
        <v>1530</v>
      </c>
      <c r="G422" s="133">
        <v>2660268</v>
      </c>
      <c r="H422" s="22">
        <v>890</v>
      </c>
      <c r="I422" s="22">
        <v>1578595</v>
      </c>
      <c r="J422" s="62">
        <v>0.5816993464052288</v>
      </c>
      <c r="K422" s="62">
        <v>0.59339698105604399</v>
      </c>
      <c r="L422" s="62">
        <v>0.17450980392156865</v>
      </c>
      <c r="M422" s="62">
        <v>0.41537788673923076</v>
      </c>
      <c r="N422" s="63">
        <v>0.58988769066079938</v>
      </c>
      <c r="O422" s="64"/>
      <c r="P422" s="64"/>
    </row>
    <row r="423" spans="1:16" ht="15">
      <c r="A423" s="68">
        <v>417</v>
      </c>
      <c r="B423" s="164" t="s">
        <v>115</v>
      </c>
      <c r="C423" s="132" t="s">
        <v>57</v>
      </c>
      <c r="D423" s="118" t="s">
        <v>456</v>
      </c>
      <c r="E423" s="122" t="s">
        <v>457</v>
      </c>
      <c r="F423" s="133">
        <v>1218</v>
      </c>
      <c r="G423" s="133">
        <v>2328658</v>
      </c>
      <c r="H423" s="22">
        <v>829</v>
      </c>
      <c r="I423" s="22">
        <v>1399870</v>
      </c>
      <c r="J423" s="62">
        <v>0.680623973727422</v>
      </c>
      <c r="K423" s="62">
        <v>0.60114881618511606</v>
      </c>
      <c r="L423" s="62">
        <v>0.20418719211822658</v>
      </c>
      <c r="M423" s="62">
        <v>0.4208041713295812</v>
      </c>
      <c r="N423" s="63">
        <v>0.62499136344780781</v>
      </c>
      <c r="O423" s="64"/>
      <c r="P423" s="64"/>
    </row>
    <row r="424" spans="1:16" ht="15">
      <c r="A424" s="68">
        <v>418</v>
      </c>
      <c r="B424" s="164" t="s">
        <v>115</v>
      </c>
      <c r="C424" s="132" t="s">
        <v>57</v>
      </c>
      <c r="D424" s="118" t="s">
        <v>452</v>
      </c>
      <c r="E424" s="122" t="s">
        <v>1244</v>
      </c>
      <c r="F424" s="133">
        <v>999</v>
      </c>
      <c r="G424" s="133">
        <v>1894671</v>
      </c>
      <c r="H424" s="22">
        <v>565</v>
      </c>
      <c r="I424" s="22">
        <v>942505</v>
      </c>
      <c r="J424" s="62">
        <v>0.56556556556556559</v>
      </c>
      <c r="K424" s="62">
        <v>0.49745048084865395</v>
      </c>
      <c r="L424" s="62">
        <v>0.16966966966966968</v>
      </c>
      <c r="M424" s="62">
        <v>0.34821533659405773</v>
      </c>
      <c r="N424" s="63">
        <v>0.51788500626372747</v>
      </c>
      <c r="O424" s="64"/>
      <c r="P424" s="64"/>
    </row>
    <row r="425" spans="1:16" ht="15">
      <c r="A425" s="68">
        <v>419</v>
      </c>
      <c r="B425" s="164" t="s">
        <v>115</v>
      </c>
      <c r="C425" s="132" t="s">
        <v>57</v>
      </c>
      <c r="D425" s="118" t="s">
        <v>451</v>
      </c>
      <c r="E425" s="122" t="s">
        <v>1006</v>
      </c>
      <c r="F425" s="133">
        <v>872</v>
      </c>
      <c r="G425" s="133">
        <v>1542117</v>
      </c>
      <c r="H425" s="22">
        <v>639</v>
      </c>
      <c r="I425" s="22">
        <v>790285</v>
      </c>
      <c r="J425" s="62">
        <v>0.73279816513761464</v>
      </c>
      <c r="K425" s="62">
        <v>0.51246760135579861</v>
      </c>
      <c r="L425" s="62">
        <v>0.2198394495412844</v>
      </c>
      <c r="M425" s="62">
        <v>0.35872732094905901</v>
      </c>
      <c r="N425" s="63">
        <v>0.57856677049034344</v>
      </c>
      <c r="O425" s="64"/>
      <c r="P425" s="64"/>
    </row>
    <row r="426" spans="1:16" ht="15">
      <c r="A426" s="68">
        <v>420</v>
      </c>
      <c r="B426" s="164" t="s">
        <v>115</v>
      </c>
      <c r="C426" s="132" t="s">
        <v>57</v>
      </c>
      <c r="D426" s="118" t="s">
        <v>453</v>
      </c>
      <c r="E426" s="122" t="s">
        <v>1011</v>
      </c>
      <c r="F426" s="133">
        <v>837</v>
      </c>
      <c r="G426" s="133">
        <v>1502439</v>
      </c>
      <c r="H426" s="22">
        <v>521</v>
      </c>
      <c r="I426" s="22">
        <v>732735</v>
      </c>
      <c r="J426" s="62">
        <v>0.62246117084826758</v>
      </c>
      <c r="K426" s="62">
        <v>0.48769700467040594</v>
      </c>
      <c r="L426" s="62">
        <v>0.18673835125448027</v>
      </c>
      <c r="M426" s="62">
        <v>0.34138790326928414</v>
      </c>
      <c r="N426" s="63">
        <v>0.52812625452376438</v>
      </c>
      <c r="O426" s="64"/>
      <c r="P426" s="64"/>
    </row>
    <row r="427" spans="1:16" ht="15">
      <c r="A427" s="68">
        <v>421</v>
      </c>
      <c r="B427" s="163" t="s">
        <v>64</v>
      </c>
      <c r="C427" s="132" t="s">
        <v>57</v>
      </c>
      <c r="D427" s="118" t="s">
        <v>652</v>
      </c>
      <c r="E427" s="121" t="s">
        <v>921</v>
      </c>
      <c r="F427" s="133">
        <v>1275</v>
      </c>
      <c r="G427" s="133">
        <v>1741686</v>
      </c>
      <c r="H427" s="22">
        <v>615</v>
      </c>
      <c r="I427" s="22">
        <v>650810</v>
      </c>
      <c r="J427" s="62">
        <v>0.4823529411764706</v>
      </c>
      <c r="K427" s="62">
        <v>0.37366666551835404</v>
      </c>
      <c r="L427" s="62">
        <v>0.14470588235294118</v>
      </c>
      <c r="M427" s="62">
        <v>0.26156666586284782</v>
      </c>
      <c r="N427" s="63">
        <v>0.40627254821578901</v>
      </c>
      <c r="O427" s="64"/>
      <c r="P427" s="64"/>
    </row>
    <row r="428" spans="1:16" ht="15">
      <c r="A428" s="68">
        <v>422</v>
      </c>
      <c r="B428" s="163" t="s">
        <v>64</v>
      </c>
      <c r="C428" s="132" t="s">
        <v>57</v>
      </c>
      <c r="D428" s="118" t="s">
        <v>653</v>
      </c>
      <c r="E428" s="121" t="s">
        <v>1108</v>
      </c>
      <c r="F428" s="133">
        <v>1598</v>
      </c>
      <c r="G428" s="133">
        <v>2382867</v>
      </c>
      <c r="H428" s="22">
        <v>396</v>
      </c>
      <c r="I428" s="22">
        <v>578225</v>
      </c>
      <c r="J428" s="62">
        <v>0.24780976220275344</v>
      </c>
      <c r="K428" s="62">
        <v>0.2426593678959002</v>
      </c>
      <c r="L428" s="62">
        <v>7.4342928660826035E-2</v>
      </c>
      <c r="M428" s="62">
        <v>0.16986155752713014</v>
      </c>
      <c r="N428" s="63">
        <v>0.24420448618795618</v>
      </c>
      <c r="O428" s="64"/>
      <c r="P428" s="64"/>
    </row>
    <row r="429" spans="1:16" ht="15">
      <c r="A429" s="68">
        <v>423</v>
      </c>
      <c r="B429" s="163" t="s">
        <v>61</v>
      </c>
      <c r="C429" s="132" t="s">
        <v>57</v>
      </c>
      <c r="D429" s="118" t="s">
        <v>632</v>
      </c>
      <c r="E429" s="121" t="s">
        <v>1160</v>
      </c>
      <c r="F429" s="133">
        <v>1304</v>
      </c>
      <c r="G429" s="133">
        <v>1780175</v>
      </c>
      <c r="H429" s="22">
        <v>1180</v>
      </c>
      <c r="I429" s="22">
        <v>1285775</v>
      </c>
      <c r="J429" s="62">
        <v>0.90490797546012269</v>
      </c>
      <c r="K429" s="62">
        <v>0.72227449548499445</v>
      </c>
      <c r="L429" s="62">
        <v>0.2714723926380368</v>
      </c>
      <c r="M429" s="62">
        <v>0.50559214683949605</v>
      </c>
      <c r="N429" s="63">
        <v>0.77706453947753285</v>
      </c>
      <c r="O429" s="64"/>
      <c r="P429" s="64"/>
    </row>
    <row r="430" spans="1:16" ht="15">
      <c r="A430" s="68">
        <v>424</v>
      </c>
      <c r="B430" s="163" t="s">
        <v>61</v>
      </c>
      <c r="C430" s="132" t="s">
        <v>57</v>
      </c>
      <c r="D430" s="118" t="s">
        <v>631</v>
      </c>
      <c r="E430" s="121" t="s">
        <v>246</v>
      </c>
      <c r="F430" s="133">
        <v>1167</v>
      </c>
      <c r="G430" s="133">
        <v>1659001</v>
      </c>
      <c r="H430" s="22">
        <v>757</v>
      </c>
      <c r="I430" s="22">
        <v>884245</v>
      </c>
      <c r="J430" s="62">
        <v>0.64867180805484148</v>
      </c>
      <c r="K430" s="62">
        <v>0.53299847317753279</v>
      </c>
      <c r="L430" s="62">
        <v>0.19460154241645244</v>
      </c>
      <c r="M430" s="62">
        <v>0.37309893122427296</v>
      </c>
      <c r="N430" s="63">
        <v>0.5677004736407254</v>
      </c>
      <c r="O430" s="64"/>
      <c r="P430" s="64"/>
    </row>
    <row r="431" spans="1:16" ht="15">
      <c r="A431" s="68">
        <v>425</v>
      </c>
      <c r="B431" s="163" t="s">
        <v>61</v>
      </c>
      <c r="C431" s="132" t="s">
        <v>57</v>
      </c>
      <c r="D431" s="118" t="s">
        <v>630</v>
      </c>
      <c r="E431" s="121" t="s">
        <v>906</v>
      </c>
      <c r="F431" s="133">
        <v>1250</v>
      </c>
      <c r="G431" s="133">
        <v>1719571</v>
      </c>
      <c r="H431" s="22">
        <v>841</v>
      </c>
      <c r="I431" s="22">
        <v>1027085</v>
      </c>
      <c r="J431" s="62">
        <v>0.67279999999999995</v>
      </c>
      <c r="K431" s="62">
        <v>0.59729141745237624</v>
      </c>
      <c r="L431" s="62">
        <v>0.20183999999999999</v>
      </c>
      <c r="M431" s="62">
        <v>0.41810399221666333</v>
      </c>
      <c r="N431" s="63">
        <v>0.6199439922166633</v>
      </c>
      <c r="O431" s="64"/>
      <c r="P431" s="64"/>
    </row>
    <row r="432" spans="1:16" ht="15">
      <c r="A432" s="68">
        <v>426</v>
      </c>
      <c r="B432" s="163" t="s">
        <v>61</v>
      </c>
      <c r="C432" s="132" t="s">
        <v>57</v>
      </c>
      <c r="D432" s="118" t="s">
        <v>633</v>
      </c>
      <c r="E432" s="121" t="s">
        <v>905</v>
      </c>
      <c r="F432" s="133">
        <v>1315</v>
      </c>
      <c r="G432" s="133">
        <v>1850246</v>
      </c>
      <c r="H432" s="22">
        <v>970</v>
      </c>
      <c r="I432" s="22">
        <v>1275825</v>
      </c>
      <c r="J432" s="62">
        <v>0.73764258555133078</v>
      </c>
      <c r="K432" s="62">
        <v>0.68954344449332683</v>
      </c>
      <c r="L432" s="62">
        <v>0.22129277566539923</v>
      </c>
      <c r="M432" s="62">
        <v>0.48268041114532872</v>
      </c>
      <c r="N432" s="63">
        <v>0.70397318681072796</v>
      </c>
      <c r="O432" s="64"/>
      <c r="P432" s="64"/>
    </row>
    <row r="433" spans="1:16" ht="15">
      <c r="A433" s="68">
        <v>427</v>
      </c>
      <c r="B433" s="163" t="s">
        <v>62</v>
      </c>
      <c r="C433" s="132" t="s">
        <v>57</v>
      </c>
      <c r="D433" s="118" t="s">
        <v>644</v>
      </c>
      <c r="E433" s="121" t="s">
        <v>3593</v>
      </c>
      <c r="F433" s="133">
        <v>1006</v>
      </c>
      <c r="G433" s="133">
        <v>1167237</v>
      </c>
      <c r="H433" s="22">
        <v>653</v>
      </c>
      <c r="I433" s="22">
        <v>733955</v>
      </c>
      <c r="J433" s="62">
        <v>0.64910536779324057</v>
      </c>
      <c r="K433" s="62">
        <v>0.62879689386131521</v>
      </c>
      <c r="L433" s="62">
        <v>0.19473161033797218</v>
      </c>
      <c r="M433" s="62">
        <v>0.44015782570292061</v>
      </c>
      <c r="N433" s="63">
        <v>0.63488943604089276</v>
      </c>
      <c r="O433" s="64"/>
      <c r="P433" s="64"/>
    </row>
    <row r="434" spans="1:16" ht="15">
      <c r="A434" s="68">
        <v>428</v>
      </c>
      <c r="B434" s="163" t="s">
        <v>62</v>
      </c>
      <c r="C434" s="132" t="s">
        <v>57</v>
      </c>
      <c r="D434" s="118" t="s">
        <v>643</v>
      </c>
      <c r="E434" s="121" t="s">
        <v>3594</v>
      </c>
      <c r="F434" s="133">
        <v>842</v>
      </c>
      <c r="G434" s="133">
        <v>977546</v>
      </c>
      <c r="H434" s="22">
        <v>466</v>
      </c>
      <c r="I434" s="22">
        <v>491455</v>
      </c>
      <c r="J434" s="62">
        <v>0.55344418052256528</v>
      </c>
      <c r="K434" s="62">
        <v>0.50274360490452619</v>
      </c>
      <c r="L434" s="62">
        <v>0.16603325415676959</v>
      </c>
      <c r="M434" s="62">
        <v>0.35192052343316832</v>
      </c>
      <c r="N434" s="63">
        <v>0.51795377758993788</v>
      </c>
      <c r="O434" s="64"/>
      <c r="P434" s="64"/>
    </row>
    <row r="435" spans="1:16" ht="15">
      <c r="A435" s="68">
        <v>429</v>
      </c>
      <c r="B435" s="163" t="s">
        <v>62</v>
      </c>
      <c r="C435" s="132" t="s">
        <v>57</v>
      </c>
      <c r="D435" s="118" t="s">
        <v>645</v>
      </c>
      <c r="E435" s="121" t="s">
        <v>1098</v>
      </c>
      <c r="F435" s="133">
        <v>1540</v>
      </c>
      <c r="G435" s="133">
        <v>1712716</v>
      </c>
      <c r="H435" s="22">
        <v>1247</v>
      </c>
      <c r="I435" s="22">
        <v>1665010</v>
      </c>
      <c r="J435" s="62">
        <v>0.80974025974025976</v>
      </c>
      <c r="K435" s="62">
        <v>0.9721459950161031</v>
      </c>
      <c r="L435" s="62">
        <v>0.24292207792207793</v>
      </c>
      <c r="M435" s="62">
        <v>0.68050219651127208</v>
      </c>
      <c r="N435" s="63">
        <v>0.92342427443335007</v>
      </c>
      <c r="O435" s="64"/>
      <c r="P435" s="64"/>
    </row>
    <row r="436" spans="1:16" ht="15">
      <c r="A436" s="68">
        <v>430</v>
      </c>
      <c r="B436" s="163" t="s">
        <v>62</v>
      </c>
      <c r="C436" s="132" t="s">
        <v>57</v>
      </c>
      <c r="D436" s="118" t="s">
        <v>640</v>
      </c>
      <c r="E436" s="121" t="s">
        <v>919</v>
      </c>
      <c r="F436" s="133">
        <v>881</v>
      </c>
      <c r="G436" s="133">
        <v>1064562</v>
      </c>
      <c r="H436" s="22">
        <v>606</v>
      </c>
      <c r="I436" s="22">
        <v>631745</v>
      </c>
      <c r="J436" s="62">
        <v>0.68785471055618619</v>
      </c>
      <c r="K436" s="62">
        <v>0.59343185272440679</v>
      </c>
      <c r="L436" s="62">
        <v>0.20635641316685585</v>
      </c>
      <c r="M436" s="62">
        <v>0.41540229690708474</v>
      </c>
      <c r="N436" s="63">
        <v>0.62175871007394057</v>
      </c>
      <c r="O436" s="64"/>
      <c r="P436" s="64"/>
    </row>
    <row r="437" spans="1:16" ht="15">
      <c r="A437" s="68">
        <v>431</v>
      </c>
      <c r="B437" s="163" t="s">
        <v>62</v>
      </c>
      <c r="C437" s="132" t="s">
        <v>57</v>
      </c>
      <c r="D437" s="118" t="s">
        <v>642</v>
      </c>
      <c r="E437" s="121" t="s">
        <v>920</v>
      </c>
      <c r="F437" s="133">
        <v>1232</v>
      </c>
      <c r="G437" s="133">
        <v>1580554</v>
      </c>
      <c r="H437" s="22">
        <v>949</v>
      </c>
      <c r="I437" s="22">
        <v>1001945</v>
      </c>
      <c r="J437" s="62">
        <v>0.77029220779220775</v>
      </c>
      <c r="K437" s="62">
        <v>0.63392013180188722</v>
      </c>
      <c r="L437" s="62">
        <v>0.23108766233766231</v>
      </c>
      <c r="M437" s="62">
        <v>0.443744092261321</v>
      </c>
      <c r="N437" s="63">
        <v>0.67483175459898326</v>
      </c>
      <c r="O437" s="64"/>
      <c r="P437" s="64"/>
    </row>
    <row r="438" spans="1:16" ht="15">
      <c r="A438" s="68">
        <v>432</v>
      </c>
      <c r="B438" s="163" t="s">
        <v>62</v>
      </c>
      <c r="C438" s="132" t="s">
        <v>57</v>
      </c>
      <c r="D438" s="118" t="s">
        <v>641</v>
      </c>
      <c r="E438" s="121" t="s">
        <v>1099</v>
      </c>
      <c r="F438" s="133">
        <v>567</v>
      </c>
      <c r="G438" s="133">
        <v>722569</v>
      </c>
      <c r="H438" s="22">
        <v>427</v>
      </c>
      <c r="I438" s="22">
        <v>428840</v>
      </c>
      <c r="J438" s="62">
        <v>0.75308641975308643</v>
      </c>
      <c r="K438" s="62">
        <v>0.59349349335495982</v>
      </c>
      <c r="L438" s="62">
        <v>0.22592592592592592</v>
      </c>
      <c r="M438" s="62">
        <v>0.41544544534847183</v>
      </c>
      <c r="N438" s="63">
        <v>0.64137137127439781</v>
      </c>
      <c r="O438" s="64"/>
      <c r="P438" s="64"/>
    </row>
    <row r="439" spans="1:16" ht="15">
      <c r="A439" s="68">
        <v>433</v>
      </c>
      <c r="B439" s="163" t="s">
        <v>66</v>
      </c>
      <c r="C439" s="132" t="s">
        <v>57</v>
      </c>
      <c r="D439" s="118" t="s">
        <v>660</v>
      </c>
      <c r="E439" s="121" t="s">
        <v>1100</v>
      </c>
      <c r="F439" s="133">
        <v>1306</v>
      </c>
      <c r="G439" s="133">
        <v>2152677</v>
      </c>
      <c r="H439" s="22">
        <v>806</v>
      </c>
      <c r="I439" s="22">
        <v>1024335</v>
      </c>
      <c r="J439" s="62">
        <v>0.61715160796324653</v>
      </c>
      <c r="K439" s="62">
        <v>0.47584240459669519</v>
      </c>
      <c r="L439" s="62">
        <v>0.18514548238897396</v>
      </c>
      <c r="M439" s="62">
        <v>0.33308968321768662</v>
      </c>
      <c r="N439" s="63">
        <v>0.51823516560666061</v>
      </c>
      <c r="O439" s="64"/>
      <c r="P439" s="64"/>
    </row>
    <row r="440" spans="1:16" ht="15">
      <c r="A440" s="68">
        <v>434</v>
      </c>
      <c r="B440" s="163" t="s">
        <v>66</v>
      </c>
      <c r="C440" s="132" t="s">
        <v>57</v>
      </c>
      <c r="D440" s="118" t="s">
        <v>659</v>
      </c>
      <c r="E440" s="121" t="s">
        <v>1101</v>
      </c>
      <c r="F440" s="133">
        <v>1113</v>
      </c>
      <c r="G440" s="133">
        <v>2033583</v>
      </c>
      <c r="H440" s="22">
        <v>666</v>
      </c>
      <c r="I440" s="22">
        <v>732405</v>
      </c>
      <c r="J440" s="62">
        <v>0.59838274932614555</v>
      </c>
      <c r="K440" s="62">
        <v>0.36015495802236741</v>
      </c>
      <c r="L440" s="62">
        <v>0.17951482479784367</v>
      </c>
      <c r="M440" s="62">
        <v>0.25210847061565717</v>
      </c>
      <c r="N440" s="63">
        <v>0.43162329541350086</v>
      </c>
      <c r="O440" s="64"/>
      <c r="P440" s="64"/>
    </row>
    <row r="441" spans="1:16" ht="15">
      <c r="A441" s="68">
        <v>435</v>
      </c>
      <c r="B441" s="163" t="s">
        <v>66</v>
      </c>
      <c r="C441" s="132" t="s">
        <v>57</v>
      </c>
      <c r="D441" s="118" t="s">
        <v>658</v>
      </c>
      <c r="E441" s="121" t="s">
        <v>1102</v>
      </c>
      <c r="F441" s="133">
        <v>1260</v>
      </c>
      <c r="G441" s="133">
        <v>2137371</v>
      </c>
      <c r="H441" s="22">
        <v>847</v>
      </c>
      <c r="I441" s="22">
        <v>943510</v>
      </c>
      <c r="J441" s="62">
        <v>0.67222222222222228</v>
      </c>
      <c r="K441" s="62">
        <v>0.44143482811360313</v>
      </c>
      <c r="L441" s="62">
        <v>0.20166666666666669</v>
      </c>
      <c r="M441" s="62">
        <v>0.30900437967952216</v>
      </c>
      <c r="N441" s="63">
        <v>0.51067104634618887</v>
      </c>
      <c r="O441" s="64"/>
      <c r="P441" s="64"/>
    </row>
    <row r="442" spans="1:16" ht="15">
      <c r="A442" s="68">
        <v>436</v>
      </c>
      <c r="B442" s="163" t="s">
        <v>66</v>
      </c>
      <c r="C442" s="132" t="s">
        <v>57</v>
      </c>
      <c r="D442" s="118" t="s">
        <v>874</v>
      </c>
      <c r="E442" s="121" t="s">
        <v>1103</v>
      </c>
      <c r="F442" s="133">
        <v>1667</v>
      </c>
      <c r="G442" s="133">
        <v>2940922</v>
      </c>
      <c r="H442" s="22">
        <v>1029</v>
      </c>
      <c r="I442" s="22">
        <v>1110760</v>
      </c>
      <c r="J442" s="62">
        <v>0.61727654469106175</v>
      </c>
      <c r="K442" s="62">
        <v>0.37769107783205402</v>
      </c>
      <c r="L442" s="62">
        <v>0.18518296340731852</v>
      </c>
      <c r="M442" s="62">
        <v>0.26438375448243778</v>
      </c>
      <c r="N442" s="63">
        <v>0.44956671788975633</v>
      </c>
      <c r="O442" s="64"/>
      <c r="P442" s="64"/>
    </row>
    <row r="443" spans="1:16" ht="15">
      <c r="A443" s="68">
        <v>437</v>
      </c>
      <c r="B443" s="163" t="s">
        <v>65</v>
      </c>
      <c r="C443" s="132" t="s">
        <v>57</v>
      </c>
      <c r="D443" s="118" t="s">
        <v>654</v>
      </c>
      <c r="E443" s="121" t="s">
        <v>908</v>
      </c>
      <c r="F443" s="133">
        <v>1710</v>
      </c>
      <c r="G443" s="133">
        <v>3073876</v>
      </c>
      <c r="H443" s="22">
        <v>914</v>
      </c>
      <c r="I443" s="22">
        <v>1414835</v>
      </c>
      <c r="J443" s="62">
        <v>0.53450292397660815</v>
      </c>
      <c r="K443" s="62">
        <v>0.46027718749878005</v>
      </c>
      <c r="L443" s="62">
        <v>0.16035087719298244</v>
      </c>
      <c r="M443" s="62">
        <v>0.32219403124914603</v>
      </c>
      <c r="N443" s="63">
        <v>0.4825449084421285</v>
      </c>
      <c r="O443" s="64"/>
      <c r="P443" s="64"/>
    </row>
    <row r="444" spans="1:16" ht="15">
      <c r="A444" s="68">
        <v>438</v>
      </c>
      <c r="B444" t="s">
        <v>65</v>
      </c>
      <c r="C444" s="132" t="s">
        <v>57</v>
      </c>
      <c r="D444" s="118" t="s">
        <v>655</v>
      </c>
      <c r="E444" s="121" t="s">
        <v>910</v>
      </c>
      <c r="F444" s="133">
        <v>1236</v>
      </c>
      <c r="G444" s="133">
        <v>2074509</v>
      </c>
      <c r="H444" s="22">
        <v>575</v>
      </c>
      <c r="I444" s="22">
        <v>921230</v>
      </c>
      <c r="J444" s="62">
        <v>0.46521035598705501</v>
      </c>
      <c r="K444" s="62">
        <v>0.44407134411082333</v>
      </c>
      <c r="L444" s="62">
        <v>0.1395631067961165</v>
      </c>
      <c r="M444" s="62">
        <v>0.31084994087757634</v>
      </c>
      <c r="N444" s="63">
        <v>0.45041304767369283</v>
      </c>
      <c r="O444" s="64"/>
      <c r="P444" s="64"/>
    </row>
    <row r="445" spans="1:16" ht="15">
      <c r="A445" s="68">
        <v>439</v>
      </c>
      <c r="B445" t="s">
        <v>65</v>
      </c>
      <c r="C445" s="132" t="s">
        <v>57</v>
      </c>
      <c r="D445" s="118" t="s">
        <v>657</v>
      </c>
      <c r="E445" s="121" t="s">
        <v>909</v>
      </c>
      <c r="F445" s="133">
        <v>1175</v>
      </c>
      <c r="G445" s="133">
        <v>2070792</v>
      </c>
      <c r="H445" s="22">
        <v>867</v>
      </c>
      <c r="I445" s="22">
        <v>1263290</v>
      </c>
      <c r="J445" s="62">
        <v>0.73787234042553196</v>
      </c>
      <c r="K445" s="62">
        <v>0.61005161310261968</v>
      </c>
      <c r="L445" s="62">
        <v>0.22136170212765957</v>
      </c>
      <c r="M445" s="62">
        <v>0.42703612917183376</v>
      </c>
      <c r="N445" s="63">
        <v>0.64839783129949335</v>
      </c>
      <c r="O445" s="64"/>
      <c r="P445" s="64"/>
    </row>
    <row r="446" spans="1:16" ht="15">
      <c r="A446" s="68">
        <v>440</v>
      </c>
      <c r="B446" t="s">
        <v>65</v>
      </c>
      <c r="C446" s="132" t="s">
        <v>57</v>
      </c>
      <c r="D446" s="118" t="s">
        <v>656</v>
      </c>
      <c r="E446" s="121" t="s">
        <v>911</v>
      </c>
      <c r="F446" s="133">
        <v>1225</v>
      </c>
      <c r="G446" s="133">
        <v>2045376</v>
      </c>
      <c r="H446" s="22">
        <v>753</v>
      </c>
      <c r="I446" s="22">
        <v>1066675</v>
      </c>
      <c r="J446" s="62">
        <v>0.61469387755102045</v>
      </c>
      <c r="K446" s="62">
        <v>0.52150558136988012</v>
      </c>
      <c r="L446" s="62">
        <v>0.18440816326530612</v>
      </c>
      <c r="M446" s="62">
        <v>0.36505390695891604</v>
      </c>
      <c r="N446" s="63">
        <v>0.54946207022422211</v>
      </c>
      <c r="O446" s="64"/>
      <c r="P446" s="64"/>
    </row>
    <row r="447" spans="1:16" ht="15">
      <c r="A447" s="68">
        <v>441</v>
      </c>
      <c r="B447" t="s">
        <v>992</v>
      </c>
      <c r="C447" s="132" t="s">
        <v>57</v>
      </c>
      <c r="D447" s="118" t="s">
        <v>623</v>
      </c>
      <c r="E447" s="121" t="s">
        <v>901</v>
      </c>
      <c r="F447" s="133">
        <v>2435</v>
      </c>
      <c r="G447" s="133">
        <v>5106515</v>
      </c>
      <c r="H447" s="22">
        <v>1543</v>
      </c>
      <c r="I447" s="22">
        <v>2554055</v>
      </c>
      <c r="J447" s="62">
        <v>0.63367556468172481</v>
      </c>
      <c r="K447" s="62">
        <v>0.50015617304560933</v>
      </c>
      <c r="L447" s="62">
        <v>0.19010266940451745</v>
      </c>
      <c r="M447" s="62">
        <v>0.3501093211319265</v>
      </c>
      <c r="N447" s="63">
        <v>0.54021199053644398</v>
      </c>
      <c r="O447" s="64"/>
      <c r="P447" s="64"/>
    </row>
    <row r="448" spans="1:16" ht="15">
      <c r="A448" s="68">
        <v>442</v>
      </c>
      <c r="B448" s="163" t="s">
        <v>992</v>
      </c>
      <c r="C448" s="132" t="s">
        <v>57</v>
      </c>
      <c r="D448" s="118" t="s">
        <v>624</v>
      </c>
      <c r="E448" s="121" t="s">
        <v>900</v>
      </c>
      <c r="F448" s="133">
        <v>965</v>
      </c>
      <c r="G448" s="133">
        <v>1572388</v>
      </c>
      <c r="H448" s="22">
        <v>837</v>
      </c>
      <c r="I448" s="22">
        <v>987845</v>
      </c>
      <c r="J448" s="62">
        <v>0.86735751295336783</v>
      </c>
      <c r="K448" s="62">
        <v>0.62824506419535131</v>
      </c>
      <c r="L448" s="62">
        <v>0.26020725388601035</v>
      </c>
      <c r="M448" s="62">
        <v>0.43977154493674586</v>
      </c>
      <c r="N448" s="63">
        <v>0.69997879882275615</v>
      </c>
      <c r="O448" s="64"/>
      <c r="P448" s="64"/>
    </row>
    <row r="449" spans="1:16" ht="15">
      <c r="A449" s="68">
        <v>443</v>
      </c>
      <c r="B449" s="163" t="s">
        <v>992</v>
      </c>
      <c r="C449" s="132" t="s">
        <v>57</v>
      </c>
      <c r="D449" s="118" t="s">
        <v>626</v>
      </c>
      <c r="E449" s="121" t="s">
        <v>1107</v>
      </c>
      <c r="F449" s="133">
        <v>1144</v>
      </c>
      <c r="G449" s="133">
        <v>1891798</v>
      </c>
      <c r="H449" s="22">
        <v>628</v>
      </c>
      <c r="I449" s="22">
        <v>846300</v>
      </c>
      <c r="J449" s="62">
        <v>0.54895104895104896</v>
      </c>
      <c r="K449" s="62">
        <v>0.44735220145068344</v>
      </c>
      <c r="L449" s="62">
        <v>0.16468531468531469</v>
      </c>
      <c r="M449" s="62">
        <v>0.3131465410154784</v>
      </c>
      <c r="N449" s="63">
        <v>0.47783185570079312</v>
      </c>
      <c r="O449" s="64"/>
      <c r="P449" s="64"/>
    </row>
    <row r="450" spans="1:16" ht="15">
      <c r="A450" s="68">
        <v>444</v>
      </c>
      <c r="B450" s="163" t="s">
        <v>992</v>
      </c>
      <c r="C450" s="132" t="s">
        <v>57</v>
      </c>
      <c r="D450" s="118" t="s">
        <v>625</v>
      </c>
      <c r="E450" s="121" t="s">
        <v>902</v>
      </c>
      <c r="F450" s="133">
        <v>1126</v>
      </c>
      <c r="G450" s="133">
        <v>1874222</v>
      </c>
      <c r="H450" s="22">
        <v>554</v>
      </c>
      <c r="I450" s="22">
        <v>764760</v>
      </c>
      <c r="J450" s="62">
        <v>0.49200710479573712</v>
      </c>
      <c r="K450" s="62">
        <v>0.40804130994087146</v>
      </c>
      <c r="L450" s="62">
        <v>0.14760213143872114</v>
      </c>
      <c r="M450" s="62">
        <v>0.28562891695860998</v>
      </c>
      <c r="N450" s="63">
        <v>0.43323104839733112</v>
      </c>
      <c r="O450" s="64"/>
      <c r="P450" s="64"/>
    </row>
    <row r="451" spans="1:16" ht="15">
      <c r="A451" s="68">
        <v>445</v>
      </c>
      <c r="B451" s="163" t="s">
        <v>992</v>
      </c>
      <c r="C451" s="132" t="s">
        <v>57</v>
      </c>
      <c r="D451" s="118" t="s">
        <v>627</v>
      </c>
      <c r="E451" s="121" t="s">
        <v>1222</v>
      </c>
      <c r="F451" s="133">
        <v>797</v>
      </c>
      <c r="G451" s="133">
        <v>1222604</v>
      </c>
      <c r="H451" s="22">
        <v>426</v>
      </c>
      <c r="I451" s="22">
        <v>468600</v>
      </c>
      <c r="J451" s="62">
        <v>0.53450439146800499</v>
      </c>
      <c r="K451" s="62">
        <v>0.38328027717887392</v>
      </c>
      <c r="L451" s="62">
        <v>0.16035131744040149</v>
      </c>
      <c r="M451" s="62">
        <v>0.26829619402521171</v>
      </c>
      <c r="N451" s="63">
        <v>0.4286475114656132</v>
      </c>
      <c r="O451" s="64"/>
      <c r="P451" s="64"/>
    </row>
    <row r="452" spans="1:16" ht="15">
      <c r="A452" s="68">
        <v>446</v>
      </c>
      <c r="B452" s="163" t="s">
        <v>992</v>
      </c>
      <c r="C452" s="132" t="s">
        <v>57</v>
      </c>
      <c r="D452" s="118" t="s">
        <v>628</v>
      </c>
      <c r="E452" s="121" t="s">
        <v>1223</v>
      </c>
      <c r="F452" s="133">
        <v>650</v>
      </c>
      <c r="G452" s="133">
        <v>1142269</v>
      </c>
      <c r="H452" s="22">
        <v>414</v>
      </c>
      <c r="I452" s="22">
        <v>579025</v>
      </c>
      <c r="J452" s="62">
        <v>0.63692307692307693</v>
      </c>
      <c r="K452" s="62">
        <v>0.50690774239693104</v>
      </c>
      <c r="L452" s="62">
        <v>0.19107692307692306</v>
      </c>
      <c r="M452" s="62">
        <v>0.3548354196778517</v>
      </c>
      <c r="N452" s="63">
        <v>0.54591234275477474</v>
      </c>
      <c r="O452" s="64"/>
      <c r="P452" s="64"/>
    </row>
    <row r="453" spans="1:16" ht="15">
      <c r="A453" s="68">
        <v>447</v>
      </c>
      <c r="B453" s="163" t="s">
        <v>992</v>
      </c>
      <c r="C453" s="132" t="s">
        <v>57</v>
      </c>
      <c r="D453" s="118" t="s">
        <v>629</v>
      </c>
      <c r="E453" s="121" t="s">
        <v>1224</v>
      </c>
      <c r="F453" s="133">
        <v>811</v>
      </c>
      <c r="G453" s="133">
        <v>1306353</v>
      </c>
      <c r="H453" s="22">
        <v>591</v>
      </c>
      <c r="I453" s="22">
        <v>669770</v>
      </c>
      <c r="J453" s="62">
        <v>0.72872996300863135</v>
      </c>
      <c r="K453" s="62">
        <v>0.5127021563084404</v>
      </c>
      <c r="L453" s="62">
        <v>0.21861898890258941</v>
      </c>
      <c r="M453" s="62">
        <v>0.35889150941590825</v>
      </c>
      <c r="N453" s="63">
        <v>0.57751049831849766</v>
      </c>
      <c r="O453" s="64"/>
      <c r="P453" s="64"/>
    </row>
    <row r="454" spans="1:16" ht="15">
      <c r="A454" s="68">
        <v>448</v>
      </c>
      <c r="B454" s="163" t="s">
        <v>59</v>
      </c>
      <c r="C454" s="132" t="s">
        <v>57</v>
      </c>
      <c r="D454" s="118" t="s">
        <v>638</v>
      </c>
      <c r="E454" s="121" t="s">
        <v>1161</v>
      </c>
      <c r="F454" s="133">
        <v>798</v>
      </c>
      <c r="G454" s="133">
        <v>1360069</v>
      </c>
      <c r="H454" s="22">
        <v>874</v>
      </c>
      <c r="I454" s="22">
        <v>972565</v>
      </c>
      <c r="J454" s="62">
        <v>1.0952380952380953</v>
      </c>
      <c r="K454" s="62">
        <v>0.71508504347941171</v>
      </c>
      <c r="L454" s="62">
        <v>0.3</v>
      </c>
      <c r="M454" s="62">
        <v>0.50055953043558821</v>
      </c>
      <c r="N454" s="63">
        <v>0.80055953043558814</v>
      </c>
      <c r="O454" s="64"/>
      <c r="P454" s="64"/>
    </row>
    <row r="455" spans="1:16" ht="15">
      <c r="A455" s="68">
        <v>449</v>
      </c>
      <c r="B455" s="163" t="s">
        <v>59</v>
      </c>
      <c r="C455" s="132" t="s">
        <v>57</v>
      </c>
      <c r="D455" s="118" t="s">
        <v>635</v>
      </c>
      <c r="E455" s="121" t="s">
        <v>904</v>
      </c>
      <c r="F455" s="133">
        <v>791</v>
      </c>
      <c r="G455" s="133">
        <v>1213777</v>
      </c>
      <c r="H455" s="22">
        <v>832</v>
      </c>
      <c r="I455" s="22">
        <v>829480</v>
      </c>
      <c r="J455" s="62">
        <v>1.0518331226295827</v>
      </c>
      <c r="K455" s="62">
        <v>0.68338747562361124</v>
      </c>
      <c r="L455" s="62">
        <v>0.3</v>
      </c>
      <c r="M455" s="62">
        <v>0.47837123293652783</v>
      </c>
      <c r="N455" s="63">
        <v>0.77837123293652777</v>
      </c>
      <c r="O455" s="64"/>
      <c r="P455" s="64"/>
    </row>
    <row r="456" spans="1:16" ht="15">
      <c r="A456" s="68">
        <v>450</v>
      </c>
      <c r="B456" s="163" t="s">
        <v>59</v>
      </c>
      <c r="C456" s="132" t="s">
        <v>57</v>
      </c>
      <c r="D456" s="118" t="s">
        <v>636</v>
      </c>
      <c r="E456" s="121" t="s">
        <v>637</v>
      </c>
      <c r="F456" s="133">
        <v>882</v>
      </c>
      <c r="G456" s="133">
        <v>1395660</v>
      </c>
      <c r="H456" s="22">
        <v>594</v>
      </c>
      <c r="I456" s="22">
        <v>631000</v>
      </c>
      <c r="J456" s="62">
        <v>0.67346938775510201</v>
      </c>
      <c r="K456" s="62">
        <v>0.45211584483326883</v>
      </c>
      <c r="L456" s="62">
        <v>0.20204081632653059</v>
      </c>
      <c r="M456" s="62">
        <v>0.31648109138328817</v>
      </c>
      <c r="N456" s="63">
        <v>0.51852190770981876</v>
      </c>
      <c r="O456" s="64"/>
      <c r="P456" s="64"/>
    </row>
    <row r="457" spans="1:16" ht="15">
      <c r="A457" s="68">
        <v>451</v>
      </c>
      <c r="B457" s="163" t="s">
        <v>59</v>
      </c>
      <c r="C457" s="132" t="s">
        <v>57</v>
      </c>
      <c r="D457" s="118" t="s">
        <v>639</v>
      </c>
      <c r="E457" s="121" t="s">
        <v>1104</v>
      </c>
      <c r="F457" s="133">
        <v>871</v>
      </c>
      <c r="G457" s="133">
        <v>1362507</v>
      </c>
      <c r="H457" s="22">
        <v>559</v>
      </c>
      <c r="I457" s="22">
        <v>781300</v>
      </c>
      <c r="J457" s="62">
        <v>0.64179104477611937</v>
      </c>
      <c r="K457" s="62">
        <v>0.5734282466071734</v>
      </c>
      <c r="L457" s="62">
        <v>0.19253731343283581</v>
      </c>
      <c r="M457" s="62">
        <v>0.40139977262502136</v>
      </c>
      <c r="N457" s="63">
        <v>0.59393708605785722</v>
      </c>
      <c r="O457" s="64"/>
      <c r="P457" s="64"/>
    </row>
    <row r="458" spans="1:16" ht="15">
      <c r="A458" s="68">
        <v>452</v>
      </c>
      <c r="B458" s="163" t="s">
        <v>59</v>
      </c>
      <c r="C458" s="132" t="s">
        <v>57</v>
      </c>
      <c r="D458" s="118" t="s">
        <v>634</v>
      </c>
      <c r="E458" s="121" t="s">
        <v>903</v>
      </c>
      <c r="F458" s="133">
        <v>1485</v>
      </c>
      <c r="G458" s="133">
        <v>2799174</v>
      </c>
      <c r="H458" s="22">
        <v>771</v>
      </c>
      <c r="I458" s="22">
        <v>1492665</v>
      </c>
      <c r="J458" s="62">
        <v>0.5191919191919192</v>
      </c>
      <c r="K458" s="62">
        <v>0.53325195218303689</v>
      </c>
      <c r="L458" s="62">
        <v>0.15575757575757576</v>
      </c>
      <c r="M458" s="62">
        <v>0.37327636652812579</v>
      </c>
      <c r="N458" s="63">
        <v>0.52903394228570155</v>
      </c>
      <c r="O458" s="64"/>
      <c r="P458" s="64"/>
    </row>
    <row r="459" spans="1:16" ht="15">
      <c r="A459" s="68">
        <v>453</v>
      </c>
      <c r="B459" s="163" t="s">
        <v>63</v>
      </c>
      <c r="C459" s="132" t="s">
        <v>57</v>
      </c>
      <c r="D459" s="118" t="s">
        <v>648</v>
      </c>
      <c r="E459" s="121" t="s">
        <v>3595</v>
      </c>
      <c r="F459" s="133">
        <v>675</v>
      </c>
      <c r="G459" s="133">
        <v>1471587</v>
      </c>
      <c r="H459" s="22">
        <v>690</v>
      </c>
      <c r="I459" s="22">
        <v>889345</v>
      </c>
      <c r="J459" s="62">
        <v>1.0222222222222221</v>
      </c>
      <c r="K459" s="62">
        <v>0.60434415362462435</v>
      </c>
      <c r="L459" s="62">
        <v>0.3</v>
      </c>
      <c r="M459" s="62">
        <v>0.423040907537237</v>
      </c>
      <c r="N459" s="63">
        <v>0.72304090753723704</v>
      </c>
      <c r="O459" s="64"/>
      <c r="P459" s="64"/>
    </row>
    <row r="460" spans="1:16" ht="15">
      <c r="A460" s="68">
        <v>454</v>
      </c>
      <c r="B460" s="163" t="s">
        <v>63</v>
      </c>
      <c r="C460" s="132" t="s">
        <v>57</v>
      </c>
      <c r="D460" s="118" t="s">
        <v>646</v>
      </c>
      <c r="E460" s="121" t="s">
        <v>647</v>
      </c>
      <c r="F460" s="133">
        <v>1381</v>
      </c>
      <c r="G460" s="133">
        <v>2159968</v>
      </c>
      <c r="H460" s="22">
        <v>1267</v>
      </c>
      <c r="I460" s="22">
        <v>1403790</v>
      </c>
      <c r="J460" s="62">
        <v>0.91745112237509052</v>
      </c>
      <c r="K460" s="62">
        <v>0.64991240610972012</v>
      </c>
      <c r="L460" s="62">
        <v>0.27523533671252715</v>
      </c>
      <c r="M460" s="62">
        <v>0.45493868427680406</v>
      </c>
      <c r="N460" s="63">
        <v>0.73017402098933126</v>
      </c>
      <c r="O460" s="64"/>
      <c r="P460" s="64"/>
    </row>
    <row r="461" spans="1:16" ht="15">
      <c r="A461" s="68">
        <v>455</v>
      </c>
      <c r="B461" s="163" t="s">
        <v>63</v>
      </c>
      <c r="C461" s="132" t="s">
        <v>57</v>
      </c>
      <c r="D461" s="118" t="s">
        <v>651</v>
      </c>
      <c r="E461" s="121" t="s">
        <v>1105</v>
      </c>
      <c r="F461" s="133">
        <v>632</v>
      </c>
      <c r="G461" s="133">
        <v>1327005</v>
      </c>
      <c r="H461" s="22">
        <v>458</v>
      </c>
      <c r="I461" s="22">
        <v>612560</v>
      </c>
      <c r="J461" s="62">
        <v>0.72468354430379744</v>
      </c>
      <c r="K461" s="62">
        <v>0.46161092083300365</v>
      </c>
      <c r="L461" s="62">
        <v>0.21740506329113923</v>
      </c>
      <c r="M461" s="62">
        <v>0.32312764458310256</v>
      </c>
      <c r="N461" s="63">
        <v>0.54053270787424179</v>
      </c>
      <c r="O461" s="64"/>
      <c r="P461" s="64"/>
    </row>
    <row r="462" spans="1:16" ht="15">
      <c r="A462" s="68">
        <v>456</v>
      </c>
      <c r="B462" s="163" t="s">
        <v>63</v>
      </c>
      <c r="C462" s="132" t="s">
        <v>57</v>
      </c>
      <c r="D462" s="118" t="s">
        <v>650</v>
      </c>
      <c r="E462" s="121" t="s">
        <v>907</v>
      </c>
      <c r="F462" s="133">
        <v>1717</v>
      </c>
      <c r="G462" s="133">
        <v>2229744</v>
      </c>
      <c r="H462" s="22">
        <v>1125</v>
      </c>
      <c r="I462" s="22">
        <v>1318530</v>
      </c>
      <c r="J462" s="62">
        <v>0.6552125800815376</v>
      </c>
      <c r="K462" s="62">
        <v>0.59133694271629389</v>
      </c>
      <c r="L462" s="62">
        <v>0.19656377402446126</v>
      </c>
      <c r="M462" s="62">
        <v>0.41393585990140569</v>
      </c>
      <c r="N462" s="63">
        <v>0.61049963392586692</v>
      </c>
      <c r="O462" s="64"/>
      <c r="P462" s="64"/>
    </row>
    <row r="463" spans="1:16" ht="15">
      <c r="A463" s="68">
        <v>457</v>
      </c>
      <c r="B463" s="163" t="s">
        <v>63</v>
      </c>
      <c r="C463" s="132" t="s">
        <v>57</v>
      </c>
      <c r="D463" s="118" t="s">
        <v>649</v>
      </c>
      <c r="E463" s="121" t="s">
        <v>1106</v>
      </c>
      <c r="F463" s="133">
        <v>987</v>
      </c>
      <c r="G463" s="133">
        <v>1357644</v>
      </c>
      <c r="H463" s="22">
        <v>894</v>
      </c>
      <c r="I463" s="22">
        <v>937360</v>
      </c>
      <c r="J463" s="62">
        <v>0.9057750759878419</v>
      </c>
      <c r="K463" s="62">
        <v>0.69043136492335255</v>
      </c>
      <c r="L463" s="62">
        <v>0.27173252279635257</v>
      </c>
      <c r="M463" s="62">
        <v>0.48330195544634674</v>
      </c>
      <c r="N463" s="63">
        <v>0.75503447824269931</v>
      </c>
      <c r="O463" s="64"/>
      <c r="P463" s="64"/>
    </row>
    <row r="464" spans="1:16" ht="15">
      <c r="A464" s="68">
        <v>458</v>
      </c>
      <c r="B464" s="163" t="s">
        <v>56</v>
      </c>
      <c r="C464" s="132" t="s">
        <v>57</v>
      </c>
      <c r="D464" s="118" t="s">
        <v>613</v>
      </c>
      <c r="E464" s="121" t="s">
        <v>939</v>
      </c>
      <c r="F464" s="133">
        <v>821</v>
      </c>
      <c r="G464" s="133">
        <v>1490867</v>
      </c>
      <c r="H464" s="22">
        <v>769</v>
      </c>
      <c r="I464" s="22">
        <v>890900</v>
      </c>
      <c r="J464" s="62">
        <v>0.93666260657734468</v>
      </c>
      <c r="K464" s="62">
        <v>0.59757174851948569</v>
      </c>
      <c r="L464" s="62">
        <v>0.28099878197320338</v>
      </c>
      <c r="M464" s="62">
        <v>0.41830022396363997</v>
      </c>
      <c r="N464" s="63">
        <v>0.69929900593684335</v>
      </c>
      <c r="O464" s="64"/>
      <c r="P464" s="64"/>
    </row>
    <row r="465" spans="1:16" ht="15">
      <c r="A465" s="68">
        <v>459</v>
      </c>
      <c r="B465" s="163" t="s">
        <v>56</v>
      </c>
      <c r="C465" s="132" t="s">
        <v>57</v>
      </c>
      <c r="D465" s="118" t="s">
        <v>607</v>
      </c>
      <c r="E465" s="121" t="s">
        <v>608</v>
      </c>
      <c r="F465" s="133">
        <v>940</v>
      </c>
      <c r="G465" s="133">
        <v>1493434</v>
      </c>
      <c r="H465" s="22">
        <v>449</v>
      </c>
      <c r="I465" s="22">
        <v>735395</v>
      </c>
      <c r="J465" s="62">
        <v>0.4776595744680851</v>
      </c>
      <c r="K465" s="62">
        <v>0.49241881462454984</v>
      </c>
      <c r="L465" s="62">
        <v>0.14329787234042551</v>
      </c>
      <c r="M465" s="62">
        <v>0.34469317023718488</v>
      </c>
      <c r="N465" s="63">
        <v>0.48799104257761039</v>
      </c>
      <c r="O465" s="64"/>
      <c r="P465" s="64"/>
    </row>
    <row r="466" spans="1:16" ht="15">
      <c r="A466" s="68">
        <v>460</v>
      </c>
      <c r="B466" s="163" t="s">
        <v>56</v>
      </c>
      <c r="C466" s="132" t="s">
        <v>57</v>
      </c>
      <c r="D466" s="118" t="s">
        <v>614</v>
      </c>
      <c r="E466" s="121" t="s">
        <v>615</v>
      </c>
      <c r="F466" s="133">
        <v>908</v>
      </c>
      <c r="G466" s="133">
        <v>1446328</v>
      </c>
      <c r="H466" s="22">
        <v>388</v>
      </c>
      <c r="I466" s="22">
        <v>565600</v>
      </c>
      <c r="J466" s="62">
        <v>0.42731277533039647</v>
      </c>
      <c r="K466" s="62">
        <v>0.39105928945578045</v>
      </c>
      <c r="L466" s="62">
        <v>0.12819383259911893</v>
      </c>
      <c r="M466" s="62">
        <v>0.27374150261904628</v>
      </c>
      <c r="N466" s="63">
        <v>0.40193533521816521</v>
      </c>
      <c r="O466" s="64"/>
      <c r="P466" s="64"/>
    </row>
    <row r="467" spans="1:16" ht="15">
      <c r="A467" s="68">
        <v>461</v>
      </c>
      <c r="B467" s="163" t="s">
        <v>56</v>
      </c>
      <c r="C467" s="132" t="s">
        <v>57</v>
      </c>
      <c r="D467" s="118" t="s">
        <v>606</v>
      </c>
      <c r="E467" s="121" t="s">
        <v>817</v>
      </c>
      <c r="F467" s="133">
        <v>961</v>
      </c>
      <c r="G467" s="133">
        <v>1855967</v>
      </c>
      <c r="H467" s="22">
        <v>573</v>
      </c>
      <c r="I467" s="22">
        <v>648535</v>
      </c>
      <c r="J467" s="62">
        <v>0.59625390218522367</v>
      </c>
      <c r="K467" s="62">
        <v>0.34943239831311657</v>
      </c>
      <c r="L467" s="62">
        <v>0.1788761706555671</v>
      </c>
      <c r="M467" s="62">
        <v>0.24460267881918157</v>
      </c>
      <c r="N467" s="63">
        <v>0.42347884947474868</v>
      </c>
      <c r="O467" s="64"/>
      <c r="P467" s="64"/>
    </row>
    <row r="468" spans="1:16" ht="15">
      <c r="A468" s="68">
        <v>462</v>
      </c>
      <c r="B468" s="163" t="s">
        <v>56</v>
      </c>
      <c r="C468" s="132" t="s">
        <v>57</v>
      </c>
      <c r="D468" s="118" t="s">
        <v>609</v>
      </c>
      <c r="E468" s="121" t="s">
        <v>1058</v>
      </c>
      <c r="F468" s="133">
        <v>1269</v>
      </c>
      <c r="G468" s="133">
        <v>1976003</v>
      </c>
      <c r="H468" s="22">
        <v>805</v>
      </c>
      <c r="I468" s="22">
        <v>1158830</v>
      </c>
      <c r="J468" s="62">
        <v>0.63435776201733651</v>
      </c>
      <c r="K468" s="62">
        <v>0.5864515387881496</v>
      </c>
      <c r="L468" s="62">
        <v>0.19030732860520094</v>
      </c>
      <c r="M468" s="62">
        <v>0.41051607715170468</v>
      </c>
      <c r="N468" s="63">
        <v>0.60082340575690563</v>
      </c>
      <c r="O468" s="64"/>
      <c r="P468" s="64"/>
    </row>
    <row r="469" spans="1:16" ht="15">
      <c r="A469" s="68">
        <v>463</v>
      </c>
      <c r="B469" s="163" t="s">
        <v>56</v>
      </c>
      <c r="C469" s="132" t="s">
        <v>57</v>
      </c>
      <c r="D469" s="118" t="s">
        <v>610</v>
      </c>
      <c r="E469" s="121" t="s">
        <v>611</v>
      </c>
      <c r="F469" s="133">
        <v>811</v>
      </c>
      <c r="G469" s="133">
        <v>1458571</v>
      </c>
      <c r="H469" s="22">
        <v>416</v>
      </c>
      <c r="I469" s="22">
        <v>547985</v>
      </c>
      <c r="J469" s="62">
        <v>0.51294697903822439</v>
      </c>
      <c r="K469" s="62">
        <v>0.37569991450536178</v>
      </c>
      <c r="L469" s="62">
        <v>0.1538840937114673</v>
      </c>
      <c r="M469" s="62">
        <v>0.26298994015375321</v>
      </c>
      <c r="N469" s="63">
        <v>0.41687403386522048</v>
      </c>
      <c r="O469" s="64"/>
      <c r="P469" s="64"/>
    </row>
    <row r="470" spans="1:16" ht="15">
      <c r="A470" s="68">
        <v>464</v>
      </c>
      <c r="B470" s="163" t="s">
        <v>56</v>
      </c>
      <c r="C470" s="132" t="s">
        <v>57</v>
      </c>
      <c r="D470" s="118" t="s">
        <v>612</v>
      </c>
      <c r="E470" s="121" t="s">
        <v>3596</v>
      </c>
      <c r="F470" s="133">
        <v>1370</v>
      </c>
      <c r="G470" s="133">
        <v>2392620</v>
      </c>
      <c r="H470" s="22">
        <v>833</v>
      </c>
      <c r="I470" s="22">
        <v>1070765</v>
      </c>
      <c r="J470" s="62">
        <v>0.60802919708029202</v>
      </c>
      <c r="K470" s="62">
        <v>0.44752823264872815</v>
      </c>
      <c r="L470" s="62">
        <v>0.1824087591240876</v>
      </c>
      <c r="M470" s="62">
        <v>0.31326976285410968</v>
      </c>
      <c r="N470" s="63">
        <v>0.49567852197819728</v>
      </c>
      <c r="O470" s="64"/>
      <c r="P470" s="64"/>
    </row>
    <row r="471" spans="1:16" ht="15">
      <c r="A471" s="68">
        <v>465</v>
      </c>
      <c r="B471" s="163" t="s">
        <v>818</v>
      </c>
      <c r="C471" s="132" t="s">
        <v>57</v>
      </c>
      <c r="D471" s="118" t="s">
        <v>586</v>
      </c>
      <c r="E471" s="121" t="s">
        <v>587</v>
      </c>
      <c r="F471" s="133">
        <v>1422</v>
      </c>
      <c r="G471" s="133">
        <v>2981647</v>
      </c>
      <c r="H471" s="22">
        <v>903</v>
      </c>
      <c r="I471" s="22">
        <v>1435165</v>
      </c>
      <c r="J471" s="62">
        <v>0.63502109704641352</v>
      </c>
      <c r="K471" s="62">
        <v>0.48133296798715608</v>
      </c>
      <c r="L471" s="62">
        <v>0.19050632911392404</v>
      </c>
      <c r="M471" s="62">
        <v>0.33693307759100921</v>
      </c>
      <c r="N471" s="63">
        <v>0.52743940670493328</v>
      </c>
      <c r="O471" s="64"/>
      <c r="P471" s="64"/>
    </row>
    <row r="472" spans="1:16" ht="15">
      <c r="A472" s="68">
        <v>466</v>
      </c>
      <c r="B472" s="163" t="s">
        <v>818</v>
      </c>
      <c r="C472" s="132" t="s">
        <v>57</v>
      </c>
      <c r="D472" s="118" t="s">
        <v>590</v>
      </c>
      <c r="E472" s="121" t="s">
        <v>861</v>
      </c>
      <c r="F472" s="133">
        <v>1014</v>
      </c>
      <c r="G472" s="133">
        <v>1657048</v>
      </c>
      <c r="H472" s="22">
        <v>689</v>
      </c>
      <c r="I472" s="22">
        <v>913910</v>
      </c>
      <c r="J472" s="62">
        <v>0.67948717948717952</v>
      </c>
      <c r="K472" s="62">
        <v>0.55152898407288142</v>
      </c>
      <c r="L472" s="62">
        <v>0.20384615384615384</v>
      </c>
      <c r="M472" s="62">
        <v>0.38607028885101696</v>
      </c>
      <c r="N472" s="63">
        <v>0.58991644269717081</v>
      </c>
      <c r="O472" s="64"/>
      <c r="P472" s="64"/>
    </row>
    <row r="473" spans="1:16" ht="15">
      <c r="A473" s="68">
        <v>467</v>
      </c>
      <c r="B473" s="163" t="s">
        <v>818</v>
      </c>
      <c r="C473" s="132" t="s">
        <v>57</v>
      </c>
      <c r="D473" s="118" t="s">
        <v>591</v>
      </c>
      <c r="E473" s="121" t="s">
        <v>592</v>
      </c>
      <c r="F473" s="133">
        <v>613</v>
      </c>
      <c r="G473" s="133">
        <v>880799</v>
      </c>
      <c r="H473" s="22">
        <v>485</v>
      </c>
      <c r="I473" s="22">
        <v>638255</v>
      </c>
      <c r="J473" s="62">
        <v>0.79119086460032628</v>
      </c>
      <c r="K473" s="62">
        <v>0.72463183995440505</v>
      </c>
      <c r="L473" s="62">
        <v>0.23735725938009788</v>
      </c>
      <c r="M473" s="62">
        <v>0.50724228796808346</v>
      </c>
      <c r="N473" s="63">
        <v>0.74459954734818135</v>
      </c>
      <c r="O473" s="64"/>
      <c r="P473" s="64"/>
    </row>
    <row r="474" spans="1:16" ht="15">
      <c r="A474" s="68">
        <v>468</v>
      </c>
      <c r="B474" s="163" t="s">
        <v>818</v>
      </c>
      <c r="C474" s="132" t="s">
        <v>57</v>
      </c>
      <c r="D474" s="118" t="s">
        <v>588</v>
      </c>
      <c r="E474" s="121" t="s">
        <v>589</v>
      </c>
      <c r="F474" s="133">
        <v>889</v>
      </c>
      <c r="G474" s="133">
        <v>1555791</v>
      </c>
      <c r="H474" s="22">
        <v>790</v>
      </c>
      <c r="I474" s="22">
        <v>1088375</v>
      </c>
      <c r="J474" s="62">
        <v>0.88863892013498313</v>
      </c>
      <c r="K474" s="62">
        <v>0.69956375888535161</v>
      </c>
      <c r="L474" s="62">
        <v>0.26659167604049494</v>
      </c>
      <c r="M474" s="62">
        <v>0.4896946312197461</v>
      </c>
      <c r="N474" s="63">
        <v>0.75628630726024104</v>
      </c>
      <c r="O474" s="64"/>
      <c r="P474" s="64"/>
    </row>
    <row r="475" spans="1:16" ht="15">
      <c r="A475" s="68">
        <v>469</v>
      </c>
      <c r="B475" s="163" t="s">
        <v>58</v>
      </c>
      <c r="C475" s="132" t="s">
        <v>57</v>
      </c>
      <c r="D475" s="118" t="s">
        <v>616</v>
      </c>
      <c r="E475" s="121" t="s">
        <v>617</v>
      </c>
      <c r="F475" s="133">
        <v>1199</v>
      </c>
      <c r="G475" s="133">
        <v>2237236</v>
      </c>
      <c r="H475" s="22">
        <v>904</v>
      </c>
      <c r="I475" s="22">
        <v>1473245</v>
      </c>
      <c r="J475" s="62">
        <v>0.75396163469557964</v>
      </c>
      <c r="K475" s="62">
        <v>0.65851121651895461</v>
      </c>
      <c r="L475" s="62">
        <v>0.22618849040867389</v>
      </c>
      <c r="M475" s="62">
        <v>0.46095785156326818</v>
      </c>
      <c r="N475" s="63">
        <v>0.68714634197194213</v>
      </c>
      <c r="O475" s="64"/>
      <c r="P475" s="64"/>
    </row>
    <row r="476" spans="1:16" ht="15">
      <c r="A476" s="68">
        <v>470</v>
      </c>
      <c r="B476" s="163" t="s">
        <v>58</v>
      </c>
      <c r="C476" s="132" t="s">
        <v>57</v>
      </c>
      <c r="D476" s="118" t="s">
        <v>618</v>
      </c>
      <c r="E476" s="121" t="s">
        <v>265</v>
      </c>
      <c r="F476" s="133">
        <v>1012</v>
      </c>
      <c r="G476" s="133">
        <v>1782645</v>
      </c>
      <c r="H476" s="22">
        <v>758</v>
      </c>
      <c r="I476" s="22">
        <v>1058765</v>
      </c>
      <c r="J476" s="62">
        <v>0.74901185770750989</v>
      </c>
      <c r="K476" s="62">
        <v>0.59392924558731552</v>
      </c>
      <c r="L476" s="62">
        <v>0.22470355731225297</v>
      </c>
      <c r="M476" s="62">
        <v>0.41575047191112086</v>
      </c>
      <c r="N476" s="63">
        <v>0.6404540292233738</v>
      </c>
      <c r="O476" s="64"/>
      <c r="P476" s="64"/>
    </row>
    <row r="477" spans="1:16" ht="15">
      <c r="A477" s="68">
        <v>471</v>
      </c>
      <c r="B477" s="163" t="s">
        <v>58</v>
      </c>
      <c r="C477" s="132" t="s">
        <v>57</v>
      </c>
      <c r="D477" s="118" t="s">
        <v>621</v>
      </c>
      <c r="E477" s="121" t="s">
        <v>622</v>
      </c>
      <c r="F477" s="133">
        <v>856</v>
      </c>
      <c r="G477" s="133">
        <v>1470227</v>
      </c>
      <c r="H477" s="22">
        <v>894</v>
      </c>
      <c r="I477" s="22">
        <v>1107930</v>
      </c>
      <c r="J477" s="62">
        <v>1.044392523364486</v>
      </c>
      <c r="K477" s="62">
        <v>0.75357750877925656</v>
      </c>
      <c r="L477" s="62">
        <v>0.3</v>
      </c>
      <c r="M477" s="62">
        <v>0.52750425614547958</v>
      </c>
      <c r="N477" s="63">
        <v>0.82750425614547951</v>
      </c>
      <c r="O477" s="64"/>
      <c r="P477" s="64"/>
    </row>
    <row r="478" spans="1:16" ht="15">
      <c r="A478" s="68">
        <v>472</v>
      </c>
      <c r="B478" s="163" t="s">
        <v>58</v>
      </c>
      <c r="C478" s="132" t="s">
        <v>57</v>
      </c>
      <c r="D478" s="118" t="s">
        <v>619</v>
      </c>
      <c r="E478" s="121" t="s">
        <v>620</v>
      </c>
      <c r="F478" s="133">
        <v>911</v>
      </c>
      <c r="G478" s="133">
        <v>1624777</v>
      </c>
      <c r="H478" s="22">
        <v>660</v>
      </c>
      <c r="I478" s="22">
        <v>777425</v>
      </c>
      <c r="J478" s="62">
        <v>0.72447859495060374</v>
      </c>
      <c r="K478" s="62">
        <v>0.4784810469375182</v>
      </c>
      <c r="L478" s="62">
        <v>0.21734357848518113</v>
      </c>
      <c r="M478" s="62">
        <v>0.33493673285626274</v>
      </c>
      <c r="N478" s="63">
        <v>0.55228031134144384</v>
      </c>
      <c r="O478" s="64"/>
      <c r="P478" s="64"/>
    </row>
    <row r="479" spans="1:16" ht="15">
      <c r="A479" s="68">
        <v>473</v>
      </c>
      <c r="B479" s="163" t="s">
        <v>67</v>
      </c>
      <c r="C479" s="132" t="s">
        <v>57</v>
      </c>
      <c r="D479" s="118" t="s">
        <v>593</v>
      </c>
      <c r="E479" s="121" t="s">
        <v>595</v>
      </c>
      <c r="F479" s="133">
        <v>1066</v>
      </c>
      <c r="G479" s="133">
        <v>2389696</v>
      </c>
      <c r="H479" s="22">
        <v>1067</v>
      </c>
      <c r="I479" s="22">
        <v>1678000</v>
      </c>
      <c r="J479" s="62">
        <v>1.0009380863039399</v>
      </c>
      <c r="K479" s="62">
        <v>0.70218136532847697</v>
      </c>
      <c r="L479" s="62">
        <v>0.3</v>
      </c>
      <c r="M479" s="62">
        <v>0.49152695572993382</v>
      </c>
      <c r="N479" s="63">
        <v>0.79152695572993381</v>
      </c>
      <c r="O479" s="64"/>
      <c r="P479" s="64"/>
    </row>
    <row r="480" spans="1:16" ht="15">
      <c r="A480" s="68">
        <v>474</v>
      </c>
      <c r="B480" s="163" t="s">
        <v>67</v>
      </c>
      <c r="C480" s="132" t="s">
        <v>57</v>
      </c>
      <c r="D480" s="118" t="s">
        <v>594</v>
      </c>
      <c r="E480" s="121" t="s">
        <v>1008</v>
      </c>
      <c r="F480" s="133">
        <v>1067</v>
      </c>
      <c r="G480" s="133">
        <v>2378351</v>
      </c>
      <c r="H480" s="22">
        <v>1009</v>
      </c>
      <c r="I480" s="22">
        <v>1883930</v>
      </c>
      <c r="J480" s="62">
        <v>0.94564198687910028</v>
      </c>
      <c r="K480" s="62">
        <v>0.79211605015407738</v>
      </c>
      <c r="L480" s="62">
        <v>0.2836925960637301</v>
      </c>
      <c r="M480" s="62">
        <v>0.55448123510785408</v>
      </c>
      <c r="N480" s="63">
        <v>0.83817383117158417</v>
      </c>
      <c r="O480" s="64"/>
      <c r="P480" s="64"/>
    </row>
    <row r="481" spans="1:16" ht="15">
      <c r="A481" s="68">
        <v>475</v>
      </c>
      <c r="B481" s="163" t="s">
        <v>67</v>
      </c>
      <c r="C481" s="132" t="s">
        <v>57</v>
      </c>
      <c r="D481" s="118" t="s">
        <v>597</v>
      </c>
      <c r="E481" s="121" t="s">
        <v>598</v>
      </c>
      <c r="F481" s="133">
        <v>573</v>
      </c>
      <c r="G481" s="133">
        <v>1180717</v>
      </c>
      <c r="H481" s="22">
        <v>252</v>
      </c>
      <c r="I481" s="22">
        <v>508660</v>
      </c>
      <c r="J481" s="62">
        <v>0.43979057591623039</v>
      </c>
      <c r="K481" s="62">
        <v>0.43080602718517647</v>
      </c>
      <c r="L481" s="62">
        <v>0.1319371727748691</v>
      </c>
      <c r="M481" s="62">
        <v>0.30156421902962349</v>
      </c>
      <c r="N481" s="63">
        <v>0.4335013918044926</v>
      </c>
      <c r="O481" s="64"/>
      <c r="P481" s="64"/>
    </row>
    <row r="482" spans="1:16" ht="15">
      <c r="A482" s="68">
        <v>476</v>
      </c>
      <c r="B482" s="163" t="s">
        <v>67</v>
      </c>
      <c r="C482" s="132" t="s">
        <v>57</v>
      </c>
      <c r="D482" s="118" t="s">
        <v>599</v>
      </c>
      <c r="E482" s="121" t="s">
        <v>600</v>
      </c>
      <c r="F482" s="133">
        <v>794</v>
      </c>
      <c r="G482" s="133">
        <v>1730309</v>
      </c>
      <c r="H482" s="22">
        <v>625</v>
      </c>
      <c r="I482" s="22">
        <v>1123305</v>
      </c>
      <c r="J482" s="62">
        <v>0.7871536523929471</v>
      </c>
      <c r="K482" s="62">
        <v>0.64919329437690032</v>
      </c>
      <c r="L482" s="62">
        <v>0.23614609571788411</v>
      </c>
      <c r="M482" s="62">
        <v>0.4544353060638302</v>
      </c>
      <c r="N482" s="63">
        <v>0.69058140178171434</v>
      </c>
      <c r="O482" s="64"/>
      <c r="P482" s="64"/>
    </row>
    <row r="483" spans="1:16" ht="15">
      <c r="A483" s="68">
        <v>477</v>
      </c>
      <c r="B483" s="163" t="s">
        <v>67</v>
      </c>
      <c r="C483" s="132" t="s">
        <v>57</v>
      </c>
      <c r="D483" s="118" t="s">
        <v>596</v>
      </c>
      <c r="E483" s="121" t="s">
        <v>1094</v>
      </c>
      <c r="F483" s="133">
        <v>592</v>
      </c>
      <c r="G483" s="133">
        <v>1313407</v>
      </c>
      <c r="H483" s="22">
        <v>616</v>
      </c>
      <c r="I483" s="22">
        <v>1173780</v>
      </c>
      <c r="J483" s="62">
        <v>1.0405405405405406</v>
      </c>
      <c r="K483" s="62">
        <v>0.89369098839887406</v>
      </c>
      <c r="L483" s="62">
        <v>0.3</v>
      </c>
      <c r="M483" s="62">
        <v>0.62558369187921181</v>
      </c>
      <c r="N483" s="63">
        <v>0.92558369187921175</v>
      </c>
      <c r="O483" s="64"/>
      <c r="P483" s="64"/>
    </row>
    <row r="484" spans="1:16" ht="15">
      <c r="A484" s="68">
        <v>478</v>
      </c>
      <c r="B484" s="163" t="s">
        <v>67</v>
      </c>
      <c r="C484" s="132" t="s">
        <v>57</v>
      </c>
      <c r="D484" s="118" t="s">
        <v>605</v>
      </c>
      <c r="E484" s="121" t="s">
        <v>602</v>
      </c>
      <c r="F484" s="133">
        <v>853</v>
      </c>
      <c r="G484" s="133">
        <v>1881129</v>
      </c>
      <c r="H484" s="22">
        <v>961</v>
      </c>
      <c r="I484" s="22">
        <v>1421315</v>
      </c>
      <c r="J484" s="62">
        <v>1.1266119577960141</v>
      </c>
      <c r="K484" s="62">
        <v>0.7555648761993462</v>
      </c>
      <c r="L484" s="62">
        <v>0.3</v>
      </c>
      <c r="M484" s="62">
        <v>0.52889541333954226</v>
      </c>
      <c r="N484" s="63">
        <v>0.82889541333954231</v>
      </c>
      <c r="O484" s="64"/>
      <c r="P484" s="64"/>
    </row>
    <row r="485" spans="1:16" ht="15">
      <c r="A485" s="68">
        <v>479</v>
      </c>
      <c r="B485" s="163" t="s">
        <v>67</v>
      </c>
      <c r="C485" s="132" t="s">
        <v>57</v>
      </c>
      <c r="D485" s="118" t="s">
        <v>603</v>
      </c>
      <c r="E485" s="121" t="s">
        <v>604</v>
      </c>
      <c r="F485" s="133">
        <v>988</v>
      </c>
      <c r="G485" s="133">
        <v>2162899</v>
      </c>
      <c r="H485" s="22">
        <v>1149</v>
      </c>
      <c r="I485" s="22">
        <v>2065130</v>
      </c>
      <c r="J485" s="62">
        <v>1.1629554655870444</v>
      </c>
      <c r="K485" s="62">
        <v>0.95479724203488003</v>
      </c>
      <c r="L485" s="62">
        <v>0.3</v>
      </c>
      <c r="M485" s="62">
        <v>0.668358069424416</v>
      </c>
      <c r="N485" s="63">
        <v>0.96835806942441605</v>
      </c>
      <c r="O485" s="64"/>
      <c r="P485" s="64"/>
    </row>
    <row r="486" spans="1:16" ht="15">
      <c r="A486" s="68">
        <v>480</v>
      </c>
      <c r="B486" s="163" t="s">
        <v>67</v>
      </c>
      <c r="C486" s="132" t="s">
        <v>57</v>
      </c>
      <c r="D486" s="118" t="s">
        <v>601</v>
      </c>
      <c r="E486" s="121" t="s">
        <v>871</v>
      </c>
      <c r="F486" s="133">
        <v>645</v>
      </c>
      <c r="G486" s="133">
        <v>1430112</v>
      </c>
      <c r="H486" s="22">
        <v>665</v>
      </c>
      <c r="I486" s="22">
        <v>978515</v>
      </c>
      <c r="J486" s="62">
        <v>1.0310077519379846</v>
      </c>
      <c r="K486" s="62">
        <v>0.68422263431115882</v>
      </c>
      <c r="L486" s="62">
        <v>0.3</v>
      </c>
      <c r="M486" s="62">
        <v>0.47895584401781116</v>
      </c>
      <c r="N486" s="63">
        <v>0.77895584401781115</v>
      </c>
      <c r="O486" s="64"/>
      <c r="P486" s="64"/>
    </row>
    <row r="487" spans="1:16" ht="15">
      <c r="A487" s="68">
        <v>481</v>
      </c>
      <c r="B487" s="163" t="s">
        <v>77</v>
      </c>
      <c r="C487" s="132" t="s">
        <v>69</v>
      </c>
      <c r="D487" s="118" t="s">
        <v>726</v>
      </c>
      <c r="E487" s="121" t="s">
        <v>852</v>
      </c>
      <c r="F487" s="133">
        <v>1362</v>
      </c>
      <c r="G487" s="133">
        <v>2073589</v>
      </c>
      <c r="H487" s="22">
        <v>1190</v>
      </c>
      <c r="I487" s="22">
        <v>1399000</v>
      </c>
      <c r="J487" s="62">
        <v>0.87371512481644642</v>
      </c>
      <c r="K487" s="62">
        <v>0.67467564690977821</v>
      </c>
      <c r="L487" s="62">
        <v>0.2621145374449339</v>
      </c>
      <c r="M487" s="62">
        <v>0.47227295283684473</v>
      </c>
      <c r="N487" s="63">
        <v>0.73438749028177863</v>
      </c>
      <c r="O487" s="64"/>
      <c r="P487" s="64"/>
    </row>
    <row r="488" spans="1:16" ht="15">
      <c r="A488" s="68">
        <v>482</v>
      </c>
      <c r="B488" s="163" t="s">
        <v>77</v>
      </c>
      <c r="C488" s="132" t="s">
        <v>69</v>
      </c>
      <c r="D488" s="118" t="s">
        <v>729</v>
      </c>
      <c r="E488" s="121" t="s">
        <v>1000</v>
      </c>
      <c r="F488" s="133">
        <v>760</v>
      </c>
      <c r="G488" s="133">
        <v>1087441</v>
      </c>
      <c r="H488" s="22">
        <v>1125</v>
      </c>
      <c r="I488" s="22">
        <v>1281295</v>
      </c>
      <c r="J488" s="62">
        <v>1.4802631578947369</v>
      </c>
      <c r="K488" s="62">
        <v>1.1782662231790046</v>
      </c>
      <c r="L488" s="62">
        <v>0.3</v>
      </c>
      <c r="M488" s="62">
        <v>0.7</v>
      </c>
      <c r="N488" s="63">
        <v>1</v>
      </c>
      <c r="O488" s="64"/>
      <c r="P488" s="64"/>
    </row>
    <row r="489" spans="1:16" ht="15">
      <c r="A489" s="68">
        <v>483</v>
      </c>
      <c r="B489" t="s">
        <v>77</v>
      </c>
      <c r="C489" s="132" t="s">
        <v>69</v>
      </c>
      <c r="D489" s="118" t="s">
        <v>728</v>
      </c>
      <c r="E489" s="166" t="s">
        <v>1359</v>
      </c>
      <c r="F489" s="133">
        <v>1144</v>
      </c>
      <c r="G489" s="133">
        <v>1987693</v>
      </c>
      <c r="H489" s="22">
        <v>936</v>
      </c>
      <c r="I489" s="22">
        <v>1232330</v>
      </c>
      <c r="J489" s="62">
        <v>0.81818181818181823</v>
      </c>
      <c r="K489" s="62">
        <v>0.61998004722057176</v>
      </c>
      <c r="L489" s="62">
        <v>0.24545454545454545</v>
      </c>
      <c r="M489" s="62">
        <v>0.4339860330544002</v>
      </c>
      <c r="N489" s="63">
        <v>0.67944057850894568</v>
      </c>
      <c r="O489" s="64"/>
      <c r="P489" s="64"/>
    </row>
    <row r="490" spans="1:16" ht="15">
      <c r="A490" s="68">
        <v>484</v>
      </c>
      <c r="B490" t="s">
        <v>77</v>
      </c>
      <c r="C490" s="132" t="s">
        <v>69</v>
      </c>
      <c r="D490" s="118" t="s">
        <v>727</v>
      </c>
      <c r="E490" s="166" t="s">
        <v>853</v>
      </c>
      <c r="F490" s="133">
        <v>1508</v>
      </c>
      <c r="G490" s="133">
        <v>2402191</v>
      </c>
      <c r="H490" s="22">
        <v>1601</v>
      </c>
      <c r="I490" s="22">
        <v>1867515</v>
      </c>
      <c r="J490" s="62">
        <v>1.0616710875331565</v>
      </c>
      <c r="K490" s="62">
        <v>0.77742152892921501</v>
      </c>
      <c r="L490" s="62">
        <v>0.3</v>
      </c>
      <c r="M490" s="62">
        <v>0.54419507025045044</v>
      </c>
      <c r="N490" s="63">
        <v>0.84419507025045037</v>
      </c>
      <c r="O490" s="64"/>
      <c r="P490" s="64"/>
    </row>
    <row r="491" spans="1:16" ht="15">
      <c r="A491" s="68">
        <v>485</v>
      </c>
      <c r="B491" t="s">
        <v>75</v>
      </c>
      <c r="C491" s="132" t="s">
        <v>69</v>
      </c>
      <c r="D491" s="118" t="s">
        <v>720</v>
      </c>
      <c r="E491" s="166" t="s">
        <v>3597</v>
      </c>
      <c r="F491" s="133">
        <v>1282</v>
      </c>
      <c r="G491" s="133">
        <v>3229301</v>
      </c>
      <c r="H491" s="22">
        <v>1094</v>
      </c>
      <c r="I491" s="22">
        <v>1777195</v>
      </c>
      <c r="J491" s="62">
        <v>0.85335413416536665</v>
      </c>
      <c r="K491" s="62">
        <v>0.5503342673847994</v>
      </c>
      <c r="L491" s="62">
        <v>0.25600624024961</v>
      </c>
      <c r="M491" s="62">
        <v>0.38523398716935958</v>
      </c>
      <c r="N491" s="63">
        <v>0.64124022741896958</v>
      </c>
      <c r="O491" s="64"/>
      <c r="P491" s="64"/>
    </row>
    <row r="492" spans="1:16" ht="15">
      <c r="A492" s="68">
        <v>486</v>
      </c>
      <c r="B492" t="s">
        <v>75</v>
      </c>
      <c r="C492" s="132" t="s">
        <v>69</v>
      </c>
      <c r="D492" s="118" t="s">
        <v>723</v>
      </c>
      <c r="E492" s="166" t="s">
        <v>719</v>
      </c>
      <c r="F492" s="133">
        <v>1261</v>
      </c>
      <c r="G492" s="133">
        <v>1965275</v>
      </c>
      <c r="H492" s="22">
        <v>1572</v>
      </c>
      <c r="I492" s="22">
        <v>1780140</v>
      </c>
      <c r="J492" s="62">
        <v>1.246629659000793</v>
      </c>
      <c r="K492" s="62">
        <v>0.90579689865286028</v>
      </c>
      <c r="L492" s="62">
        <v>0.3</v>
      </c>
      <c r="M492" s="62">
        <v>0.63405782905700214</v>
      </c>
      <c r="N492" s="63">
        <v>0.93405782905700208</v>
      </c>
      <c r="O492" s="64"/>
      <c r="P492" s="64"/>
    </row>
    <row r="493" spans="1:16">
      <c r="A493" s="68">
        <v>487</v>
      </c>
      <c r="B493" s="165" t="s">
        <v>75</v>
      </c>
      <c r="C493" s="132" t="s">
        <v>69</v>
      </c>
      <c r="D493" s="118" t="s">
        <v>725</v>
      </c>
      <c r="E493" s="166" t="s">
        <v>724</v>
      </c>
      <c r="F493" s="133">
        <v>1319</v>
      </c>
      <c r="G493" s="133">
        <v>2148798</v>
      </c>
      <c r="H493" s="22">
        <v>1316</v>
      </c>
      <c r="I493" s="22">
        <v>1634335</v>
      </c>
      <c r="J493" s="62">
        <v>0.99772554965883242</v>
      </c>
      <c r="K493" s="62">
        <v>0.76058103181406533</v>
      </c>
      <c r="L493" s="62">
        <v>0.29931766489764972</v>
      </c>
      <c r="M493" s="62">
        <v>0.53240672226984564</v>
      </c>
      <c r="N493" s="63">
        <v>0.8317243871674953</v>
      </c>
      <c r="O493" s="64"/>
      <c r="P493" s="64"/>
    </row>
    <row r="494" spans="1:16">
      <c r="A494" s="68">
        <v>488</v>
      </c>
      <c r="B494" s="165" t="s">
        <v>75</v>
      </c>
      <c r="C494" s="132" t="s">
        <v>69</v>
      </c>
      <c r="D494" s="118" t="s">
        <v>718</v>
      </c>
      <c r="E494" s="166" t="s">
        <v>826</v>
      </c>
      <c r="F494" s="133">
        <v>1228</v>
      </c>
      <c r="G494" s="133">
        <v>1964755</v>
      </c>
      <c r="H494" s="22">
        <v>1098</v>
      </c>
      <c r="I494" s="22">
        <v>1275405</v>
      </c>
      <c r="J494" s="62">
        <v>0.89413680781758953</v>
      </c>
      <c r="K494" s="62">
        <v>0.64914200498280961</v>
      </c>
      <c r="L494" s="62">
        <v>0.26824104234527685</v>
      </c>
      <c r="M494" s="62">
        <v>0.4543994034879667</v>
      </c>
      <c r="N494" s="63">
        <v>0.72264044583324361</v>
      </c>
      <c r="O494" s="64"/>
      <c r="P494" s="64"/>
    </row>
    <row r="495" spans="1:16">
      <c r="A495" s="68">
        <v>489</v>
      </c>
      <c r="B495" s="165" t="s">
        <v>75</v>
      </c>
      <c r="C495" s="132" t="s">
        <v>69</v>
      </c>
      <c r="D495" s="118" t="s">
        <v>721</v>
      </c>
      <c r="E495" s="166" t="s">
        <v>722</v>
      </c>
      <c r="F495" s="133">
        <v>1270</v>
      </c>
      <c r="G495" s="133">
        <v>1785408</v>
      </c>
      <c r="H495" s="22">
        <v>1192</v>
      </c>
      <c r="I495" s="22">
        <v>1338160</v>
      </c>
      <c r="J495" s="62">
        <v>0.93858267716535437</v>
      </c>
      <c r="K495" s="62">
        <v>0.74949815392336094</v>
      </c>
      <c r="L495" s="62">
        <v>0.28157480314960631</v>
      </c>
      <c r="M495" s="62">
        <v>0.52464870774635264</v>
      </c>
      <c r="N495" s="63">
        <v>0.80622351089595901</v>
      </c>
      <c r="O495" s="64"/>
      <c r="P495" s="64"/>
    </row>
    <row r="496" spans="1:16">
      <c r="A496" s="68">
        <v>490</v>
      </c>
      <c r="B496" s="165" t="s">
        <v>73</v>
      </c>
      <c r="C496" s="132" t="s">
        <v>69</v>
      </c>
      <c r="D496" s="118" t="s">
        <v>697</v>
      </c>
      <c r="E496" s="166" t="s">
        <v>698</v>
      </c>
      <c r="F496" s="133">
        <v>859</v>
      </c>
      <c r="G496" s="133">
        <v>1043403</v>
      </c>
      <c r="H496" s="22">
        <v>853</v>
      </c>
      <c r="I496" s="22">
        <v>861485</v>
      </c>
      <c r="J496" s="62">
        <v>0.99301513387660068</v>
      </c>
      <c r="K496" s="62">
        <v>0.82564934162543135</v>
      </c>
      <c r="L496" s="62">
        <v>0.29790454016298018</v>
      </c>
      <c r="M496" s="62">
        <v>0.57795453913780193</v>
      </c>
      <c r="N496" s="63">
        <v>0.87585907930078211</v>
      </c>
      <c r="O496" s="64"/>
      <c r="P496" s="64"/>
    </row>
    <row r="497" spans="1:16">
      <c r="A497" s="68">
        <v>491</v>
      </c>
      <c r="B497" s="165" t="s">
        <v>73</v>
      </c>
      <c r="C497" s="132" t="s">
        <v>69</v>
      </c>
      <c r="D497" s="118" t="s">
        <v>696</v>
      </c>
      <c r="E497" s="166" t="s">
        <v>825</v>
      </c>
      <c r="F497" s="133">
        <v>875</v>
      </c>
      <c r="G497" s="133">
        <v>2039195</v>
      </c>
      <c r="H497" s="22">
        <v>698</v>
      </c>
      <c r="I497" s="22">
        <v>941300</v>
      </c>
      <c r="J497" s="62">
        <v>0.79771428571428571</v>
      </c>
      <c r="K497" s="62">
        <v>0.46160372107620901</v>
      </c>
      <c r="L497" s="62">
        <v>0.2393142857142857</v>
      </c>
      <c r="M497" s="62">
        <v>0.32312260475334631</v>
      </c>
      <c r="N497" s="63">
        <v>0.56243689046763201</v>
      </c>
      <c r="O497" s="64"/>
      <c r="P497" s="64"/>
    </row>
    <row r="498" spans="1:16">
      <c r="A498" s="68">
        <v>492</v>
      </c>
      <c r="B498" s="165" t="s">
        <v>78</v>
      </c>
      <c r="C498" s="132" t="s">
        <v>69</v>
      </c>
      <c r="D498" s="118" t="s">
        <v>663</v>
      </c>
      <c r="E498" s="166" t="s">
        <v>1236</v>
      </c>
      <c r="F498" s="133">
        <v>566</v>
      </c>
      <c r="G498" s="133">
        <v>918123</v>
      </c>
      <c r="H498" s="22">
        <v>554</v>
      </c>
      <c r="I498" s="22">
        <v>589635</v>
      </c>
      <c r="J498" s="62">
        <v>0.97879858657243812</v>
      </c>
      <c r="K498" s="62">
        <v>0.64221787276868136</v>
      </c>
      <c r="L498" s="62">
        <v>0.2936395759717314</v>
      </c>
      <c r="M498" s="62">
        <v>0.44955251093807691</v>
      </c>
      <c r="N498" s="63">
        <v>0.74319208690980831</v>
      </c>
      <c r="O498" s="64"/>
      <c r="P498" s="64"/>
    </row>
    <row r="499" spans="1:16">
      <c r="A499" s="68">
        <v>493</v>
      </c>
      <c r="B499" s="165" t="s">
        <v>78</v>
      </c>
      <c r="C499" s="132" t="s">
        <v>69</v>
      </c>
      <c r="D499" s="118" t="s">
        <v>665</v>
      </c>
      <c r="E499" s="166" t="s">
        <v>1124</v>
      </c>
      <c r="F499" s="133">
        <v>984</v>
      </c>
      <c r="G499" s="133">
        <v>1592152</v>
      </c>
      <c r="H499" s="22">
        <v>748</v>
      </c>
      <c r="I499" s="22">
        <v>1014330</v>
      </c>
      <c r="J499" s="62">
        <v>0.76016260162601623</v>
      </c>
      <c r="K499" s="62">
        <v>0.63708113295715485</v>
      </c>
      <c r="L499" s="62">
        <v>0.22804878048780486</v>
      </c>
      <c r="M499" s="62">
        <v>0.44595679307000835</v>
      </c>
      <c r="N499" s="63">
        <v>0.67400557355781321</v>
      </c>
      <c r="O499" s="64"/>
      <c r="P499" s="64"/>
    </row>
    <row r="500" spans="1:16">
      <c r="A500" s="68">
        <v>494</v>
      </c>
      <c r="B500" s="165" t="s">
        <v>78</v>
      </c>
      <c r="C500" s="132" t="s">
        <v>69</v>
      </c>
      <c r="D500" s="118" t="s">
        <v>662</v>
      </c>
      <c r="E500" s="166" t="s">
        <v>973</v>
      </c>
      <c r="F500" s="133">
        <v>1330</v>
      </c>
      <c r="G500" s="133">
        <v>2183570</v>
      </c>
      <c r="H500" s="22">
        <v>919</v>
      </c>
      <c r="I500" s="22">
        <v>1137050</v>
      </c>
      <c r="J500" s="62">
        <v>0.69097744360902258</v>
      </c>
      <c r="K500" s="62">
        <v>0.52072981402015961</v>
      </c>
      <c r="L500" s="62">
        <v>0.20729323308270678</v>
      </c>
      <c r="M500" s="62">
        <v>0.36451086981411168</v>
      </c>
      <c r="N500" s="63">
        <v>0.57180410289681849</v>
      </c>
      <c r="O500" s="64"/>
      <c r="P500" s="64"/>
    </row>
    <row r="501" spans="1:16">
      <c r="A501" s="68">
        <v>495</v>
      </c>
      <c r="B501" s="167" t="s">
        <v>78</v>
      </c>
      <c r="C501" s="132" t="s">
        <v>69</v>
      </c>
      <c r="D501" s="118" t="s">
        <v>661</v>
      </c>
      <c r="E501" s="168" t="s">
        <v>998</v>
      </c>
      <c r="F501" s="133">
        <v>904</v>
      </c>
      <c r="G501" s="133">
        <v>1446386</v>
      </c>
      <c r="H501" s="22">
        <v>769</v>
      </c>
      <c r="I501" s="22">
        <v>946465</v>
      </c>
      <c r="J501" s="62">
        <v>0.85066371681415931</v>
      </c>
      <c r="K501" s="62">
        <v>0.65436543218753496</v>
      </c>
      <c r="L501" s="62">
        <v>0.2551991150442478</v>
      </c>
      <c r="M501" s="62">
        <v>0.45805580253127443</v>
      </c>
      <c r="N501" s="63">
        <v>0.71325491757552228</v>
      </c>
      <c r="O501" s="64"/>
      <c r="P501" s="64"/>
    </row>
    <row r="502" spans="1:16">
      <c r="A502" s="68">
        <v>496</v>
      </c>
      <c r="B502" s="167" t="s">
        <v>1009</v>
      </c>
      <c r="C502" s="132" t="s">
        <v>69</v>
      </c>
      <c r="D502" s="118" t="s">
        <v>673</v>
      </c>
      <c r="E502" s="168" t="s">
        <v>819</v>
      </c>
      <c r="F502" s="133">
        <v>1711</v>
      </c>
      <c r="G502" s="133">
        <v>3582975</v>
      </c>
      <c r="H502" s="22">
        <v>1255</v>
      </c>
      <c r="I502" s="22">
        <v>2158420</v>
      </c>
      <c r="J502" s="62">
        <v>0.73348918760958504</v>
      </c>
      <c r="K502" s="62">
        <v>0.60241000844270476</v>
      </c>
      <c r="L502" s="62">
        <v>0.22004675628287551</v>
      </c>
      <c r="M502" s="62">
        <v>0.42168700590989333</v>
      </c>
      <c r="N502" s="63">
        <v>0.64173376219276879</v>
      </c>
      <c r="O502" s="64"/>
      <c r="P502" s="64"/>
    </row>
    <row r="503" spans="1:16">
      <c r="A503" s="68">
        <v>497</v>
      </c>
      <c r="B503" s="167" t="s">
        <v>1009</v>
      </c>
      <c r="C503" s="132" t="s">
        <v>69</v>
      </c>
      <c r="D503" s="118" t="s">
        <v>669</v>
      </c>
      <c r="E503" s="168" t="s">
        <v>872</v>
      </c>
      <c r="F503" s="133">
        <v>559</v>
      </c>
      <c r="G503" s="133">
        <v>1016765</v>
      </c>
      <c r="H503" s="22">
        <v>455</v>
      </c>
      <c r="I503" s="22">
        <v>593980</v>
      </c>
      <c r="J503" s="62">
        <v>0.81395348837209303</v>
      </c>
      <c r="K503" s="62">
        <v>0.58418611970317624</v>
      </c>
      <c r="L503" s="62">
        <v>0.2441860465116279</v>
      </c>
      <c r="M503" s="62">
        <v>0.40893028379222335</v>
      </c>
      <c r="N503" s="63">
        <v>0.65311633030385119</v>
      </c>
      <c r="O503" s="64"/>
      <c r="P503" s="64"/>
    </row>
    <row r="504" spans="1:16">
      <c r="A504" s="68">
        <v>498</v>
      </c>
      <c r="B504" s="167" t="s">
        <v>1009</v>
      </c>
      <c r="C504" s="132" t="s">
        <v>69</v>
      </c>
      <c r="D504" s="118" t="s">
        <v>670</v>
      </c>
      <c r="E504" s="168" t="s">
        <v>671</v>
      </c>
      <c r="F504" s="133">
        <v>861</v>
      </c>
      <c r="G504" s="133">
        <v>1518978</v>
      </c>
      <c r="H504" s="22">
        <v>605</v>
      </c>
      <c r="I504" s="22">
        <v>879445</v>
      </c>
      <c r="J504" s="62">
        <v>0.70267131242740999</v>
      </c>
      <c r="K504" s="62">
        <v>0.57897151900817523</v>
      </c>
      <c r="L504" s="62">
        <v>0.21080139372822299</v>
      </c>
      <c r="M504" s="62">
        <v>0.40528006330572264</v>
      </c>
      <c r="N504" s="63">
        <v>0.61608145703394568</v>
      </c>
      <c r="O504" s="64"/>
      <c r="P504" s="64"/>
    </row>
    <row r="505" spans="1:16">
      <c r="A505" s="68">
        <v>499</v>
      </c>
      <c r="B505" s="165" t="s">
        <v>1009</v>
      </c>
      <c r="C505" s="132" t="s">
        <v>69</v>
      </c>
      <c r="D505" s="118" t="s">
        <v>672</v>
      </c>
      <c r="E505" s="166" t="s">
        <v>820</v>
      </c>
      <c r="F505" s="133">
        <v>861</v>
      </c>
      <c r="G505" s="133">
        <v>1518978</v>
      </c>
      <c r="H505" s="22">
        <v>526</v>
      </c>
      <c r="I505" s="22">
        <v>774925</v>
      </c>
      <c r="J505" s="62">
        <v>0.61091753774680602</v>
      </c>
      <c r="K505" s="62">
        <v>0.51016209583022265</v>
      </c>
      <c r="L505" s="62">
        <v>0.18327526132404179</v>
      </c>
      <c r="M505" s="62">
        <v>0.35711346708115582</v>
      </c>
      <c r="N505" s="63">
        <v>0.54038872840519758</v>
      </c>
      <c r="O505" s="64"/>
      <c r="P505" s="64"/>
    </row>
    <row r="506" spans="1:16">
      <c r="A506" s="68">
        <v>500</v>
      </c>
      <c r="B506" s="165" t="s">
        <v>1009</v>
      </c>
      <c r="C506" s="132" t="s">
        <v>69</v>
      </c>
      <c r="D506" s="118" t="s">
        <v>668</v>
      </c>
      <c r="E506" s="166" t="s">
        <v>483</v>
      </c>
      <c r="F506" s="133">
        <v>1299</v>
      </c>
      <c r="G506" s="133">
        <v>2001705</v>
      </c>
      <c r="H506" s="22">
        <v>1112</v>
      </c>
      <c r="I506" s="22">
        <v>1563170</v>
      </c>
      <c r="J506" s="62">
        <v>0.85604311008468048</v>
      </c>
      <c r="K506" s="62">
        <v>0.7809192663254575</v>
      </c>
      <c r="L506" s="62">
        <v>0.25681293302540414</v>
      </c>
      <c r="M506" s="62">
        <v>0.54664348642782024</v>
      </c>
      <c r="N506" s="63">
        <v>0.80345641945322432</v>
      </c>
      <c r="O506" s="64"/>
      <c r="P506" s="64"/>
    </row>
    <row r="507" spans="1:16">
      <c r="A507" s="68">
        <v>501</v>
      </c>
      <c r="B507" s="165" t="s">
        <v>1009</v>
      </c>
      <c r="C507" s="132" t="s">
        <v>69</v>
      </c>
      <c r="D507" s="118" t="s">
        <v>666</v>
      </c>
      <c r="E507" s="166" t="s">
        <v>667</v>
      </c>
      <c r="F507" s="133">
        <v>923</v>
      </c>
      <c r="G507" s="133">
        <v>1629646</v>
      </c>
      <c r="H507" s="22">
        <v>590</v>
      </c>
      <c r="I507" s="22">
        <v>734555</v>
      </c>
      <c r="J507" s="62">
        <v>0.63921993499458285</v>
      </c>
      <c r="K507" s="62">
        <v>0.45074513115118253</v>
      </c>
      <c r="L507" s="62">
        <v>0.19176598049837484</v>
      </c>
      <c r="M507" s="62">
        <v>0.31552159180582773</v>
      </c>
      <c r="N507" s="63">
        <v>0.50728757230420252</v>
      </c>
      <c r="O507" s="64"/>
      <c r="P507" s="64"/>
    </row>
    <row r="508" spans="1:16">
      <c r="A508" s="68">
        <v>502</v>
      </c>
      <c r="B508" s="165" t="s">
        <v>74</v>
      </c>
      <c r="C508" s="132" t="s">
        <v>69</v>
      </c>
      <c r="D508" s="118" t="s">
        <v>703</v>
      </c>
      <c r="E508" s="166" t="s">
        <v>704</v>
      </c>
      <c r="F508" s="133">
        <v>1853</v>
      </c>
      <c r="G508" s="133">
        <v>3168236</v>
      </c>
      <c r="H508" s="22">
        <v>878</v>
      </c>
      <c r="I508" s="22">
        <v>1238065</v>
      </c>
      <c r="J508" s="62">
        <v>0.47382622773880195</v>
      </c>
      <c r="K508" s="62">
        <v>0.3907742352526769</v>
      </c>
      <c r="L508" s="62">
        <v>0.14214786832164059</v>
      </c>
      <c r="M508" s="62">
        <v>0.27354196467687381</v>
      </c>
      <c r="N508" s="63">
        <v>0.41568983299851436</v>
      </c>
      <c r="O508" s="64"/>
      <c r="P508" s="64"/>
    </row>
    <row r="509" spans="1:16">
      <c r="A509" s="68">
        <v>503</v>
      </c>
      <c r="B509" s="165" t="s">
        <v>74</v>
      </c>
      <c r="C509" s="132" t="s">
        <v>69</v>
      </c>
      <c r="D509" s="118" t="s">
        <v>701</v>
      </c>
      <c r="E509" s="166" t="s">
        <v>702</v>
      </c>
      <c r="F509" s="133">
        <v>1853</v>
      </c>
      <c r="G509" s="133">
        <v>3168236</v>
      </c>
      <c r="H509" s="22">
        <v>1111</v>
      </c>
      <c r="I509" s="22">
        <v>1343170</v>
      </c>
      <c r="J509" s="62">
        <v>0.59956826767404214</v>
      </c>
      <c r="K509" s="62">
        <v>0.42394884724496534</v>
      </c>
      <c r="L509" s="62">
        <v>0.17987048030221264</v>
      </c>
      <c r="M509" s="62">
        <v>0.29676419307147572</v>
      </c>
      <c r="N509" s="63">
        <v>0.47663467337368837</v>
      </c>
      <c r="O509" s="64"/>
      <c r="P509" s="64"/>
    </row>
    <row r="510" spans="1:16">
      <c r="A510" s="68">
        <v>504</v>
      </c>
      <c r="B510" s="165" t="s">
        <v>74</v>
      </c>
      <c r="C510" s="132" t="s">
        <v>69</v>
      </c>
      <c r="D510" s="118" t="s">
        <v>705</v>
      </c>
      <c r="E510" s="166" t="s">
        <v>851</v>
      </c>
      <c r="F510" s="133">
        <v>1842</v>
      </c>
      <c r="G510" s="133">
        <v>3089801</v>
      </c>
      <c r="H510" s="22">
        <v>1127</v>
      </c>
      <c r="I510" s="22">
        <v>1416425</v>
      </c>
      <c r="J510" s="62">
        <v>0.6118349619978285</v>
      </c>
      <c r="K510" s="62">
        <v>0.45841949044614849</v>
      </c>
      <c r="L510" s="62">
        <v>0.18355048859934855</v>
      </c>
      <c r="M510" s="62">
        <v>0.32089364331230391</v>
      </c>
      <c r="N510" s="63">
        <v>0.50444413191165249</v>
      </c>
      <c r="O510" s="64"/>
      <c r="P510" s="64"/>
    </row>
    <row r="511" spans="1:16">
      <c r="A511" s="68">
        <v>505</v>
      </c>
      <c r="B511" s="165" t="s">
        <v>74</v>
      </c>
      <c r="C511" s="132" t="s">
        <v>69</v>
      </c>
      <c r="D511" s="118" t="s">
        <v>700</v>
      </c>
      <c r="E511" s="166" t="s">
        <v>999</v>
      </c>
      <c r="F511" s="133">
        <v>2130</v>
      </c>
      <c r="G511" s="133">
        <v>3636814</v>
      </c>
      <c r="H511" s="22">
        <v>943</v>
      </c>
      <c r="I511" s="22">
        <v>1408955</v>
      </c>
      <c r="J511" s="62">
        <v>0.44272300469483566</v>
      </c>
      <c r="K511" s="62">
        <v>0.38741464369637818</v>
      </c>
      <c r="L511" s="62">
        <v>0.1328169014084507</v>
      </c>
      <c r="M511" s="62">
        <v>0.27119025058746471</v>
      </c>
      <c r="N511" s="63">
        <v>0.40400715199591541</v>
      </c>
      <c r="O511" s="64"/>
      <c r="P511" s="64"/>
    </row>
    <row r="512" spans="1:16">
      <c r="A512" s="68">
        <v>506</v>
      </c>
      <c r="B512" s="165" t="s">
        <v>74</v>
      </c>
      <c r="C512" s="132" t="s">
        <v>69</v>
      </c>
      <c r="D512" s="118" t="s">
        <v>699</v>
      </c>
      <c r="E512" s="166" t="s">
        <v>1225</v>
      </c>
      <c r="F512" s="133">
        <v>1536</v>
      </c>
      <c r="G512" s="133">
        <v>2407823</v>
      </c>
      <c r="H512" s="22">
        <v>1311</v>
      </c>
      <c r="I512" s="22">
        <v>1600545</v>
      </c>
      <c r="J512" s="62">
        <v>0.853515625</v>
      </c>
      <c r="K512" s="62">
        <v>0.6647270168945143</v>
      </c>
      <c r="L512" s="62">
        <v>0.25605468749999999</v>
      </c>
      <c r="M512" s="62">
        <v>0.46530891182615997</v>
      </c>
      <c r="N512" s="63">
        <v>0.72136359932616001</v>
      </c>
      <c r="O512" s="64"/>
      <c r="P512" s="64"/>
    </row>
    <row r="513" spans="1:16">
      <c r="A513" s="68">
        <v>507</v>
      </c>
      <c r="B513" s="165" t="s">
        <v>70</v>
      </c>
      <c r="C513" s="132" t="s">
        <v>69</v>
      </c>
      <c r="D513" s="118" t="s">
        <v>711</v>
      </c>
      <c r="E513" s="166" t="s">
        <v>712</v>
      </c>
      <c r="F513" s="133">
        <v>2037</v>
      </c>
      <c r="G513" s="133">
        <v>3753702</v>
      </c>
      <c r="H513" s="22">
        <v>1679</v>
      </c>
      <c r="I513" s="22">
        <v>2236150</v>
      </c>
      <c r="J513" s="62">
        <v>0.82425135002454586</v>
      </c>
      <c r="K513" s="62">
        <v>0.59571857329111366</v>
      </c>
      <c r="L513" s="62">
        <v>0.24727540500736375</v>
      </c>
      <c r="M513" s="62">
        <v>0.41700300130377954</v>
      </c>
      <c r="N513" s="63">
        <v>0.66427840631114332</v>
      </c>
      <c r="O513" s="64"/>
      <c r="P513" s="64"/>
    </row>
    <row r="514" spans="1:16">
      <c r="A514" s="68">
        <v>508</v>
      </c>
      <c r="B514" s="165" t="s">
        <v>70</v>
      </c>
      <c r="C514" s="132" t="s">
        <v>69</v>
      </c>
      <c r="D514" s="118" t="s">
        <v>713</v>
      </c>
      <c r="E514" s="166" t="s">
        <v>714</v>
      </c>
      <c r="F514" s="133">
        <v>1498</v>
      </c>
      <c r="G514" s="133">
        <v>2166494</v>
      </c>
      <c r="H514" s="22">
        <v>1301</v>
      </c>
      <c r="I514" s="22">
        <v>1486700</v>
      </c>
      <c r="J514" s="62">
        <v>0.86849132176234978</v>
      </c>
      <c r="K514" s="62">
        <v>0.68622391753681289</v>
      </c>
      <c r="L514" s="62">
        <v>0.2605473965287049</v>
      </c>
      <c r="M514" s="62">
        <v>0.48035674227576897</v>
      </c>
      <c r="N514" s="63">
        <v>0.74090413880447392</v>
      </c>
      <c r="O514" s="64"/>
      <c r="P514" s="64"/>
    </row>
    <row r="515" spans="1:16">
      <c r="A515" s="68">
        <v>509</v>
      </c>
      <c r="B515" s="165" t="s">
        <v>70</v>
      </c>
      <c r="C515" s="132" t="s">
        <v>69</v>
      </c>
      <c r="D515" s="118" t="s">
        <v>716</v>
      </c>
      <c r="E515" s="166" t="s">
        <v>717</v>
      </c>
      <c r="F515" s="133">
        <v>2000</v>
      </c>
      <c r="G515" s="133">
        <v>3545122</v>
      </c>
      <c r="H515" s="22">
        <v>1506</v>
      </c>
      <c r="I515" s="22">
        <v>1744630</v>
      </c>
      <c r="J515" s="62">
        <v>0.753</v>
      </c>
      <c r="K515" s="62">
        <v>0.49212128665811783</v>
      </c>
      <c r="L515" s="62">
        <v>0.22589999999999999</v>
      </c>
      <c r="M515" s="62">
        <v>0.34448490066068244</v>
      </c>
      <c r="N515" s="63">
        <v>0.57038490066068248</v>
      </c>
      <c r="O515" s="64"/>
      <c r="P515" s="64"/>
    </row>
    <row r="516" spans="1:16">
      <c r="A516" s="68">
        <v>510</v>
      </c>
      <c r="B516" s="165" t="s">
        <v>70</v>
      </c>
      <c r="C516" s="132" t="s">
        <v>69</v>
      </c>
      <c r="D516" s="118" t="s">
        <v>715</v>
      </c>
      <c r="E516" s="166" t="s">
        <v>824</v>
      </c>
      <c r="F516" s="133">
        <v>1480</v>
      </c>
      <c r="G516" s="133">
        <v>2121604</v>
      </c>
      <c r="H516" s="22">
        <v>979</v>
      </c>
      <c r="I516" s="22">
        <v>1230975</v>
      </c>
      <c r="J516" s="62">
        <v>0.66148648648648645</v>
      </c>
      <c r="K516" s="62">
        <v>0.58020959613575385</v>
      </c>
      <c r="L516" s="62">
        <v>0.19844594594594592</v>
      </c>
      <c r="M516" s="62">
        <v>0.40614671729502766</v>
      </c>
      <c r="N516" s="63">
        <v>0.6045926632409736</v>
      </c>
      <c r="O516" s="64"/>
      <c r="P516" s="64"/>
    </row>
    <row r="517" spans="1:16">
      <c r="A517" s="68">
        <v>511</v>
      </c>
      <c r="B517" s="165" t="s">
        <v>706</v>
      </c>
      <c r="C517" s="132" t="s">
        <v>69</v>
      </c>
      <c r="D517" s="118" t="s">
        <v>707</v>
      </c>
      <c r="E517" s="166" t="s">
        <v>708</v>
      </c>
      <c r="F517" s="133">
        <v>1599</v>
      </c>
      <c r="G517" s="133">
        <v>3936159</v>
      </c>
      <c r="H517" s="22">
        <v>488</v>
      </c>
      <c r="I517" s="22">
        <v>814685</v>
      </c>
      <c r="J517" s="62">
        <v>0.30519074421513448</v>
      </c>
      <c r="K517" s="62">
        <v>0.20697461662498898</v>
      </c>
      <c r="L517" s="62">
        <v>9.1557223264540341E-2</v>
      </c>
      <c r="M517" s="62">
        <v>0.14488223163749228</v>
      </c>
      <c r="N517" s="63">
        <v>0.23643945490203261</v>
      </c>
      <c r="O517" s="64"/>
      <c r="P517" s="64"/>
    </row>
    <row r="518" spans="1:16">
      <c r="A518" s="68">
        <v>512</v>
      </c>
      <c r="B518" s="165" t="s">
        <v>706</v>
      </c>
      <c r="C518" s="132" t="s">
        <v>69</v>
      </c>
      <c r="D518" s="118" t="s">
        <v>709</v>
      </c>
      <c r="E518" s="166" t="s">
        <v>960</v>
      </c>
      <c r="F518" s="133">
        <v>1640</v>
      </c>
      <c r="G518" s="133">
        <v>4115526</v>
      </c>
      <c r="H518" s="22">
        <v>786</v>
      </c>
      <c r="I518" s="22">
        <v>1331225</v>
      </c>
      <c r="J518" s="62">
        <v>0.47926829268292681</v>
      </c>
      <c r="K518" s="62">
        <v>0.32346412098963778</v>
      </c>
      <c r="L518" s="62">
        <v>0.14378048780487804</v>
      </c>
      <c r="M518" s="62">
        <v>0.22642488469274644</v>
      </c>
      <c r="N518" s="63">
        <v>0.37020537249762447</v>
      </c>
      <c r="O518" s="64"/>
      <c r="P518" s="64"/>
    </row>
    <row r="519" spans="1:16">
      <c r="A519" s="68">
        <v>513</v>
      </c>
      <c r="B519" s="165" t="s">
        <v>706</v>
      </c>
      <c r="C519" s="132" t="s">
        <v>69</v>
      </c>
      <c r="D519" s="118" t="s">
        <v>710</v>
      </c>
      <c r="E519" s="166" t="s">
        <v>1109</v>
      </c>
      <c r="F519" s="133">
        <v>963</v>
      </c>
      <c r="G519" s="133">
        <v>1118335</v>
      </c>
      <c r="H519" s="22">
        <v>330</v>
      </c>
      <c r="I519" s="22">
        <v>354175</v>
      </c>
      <c r="J519" s="62">
        <v>0.34267912772585668</v>
      </c>
      <c r="K519" s="62">
        <v>0.31669848480106588</v>
      </c>
      <c r="L519" s="62">
        <v>0.10280373831775701</v>
      </c>
      <c r="M519" s="62">
        <v>0.2216889393607461</v>
      </c>
      <c r="N519" s="63">
        <v>0.32449267767850309</v>
      </c>
      <c r="O519" s="64"/>
      <c r="P519" s="64"/>
    </row>
    <row r="520" spans="1:16">
      <c r="A520" s="68">
        <v>514</v>
      </c>
      <c r="B520" s="165" t="s">
        <v>1051</v>
      </c>
      <c r="C520" s="132" t="s">
        <v>69</v>
      </c>
      <c r="D520" s="118" t="s">
        <v>688</v>
      </c>
      <c r="E520" s="166" t="s">
        <v>689</v>
      </c>
      <c r="F520" s="133">
        <v>985</v>
      </c>
      <c r="G520" s="133">
        <v>1499735</v>
      </c>
      <c r="H520" s="22">
        <v>661</v>
      </c>
      <c r="I520" s="22">
        <v>745720</v>
      </c>
      <c r="J520" s="62">
        <v>0.6710659898477157</v>
      </c>
      <c r="K520" s="62">
        <v>0.49723451143035269</v>
      </c>
      <c r="L520" s="62">
        <v>0.20131979695431471</v>
      </c>
      <c r="M520" s="62">
        <v>0.34806415800124685</v>
      </c>
      <c r="N520" s="63">
        <v>0.54938395495556158</v>
      </c>
      <c r="O520" s="64"/>
      <c r="P520" s="64"/>
    </row>
    <row r="521" spans="1:16">
      <c r="A521" s="68">
        <v>515</v>
      </c>
      <c r="B521" s="165" t="s">
        <v>1051</v>
      </c>
      <c r="C521" s="132" t="s">
        <v>69</v>
      </c>
      <c r="D521" s="118" t="s">
        <v>682</v>
      </c>
      <c r="E521" s="166" t="s">
        <v>683</v>
      </c>
      <c r="F521" s="133">
        <v>901</v>
      </c>
      <c r="G521" s="133">
        <v>1357876</v>
      </c>
      <c r="H521" s="22">
        <v>649</v>
      </c>
      <c r="I521" s="22">
        <v>714725</v>
      </c>
      <c r="J521" s="62">
        <v>0.72031076581576026</v>
      </c>
      <c r="K521" s="62">
        <v>0.52635513110180898</v>
      </c>
      <c r="L521" s="62">
        <v>0.21609322974472808</v>
      </c>
      <c r="M521" s="62">
        <v>0.36844859177126627</v>
      </c>
      <c r="N521" s="63">
        <v>0.58454182151599432</v>
      </c>
      <c r="O521" s="64"/>
      <c r="P521" s="64"/>
    </row>
    <row r="522" spans="1:16">
      <c r="A522" s="68">
        <v>516</v>
      </c>
      <c r="B522" s="165" t="s">
        <v>1051</v>
      </c>
      <c r="C522" s="132" t="s">
        <v>69</v>
      </c>
      <c r="D522" s="118" t="s">
        <v>686</v>
      </c>
      <c r="E522" s="166" t="s">
        <v>687</v>
      </c>
      <c r="F522" s="133">
        <v>820</v>
      </c>
      <c r="G522" s="133">
        <v>1192121</v>
      </c>
      <c r="H522" s="22">
        <v>517</v>
      </c>
      <c r="I522" s="22">
        <v>610895</v>
      </c>
      <c r="J522" s="62">
        <v>0.63048780487804879</v>
      </c>
      <c r="K522" s="62">
        <v>0.51244378716590011</v>
      </c>
      <c r="L522" s="62">
        <v>0.18914634146341464</v>
      </c>
      <c r="M522" s="62">
        <v>0.35871065101613003</v>
      </c>
      <c r="N522" s="63">
        <v>0.54785699247954467</v>
      </c>
      <c r="O522" s="64"/>
      <c r="P522" s="64"/>
    </row>
    <row r="523" spans="1:16">
      <c r="A523" s="68">
        <v>517</v>
      </c>
      <c r="B523" s="165" t="s">
        <v>1051</v>
      </c>
      <c r="C523" s="132" t="s">
        <v>69</v>
      </c>
      <c r="D523" s="118" t="s">
        <v>684</v>
      </c>
      <c r="E523" s="166" t="s">
        <v>685</v>
      </c>
      <c r="F523" s="133">
        <v>1053</v>
      </c>
      <c r="G523" s="133">
        <v>1824916</v>
      </c>
      <c r="H523" s="22">
        <v>505</v>
      </c>
      <c r="I523" s="22">
        <v>740650</v>
      </c>
      <c r="J523" s="62">
        <v>0.4795821462488129</v>
      </c>
      <c r="K523" s="62">
        <v>0.40585429685530733</v>
      </c>
      <c r="L523" s="62">
        <v>0.14387464387464385</v>
      </c>
      <c r="M523" s="62">
        <v>0.28409800779871514</v>
      </c>
      <c r="N523" s="63">
        <v>0.42797265167335896</v>
      </c>
      <c r="O523" s="64"/>
      <c r="P523" s="64"/>
    </row>
    <row r="524" spans="1:16">
      <c r="A524" s="68">
        <v>518</v>
      </c>
      <c r="B524" s="165" t="s">
        <v>1051</v>
      </c>
      <c r="C524" s="132" t="s">
        <v>69</v>
      </c>
      <c r="D524" s="118" t="s">
        <v>690</v>
      </c>
      <c r="E524" s="166" t="s">
        <v>1237</v>
      </c>
      <c r="F524" s="133">
        <v>699</v>
      </c>
      <c r="G524" s="133">
        <v>894942</v>
      </c>
      <c r="H524" s="22">
        <v>688</v>
      </c>
      <c r="I524" s="22">
        <v>776135</v>
      </c>
      <c r="J524" s="62">
        <v>0.98426323319027187</v>
      </c>
      <c r="K524" s="62">
        <v>0.86724614556027091</v>
      </c>
      <c r="L524" s="62">
        <v>0.29527896995708153</v>
      </c>
      <c r="M524" s="62">
        <v>0.60707230189218964</v>
      </c>
      <c r="N524" s="63">
        <v>0.90235127184927122</v>
      </c>
      <c r="O524" s="64"/>
      <c r="P524" s="64"/>
    </row>
    <row r="525" spans="1:16">
      <c r="A525" s="68">
        <v>519</v>
      </c>
      <c r="B525" s="165" t="s">
        <v>71</v>
      </c>
      <c r="C525" s="132" t="s">
        <v>69</v>
      </c>
      <c r="D525" s="118" t="s">
        <v>692</v>
      </c>
      <c r="E525" s="166" t="s">
        <v>693</v>
      </c>
      <c r="F525" s="133">
        <v>1914</v>
      </c>
      <c r="G525" s="133">
        <v>2540088</v>
      </c>
      <c r="H525" s="22">
        <v>348</v>
      </c>
      <c r="I525" s="22">
        <v>481715</v>
      </c>
      <c r="J525" s="62">
        <v>0.18181818181818182</v>
      </c>
      <c r="K525" s="62">
        <v>0.18964500442504353</v>
      </c>
      <c r="L525" s="62">
        <v>5.4545454545454543E-2</v>
      </c>
      <c r="M525" s="62">
        <v>0.13275150309753048</v>
      </c>
      <c r="N525" s="63">
        <v>0.18729695764298501</v>
      </c>
      <c r="O525" s="64"/>
      <c r="P525" s="64"/>
    </row>
    <row r="526" spans="1:16">
      <c r="A526" s="68">
        <v>520</v>
      </c>
      <c r="B526" s="165" t="s">
        <v>71</v>
      </c>
      <c r="C526" s="132" t="s">
        <v>69</v>
      </c>
      <c r="D526" s="118" t="s">
        <v>691</v>
      </c>
      <c r="E526" s="166" t="s">
        <v>1238</v>
      </c>
      <c r="F526" s="133">
        <v>1430</v>
      </c>
      <c r="G526" s="133">
        <v>2030059</v>
      </c>
      <c r="H526" s="22">
        <v>651</v>
      </c>
      <c r="I526" s="22">
        <v>712865</v>
      </c>
      <c r="J526" s="62">
        <v>0.45524475524475522</v>
      </c>
      <c r="K526" s="62">
        <v>0.35115481865305392</v>
      </c>
      <c r="L526" s="62">
        <v>0.13657342657342655</v>
      </c>
      <c r="M526" s="62">
        <v>0.24580837305713774</v>
      </c>
      <c r="N526" s="63">
        <v>0.38238179963056429</v>
      </c>
      <c r="O526" s="64"/>
      <c r="P526" s="64"/>
    </row>
    <row r="527" spans="1:16">
      <c r="A527" s="68">
        <v>521</v>
      </c>
      <c r="B527" s="165" t="s">
        <v>71</v>
      </c>
      <c r="C527" s="132" t="s">
        <v>69</v>
      </c>
      <c r="D527" s="118" t="s">
        <v>694</v>
      </c>
      <c r="E527" s="166" t="s">
        <v>1240</v>
      </c>
      <c r="F527" s="133">
        <v>1674</v>
      </c>
      <c r="G527" s="133">
        <v>2426497</v>
      </c>
      <c r="H527" s="22">
        <v>668</v>
      </c>
      <c r="I527" s="22">
        <v>767265</v>
      </c>
      <c r="J527" s="62">
        <v>0.39904420549581837</v>
      </c>
      <c r="K527" s="62">
        <v>0.31620273999926646</v>
      </c>
      <c r="L527" s="62">
        <v>0.1197132616487455</v>
      </c>
      <c r="M527" s="62">
        <v>0.22134191799948649</v>
      </c>
      <c r="N527" s="63">
        <v>0.34105517964823201</v>
      </c>
      <c r="O527" s="64"/>
      <c r="P527" s="64"/>
    </row>
    <row r="528" spans="1:16">
      <c r="A528" s="68">
        <v>522</v>
      </c>
      <c r="B528" s="165" t="s">
        <v>71</v>
      </c>
      <c r="C528" s="132" t="s">
        <v>69</v>
      </c>
      <c r="D528" s="118" t="s">
        <v>695</v>
      </c>
      <c r="E528" s="166" t="s">
        <v>1239</v>
      </c>
      <c r="F528" s="133">
        <v>2151</v>
      </c>
      <c r="G528" s="133">
        <v>3158491</v>
      </c>
      <c r="H528" s="22">
        <v>993</v>
      </c>
      <c r="I528" s="22">
        <v>1207830</v>
      </c>
      <c r="J528" s="62">
        <v>0.4616457461645746</v>
      </c>
      <c r="K528" s="62">
        <v>0.38240729512922467</v>
      </c>
      <c r="L528" s="62">
        <v>0.13849372384937236</v>
      </c>
      <c r="M528" s="62">
        <v>0.26768510659045724</v>
      </c>
      <c r="N528" s="63">
        <v>0.40617883043982961</v>
      </c>
      <c r="O528" s="64"/>
      <c r="P528" s="64"/>
    </row>
    <row r="529" spans="1:16">
      <c r="A529" s="68">
        <v>523</v>
      </c>
      <c r="B529" s="165" t="s">
        <v>922</v>
      </c>
      <c r="C529" s="132" t="s">
        <v>69</v>
      </c>
      <c r="D529" s="118" t="s">
        <v>679</v>
      </c>
      <c r="E529" s="166" t="s">
        <v>1162</v>
      </c>
      <c r="F529" s="133">
        <v>1422</v>
      </c>
      <c r="G529" s="133">
        <v>2796730</v>
      </c>
      <c r="H529" s="22">
        <v>849</v>
      </c>
      <c r="I529" s="22">
        <v>1007975</v>
      </c>
      <c r="J529" s="62">
        <v>0.59704641350210974</v>
      </c>
      <c r="K529" s="62">
        <v>0.36041198113511136</v>
      </c>
      <c r="L529" s="62">
        <v>0.17911392405063292</v>
      </c>
      <c r="M529" s="62">
        <v>0.25228838679457793</v>
      </c>
      <c r="N529" s="63">
        <v>0.43140231084521086</v>
      </c>
      <c r="O529" s="64"/>
      <c r="P529" s="64"/>
    </row>
    <row r="530" spans="1:16">
      <c r="A530" s="68">
        <v>524</v>
      </c>
      <c r="B530" s="165" t="s">
        <v>922</v>
      </c>
      <c r="C530" s="132" t="s">
        <v>69</v>
      </c>
      <c r="D530" s="118" t="s">
        <v>680</v>
      </c>
      <c r="E530" s="166" t="s">
        <v>823</v>
      </c>
      <c r="F530" s="133">
        <v>1366</v>
      </c>
      <c r="G530" s="133">
        <v>2188921</v>
      </c>
      <c r="H530" s="22">
        <v>1041</v>
      </c>
      <c r="I530" s="22">
        <v>1270015</v>
      </c>
      <c r="J530" s="62">
        <v>0.76207906295754024</v>
      </c>
      <c r="K530" s="62">
        <v>0.58020138689335976</v>
      </c>
      <c r="L530" s="62">
        <v>0.22862371888726207</v>
      </c>
      <c r="M530" s="62">
        <v>0.40614097082535183</v>
      </c>
      <c r="N530" s="63">
        <v>0.63476468971261391</v>
      </c>
      <c r="O530" s="64"/>
      <c r="P530" s="64"/>
    </row>
    <row r="531" spans="1:16">
      <c r="A531" s="68">
        <v>525</v>
      </c>
      <c r="B531" s="165" t="s">
        <v>922</v>
      </c>
      <c r="C531" s="132" t="s">
        <v>69</v>
      </c>
      <c r="D531" s="118" t="s">
        <v>681</v>
      </c>
      <c r="E531" s="166" t="s">
        <v>971</v>
      </c>
      <c r="F531" s="133">
        <v>1056</v>
      </c>
      <c r="G531" s="133">
        <v>1199531</v>
      </c>
      <c r="H531" s="22">
        <v>883</v>
      </c>
      <c r="I531" s="22">
        <v>873440</v>
      </c>
      <c r="J531" s="62">
        <v>0.83617424242424243</v>
      </c>
      <c r="K531" s="62">
        <v>0.72815125244783174</v>
      </c>
      <c r="L531" s="62">
        <v>0.25085227272727273</v>
      </c>
      <c r="M531" s="62">
        <v>0.50970587671348222</v>
      </c>
      <c r="N531" s="63">
        <v>0.76055814944075495</v>
      </c>
      <c r="O531" s="64"/>
      <c r="P531" s="64"/>
    </row>
    <row r="532" spans="1:16">
      <c r="A532" s="68">
        <v>526</v>
      </c>
      <c r="B532" s="165" t="s">
        <v>68</v>
      </c>
      <c r="C532" s="132" t="s">
        <v>69</v>
      </c>
      <c r="D532" s="118" t="s">
        <v>676</v>
      </c>
      <c r="E532" s="166" t="s">
        <v>821</v>
      </c>
      <c r="F532" s="133">
        <v>954</v>
      </c>
      <c r="G532" s="133">
        <v>1194987</v>
      </c>
      <c r="H532" s="22">
        <v>542</v>
      </c>
      <c r="I532" s="22">
        <v>582390</v>
      </c>
      <c r="J532" s="62">
        <v>0.56813417190775684</v>
      </c>
      <c r="K532" s="62">
        <v>0.48736095037017141</v>
      </c>
      <c r="L532" s="62">
        <v>0.17044025157232703</v>
      </c>
      <c r="M532" s="62">
        <v>0.34115266525911997</v>
      </c>
      <c r="N532" s="63">
        <v>0.51159291683144703</v>
      </c>
      <c r="O532" s="64"/>
      <c r="P532" s="64"/>
    </row>
    <row r="533" spans="1:16">
      <c r="A533" s="68">
        <v>527</v>
      </c>
      <c r="B533" s="165" t="s">
        <v>68</v>
      </c>
      <c r="C533" s="132" t="s">
        <v>69</v>
      </c>
      <c r="D533" s="118" t="s">
        <v>674</v>
      </c>
      <c r="E533" s="166" t="s">
        <v>675</v>
      </c>
      <c r="F533" s="133">
        <v>1479</v>
      </c>
      <c r="G533" s="133">
        <v>2035349</v>
      </c>
      <c r="H533" s="22">
        <v>669</v>
      </c>
      <c r="I533" s="22">
        <v>854575</v>
      </c>
      <c r="J533" s="62">
        <v>0.45233265720081134</v>
      </c>
      <c r="K533" s="62">
        <v>0.41986656833791158</v>
      </c>
      <c r="L533" s="62">
        <v>0.13569979716024339</v>
      </c>
      <c r="M533" s="62">
        <v>0.29390659783653811</v>
      </c>
      <c r="N533" s="63">
        <v>0.42960639499678149</v>
      </c>
      <c r="O533" s="64"/>
      <c r="P533" s="64"/>
    </row>
    <row r="534" spans="1:16">
      <c r="A534" s="68">
        <v>528</v>
      </c>
      <c r="B534" s="165" t="s">
        <v>68</v>
      </c>
      <c r="C534" s="132" t="s">
        <v>69</v>
      </c>
      <c r="D534" s="118" t="s">
        <v>677</v>
      </c>
      <c r="E534" s="166" t="s">
        <v>822</v>
      </c>
      <c r="F534" s="133">
        <v>1359</v>
      </c>
      <c r="G534" s="133">
        <v>2250477</v>
      </c>
      <c r="H534" s="22">
        <v>750</v>
      </c>
      <c r="I534" s="22">
        <v>939640</v>
      </c>
      <c r="J534" s="62">
        <v>0.55187637969094927</v>
      </c>
      <c r="K534" s="62">
        <v>0.41752926157432402</v>
      </c>
      <c r="L534" s="62">
        <v>0.16556291390728478</v>
      </c>
      <c r="M534" s="62">
        <v>0.2922704831020268</v>
      </c>
      <c r="N534" s="63">
        <v>0.45783339700931158</v>
      </c>
      <c r="P534" s="64"/>
    </row>
    <row r="535" spans="1:16">
      <c r="A535" s="68">
        <v>529</v>
      </c>
      <c r="B535" s="165" t="s">
        <v>68</v>
      </c>
      <c r="C535" s="132" t="s">
        <v>69</v>
      </c>
      <c r="D535" s="118" t="s">
        <v>678</v>
      </c>
      <c r="E535" s="166" t="s">
        <v>912</v>
      </c>
      <c r="F535" s="133">
        <v>1509</v>
      </c>
      <c r="G535" s="133">
        <v>2566722</v>
      </c>
      <c r="H535" s="22">
        <v>766</v>
      </c>
      <c r="I535" s="22">
        <v>987930</v>
      </c>
      <c r="J535" s="62">
        <v>0.50762094102054345</v>
      </c>
      <c r="K535" s="62">
        <v>0.38489949437453685</v>
      </c>
      <c r="L535" s="62">
        <v>0.15228628230616303</v>
      </c>
      <c r="M535" s="62">
        <v>0.26942964606217579</v>
      </c>
      <c r="N535" s="63">
        <v>0.42171592836833882</v>
      </c>
    </row>
    <row r="536" spans="1:16">
      <c r="A536" s="27"/>
      <c r="H536" s="35">
        <v>421395</v>
      </c>
      <c r="I536" s="35">
        <v>545226985</v>
      </c>
    </row>
    <row r="537" spans="1:16">
      <c r="A537" s="27"/>
    </row>
    <row r="538" spans="1:16">
      <c r="A538" s="27"/>
    </row>
    <row r="539" spans="1:16">
      <c r="A539" s="27"/>
    </row>
    <row r="540" spans="1:16">
      <c r="A540" s="27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5">
    <cfRule type="expression" dxfId="2" priority="442">
      <formula>$N7&lt;10%</formula>
    </cfRule>
  </conditionalFormatting>
  <conditionalFormatting sqref="N7:N535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J52" activePane="bottomRight" state="frozen"/>
      <selection pane="topRight" activeCell="E1" sqref="E1"/>
      <selection pane="bottomLeft" activeCell="A4" sqref="A4"/>
      <selection pane="bottomRight" activeCell="M123" sqref="M123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69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1">
      <c r="B1" s="202" t="s">
        <v>1368</v>
      </c>
    </row>
    <row r="2" spans="1:21">
      <c r="B2" s="202"/>
      <c r="H2" s="70"/>
      <c r="T2" s="71" t="s">
        <v>1069</v>
      </c>
      <c r="U2" s="71">
        <f>'Dealer Wise'!Q2</f>
        <v>9</v>
      </c>
    </row>
    <row r="3" spans="1:21" s="13" customFormat="1">
      <c r="A3" s="203" t="s">
        <v>1070</v>
      </c>
      <c r="B3" s="193" t="s">
        <v>130</v>
      </c>
      <c r="C3" s="186" t="s">
        <v>1042</v>
      </c>
      <c r="D3" s="186" t="s">
        <v>1071</v>
      </c>
      <c r="E3" s="201" t="s">
        <v>1365</v>
      </c>
      <c r="F3" s="201"/>
      <c r="G3" s="201"/>
      <c r="H3" s="201"/>
      <c r="I3" s="201" t="s">
        <v>1366</v>
      </c>
      <c r="J3" s="201"/>
      <c r="K3" s="201"/>
      <c r="L3" s="201"/>
      <c r="M3" s="201" t="s">
        <v>1367</v>
      </c>
      <c r="N3" s="201"/>
      <c r="O3" s="201"/>
      <c r="P3" s="201"/>
      <c r="Q3" s="186" t="s">
        <v>1371</v>
      </c>
      <c r="R3" s="193"/>
      <c r="S3" s="193"/>
      <c r="T3" s="72"/>
      <c r="U3" s="188" t="s">
        <v>1072</v>
      </c>
    </row>
    <row r="4" spans="1:21" s="13" customFormat="1" ht="30.75" customHeight="1">
      <c r="A4" s="196"/>
      <c r="B4" s="197"/>
      <c r="C4" s="197"/>
      <c r="D4" s="197"/>
      <c r="E4" s="93" t="s">
        <v>1073</v>
      </c>
      <c r="F4" s="93" t="s">
        <v>135</v>
      </c>
      <c r="G4" s="93" t="s">
        <v>1074</v>
      </c>
      <c r="H4" s="73" t="s">
        <v>1075</v>
      </c>
      <c r="I4" s="93" t="s">
        <v>1073</v>
      </c>
      <c r="J4" s="100" t="s">
        <v>135</v>
      </c>
      <c r="K4" s="93" t="s">
        <v>1074</v>
      </c>
      <c r="L4" s="73" t="s">
        <v>1075</v>
      </c>
      <c r="M4" s="93" t="s">
        <v>1073</v>
      </c>
      <c r="N4" s="93" t="s">
        <v>135</v>
      </c>
      <c r="O4" s="93" t="s">
        <v>1074</v>
      </c>
      <c r="P4" s="73" t="s">
        <v>1075</v>
      </c>
      <c r="Q4" s="74" t="s">
        <v>1369</v>
      </c>
      <c r="R4" s="74" t="s">
        <v>1370</v>
      </c>
      <c r="S4" s="93" t="s">
        <v>1372</v>
      </c>
      <c r="T4" s="75" t="s">
        <v>1076</v>
      </c>
      <c r="U4" s="190"/>
    </row>
    <row r="5" spans="1:21">
      <c r="A5" s="20">
        <v>43</v>
      </c>
      <c r="B5" s="21" t="s">
        <v>105</v>
      </c>
      <c r="C5" s="24" t="s">
        <v>1048</v>
      </c>
      <c r="D5" s="24" t="s">
        <v>1045</v>
      </c>
      <c r="E5" s="96">
        <v>10388502.180757143</v>
      </c>
      <c r="F5" s="96">
        <v>9517035.3054000009</v>
      </c>
      <c r="G5" s="97">
        <f t="shared" ref="G5:G36" si="0">IFERROR(F5/E5,0)</f>
        <v>0.91611236536375962</v>
      </c>
      <c r="H5" s="97">
        <f t="shared" ref="H5:H36" si="1">IF(G5&gt;=89.5%,90%,0%)</f>
        <v>0.9</v>
      </c>
      <c r="I5" s="99">
        <v>8493748.4344714284</v>
      </c>
      <c r="J5" s="95">
        <v>7845414.175900002</v>
      </c>
      <c r="K5" s="98">
        <f t="shared" ref="K5:K36" si="2">IFERROR(J5/I5,0)</f>
        <v>0.92366924172839915</v>
      </c>
      <c r="L5" s="98">
        <f t="shared" ref="L5:L36" si="3">IF(K5&gt;=89.5%,90%,0%)</f>
        <v>0.9</v>
      </c>
      <c r="M5" s="112">
        <v>8890763.328226313</v>
      </c>
      <c r="N5" s="112">
        <f>SUMIF('Pri iNPUT'!F:F,'OCT+NOV+DEC'!B:B,'Pri iNPUT'!R:R)</f>
        <v>3774595.6159999999</v>
      </c>
      <c r="O5" s="101">
        <f t="shared" ref="O5:O36" si="4">IFERROR(N5/M5,0)</f>
        <v>0.42455247953979935</v>
      </c>
      <c r="P5" s="101">
        <f t="shared" ref="P5:P36" si="5">IF(O5&gt;=89.5%,90%,0%)</f>
        <v>0</v>
      </c>
      <c r="Q5" s="77">
        <f t="shared" ref="Q5:Q36" si="6">E5+I5+M5</f>
        <v>27773013.943454884</v>
      </c>
      <c r="R5" s="77">
        <f t="shared" ref="R5:R36" si="7">F5+J5+N5</f>
        <v>21137045.097300004</v>
      </c>
      <c r="S5" s="62">
        <f t="shared" ref="S5:S36" si="8">IFERROR(R5/Q5,0)</f>
        <v>0.76106414450856741</v>
      </c>
      <c r="T5" s="78">
        <f t="shared" ref="T5:T36" si="9">Q5-R5</f>
        <v>6635968.8461548798</v>
      </c>
      <c r="U5" s="79">
        <f t="shared" ref="U5:U36" si="10">T5/U$2</f>
        <v>737329.87179498666</v>
      </c>
    </row>
    <row r="6" spans="1:21">
      <c r="A6" s="20">
        <v>44</v>
      </c>
      <c r="B6" s="76" t="s">
        <v>876</v>
      </c>
      <c r="C6" s="24" t="s">
        <v>1048</v>
      </c>
      <c r="D6" s="24" t="s">
        <v>1045</v>
      </c>
      <c r="E6" s="96">
        <v>6644983.2737285709</v>
      </c>
      <c r="F6" s="96">
        <v>6081677.1143999994</v>
      </c>
      <c r="G6" s="97">
        <f t="shared" si="0"/>
        <v>0.91522835556928428</v>
      </c>
      <c r="H6" s="97">
        <f t="shared" si="1"/>
        <v>0.9</v>
      </c>
      <c r="I6" s="99">
        <v>5639427.082957143</v>
      </c>
      <c r="J6" s="95">
        <v>5223256.6797000002</v>
      </c>
      <c r="K6" s="98">
        <f t="shared" si="2"/>
        <v>0.92620342507577635</v>
      </c>
      <c r="L6" s="98">
        <f t="shared" si="3"/>
        <v>0.9</v>
      </c>
      <c r="M6" s="112">
        <v>5690585.5808432177</v>
      </c>
      <c r="N6" s="112">
        <f>SUMIF('Pri iNPUT'!F:F,'OCT+NOV+DEC'!B:B,'Pri iNPUT'!R:R)</f>
        <v>3535119.4679999999</v>
      </c>
      <c r="O6" s="101">
        <f t="shared" si="4"/>
        <v>0.62122244148310901</v>
      </c>
      <c r="P6" s="101">
        <f t="shared" si="5"/>
        <v>0</v>
      </c>
      <c r="Q6" s="77">
        <f t="shared" si="6"/>
        <v>17974995.937528931</v>
      </c>
      <c r="R6" s="77">
        <f t="shared" si="7"/>
        <v>14840053.2621</v>
      </c>
      <c r="S6" s="62">
        <f t="shared" si="8"/>
        <v>0.82559424845912377</v>
      </c>
      <c r="T6" s="78">
        <f t="shared" si="9"/>
        <v>3134942.6754289307</v>
      </c>
      <c r="U6" s="79">
        <f t="shared" si="10"/>
        <v>348326.96393654787</v>
      </c>
    </row>
    <row r="7" spans="1:21">
      <c r="A7" s="20">
        <v>45</v>
      </c>
      <c r="B7" s="76" t="s">
        <v>106</v>
      </c>
      <c r="C7" s="24" t="s">
        <v>1048</v>
      </c>
      <c r="D7" s="24" t="s">
        <v>1048</v>
      </c>
      <c r="E7" s="96">
        <v>27050866.819928568</v>
      </c>
      <c r="F7" s="96">
        <v>24702403.1296</v>
      </c>
      <c r="G7" s="97">
        <f t="shared" si="0"/>
        <v>0.91318342195975633</v>
      </c>
      <c r="H7" s="97">
        <f t="shared" si="1"/>
        <v>0.9</v>
      </c>
      <c r="I7" s="99">
        <v>23929519.873785704</v>
      </c>
      <c r="J7" s="95">
        <v>22429542.721699998</v>
      </c>
      <c r="K7" s="98">
        <f t="shared" si="2"/>
        <v>0.93731687221485371</v>
      </c>
      <c r="L7" s="98">
        <f t="shared" si="3"/>
        <v>0.9</v>
      </c>
      <c r="M7" s="112">
        <v>22719502.913022723</v>
      </c>
      <c r="N7" s="112">
        <f>SUMIF('Pri iNPUT'!F:F,'OCT+NOV+DEC'!B:B,'Pri iNPUT'!R:R)</f>
        <v>10609159.692700006</v>
      </c>
      <c r="O7" s="101">
        <f t="shared" si="4"/>
        <v>0.46696266785920215</v>
      </c>
      <c r="P7" s="101">
        <f t="shared" si="5"/>
        <v>0</v>
      </c>
      <c r="Q7" s="77">
        <f t="shared" si="6"/>
        <v>73699889.606737003</v>
      </c>
      <c r="R7" s="77">
        <f t="shared" si="7"/>
        <v>57741105.544000007</v>
      </c>
      <c r="S7" s="62">
        <f t="shared" si="8"/>
        <v>0.78346257846662792</v>
      </c>
      <c r="T7" s="78">
        <f t="shared" si="9"/>
        <v>15958784.062736996</v>
      </c>
      <c r="U7" s="79">
        <f t="shared" si="10"/>
        <v>1773198.2291929994</v>
      </c>
    </row>
    <row r="8" spans="1:21">
      <c r="A8" s="20">
        <v>46</v>
      </c>
      <c r="B8" s="76" t="s">
        <v>107</v>
      </c>
      <c r="C8" s="24" t="s">
        <v>1048</v>
      </c>
      <c r="D8" s="24" t="s">
        <v>1048</v>
      </c>
      <c r="E8" s="96">
        <v>26162957.1085</v>
      </c>
      <c r="F8" s="96">
        <v>24142969.546099983</v>
      </c>
      <c r="G8" s="97">
        <f t="shared" si="0"/>
        <v>0.92279207759188087</v>
      </c>
      <c r="H8" s="97">
        <f t="shared" si="1"/>
        <v>0.9</v>
      </c>
      <c r="I8" s="99">
        <v>22997259.175542857</v>
      </c>
      <c r="J8" s="95">
        <v>21332462.963799998</v>
      </c>
      <c r="K8" s="98">
        <f t="shared" si="2"/>
        <v>0.92760892943654183</v>
      </c>
      <c r="L8" s="98">
        <f t="shared" si="3"/>
        <v>0.9</v>
      </c>
      <c r="M8" s="112">
        <v>21481086.05024473</v>
      </c>
      <c r="N8" s="112">
        <f>SUMIF('Pri iNPUT'!F:F,'OCT+NOV+DEC'!B:B,'Pri iNPUT'!R:R)</f>
        <v>10936809.377100002</v>
      </c>
      <c r="O8" s="101">
        <f t="shared" si="4"/>
        <v>0.50913670526334498</v>
      </c>
      <c r="P8" s="101">
        <f t="shared" si="5"/>
        <v>0</v>
      </c>
      <c r="Q8" s="77">
        <f t="shared" si="6"/>
        <v>70641302.334287584</v>
      </c>
      <c r="R8" s="77">
        <f t="shared" si="7"/>
        <v>56412241.88699998</v>
      </c>
      <c r="S8" s="62">
        <f t="shared" si="8"/>
        <v>0.79857307301678726</v>
      </c>
      <c r="T8" s="78">
        <f t="shared" si="9"/>
        <v>14229060.447287604</v>
      </c>
      <c r="U8" s="79">
        <f t="shared" si="10"/>
        <v>1581006.7163652894</v>
      </c>
    </row>
    <row r="9" spans="1:21">
      <c r="A9" s="20">
        <v>47</v>
      </c>
      <c r="B9" s="76" t="s">
        <v>95</v>
      </c>
      <c r="C9" s="24" t="s">
        <v>1048</v>
      </c>
      <c r="D9" s="24" t="s">
        <v>1080</v>
      </c>
      <c r="E9" s="96">
        <v>5027448.4659285713</v>
      </c>
      <c r="F9" s="96">
        <v>4084707.015399999</v>
      </c>
      <c r="G9" s="97">
        <f t="shared" si="0"/>
        <v>0.81248113095189178</v>
      </c>
      <c r="H9" s="97">
        <f t="shared" si="1"/>
        <v>0</v>
      </c>
      <c r="I9" s="99">
        <v>4026656.3821571432</v>
      </c>
      <c r="J9" s="95">
        <v>3476915.856300001</v>
      </c>
      <c r="K9" s="98">
        <f t="shared" si="2"/>
        <v>0.8634746862699425</v>
      </c>
      <c r="L9" s="98">
        <f t="shared" si="3"/>
        <v>0</v>
      </c>
      <c r="M9" s="112">
        <v>4156515.6351731564</v>
      </c>
      <c r="N9" s="112">
        <f>SUMIF('Pri iNPUT'!F:F,'OCT+NOV+DEC'!B:B,'Pri iNPUT'!R:R)</f>
        <v>1268906.4224</v>
      </c>
      <c r="O9" s="101">
        <f t="shared" si="4"/>
        <v>0.30528128215428657</v>
      </c>
      <c r="P9" s="101">
        <f t="shared" si="5"/>
        <v>0</v>
      </c>
      <c r="Q9" s="77">
        <f t="shared" si="6"/>
        <v>13210620.483258871</v>
      </c>
      <c r="R9" s="77">
        <f t="shared" si="7"/>
        <v>8830529.2940999996</v>
      </c>
      <c r="S9" s="62">
        <f t="shared" si="8"/>
        <v>0.66844167579338665</v>
      </c>
      <c r="T9" s="78">
        <f t="shared" si="9"/>
        <v>4380091.1891588718</v>
      </c>
      <c r="U9" s="79">
        <f t="shared" si="10"/>
        <v>486676.79879543022</v>
      </c>
    </row>
    <row r="10" spans="1:21">
      <c r="A10" s="20">
        <v>48</v>
      </c>
      <c r="B10" s="76" t="s">
        <v>101</v>
      </c>
      <c r="C10" s="24" t="s">
        <v>1048</v>
      </c>
      <c r="D10" s="24" t="s">
        <v>1080</v>
      </c>
      <c r="E10" s="96">
        <v>5014803.0893000001</v>
      </c>
      <c r="F10" s="96">
        <v>4042490.1738000009</v>
      </c>
      <c r="G10" s="97">
        <f t="shared" si="0"/>
        <v>0.80611144681341396</v>
      </c>
      <c r="H10" s="97">
        <f t="shared" si="1"/>
        <v>0</v>
      </c>
      <c r="I10" s="99">
        <v>4021437.6333285705</v>
      </c>
      <c r="J10" s="95">
        <v>3865522.954200001</v>
      </c>
      <c r="K10" s="98">
        <f t="shared" si="2"/>
        <v>0.96122911919946452</v>
      </c>
      <c r="L10" s="98">
        <f t="shared" si="3"/>
        <v>0.9</v>
      </c>
      <c r="M10" s="112">
        <v>4289066.4499950381</v>
      </c>
      <c r="N10" s="112">
        <f>SUMIF('Pri iNPUT'!F:F,'OCT+NOV+DEC'!B:B,'Pri iNPUT'!R:R)</f>
        <v>1761225.1764000007</v>
      </c>
      <c r="O10" s="101">
        <f t="shared" si="4"/>
        <v>0.41063135694762626</v>
      </c>
      <c r="P10" s="101">
        <f t="shared" si="5"/>
        <v>0</v>
      </c>
      <c r="Q10" s="77">
        <f t="shared" si="6"/>
        <v>13325307.172623608</v>
      </c>
      <c r="R10" s="77">
        <f t="shared" si="7"/>
        <v>9669238.3044000026</v>
      </c>
      <c r="S10" s="62">
        <f t="shared" si="8"/>
        <v>0.72562967435866133</v>
      </c>
      <c r="T10" s="78">
        <f t="shared" si="9"/>
        <v>3656068.8682236057</v>
      </c>
      <c r="U10" s="79">
        <f t="shared" si="10"/>
        <v>406229.87424706732</v>
      </c>
    </row>
    <row r="11" spans="1:21">
      <c r="A11" s="20">
        <v>49</v>
      </c>
      <c r="B11" s="76" t="s">
        <v>102</v>
      </c>
      <c r="C11" s="24" t="s">
        <v>1048</v>
      </c>
      <c r="D11" s="24" t="s">
        <v>1080</v>
      </c>
      <c r="E11" s="96">
        <v>10062280.009271426</v>
      </c>
      <c r="F11" s="96">
        <v>7441508.8891000012</v>
      </c>
      <c r="G11" s="97">
        <f t="shared" si="0"/>
        <v>0.73954500195217832</v>
      </c>
      <c r="H11" s="97">
        <f t="shared" si="1"/>
        <v>0</v>
      </c>
      <c r="I11" s="99">
        <v>7679244.8408142859</v>
      </c>
      <c r="J11" s="95">
        <v>7069457.3202000009</v>
      </c>
      <c r="K11" s="98">
        <f t="shared" si="2"/>
        <v>0.92059277529825123</v>
      </c>
      <c r="L11" s="98">
        <f t="shared" si="3"/>
        <v>0.9</v>
      </c>
      <c r="M11" s="112">
        <v>8822409.9543581214</v>
      </c>
      <c r="N11" s="112">
        <f>SUMIF('Pri iNPUT'!F:F,'OCT+NOV+DEC'!B:B,'Pri iNPUT'!R:R)</f>
        <v>3184889.0521999989</v>
      </c>
      <c r="O11" s="101">
        <f t="shared" si="4"/>
        <v>0.36099989330315779</v>
      </c>
      <c r="P11" s="101">
        <f t="shared" si="5"/>
        <v>0</v>
      </c>
      <c r="Q11" s="77">
        <f t="shared" si="6"/>
        <v>26563934.804443836</v>
      </c>
      <c r="R11" s="77">
        <f t="shared" si="7"/>
        <v>17695855.261500001</v>
      </c>
      <c r="S11" s="62">
        <f t="shared" si="8"/>
        <v>0.6661609205026241</v>
      </c>
      <c r="T11" s="78">
        <f t="shared" si="9"/>
        <v>8868079.5429438353</v>
      </c>
      <c r="U11" s="79">
        <f t="shared" si="10"/>
        <v>985342.17143820389</v>
      </c>
    </row>
    <row r="12" spans="1:21">
      <c r="A12" s="20">
        <v>50</v>
      </c>
      <c r="B12" s="76" t="s">
        <v>103</v>
      </c>
      <c r="C12" s="24" t="s">
        <v>1048</v>
      </c>
      <c r="D12" s="24" t="s">
        <v>1080</v>
      </c>
      <c r="E12" s="96">
        <v>6687238.8508000001</v>
      </c>
      <c r="F12" s="96">
        <v>5367589.7423999999</v>
      </c>
      <c r="G12" s="97">
        <f t="shared" si="0"/>
        <v>0.80266158606819771</v>
      </c>
      <c r="H12" s="97">
        <f t="shared" si="1"/>
        <v>0</v>
      </c>
      <c r="I12" s="99">
        <v>5400986.7151571419</v>
      </c>
      <c r="J12" s="95">
        <v>5431905.9804000026</v>
      </c>
      <c r="K12" s="98">
        <f t="shared" si="2"/>
        <v>1.0057247438058106</v>
      </c>
      <c r="L12" s="98">
        <f t="shared" si="3"/>
        <v>0.9</v>
      </c>
      <c r="M12" s="112">
        <v>5945070.1153765488</v>
      </c>
      <c r="N12" s="112">
        <f>SUMIF('Pri iNPUT'!F:F,'OCT+NOV+DEC'!B:B,'Pri iNPUT'!R:R)</f>
        <v>2456230.2944</v>
      </c>
      <c r="O12" s="101">
        <f t="shared" si="4"/>
        <v>0.41315413388432803</v>
      </c>
      <c r="P12" s="101">
        <f t="shared" si="5"/>
        <v>0</v>
      </c>
      <c r="Q12" s="77">
        <f t="shared" si="6"/>
        <v>18033295.681333691</v>
      </c>
      <c r="R12" s="77">
        <f t="shared" si="7"/>
        <v>13255726.017200001</v>
      </c>
      <c r="S12" s="62">
        <f t="shared" si="8"/>
        <v>0.73506952092628497</v>
      </c>
      <c r="T12" s="78">
        <f t="shared" si="9"/>
        <v>4777569.6641336903</v>
      </c>
      <c r="U12" s="79">
        <f t="shared" si="10"/>
        <v>530841.0737926322</v>
      </c>
    </row>
    <row r="13" spans="1:21">
      <c r="A13" s="20">
        <v>51</v>
      </c>
      <c r="B13" s="76" t="s">
        <v>94</v>
      </c>
      <c r="C13" s="24" t="s">
        <v>1048</v>
      </c>
      <c r="D13" s="24" t="s">
        <v>1047</v>
      </c>
      <c r="E13" s="96">
        <v>4602050.7442714283</v>
      </c>
      <c r="F13" s="96">
        <v>3782425.0792</v>
      </c>
      <c r="G13" s="97">
        <f t="shared" si="0"/>
        <v>0.82189990710300453</v>
      </c>
      <c r="H13" s="97">
        <f t="shared" si="1"/>
        <v>0</v>
      </c>
      <c r="I13" s="99">
        <v>4131739.0765428576</v>
      </c>
      <c r="J13" s="95">
        <v>3557337.6812</v>
      </c>
      <c r="K13" s="98">
        <f t="shared" si="2"/>
        <v>0.86097829879822052</v>
      </c>
      <c r="L13" s="98">
        <f t="shared" si="3"/>
        <v>0</v>
      </c>
      <c r="M13" s="112">
        <v>4735252.9770868821</v>
      </c>
      <c r="N13" s="112">
        <f>SUMIF('Pri iNPUT'!F:F,'OCT+NOV+DEC'!B:B,'Pri iNPUT'!R:R)</f>
        <v>882126.43579999998</v>
      </c>
      <c r="O13" s="101">
        <f t="shared" si="4"/>
        <v>0.18628918878642095</v>
      </c>
      <c r="P13" s="101">
        <f t="shared" si="5"/>
        <v>0</v>
      </c>
      <c r="Q13" s="77">
        <f t="shared" si="6"/>
        <v>13469042.797901168</v>
      </c>
      <c r="R13" s="77">
        <f t="shared" si="7"/>
        <v>8221889.1962000001</v>
      </c>
      <c r="S13" s="62">
        <f t="shared" si="8"/>
        <v>0.61042861913551771</v>
      </c>
      <c r="T13" s="78">
        <f t="shared" si="9"/>
        <v>5247153.6017011683</v>
      </c>
      <c r="U13" s="79">
        <f t="shared" si="10"/>
        <v>583017.06685568532</v>
      </c>
    </row>
    <row r="14" spans="1:21">
      <c r="A14" s="20">
        <v>52</v>
      </c>
      <c r="B14" s="76" t="s">
        <v>104</v>
      </c>
      <c r="C14" s="24" t="s">
        <v>1048</v>
      </c>
      <c r="D14" s="24" t="s">
        <v>1047</v>
      </c>
      <c r="E14" s="96">
        <v>3497950.8316142866</v>
      </c>
      <c r="F14" s="96">
        <v>2836063.2327000005</v>
      </c>
      <c r="G14" s="97">
        <f t="shared" si="0"/>
        <v>0.81077847266114134</v>
      </c>
      <c r="H14" s="97">
        <f t="shared" si="1"/>
        <v>0</v>
      </c>
      <c r="I14" s="99">
        <v>3010295.5688285711</v>
      </c>
      <c r="J14" s="95">
        <v>2748624.0587999993</v>
      </c>
      <c r="K14" s="98">
        <f t="shared" si="2"/>
        <v>0.91307447921786666</v>
      </c>
      <c r="L14" s="98">
        <f t="shared" si="3"/>
        <v>0.9</v>
      </c>
      <c r="M14" s="112">
        <v>3654739.526192884</v>
      </c>
      <c r="N14" s="112">
        <f>SUMIF('Pri iNPUT'!F:F,'OCT+NOV+DEC'!B:B,'Pri iNPUT'!R:R)</f>
        <v>338191.5295</v>
      </c>
      <c r="O14" s="101">
        <f t="shared" si="4"/>
        <v>9.2535056760198645E-2</v>
      </c>
      <c r="P14" s="101">
        <f t="shared" si="5"/>
        <v>0</v>
      </c>
      <c r="Q14" s="77">
        <f t="shared" si="6"/>
        <v>10162985.926635742</v>
      </c>
      <c r="R14" s="77">
        <f t="shared" si="7"/>
        <v>5922878.8210000005</v>
      </c>
      <c r="S14" s="62">
        <f t="shared" si="8"/>
        <v>0.5827892377059164</v>
      </c>
      <c r="T14" s="78">
        <f t="shared" si="9"/>
        <v>4240107.1056357417</v>
      </c>
      <c r="U14" s="79">
        <f t="shared" si="10"/>
        <v>471123.01173730462</v>
      </c>
    </row>
    <row r="15" spans="1:21">
      <c r="A15" s="20">
        <v>53</v>
      </c>
      <c r="B15" s="76" t="s">
        <v>97</v>
      </c>
      <c r="C15" s="24" t="s">
        <v>1048</v>
      </c>
      <c r="D15" s="24" t="s">
        <v>1047</v>
      </c>
      <c r="E15" s="96">
        <v>3107900.6101000002</v>
      </c>
      <c r="F15" s="96">
        <v>3330363.2075999998</v>
      </c>
      <c r="G15" s="97">
        <f t="shared" si="0"/>
        <v>1.071579701351145</v>
      </c>
      <c r="H15" s="97">
        <f t="shared" si="1"/>
        <v>0.9</v>
      </c>
      <c r="I15" s="99">
        <v>2385117.1551999999</v>
      </c>
      <c r="J15" s="95">
        <v>2195986.2933000005</v>
      </c>
      <c r="K15" s="98">
        <f t="shared" si="2"/>
        <v>0.92070374342507288</v>
      </c>
      <c r="L15" s="98">
        <f t="shared" si="3"/>
        <v>0.9</v>
      </c>
      <c r="M15" s="112">
        <v>2326361.4192584851</v>
      </c>
      <c r="N15" s="112">
        <f>SUMIF('Pri iNPUT'!F:F,'OCT+NOV+DEC'!B:B,'Pri iNPUT'!R:R)</f>
        <v>1261103.7734000003</v>
      </c>
      <c r="O15" s="101">
        <f t="shared" si="4"/>
        <v>0.54209279906385754</v>
      </c>
      <c r="P15" s="101">
        <f t="shared" si="5"/>
        <v>0</v>
      </c>
      <c r="Q15" s="77">
        <f t="shared" si="6"/>
        <v>7819379.1845584847</v>
      </c>
      <c r="R15" s="77">
        <f t="shared" si="7"/>
        <v>6787453.2743000006</v>
      </c>
      <c r="S15" s="62">
        <f t="shared" si="8"/>
        <v>0.86802968804783054</v>
      </c>
      <c r="T15" s="78">
        <f t="shared" si="9"/>
        <v>1031925.9102584841</v>
      </c>
      <c r="U15" s="79">
        <f t="shared" si="10"/>
        <v>114658.4344731649</v>
      </c>
    </row>
    <row r="16" spans="1:21" ht="15">
      <c r="A16" s="20">
        <v>54</v>
      </c>
      <c r="B16" s="170" t="s">
        <v>1229</v>
      </c>
      <c r="C16" s="24" t="s">
        <v>1048</v>
      </c>
      <c r="D16" s="24" t="s">
        <v>1048</v>
      </c>
      <c r="E16" s="96">
        <v>4299758.681028571</v>
      </c>
      <c r="F16" s="96">
        <v>3927596.5095000002</v>
      </c>
      <c r="G16" s="97">
        <f t="shared" si="0"/>
        <v>0.91344580030255473</v>
      </c>
      <c r="H16" s="97">
        <f t="shared" si="1"/>
        <v>0.9</v>
      </c>
      <c r="I16" s="99">
        <v>3657663.4554571426</v>
      </c>
      <c r="J16" s="95">
        <v>3513361.2214000006</v>
      </c>
      <c r="K16" s="98">
        <f t="shared" si="2"/>
        <v>0.96054797391437241</v>
      </c>
      <c r="L16" s="98">
        <f t="shared" si="3"/>
        <v>0.9</v>
      </c>
      <c r="M16" s="112">
        <v>3617177.783353318</v>
      </c>
      <c r="N16" s="112">
        <f>SUMIF('Pri iNPUT'!F:F,'OCT+NOV+DEC'!B:B,'Pri iNPUT'!R:R)</f>
        <v>1016834.0145000002</v>
      </c>
      <c r="O16" s="101">
        <f t="shared" si="4"/>
        <v>0.28111253452334889</v>
      </c>
      <c r="P16" s="101">
        <f t="shared" si="5"/>
        <v>0</v>
      </c>
      <c r="Q16" s="77">
        <f t="shared" si="6"/>
        <v>11574599.919839032</v>
      </c>
      <c r="R16" s="77">
        <f t="shared" si="7"/>
        <v>8457791.7454000004</v>
      </c>
      <c r="S16" s="62">
        <f t="shared" si="8"/>
        <v>0.73072000794629821</v>
      </c>
      <c r="T16" s="78">
        <f t="shared" si="9"/>
        <v>3116808.1744390316</v>
      </c>
      <c r="U16" s="79">
        <f t="shared" si="10"/>
        <v>346312.01938211464</v>
      </c>
    </row>
    <row r="17" spans="1:22">
      <c r="A17" s="20">
        <v>55</v>
      </c>
      <c r="B17" s="76" t="s">
        <v>98</v>
      </c>
      <c r="C17" s="24" t="s">
        <v>1048</v>
      </c>
      <c r="D17" s="24" t="s">
        <v>1047</v>
      </c>
      <c r="E17" s="96">
        <v>4727155.5120857144</v>
      </c>
      <c r="F17" s="96">
        <v>3940195.4244000008</v>
      </c>
      <c r="G17" s="97">
        <f t="shared" si="0"/>
        <v>0.83352354588848898</v>
      </c>
      <c r="H17" s="97">
        <f t="shared" si="1"/>
        <v>0</v>
      </c>
      <c r="I17" s="99">
        <v>4108989.2501714285</v>
      </c>
      <c r="J17" s="95">
        <v>2751751.8701999998</v>
      </c>
      <c r="K17" s="98">
        <f t="shared" si="2"/>
        <v>0.66969069585304841</v>
      </c>
      <c r="L17" s="98">
        <f t="shared" si="3"/>
        <v>0</v>
      </c>
      <c r="M17" s="112">
        <v>4666388.1112593403</v>
      </c>
      <c r="N17" s="112">
        <f>SUMIF('Pri iNPUT'!F:F,'OCT+NOV+DEC'!B:B,'Pri iNPUT'!R:R)</f>
        <v>974917.88699999999</v>
      </c>
      <c r="O17" s="101">
        <f t="shared" si="4"/>
        <v>0.20892344651908826</v>
      </c>
      <c r="P17" s="101">
        <f t="shared" si="5"/>
        <v>0</v>
      </c>
      <c r="Q17" s="77">
        <f t="shared" si="6"/>
        <v>13502532.873516485</v>
      </c>
      <c r="R17" s="77">
        <f t="shared" si="7"/>
        <v>7666865.1816000007</v>
      </c>
      <c r="S17" s="62">
        <f t="shared" si="8"/>
        <v>0.56780940682896541</v>
      </c>
      <c r="T17" s="78">
        <f t="shared" si="9"/>
        <v>5835667.6919164844</v>
      </c>
      <c r="U17" s="79">
        <f t="shared" si="10"/>
        <v>648407.52132405387</v>
      </c>
    </row>
    <row r="18" spans="1:22">
      <c r="A18" s="20">
        <v>56</v>
      </c>
      <c r="B18" s="76" t="s">
        <v>961</v>
      </c>
      <c r="C18" s="24" t="s">
        <v>1048</v>
      </c>
      <c r="D18" s="24" t="s">
        <v>1047</v>
      </c>
      <c r="E18" s="96">
        <v>10263130.348085715</v>
      </c>
      <c r="F18" s="96">
        <v>9393055.7978000008</v>
      </c>
      <c r="G18" s="97">
        <f t="shared" si="0"/>
        <v>0.91522327781328427</v>
      </c>
      <c r="H18" s="97">
        <f t="shared" si="1"/>
        <v>0.9</v>
      </c>
      <c r="I18" s="99">
        <v>8386477.0179857137</v>
      </c>
      <c r="J18" s="95">
        <v>9330271.885400001</v>
      </c>
      <c r="K18" s="98">
        <f t="shared" si="2"/>
        <v>1.1125377039000066</v>
      </c>
      <c r="L18" s="98">
        <f t="shared" si="3"/>
        <v>0.9</v>
      </c>
      <c r="M18" s="112">
        <v>8770629.647971401</v>
      </c>
      <c r="N18" s="112">
        <f>SUMIF('Pri iNPUT'!F:F,'OCT+NOV+DEC'!B:B,'Pri iNPUT'!R:R)</f>
        <v>2599608.4195000008</v>
      </c>
      <c r="O18" s="101">
        <f t="shared" si="4"/>
        <v>0.29639929216499022</v>
      </c>
      <c r="P18" s="101">
        <f t="shared" si="5"/>
        <v>0</v>
      </c>
      <c r="Q18" s="77">
        <f t="shared" si="6"/>
        <v>27420237.014042832</v>
      </c>
      <c r="R18" s="77">
        <f t="shared" si="7"/>
        <v>21322936.102700002</v>
      </c>
      <c r="S18" s="62">
        <f t="shared" si="8"/>
        <v>0.77763500336557279</v>
      </c>
      <c r="T18" s="78">
        <f t="shared" si="9"/>
        <v>6097300.9113428295</v>
      </c>
      <c r="U18" s="79">
        <f t="shared" si="10"/>
        <v>677477.87903809221</v>
      </c>
    </row>
    <row r="19" spans="1:22">
      <c r="A19" s="20">
        <v>57</v>
      </c>
      <c r="B19" s="76" t="s">
        <v>100</v>
      </c>
      <c r="C19" s="24" t="s">
        <v>1048</v>
      </c>
      <c r="D19" s="24" t="s">
        <v>1045</v>
      </c>
      <c r="E19" s="96">
        <v>11237520.681714285</v>
      </c>
      <c r="F19" s="96">
        <v>10347842.7049</v>
      </c>
      <c r="G19" s="97">
        <f t="shared" si="0"/>
        <v>0.92082969170753382</v>
      </c>
      <c r="H19" s="97">
        <f t="shared" si="1"/>
        <v>0.9</v>
      </c>
      <c r="I19" s="99">
        <v>9526093.8986857124</v>
      </c>
      <c r="J19" s="95">
        <v>8821580.7803999968</v>
      </c>
      <c r="K19" s="98">
        <f t="shared" si="2"/>
        <v>0.92604386165215991</v>
      </c>
      <c r="L19" s="98">
        <f t="shared" si="3"/>
        <v>0.9</v>
      </c>
      <c r="M19" s="112">
        <v>9573214.5781233031</v>
      </c>
      <c r="N19" s="112">
        <f>SUMIF('Pri iNPUT'!F:F,'OCT+NOV+DEC'!B:B,'Pri iNPUT'!R:R)</f>
        <v>3228220.7314999998</v>
      </c>
      <c r="O19" s="101">
        <f t="shared" si="4"/>
        <v>0.3372138695059782</v>
      </c>
      <c r="P19" s="101">
        <f t="shared" si="5"/>
        <v>0</v>
      </c>
      <c r="Q19" s="77">
        <f t="shared" si="6"/>
        <v>30336829.158523299</v>
      </c>
      <c r="R19" s="77">
        <f t="shared" si="7"/>
        <v>22397644.216799997</v>
      </c>
      <c r="S19" s="62">
        <f t="shared" si="8"/>
        <v>0.73829878857023712</v>
      </c>
      <c r="T19" s="78">
        <f t="shared" si="9"/>
        <v>7939184.941723302</v>
      </c>
      <c r="U19" s="79">
        <f t="shared" si="10"/>
        <v>882131.66019147797</v>
      </c>
    </row>
    <row r="20" spans="1:22">
      <c r="A20" s="20">
        <v>58</v>
      </c>
      <c r="B20" s="76" t="s">
        <v>96</v>
      </c>
      <c r="C20" s="24" t="s">
        <v>1048</v>
      </c>
      <c r="D20" s="24" t="s">
        <v>1046</v>
      </c>
      <c r="E20" s="96">
        <v>11513963.743442856</v>
      </c>
      <c r="F20" s="96">
        <v>11202426.767800001</v>
      </c>
      <c r="G20" s="97">
        <f t="shared" si="0"/>
        <v>0.97294268224352598</v>
      </c>
      <c r="H20" s="97">
        <f t="shared" si="1"/>
        <v>0.9</v>
      </c>
      <c r="I20" s="99">
        <v>10563672.571457144</v>
      </c>
      <c r="J20" s="95">
        <v>9793180.8487000037</v>
      </c>
      <c r="K20" s="98">
        <f t="shared" si="2"/>
        <v>0.92706213511018931</v>
      </c>
      <c r="L20" s="98">
        <f t="shared" si="3"/>
        <v>0.9</v>
      </c>
      <c r="M20" s="112">
        <v>10760269.730866663</v>
      </c>
      <c r="N20" s="112">
        <f>SUMIF('Pri iNPUT'!F:F,'OCT+NOV+DEC'!B:B,'Pri iNPUT'!R:R)</f>
        <v>2300640.2385</v>
      </c>
      <c r="O20" s="101">
        <f t="shared" si="4"/>
        <v>0.21380878881692306</v>
      </c>
      <c r="P20" s="101">
        <f t="shared" si="5"/>
        <v>0</v>
      </c>
      <c r="Q20" s="77">
        <f t="shared" si="6"/>
        <v>32837906.045766663</v>
      </c>
      <c r="R20" s="77">
        <f t="shared" si="7"/>
        <v>23296247.855000004</v>
      </c>
      <c r="S20" s="62">
        <f t="shared" si="8"/>
        <v>0.70943158868082778</v>
      </c>
      <c r="T20" s="78">
        <f t="shared" si="9"/>
        <v>9541658.1907666586</v>
      </c>
      <c r="U20" s="79">
        <f t="shared" si="10"/>
        <v>1060184.2434185175</v>
      </c>
    </row>
    <row r="21" spans="1:22">
      <c r="A21" s="20">
        <v>59</v>
      </c>
      <c r="B21" s="76" t="s">
        <v>99</v>
      </c>
      <c r="C21" s="24" t="s">
        <v>1048</v>
      </c>
      <c r="D21" s="24" t="s">
        <v>1046</v>
      </c>
      <c r="E21" s="96">
        <v>7427098.8531142864</v>
      </c>
      <c r="F21" s="96">
        <v>7543218.8975000009</v>
      </c>
      <c r="G21" s="97">
        <f t="shared" si="0"/>
        <v>1.015634643712467</v>
      </c>
      <c r="H21" s="97">
        <f t="shared" si="1"/>
        <v>0.9</v>
      </c>
      <c r="I21" s="99">
        <v>6675586.1250571432</v>
      </c>
      <c r="J21" s="95">
        <v>6173921.935200002</v>
      </c>
      <c r="K21" s="98">
        <f t="shared" si="2"/>
        <v>0.92485091489208415</v>
      </c>
      <c r="L21" s="98">
        <f t="shared" si="3"/>
        <v>0.9</v>
      </c>
      <c r="M21" s="112">
        <v>7098759.5447215652</v>
      </c>
      <c r="N21" s="112">
        <f>SUMIF('Pri iNPUT'!F:F,'OCT+NOV+DEC'!B:B,'Pri iNPUT'!R:R)</f>
        <v>2568994.9627999994</v>
      </c>
      <c r="O21" s="101">
        <f t="shared" si="4"/>
        <v>0.36189350359250166</v>
      </c>
      <c r="P21" s="101">
        <f t="shared" si="5"/>
        <v>0</v>
      </c>
      <c r="Q21" s="77">
        <f t="shared" si="6"/>
        <v>21201444.522892997</v>
      </c>
      <c r="R21" s="77">
        <f t="shared" si="7"/>
        <v>16286135.795500003</v>
      </c>
      <c r="S21" s="62">
        <f t="shared" si="8"/>
        <v>0.76816161172011099</v>
      </c>
      <c r="T21" s="78">
        <f t="shared" si="9"/>
        <v>4915308.7273929939</v>
      </c>
      <c r="U21" s="79">
        <f t="shared" si="10"/>
        <v>546145.41415477707</v>
      </c>
    </row>
    <row r="22" spans="1:22">
      <c r="A22" s="20">
        <v>60</v>
      </c>
      <c r="B22" s="76" t="s">
        <v>830</v>
      </c>
      <c r="C22" s="24" t="s">
        <v>1048</v>
      </c>
      <c r="D22" s="24" t="s">
        <v>1046</v>
      </c>
      <c r="E22" s="96">
        <v>3800071.6983142863</v>
      </c>
      <c r="F22" s="96">
        <v>3923398.6718000015</v>
      </c>
      <c r="G22" s="97">
        <f t="shared" si="0"/>
        <v>1.0324538543681749</v>
      </c>
      <c r="H22" s="97">
        <f t="shared" si="1"/>
        <v>0.9</v>
      </c>
      <c r="I22" s="99">
        <v>2545997.8122714283</v>
      </c>
      <c r="J22" s="95">
        <v>2448290.2964000008</v>
      </c>
      <c r="K22" s="98">
        <f t="shared" si="2"/>
        <v>0.96162309511795807</v>
      </c>
      <c r="L22" s="98">
        <f t="shared" si="3"/>
        <v>0.9</v>
      </c>
      <c r="M22" s="112">
        <v>2846402.7203663462</v>
      </c>
      <c r="N22" s="112">
        <f>SUMIF('Pri iNPUT'!F:F,'OCT+NOV+DEC'!B:B,'Pri iNPUT'!R:R)</f>
        <v>371440.21919999999</v>
      </c>
      <c r="O22" s="101">
        <f t="shared" si="4"/>
        <v>0.13049461221432285</v>
      </c>
      <c r="P22" s="101">
        <f t="shared" si="5"/>
        <v>0</v>
      </c>
      <c r="Q22" s="77">
        <f t="shared" si="6"/>
        <v>9192472.2309520599</v>
      </c>
      <c r="R22" s="77">
        <f t="shared" si="7"/>
        <v>6743129.187400002</v>
      </c>
      <c r="S22" s="62">
        <f t="shared" si="8"/>
        <v>0.73354904077873073</v>
      </c>
      <c r="T22" s="78">
        <f t="shared" si="9"/>
        <v>2449343.0435520578</v>
      </c>
      <c r="U22" s="79">
        <f t="shared" si="10"/>
        <v>272149.22706133977</v>
      </c>
    </row>
    <row r="23" spans="1:22">
      <c r="A23" s="20">
        <v>61</v>
      </c>
      <c r="B23" s="80" t="s">
        <v>1041</v>
      </c>
      <c r="C23" s="24" t="s">
        <v>1048</v>
      </c>
      <c r="D23" s="24" t="s">
        <v>1046</v>
      </c>
      <c r="E23" s="96">
        <v>13391496.612071427</v>
      </c>
      <c r="F23" s="96">
        <v>13585024.389300006</v>
      </c>
      <c r="G23" s="97">
        <f t="shared" si="0"/>
        <v>1.0144515421117404</v>
      </c>
      <c r="H23" s="97">
        <f t="shared" si="1"/>
        <v>0.9</v>
      </c>
      <c r="I23" s="99">
        <v>11353933.925857142</v>
      </c>
      <c r="J23" s="95">
        <v>10413495.407899998</v>
      </c>
      <c r="K23" s="98">
        <f t="shared" si="2"/>
        <v>0.9171706895514502</v>
      </c>
      <c r="L23" s="98">
        <f t="shared" si="3"/>
        <v>0.9</v>
      </c>
      <c r="M23" s="112">
        <v>10918095.641033405</v>
      </c>
      <c r="N23" s="112">
        <f>SUMIF('Pri iNPUT'!F:F,'OCT+NOV+DEC'!B:B,'Pri iNPUT'!R:R)</f>
        <v>3209134.751900001</v>
      </c>
      <c r="O23" s="101">
        <f t="shared" si="4"/>
        <v>0.29392806744054628</v>
      </c>
      <c r="P23" s="101">
        <f t="shared" si="5"/>
        <v>0</v>
      </c>
      <c r="Q23" s="77">
        <f t="shared" si="6"/>
        <v>35663526.17896197</v>
      </c>
      <c r="R23" s="77">
        <f t="shared" si="7"/>
        <v>27207654.549100004</v>
      </c>
      <c r="S23" s="62">
        <f t="shared" si="8"/>
        <v>0.76289860998517545</v>
      </c>
      <c r="T23" s="78">
        <f t="shared" si="9"/>
        <v>8455871.6298619658</v>
      </c>
      <c r="U23" s="79">
        <f t="shared" si="10"/>
        <v>939541.29220688506</v>
      </c>
    </row>
    <row r="24" spans="1:22">
      <c r="A24" s="20">
        <v>62</v>
      </c>
      <c r="B24" s="76" t="s">
        <v>93</v>
      </c>
      <c r="C24" s="24" t="s">
        <v>1048</v>
      </c>
      <c r="D24" s="24" t="s">
        <v>1045</v>
      </c>
      <c r="E24" s="96">
        <v>7856800.0492571415</v>
      </c>
      <c r="F24" s="96">
        <v>6808477.8207000028</v>
      </c>
      <c r="G24" s="97">
        <f t="shared" si="0"/>
        <v>0.86657134940626912</v>
      </c>
      <c r="H24" s="97">
        <f t="shared" si="1"/>
        <v>0</v>
      </c>
      <c r="I24" s="99">
        <v>6385324.8503857134</v>
      </c>
      <c r="J24" s="95">
        <v>6133827.3620999986</v>
      </c>
      <c r="K24" s="98">
        <f t="shared" si="2"/>
        <v>0.96061320384184956</v>
      </c>
      <c r="L24" s="98">
        <f t="shared" si="3"/>
        <v>0.9</v>
      </c>
      <c r="M24" s="112">
        <v>7528001.5492087472</v>
      </c>
      <c r="N24" s="112">
        <f>SUMIF('Pri iNPUT'!F:F,'OCT+NOV+DEC'!B:B,'Pri iNPUT'!R:R)</f>
        <v>3499255.2644000007</v>
      </c>
      <c r="O24" s="101">
        <f t="shared" si="4"/>
        <v>0.46483190014324588</v>
      </c>
      <c r="P24" s="101">
        <f t="shared" si="5"/>
        <v>0</v>
      </c>
      <c r="Q24" s="77">
        <f t="shared" si="6"/>
        <v>21770126.4488516</v>
      </c>
      <c r="R24" s="77">
        <f t="shared" si="7"/>
        <v>16441560.447200004</v>
      </c>
      <c r="S24" s="62">
        <f t="shared" si="8"/>
        <v>0.75523495400125784</v>
      </c>
      <c r="T24" s="78">
        <f t="shared" si="9"/>
        <v>5328566.0016515963</v>
      </c>
      <c r="U24" s="79">
        <f t="shared" si="10"/>
        <v>592062.88907239959</v>
      </c>
    </row>
    <row r="25" spans="1:22">
      <c r="A25" s="20">
        <v>63</v>
      </c>
      <c r="B25" s="76" t="s">
        <v>82</v>
      </c>
      <c r="C25" s="24" t="s">
        <v>1048</v>
      </c>
      <c r="D25" s="24" t="s">
        <v>1050</v>
      </c>
      <c r="E25" s="96">
        <v>4661121.9955285713</v>
      </c>
      <c r="F25" s="96">
        <v>3780541.1449000002</v>
      </c>
      <c r="G25" s="97">
        <f t="shared" si="0"/>
        <v>0.81107963887808232</v>
      </c>
      <c r="H25" s="97">
        <f t="shared" si="1"/>
        <v>0</v>
      </c>
      <c r="I25" s="99">
        <v>3697467.1250428576</v>
      </c>
      <c r="J25" s="95">
        <v>3038705.9799999995</v>
      </c>
      <c r="K25" s="98">
        <f t="shared" si="2"/>
        <v>0.82183448215642418</v>
      </c>
      <c r="L25" s="98">
        <f t="shared" si="3"/>
        <v>0</v>
      </c>
      <c r="M25" s="112">
        <v>3774400.8691482041</v>
      </c>
      <c r="N25" s="112">
        <f>SUMIF('Pri iNPUT'!F:F,'OCT+NOV+DEC'!B:B,'Pri iNPUT'!R:R)</f>
        <v>1573105.9568</v>
      </c>
      <c r="O25" s="101">
        <f t="shared" si="4"/>
        <v>0.41678295743796129</v>
      </c>
      <c r="P25" s="101">
        <f t="shared" si="5"/>
        <v>0</v>
      </c>
      <c r="Q25" s="77">
        <f t="shared" si="6"/>
        <v>12132989.989719633</v>
      </c>
      <c r="R25" s="77">
        <f t="shared" si="7"/>
        <v>8392353.0817000009</v>
      </c>
      <c r="S25" s="62">
        <f t="shared" si="8"/>
        <v>0.69169702512001574</v>
      </c>
      <c r="T25" s="78">
        <f t="shared" si="9"/>
        <v>3740636.9080196321</v>
      </c>
      <c r="U25" s="79">
        <f t="shared" si="10"/>
        <v>415626.32311329246</v>
      </c>
    </row>
    <row r="26" spans="1:22">
      <c r="A26" s="20">
        <v>64</v>
      </c>
      <c r="B26" s="76" t="s">
        <v>83</v>
      </c>
      <c r="C26" s="24" t="s">
        <v>1048</v>
      </c>
      <c r="D26" s="24" t="s">
        <v>1050</v>
      </c>
      <c r="E26" s="96">
        <v>15753172.863328571</v>
      </c>
      <c r="F26" s="96">
        <v>12728281.120300002</v>
      </c>
      <c r="G26" s="97">
        <f t="shared" si="0"/>
        <v>0.8079820637231665</v>
      </c>
      <c r="H26" s="97">
        <f t="shared" si="1"/>
        <v>0</v>
      </c>
      <c r="I26" s="99">
        <v>12065431.592171427</v>
      </c>
      <c r="J26" s="95">
        <v>10627912.581800001</v>
      </c>
      <c r="K26" s="98">
        <f t="shared" si="2"/>
        <v>0.88085639544762317</v>
      </c>
      <c r="L26" s="98">
        <f t="shared" si="3"/>
        <v>0</v>
      </c>
      <c r="M26" s="112">
        <v>12431945.873854771</v>
      </c>
      <c r="N26" s="112">
        <f>SUMIF('Pri iNPUT'!F:F,'OCT+NOV+DEC'!B:B,'Pri iNPUT'!R:R)</f>
        <v>4430937.8632000005</v>
      </c>
      <c r="O26" s="101">
        <f t="shared" si="4"/>
        <v>0.35641547253825845</v>
      </c>
      <c r="P26" s="101">
        <f t="shared" si="5"/>
        <v>0</v>
      </c>
      <c r="Q26" s="77">
        <f t="shared" si="6"/>
        <v>40250550.32935477</v>
      </c>
      <c r="R26" s="77">
        <f t="shared" si="7"/>
        <v>27787131.565300003</v>
      </c>
      <c r="S26" s="62">
        <f t="shared" si="8"/>
        <v>0.69035407809156879</v>
      </c>
      <c r="T26" s="78">
        <f t="shared" si="9"/>
        <v>12463418.764054768</v>
      </c>
      <c r="U26" s="79">
        <f t="shared" si="10"/>
        <v>1384824.3071171965</v>
      </c>
    </row>
    <row r="27" spans="1:22">
      <c r="A27" s="20">
        <v>65</v>
      </c>
      <c r="B27" s="76" t="s">
        <v>80</v>
      </c>
      <c r="C27" s="24" t="s">
        <v>1048</v>
      </c>
      <c r="D27" s="24" t="s">
        <v>1050</v>
      </c>
      <c r="E27" s="96">
        <v>8003206.595585715</v>
      </c>
      <c r="F27" s="96">
        <v>8033675.3747000014</v>
      </c>
      <c r="G27" s="97">
        <f t="shared" si="0"/>
        <v>1.0038070714219838</v>
      </c>
      <c r="H27" s="97">
        <f t="shared" si="1"/>
        <v>0.9</v>
      </c>
      <c r="I27" s="99">
        <v>6249477.1661428576</v>
      </c>
      <c r="J27" s="95">
        <v>3581520.5602000016</v>
      </c>
      <c r="K27" s="98">
        <f t="shared" si="2"/>
        <v>0.57309123067178047</v>
      </c>
      <c r="L27" s="98">
        <f t="shared" si="3"/>
        <v>0</v>
      </c>
      <c r="M27" s="112">
        <v>7438867.752701778</v>
      </c>
      <c r="N27" s="112">
        <f>SUMIF('Pri iNPUT'!F:F,'OCT+NOV+DEC'!B:B,'Pri iNPUT'!R:R)</f>
        <v>2587336.4265000005</v>
      </c>
      <c r="O27" s="101">
        <f t="shared" si="4"/>
        <v>0.34781320390596893</v>
      </c>
      <c r="P27" s="101">
        <f t="shared" si="5"/>
        <v>0</v>
      </c>
      <c r="Q27" s="77">
        <f t="shared" si="6"/>
        <v>21691551.514430352</v>
      </c>
      <c r="R27" s="77">
        <f t="shared" si="7"/>
        <v>14202532.361400003</v>
      </c>
      <c r="S27" s="62">
        <f t="shared" si="8"/>
        <v>0.65474949322789278</v>
      </c>
      <c r="T27" s="78">
        <f t="shared" si="9"/>
        <v>7489019.1530303489</v>
      </c>
      <c r="U27" s="79">
        <f t="shared" si="10"/>
        <v>832113.23922559433</v>
      </c>
    </row>
    <row r="28" spans="1:22">
      <c r="A28" s="20">
        <v>1</v>
      </c>
      <c r="B28" s="76" t="s">
        <v>12</v>
      </c>
      <c r="C28" s="24" t="s">
        <v>13</v>
      </c>
      <c r="D28" s="24" t="s">
        <v>1082</v>
      </c>
      <c r="E28" s="96">
        <v>16795908.97302857</v>
      </c>
      <c r="F28" s="96">
        <v>13489431.650800005</v>
      </c>
      <c r="G28" s="97">
        <f t="shared" si="0"/>
        <v>0.80313793510442233</v>
      </c>
      <c r="H28" s="97">
        <f t="shared" si="1"/>
        <v>0</v>
      </c>
      <c r="I28" s="99">
        <v>12670806.533199998</v>
      </c>
      <c r="J28" s="95">
        <v>11654875.235999998</v>
      </c>
      <c r="K28" s="98">
        <f t="shared" si="2"/>
        <v>0.9198211025842703</v>
      </c>
      <c r="L28" s="98">
        <f t="shared" si="3"/>
        <v>0.9</v>
      </c>
      <c r="M28" s="112">
        <v>13309485.876533331</v>
      </c>
      <c r="N28" s="112">
        <f>SUMIF('Pri iNPUT'!F:F,'OCT+NOV+DEC'!B:B,'Pri iNPUT'!R:R)</f>
        <v>8227890.4180000015</v>
      </c>
      <c r="O28" s="101">
        <f t="shared" si="4"/>
        <v>0.61819746414901244</v>
      </c>
      <c r="P28" s="101">
        <f t="shared" si="5"/>
        <v>0</v>
      </c>
      <c r="Q28" s="77">
        <f t="shared" si="6"/>
        <v>42776201.382761896</v>
      </c>
      <c r="R28" s="77">
        <f t="shared" si="7"/>
        <v>33372197.304800004</v>
      </c>
      <c r="S28" s="62">
        <f t="shared" si="8"/>
        <v>0.78015803708667897</v>
      </c>
      <c r="T28" s="78">
        <f t="shared" si="9"/>
        <v>9404004.0779618919</v>
      </c>
      <c r="U28" s="79">
        <f t="shared" si="10"/>
        <v>1044889.3419957658</v>
      </c>
      <c r="V28" s="35"/>
    </row>
    <row r="29" spans="1:22">
      <c r="A29" s="20">
        <v>2</v>
      </c>
      <c r="B29" s="76" t="s">
        <v>22</v>
      </c>
      <c r="C29" s="24" t="s">
        <v>13</v>
      </c>
      <c r="D29" s="24" t="s">
        <v>19</v>
      </c>
      <c r="E29" s="96">
        <v>14362786.328914287</v>
      </c>
      <c r="F29" s="96">
        <v>11599115.544400003</v>
      </c>
      <c r="G29" s="97">
        <f t="shared" si="0"/>
        <v>0.8075811530419672</v>
      </c>
      <c r="H29" s="97">
        <f t="shared" si="1"/>
        <v>0</v>
      </c>
      <c r="I29" s="99">
        <v>9969029.6875142846</v>
      </c>
      <c r="J29" s="95">
        <v>7987316.9840000011</v>
      </c>
      <c r="K29" s="98">
        <f t="shared" si="2"/>
        <v>0.80121308034659777</v>
      </c>
      <c r="L29" s="98">
        <f t="shared" si="3"/>
        <v>0</v>
      </c>
      <c r="M29" s="112">
        <v>7509953.5504612159</v>
      </c>
      <c r="N29" s="112">
        <f>SUMIF('Pri iNPUT'!F:F,'OCT+NOV+DEC'!B:B,'Pri iNPUT'!R:R)</f>
        <v>6563327.4930000007</v>
      </c>
      <c r="O29" s="101">
        <f t="shared" si="4"/>
        <v>0.87395047770926904</v>
      </c>
      <c r="P29" s="101">
        <f t="shared" si="5"/>
        <v>0</v>
      </c>
      <c r="Q29" s="77">
        <f t="shared" si="6"/>
        <v>31841769.566889785</v>
      </c>
      <c r="R29" s="77">
        <f t="shared" si="7"/>
        <v>26149760.021400005</v>
      </c>
      <c r="S29" s="62">
        <f t="shared" si="8"/>
        <v>0.82124079085703405</v>
      </c>
      <c r="T29" s="78">
        <f t="shared" si="9"/>
        <v>5692009.5454897806</v>
      </c>
      <c r="U29" s="79">
        <f t="shared" si="10"/>
        <v>632445.50505442009</v>
      </c>
    </row>
    <row r="30" spans="1:22">
      <c r="A30" s="20">
        <v>4</v>
      </c>
      <c r="B30" s="76" t="s">
        <v>16</v>
      </c>
      <c r="C30" s="24" t="s">
        <v>13</v>
      </c>
      <c r="D30" s="24" t="s">
        <v>1083</v>
      </c>
      <c r="E30" s="96">
        <v>30471804.369614284</v>
      </c>
      <c r="F30" s="96">
        <v>27842376.286600005</v>
      </c>
      <c r="G30" s="97">
        <f t="shared" si="0"/>
        <v>0.91370947216908893</v>
      </c>
      <c r="H30" s="97">
        <f t="shared" si="1"/>
        <v>0.9</v>
      </c>
      <c r="I30" s="99">
        <v>21484746.678957149</v>
      </c>
      <c r="J30" s="95">
        <v>21580662.498</v>
      </c>
      <c r="K30" s="98">
        <f t="shared" si="2"/>
        <v>1.0044643681620316</v>
      </c>
      <c r="L30" s="98">
        <f t="shared" si="3"/>
        <v>0.9</v>
      </c>
      <c r="M30" s="112">
        <v>22662870.452492882</v>
      </c>
      <c r="N30" s="112">
        <f>SUMIF('Pri iNPUT'!F:F,'OCT+NOV+DEC'!B:B,'Pri iNPUT'!R:R)</f>
        <v>5063189.0430000005</v>
      </c>
      <c r="O30" s="101">
        <f t="shared" si="4"/>
        <v>0.22341340447644209</v>
      </c>
      <c r="P30" s="101">
        <f t="shared" si="5"/>
        <v>0</v>
      </c>
      <c r="Q30" s="77">
        <f t="shared" si="6"/>
        <v>74619421.501064315</v>
      </c>
      <c r="R30" s="77">
        <f t="shared" si="7"/>
        <v>54486227.827600002</v>
      </c>
      <c r="S30" s="62">
        <f t="shared" si="8"/>
        <v>0.73018829054876622</v>
      </c>
      <c r="T30" s="78">
        <f t="shared" si="9"/>
        <v>20133193.673464313</v>
      </c>
      <c r="U30" s="79">
        <f t="shared" si="10"/>
        <v>2237021.5192738124</v>
      </c>
    </row>
    <row r="31" spans="1:22">
      <c r="A31" s="20">
        <v>5</v>
      </c>
      <c r="B31" s="76" t="s">
        <v>20</v>
      </c>
      <c r="C31" s="24" t="s">
        <v>13</v>
      </c>
      <c r="D31" s="24" t="s">
        <v>1082</v>
      </c>
      <c r="E31" s="96">
        <v>18794955.173742857</v>
      </c>
      <c r="F31" s="96">
        <v>16184526.794200007</v>
      </c>
      <c r="G31" s="97">
        <f t="shared" si="0"/>
        <v>0.86111015666641755</v>
      </c>
      <c r="H31" s="97">
        <f t="shared" si="1"/>
        <v>0</v>
      </c>
      <c r="I31" s="99">
        <v>13223548.542771429</v>
      </c>
      <c r="J31" s="95">
        <v>13284000.187500006</v>
      </c>
      <c r="K31" s="98">
        <f t="shared" si="2"/>
        <v>1.0045715145623013</v>
      </c>
      <c r="L31" s="98">
        <f t="shared" si="3"/>
        <v>0.9</v>
      </c>
      <c r="M31" s="112">
        <v>14070103.242426973</v>
      </c>
      <c r="N31" s="112">
        <f>SUMIF('Pri iNPUT'!F:F,'OCT+NOV+DEC'!B:B,'Pri iNPUT'!R:R)</f>
        <v>8484322.7185000014</v>
      </c>
      <c r="O31" s="101">
        <f t="shared" si="4"/>
        <v>0.60300358656334407</v>
      </c>
      <c r="P31" s="101">
        <f t="shared" si="5"/>
        <v>0</v>
      </c>
      <c r="Q31" s="77">
        <f t="shared" si="6"/>
        <v>46088606.958941258</v>
      </c>
      <c r="R31" s="77">
        <f t="shared" si="7"/>
        <v>37952849.700200014</v>
      </c>
      <c r="S31" s="62">
        <f t="shared" si="8"/>
        <v>0.82347573954688824</v>
      </c>
      <c r="T31" s="78">
        <f t="shared" si="9"/>
        <v>8135757.2587412447</v>
      </c>
      <c r="U31" s="79">
        <f t="shared" si="10"/>
        <v>903973.02874902717</v>
      </c>
    </row>
    <row r="32" spans="1:22">
      <c r="A32" s="20">
        <v>6</v>
      </c>
      <c r="B32" s="76" t="s">
        <v>17</v>
      </c>
      <c r="C32" s="24" t="s">
        <v>13</v>
      </c>
      <c r="D32" s="24" t="s">
        <v>1081</v>
      </c>
      <c r="E32" s="96">
        <v>32633829.538371425</v>
      </c>
      <c r="F32" s="96">
        <v>29829597.708900001</v>
      </c>
      <c r="G32" s="97">
        <f t="shared" si="0"/>
        <v>0.91406978987329213</v>
      </c>
      <c r="H32" s="97">
        <f t="shared" si="1"/>
        <v>0.9</v>
      </c>
      <c r="I32" s="99">
        <v>24563270.999328569</v>
      </c>
      <c r="J32" s="95">
        <v>24600551.100799993</v>
      </c>
      <c r="K32" s="98">
        <f t="shared" si="2"/>
        <v>1.0015177173053396</v>
      </c>
      <c r="L32" s="98">
        <f t="shared" si="3"/>
        <v>0.9</v>
      </c>
      <c r="M32" s="112">
        <v>25022737.6052178</v>
      </c>
      <c r="N32" s="112">
        <f>SUMIF('Pri iNPUT'!F:F,'OCT+NOV+DEC'!B:B,'Pri iNPUT'!R:R)</f>
        <v>2213981.0619999999</v>
      </c>
      <c r="O32" s="101">
        <f t="shared" si="4"/>
        <v>8.8478770665697884E-2</v>
      </c>
      <c r="P32" s="101">
        <f t="shared" si="5"/>
        <v>0</v>
      </c>
      <c r="Q32" s="77">
        <f t="shared" si="6"/>
        <v>82219838.142917797</v>
      </c>
      <c r="R32" s="77">
        <f t="shared" si="7"/>
        <v>56644129.871699996</v>
      </c>
      <c r="S32" s="62">
        <f t="shared" si="8"/>
        <v>0.68893506909170643</v>
      </c>
      <c r="T32" s="78">
        <f t="shared" si="9"/>
        <v>25575708.271217801</v>
      </c>
      <c r="U32" s="79">
        <f t="shared" si="10"/>
        <v>2841745.3634686447</v>
      </c>
    </row>
    <row r="33" spans="1:22">
      <c r="A33" s="20">
        <v>7</v>
      </c>
      <c r="B33" s="76" t="s">
        <v>15</v>
      </c>
      <c r="C33" s="24" t="s">
        <v>13</v>
      </c>
      <c r="D33" s="24" t="s">
        <v>1081</v>
      </c>
      <c r="E33" s="96">
        <v>8831077.9304000009</v>
      </c>
      <c r="F33" s="96">
        <v>8072498.2436000006</v>
      </c>
      <c r="G33" s="97">
        <f t="shared" si="0"/>
        <v>0.91410112188131931</v>
      </c>
      <c r="H33" s="97">
        <f t="shared" si="1"/>
        <v>0.9</v>
      </c>
      <c r="I33" s="99">
        <v>6798868.1410428565</v>
      </c>
      <c r="J33" s="95">
        <v>6193061.5133000007</v>
      </c>
      <c r="K33" s="98">
        <f t="shared" si="2"/>
        <v>0.91089595868380335</v>
      </c>
      <c r="L33" s="98">
        <f t="shared" si="3"/>
        <v>0.9</v>
      </c>
      <c r="M33" s="112">
        <v>7440395.4377014767</v>
      </c>
      <c r="N33" s="112">
        <f>SUMIF('Pri iNPUT'!F:F,'OCT+NOV+DEC'!B:B,'Pri iNPUT'!R:R)</f>
        <v>2984145.3466000017</v>
      </c>
      <c r="O33" s="101">
        <f t="shared" si="4"/>
        <v>0.40107348750295435</v>
      </c>
      <c r="P33" s="101">
        <f t="shared" si="5"/>
        <v>0</v>
      </c>
      <c r="Q33" s="77">
        <f t="shared" si="6"/>
        <v>23070341.509144336</v>
      </c>
      <c r="R33" s="77">
        <f t="shared" si="7"/>
        <v>17249705.103500001</v>
      </c>
      <c r="S33" s="62">
        <f t="shared" si="8"/>
        <v>0.7477004662745359</v>
      </c>
      <c r="T33" s="78">
        <f t="shared" si="9"/>
        <v>5820636.4056443349</v>
      </c>
      <c r="U33" s="79">
        <f t="shared" si="10"/>
        <v>646737.37840492604</v>
      </c>
    </row>
    <row r="34" spans="1:22">
      <c r="A34" s="20">
        <v>8</v>
      </c>
      <c r="B34" s="76" t="s">
        <v>21</v>
      </c>
      <c r="C34" s="24" t="s">
        <v>13</v>
      </c>
      <c r="D34" s="24" t="s">
        <v>19</v>
      </c>
      <c r="E34" s="96">
        <v>8060794.9334571427</v>
      </c>
      <c r="F34" s="96">
        <v>7347769.7297000019</v>
      </c>
      <c r="G34" s="97">
        <f t="shared" si="0"/>
        <v>0.91154405866378541</v>
      </c>
      <c r="H34" s="97">
        <f t="shared" si="1"/>
        <v>0.9</v>
      </c>
      <c r="I34" s="99">
        <v>7587850.5665999996</v>
      </c>
      <c r="J34" s="95">
        <v>6925156.9020000007</v>
      </c>
      <c r="K34" s="98">
        <f t="shared" si="2"/>
        <v>0.91266384876937001</v>
      </c>
      <c r="L34" s="98">
        <f t="shared" si="3"/>
        <v>0.9</v>
      </c>
      <c r="M34" s="112">
        <v>7974509.6669342648</v>
      </c>
      <c r="N34" s="112">
        <f>SUMIF('Pri iNPUT'!F:F,'OCT+NOV+DEC'!B:B,'Pri iNPUT'!R:R)</f>
        <v>2825148.4780000001</v>
      </c>
      <c r="O34" s="101">
        <f t="shared" si="4"/>
        <v>0.3542723748538768</v>
      </c>
      <c r="P34" s="101">
        <f t="shared" si="5"/>
        <v>0</v>
      </c>
      <c r="Q34" s="77">
        <f t="shared" si="6"/>
        <v>23623155.166991405</v>
      </c>
      <c r="R34" s="77">
        <f t="shared" si="7"/>
        <v>17098075.109700002</v>
      </c>
      <c r="S34" s="62">
        <f t="shared" si="8"/>
        <v>0.723784565983426</v>
      </c>
      <c r="T34" s="78">
        <f t="shared" si="9"/>
        <v>6525080.0572914034</v>
      </c>
      <c r="U34" s="79">
        <f t="shared" si="10"/>
        <v>725008.89525460033</v>
      </c>
    </row>
    <row r="35" spans="1:22" s="27" customFormat="1">
      <c r="A35" s="20">
        <v>9</v>
      </c>
      <c r="B35" s="76" t="s">
        <v>18</v>
      </c>
      <c r="C35" s="24" t="s">
        <v>13</v>
      </c>
      <c r="D35" s="24" t="s">
        <v>19</v>
      </c>
      <c r="E35" s="96">
        <v>24081260.435757138</v>
      </c>
      <c r="F35" s="96">
        <v>12414369.255800001</v>
      </c>
      <c r="G35" s="97">
        <f t="shared" si="0"/>
        <v>0.51551991179691259</v>
      </c>
      <c r="H35" s="97">
        <f t="shared" si="1"/>
        <v>0</v>
      </c>
      <c r="I35" s="99">
        <v>17403081.044914287</v>
      </c>
      <c r="J35" s="95">
        <v>13993940.912699997</v>
      </c>
      <c r="K35" s="98">
        <f t="shared" si="2"/>
        <v>0.80410709325458529</v>
      </c>
      <c r="L35" s="98">
        <f t="shared" si="3"/>
        <v>0</v>
      </c>
      <c r="M35" s="112">
        <v>17983816.415109295</v>
      </c>
      <c r="N35" s="112">
        <f>SUMIF('Pri iNPUT'!F:F,'OCT+NOV+DEC'!B:B,'Pri iNPUT'!R:R)</f>
        <v>5720802.245000002</v>
      </c>
      <c r="O35" s="101">
        <f t="shared" si="4"/>
        <v>0.31810835436429435</v>
      </c>
      <c r="P35" s="101">
        <f t="shared" si="5"/>
        <v>0</v>
      </c>
      <c r="Q35" s="77">
        <f t="shared" si="6"/>
        <v>59468157.895780712</v>
      </c>
      <c r="R35" s="77">
        <f t="shared" si="7"/>
        <v>32129112.4135</v>
      </c>
      <c r="S35" s="62">
        <f t="shared" si="8"/>
        <v>0.54027421649426222</v>
      </c>
      <c r="T35" s="78">
        <f t="shared" si="9"/>
        <v>27339045.482280713</v>
      </c>
      <c r="U35" s="79">
        <f t="shared" si="10"/>
        <v>3037671.7202534126</v>
      </c>
      <c r="V35" s="6"/>
    </row>
    <row r="36" spans="1:22">
      <c r="A36" s="20">
        <v>23</v>
      </c>
      <c r="B36" s="76" t="s">
        <v>36</v>
      </c>
      <c r="C36" s="24" t="s">
        <v>13</v>
      </c>
      <c r="D36" s="24" t="s">
        <v>1126</v>
      </c>
      <c r="E36" s="96">
        <v>0</v>
      </c>
      <c r="F36" s="96">
        <v>0</v>
      </c>
      <c r="G36" s="97">
        <f t="shared" si="0"/>
        <v>0</v>
      </c>
      <c r="H36" s="97">
        <f t="shared" si="1"/>
        <v>0</v>
      </c>
      <c r="I36" s="99">
        <v>0</v>
      </c>
      <c r="J36" s="95">
        <v>0</v>
      </c>
      <c r="K36" s="98">
        <f t="shared" si="2"/>
        <v>0</v>
      </c>
      <c r="L36" s="98">
        <f t="shared" si="3"/>
        <v>0</v>
      </c>
      <c r="M36" s="112">
        <v>0</v>
      </c>
      <c r="N36" s="112">
        <f>SUMIF('Pri iNPUT'!F:F,'OCT+NOV+DEC'!B:B,'Pri iNPUT'!R:R)</f>
        <v>0</v>
      </c>
      <c r="O36" s="101">
        <f t="shared" si="4"/>
        <v>0</v>
      </c>
      <c r="P36" s="101">
        <f t="shared" si="5"/>
        <v>0</v>
      </c>
      <c r="Q36" s="77">
        <f t="shared" si="6"/>
        <v>0</v>
      </c>
      <c r="R36" s="77">
        <f t="shared" si="7"/>
        <v>0</v>
      </c>
      <c r="S36" s="62">
        <f t="shared" si="8"/>
        <v>0</v>
      </c>
      <c r="T36" s="78">
        <f t="shared" si="9"/>
        <v>0</v>
      </c>
      <c r="U36" s="79">
        <f t="shared" si="10"/>
        <v>0</v>
      </c>
    </row>
    <row r="37" spans="1:22">
      <c r="A37" s="20">
        <v>24</v>
      </c>
      <c r="B37" s="76" t="s">
        <v>42</v>
      </c>
      <c r="C37" s="24" t="s">
        <v>13</v>
      </c>
      <c r="D37" s="24" t="s">
        <v>1126</v>
      </c>
      <c r="E37" s="96">
        <v>14038771.227485713</v>
      </c>
      <c r="F37" s="96">
        <v>14586924.381200004</v>
      </c>
      <c r="G37" s="97">
        <f t="shared" ref="G37:G68" si="11">IFERROR(F37/E37,0)</f>
        <v>1.0390456646690769</v>
      </c>
      <c r="H37" s="97">
        <f t="shared" ref="H37:H68" si="12">IF(G37&gt;=89.5%,90%,0%)</f>
        <v>0.9</v>
      </c>
      <c r="I37" s="99">
        <v>12899746.895385716</v>
      </c>
      <c r="J37" s="95">
        <v>13278165.7206</v>
      </c>
      <c r="K37" s="98">
        <f t="shared" ref="K37:K68" si="13">IFERROR(J37/I37,0)</f>
        <v>1.0293353682272359</v>
      </c>
      <c r="L37" s="98">
        <f t="shared" ref="L37:L68" si="14">IF(K37&gt;=89.5%,90%,0%)</f>
        <v>0.9</v>
      </c>
      <c r="M37" s="112">
        <v>13027822.424824236</v>
      </c>
      <c r="N37" s="112">
        <f>SUMIF('Pri iNPUT'!F:F,'OCT+NOV+DEC'!B:B,'Pri iNPUT'!R:R)</f>
        <v>3613067.7279999997</v>
      </c>
      <c r="O37" s="101">
        <f t="shared" ref="O37:O68" si="15">IFERROR(N37/M37,0)</f>
        <v>0.27733473869856995</v>
      </c>
      <c r="P37" s="101">
        <f t="shared" ref="P37:P68" si="16">IF(O37&gt;=89.5%,90%,0%)</f>
        <v>0</v>
      </c>
      <c r="Q37" s="77">
        <f t="shared" ref="Q37:Q68" si="17">E37+I37+M37</f>
        <v>39966340.547695667</v>
      </c>
      <c r="R37" s="77">
        <f t="shared" ref="R37:R68" si="18">F37+J37+N37</f>
        <v>31478157.829800002</v>
      </c>
      <c r="S37" s="62">
        <f t="shared" ref="S37:S68" si="19">IFERROR(R37/Q37,0)</f>
        <v>0.78761671442583281</v>
      </c>
      <c r="T37" s="78">
        <f t="shared" ref="T37:T68" si="20">Q37-R37</f>
        <v>8488182.7178956643</v>
      </c>
      <c r="U37" s="79">
        <f t="shared" ref="U37:U68" si="21">T37/U$2</f>
        <v>943131.41309951828</v>
      </c>
    </row>
    <row r="38" spans="1:22">
      <c r="A38" s="20">
        <v>25</v>
      </c>
      <c r="B38" s="76" t="s">
        <v>38</v>
      </c>
      <c r="C38" s="24" t="s">
        <v>13</v>
      </c>
      <c r="D38" s="24" t="s">
        <v>1126</v>
      </c>
      <c r="E38" s="96">
        <v>0</v>
      </c>
      <c r="F38" s="96">
        <v>0</v>
      </c>
      <c r="G38" s="97">
        <f t="shared" si="11"/>
        <v>0</v>
      </c>
      <c r="H38" s="97">
        <f t="shared" si="12"/>
        <v>0</v>
      </c>
      <c r="I38" s="99">
        <v>0</v>
      </c>
      <c r="J38" s="95">
        <v>0</v>
      </c>
      <c r="K38" s="98">
        <f t="shared" si="13"/>
        <v>0</v>
      </c>
      <c r="L38" s="98">
        <f t="shared" si="14"/>
        <v>0</v>
      </c>
      <c r="M38" s="112">
        <v>0</v>
      </c>
      <c r="N38" s="112">
        <f>SUMIF('Pri iNPUT'!F:F,'OCT+NOV+DEC'!B:B,'Pri iNPUT'!R:R)</f>
        <v>0</v>
      </c>
      <c r="O38" s="101">
        <f t="shared" si="15"/>
        <v>0</v>
      </c>
      <c r="P38" s="101">
        <f t="shared" si="16"/>
        <v>0</v>
      </c>
      <c r="Q38" s="77">
        <f t="shared" si="17"/>
        <v>0</v>
      </c>
      <c r="R38" s="77">
        <f t="shared" si="18"/>
        <v>0</v>
      </c>
      <c r="S38" s="62">
        <f t="shared" si="19"/>
        <v>0</v>
      </c>
      <c r="T38" s="78">
        <f t="shared" si="20"/>
        <v>0</v>
      </c>
      <c r="U38" s="79">
        <f t="shared" si="21"/>
        <v>0</v>
      </c>
    </row>
    <row r="39" spans="1:22">
      <c r="A39" s="20">
        <v>26</v>
      </c>
      <c r="B39" s="76" t="s">
        <v>39</v>
      </c>
      <c r="C39" s="24" t="s">
        <v>13</v>
      </c>
      <c r="D39" s="24" t="s">
        <v>40</v>
      </c>
      <c r="E39" s="96">
        <v>7378866.4469857141</v>
      </c>
      <c r="F39" s="96">
        <v>4935804.7373000011</v>
      </c>
      <c r="G39" s="97">
        <f t="shared" si="11"/>
        <v>0.66891097335367689</v>
      </c>
      <c r="H39" s="97">
        <f t="shared" si="12"/>
        <v>0</v>
      </c>
      <c r="I39" s="99">
        <v>4582828.0275428565</v>
      </c>
      <c r="J39" s="95">
        <v>4172200.9480000008</v>
      </c>
      <c r="K39" s="98">
        <f t="shared" si="13"/>
        <v>0.91039875878497256</v>
      </c>
      <c r="L39" s="98">
        <f t="shared" si="14"/>
        <v>0.9</v>
      </c>
      <c r="M39" s="112">
        <v>5085306.9036810612</v>
      </c>
      <c r="N39" s="112">
        <f>SUMIF('Pri iNPUT'!F:F,'OCT+NOV+DEC'!B:B,'Pri iNPUT'!R:R)</f>
        <v>2628859.1544999997</v>
      </c>
      <c r="O39" s="101">
        <f t="shared" si="15"/>
        <v>0.51695191741467328</v>
      </c>
      <c r="P39" s="101">
        <f t="shared" si="16"/>
        <v>0</v>
      </c>
      <c r="Q39" s="77">
        <f t="shared" si="17"/>
        <v>17047001.378209632</v>
      </c>
      <c r="R39" s="77">
        <f t="shared" si="18"/>
        <v>11736864.839800002</v>
      </c>
      <c r="S39" s="62">
        <f t="shared" si="19"/>
        <v>0.68850025757624889</v>
      </c>
      <c r="T39" s="78">
        <f t="shared" si="20"/>
        <v>5310136.5384096298</v>
      </c>
      <c r="U39" s="79">
        <f t="shared" si="21"/>
        <v>590015.17093440332</v>
      </c>
    </row>
    <row r="40" spans="1:22">
      <c r="A40" s="20">
        <v>27</v>
      </c>
      <c r="B40" s="76" t="s">
        <v>41</v>
      </c>
      <c r="C40" s="24" t="s">
        <v>13</v>
      </c>
      <c r="D40" s="24" t="s">
        <v>40</v>
      </c>
      <c r="E40" s="96">
        <v>45576793.111400001</v>
      </c>
      <c r="F40" s="96">
        <v>24953956.997900002</v>
      </c>
      <c r="G40" s="97">
        <f t="shared" si="11"/>
        <v>0.54751454181751846</v>
      </c>
      <c r="H40" s="97">
        <f t="shared" si="12"/>
        <v>0</v>
      </c>
      <c r="I40" s="99">
        <v>33887093.953671426</v>
      </c>
      <c r="J40" s="95">
        <v>30976500.235100009</v>
      </c>
      <c r="K40" s="98">
        <f t="shared" si="13"/>
        <v>0.91410907873804048</v>
      </c>
      <c r="L40" s="98">
        <f t="shared" si="14"/>
        <v>0.9</v>
      </c>
      <c r="M40" s="112">
        <v>32147740.504978072</v>
      </c>
      <c r="N40" s="112">
        <f>SUMIF('Pri iNPUT'!F:F,'OCT+NOV+DEC'!B:B,'Pri iNPUT'!R:R)</f>
        <v>13861656.790000007</v>
      </c>
      <c r="O40" s="101">
        <f t="shared" si="15"/>
        <v>0.43118603585385828</v>
      </c>
      <c r="P40" s="101">
        <f t="shared" si="16"/>
        <v>0</v>
      </c>
      <c r="Q40" s="77">
        <f t="shared" si="17"/>
        <v>111611627.57004951</v>
      </c>
      <c r="R40" s="77">
        <f t="shared" si="18"/>
        <v>69792114.023000017</v>
      </c>
      <c r="S40" s="62">
        <f t="shared" si="19"/>
        <v>0.62531221470807064</v>
      </c>
      <c r="T40" s="78">
        <f t="shared" si="20"/>
        <v>41819513.547049493</v>
      </c>
      <c r="U40" s="79">
        <f t="shared" si="21"/>
        <v>4646612.6163388323</v>
      </c>
    </row>
    <row r="41" spans="1:22">
      <c r="A41" s="20">
        <v>28</v>
      </c>
      <c r="B41" s="76" t="s">
        <v>43</v>
      </c>
      <c r="C41" s="24" t="s">
        <v>13</v>
      </c>
      <c r="D41" s="24" t="s">
        <v>44</v>
      </c>
      <c r="E41" s="96">
        <v>22643964.561614282</v>
      </c>
      <c r="F41" s="96">
        <v>15406379.047800003</v>
      </c>
      <c r="G41" s="97">
        <f t="shared" si="11"/>
        <v>0.68037463165424095</v>
      </c>
      <c r="H41" s="97">
        <f t="shared" si="12"/>
        <v>0</v>
      </c>
      <c r="I41" s="99">
        <v>18031396.161514286</v>
      </c>
      <c r="J41" s="95">
        <v>16414845.548600001</v>
      </c>
      <c r="K41" s="98">
        <f t="shared" si="13"/>
        <v>0.91034800641979097</v>
      </c>
      <c r="L41" s="98">
        <f t="shared" si="14"/>
        <v>0.9</v>
      </c>
      <c r="M41" s="112">
        <v>18384967.952590771</v>
      </c>
      <c r="N41" s="112">
        <f>SUMIF('Pri iNPUT'!F:F,'OCT+NOV+DEC'!B:B,'Pri iNPUT'!R:R)</f>
        <v>9993190.3074000049</v>
      </c>
      <c r="O41" s="101">
        <f t="shared" si="15"/>
        <v>0.54355222881918519</v>
      </c>
      <c r="P41" s="101">
        <f t="shared" si="16"/>
        <v>0</v>
      </c>
      <c r="Q41" s="77">
        <f t="shared" si="17"/>
        <v>59060328.675719343</v>
      </c>
      <c r="R41" s="77">
        <f t="shared" si="18"/>
        <v>41814414.903800011</v>
      </c>
      <c r="S41" s="62">
        <f t="shared" si="19"/>
        <v>0.70799495772177434</v>
      </c>
      <c r="T41" s="78">
        <f t="shared" si="20"/>
        <v>17245913.771919332</v>
      </c>
      <c r="U41" s="79">
        <f t="shared" si="21"/>
        <v>1916212.6413243702</v>
      </c>
    </row>
    <row r="42" spans="1:22">
      <c r="A42" s="20">
        <v>30</v>
      </c>
      <c r="B42" s="76" t="s">
        <v>47</v>
      </c>
      <c r="C42" s="24" t="s">
        <v>13</v>
      </c>
      <c r="D42" s="24" t="s">
        <v>1127</v>
      </c>
      <c r="E42" s="96">
        <v>16353593.610671427</v>
      </c>
      <c r="F42" s="96">
        <v>11771552.289700011</v>
      </c>
      <c r="G42" s="97">
        <f t="shared" si="11"/>
        <v>0.71981440715382361</v>
      </c>
      <c r="H42" s="97">
        <f t="shared" si="12"/>
        <v>0</v>
      </c>
      <c r="I42" s="99">
        <v>12754051.796300003</v>
      </c>
      <c r="J42" s="95">
        <v>10224747.7107</v>
      </c>
      <c r="K42" s="98">
        <f t="shared" si="13"/>
        <v>0.80168623069778</v>
      </c>
      <c r="L42" s="98">
        <f t="shared" si="14"/>
        <v>0</v>
      </c>
      <c r="M42" s="112">
        <v>12905652.843259729</v>
      </c>
      <c r="N42" s="112">
        <f>SUMIF('Pri iNPUT'!F:F,'OCT+NOV+DEC'!B:B,'Pri iNPUT'!R:R)</f>
        <v>4615115.8140000012</v>
      </c>
      <c r="O42" s="101">
        <f t="shared" si="15"/>
        <v>0.35760421189466213</v>
      </c>
      <c r="P42" s="101">
        <f t="shared" si="16"/>
        <v>0</v>
      </c>
      <c r="Q42" s="77">
        <f t="shared" si="17"/>
        <v>42013298.250231162</v>
      </c>
      <c r="R42" s="77">
        <f t="shared" si="18"/>
        <v>26611415.81440001</v>
      </c>
      <c r="S42" s="62">
        <f t="shared" si="19"/>
        <v>0.63340458670734312</v>
      </c>
      <c r="T42" s="78">
        <f t="shared" si="20"/>
        <v>15401882.435831152</v>
      </c>
      <c r="U42" s="79">
        <f t="shared" si="21"/>
        <v>1711320.2706479058</v>
      </c>
    </row>
    <row r="43" spans="1:22">
      <c r="A43" s="20">
        <v>31</v>
      </c>
      <c r="B43" s="76" t="s">
        <v>53</v>
      </c>
      <c r="C43" s="24" t="s">
        <v>13</v>
      </c>
      <c r="D43" s="24" t="s">
        <v>37</v>
      </c>
      <c r="E43" s="96">
        <v>11848673.265900001</v>
      </c>
      <c r="F43" s="96">
        <v>10815719.4047</v>
      </c>
      <c r="G43" s="97">
        <f t="shared" si="11"/>
        <v>0.91282113718395796</v>
      </c>
      <c r="H43" s="97">
        <f t="shared" si="12"/>
        <v>0.9</v>
      </c>
      <c r="I43" s="99">
        <v>8509366.1070142854</v>
      </c>
      <c r="J43" s="95">
        <v>7754140.1315000001</v>
      </c>
      <c r="K43" s="98">
        <f t="shared" si="13"/>
        <v>0.91124768096512487</v>
      </c>
      <c r="L43" s="98">
        <f t="shared" si="14"/>
        <v>0.9</v>
      </c>
      <c r="M43" s="112">
        <v>9962194.1485584006</v>
      </c>
      <c r="N43" s="112">
        <f>SUMIF('Pri iNPUT'!F:F,'OCT+NOV+DEC'!B:B,'Pri iNPUT'!R:R)</f>
        <v>5268548.8938000025</v>
      </c>
      <c r="O43" s="101">
        <f t="shared" si="15"/>
        <v>0.52885426796890911</v>
      </c>
      <c r="P43" s="101">
        <f t="shared" si="16"/>
        <v>0</v>
      </c>
      <c r="Q43" s="77">
        <f t="shared" si="17"/>
        <v>30320233.521472685</v>
      </c>
      <c r="R43" s="77">
        <f t="shared" si="18"/>
        <v>23838408.430000003</v>
      </c>
      <c r="S43" s="62">
        <f t="shared" si="19"/>
        <v>0.78622113557000561</v>
      </c>
      <c r="T43" s="78">
        <f t="shared" si="20"/>
        <v>6481825.0914726816</v>
      </c>
      <c r="U43" s="79">
        <f t="shared" si="21"/>
        <v>720202.78794140904</v>
      </c>
    </row>
    <row r="44" spans="1:22">
      <c r="A44" s="20">
        <v>32</v>
      </c>
      <c r="B44" s="76" t="s">
        <v>52</v>
      </c>
      <c r="C44" s="24" t="s">
        <v>13</v>
      </c>
      <c r="D44" s="24" t="s">
        <v>37</v>
      </c>
      <c r="E44" s="96">
        <v>23011205.809328571</v>
      </c>
      <c r="F44" s="96">
        <v>14979744.916400006</v>
      </c>
      <c r="G44" s="97">
        <f t="shared" si="11"/>
        <v>0.65097609575623927</v>
      </c>
      <c r="H44" s="97">
        <f t="shared" si="12"/>
        <v>0</v>
      </c>
      <c r="I44" s="99">
        <v>17421255.316057142</v>
      </c>
      <c r="J44" s="95">
        <v>15870211.532400006</v>
      </c>
      <c r="K44" s="98">
        <f t="shared" si="13"/>
        <v>0.91096831109365917</v>
      </c>
      <c r="L44" s="98">
        <f t="shared" si="14"/>
        <v>0.9</v>
      </c>
      <c r="M44" s="112">
        <v>17248752.479099471</v>
      </c>
      <c r="N44" s="112">
        <f>SUMIF('Pri iNPUT'!F:F,'OCT+NOV+DEC'!B:B,'Pri iNPUT'!R:R)</f>
        <v>9619468.7798000034</v>
      </c>
      <c r="O44" s="101">
        <f t="shared" si="15"/>
        <v>0.55769069626664503</v>
      </c>
      <c r="P44" s="101">
        <f t="shared" si="16"/>
        <v>0</v>
      </c>
      <c r="Q44" s="77">
        <f t="shared" si="17"/>
        <v>57681213.604485184</v>
      </c>
      <c r="R44" s="77">
        <f t="shared" si="18"/>
        <v>40469425.228600018</v>
      </c>
      <c r="S44" s="62">
        <f t="shared" si="19"/>
        <v>0.70160495419002744</v>
      </c>
      <c r="T44" s="78">
        <f t="shared" si="20"/>
        <v>17211788.375885166</v>
      </c>
      <c r="U44" s="79">
        <f t="shared" si="21"/>
        <v>1912420.9306539074</v>
      </c>
    </row>
    <row r="45" spans="1:22">
      <c r="A45" s="20">
        <v>33</v>
      </c>
      <c r="B45" s="76" t="s">
        <v>49</v>
      </c>
      <c r="C45" s="24" t="s">
        <v>13</v>
      </c>
      <c r="D45" s="24" t="s">
        <v>37</v>
      </c>
      <c r="E45" s="96">
        <v>7029371.4552999996</v>
      </c>
      <c r="F45" s="96">
        <v>3718673.4550999985</v>
      </c>
      <c r="G45" s="97">
        <f t="shared" si="11"/>
        <v>0.52901934102460846</v>
      </c>
      <c r="H45" s="97">
        <f t="shared" si="12"/>
        <v>0</v>
      </c>
      <c r="I45" s="99">
        <v>5170505.4356285706</v>
      </c>
      <c r="J45" s="95">
        <v>4727264.2821000014</v>
      </c>
      <c r="K45" s="98">
        <f t="shared" si="13"/>
        <v>0.91427508218552234</v>
      </c>
      <c r="L45" s="98">
        <f t="shared" si="14"/>
        <v>0.9</v>
      </c>
      <c r="M45" s="112">
        <v>5542055.1157438951</v>
      </c>
      <c r="N45" s="112">
        <f>SUMIF('Pri iNPUT'!F:F,'OCT+NOV+DEC'!B:B,'Pri iNPUT'!R:R)</f>
        <v>2432012.7498000003</v>
      </c>
      <c r="O45" s="101">
        <f t="shared" si="15"/>
        <v>0.43882868340502923</v>
      </c>
      <c r="P45" s="101">
        <f t="shared" si="16"/>
        <v>0</v>
      </c>
      <c r="Q45" s="77">
        <f t="shared" si="17"/>
        <v>17741932.006672464</v>
      </c>
      <c r="R45" s="77">
        <f t="shared" si="18"/>
        <v>10877950.487</v>
      </c>
      <c r="S45" s="62">
        <f t="shared" si="19"/>
        <v>0.61312096579498621</v>
      </c>
      <c r="T45" s="78">
        <f t="shared" si="20"/>
        <v>6863981.5196724646</v>
      </c>
      <c r="U45" s="79">
        <f t="shared" si="21"/>
        <v>762664.61329694046</v>
      </c>
    </row>
    <row r="46" spans="1:22">
      <c r="A46" s="20">
        <v>34</v>
      </c>
      <c r="B46" s="76" t="s">
        <v>50</v>
      </c>
      <c r="C46" s="24" t="s">
        <v>13</v>
      </c>
      <c r="D46" s="24" t="s">
        <v>1127</v>
      </c>
      <c r="E46" s="96">
        <v>6690098.6675714282</v>
      </c>
      <c r="F46" s="96">
        <v>5489683.5172000006</v>
      </c>
      <c r="G46" s="97">
        <f t="shared" si="11"/>
        <v>0.82056839367853596</v>
      </c>
      <c r="H46" s="97">
        <f t="shared" si="12"/>
        <v>0</v>
      </c>
      <c r="I46" s="99">
        <v>4804474.6062857136</v>
      </c>
      <c r="J46" s="95">
        <v>4816282.7993000001</v>
      </c>
      <c r="K46" s="98">
        <f t="shared" si="13"/>
        <v>1.0024577490739233</v>
      </c>
      <c r="L46" s="98">
        <f t="shared" si="14"/>
        <v>0.9</v>
      </c>
      <c r="M46" s="112">
        <v>5001975.2287601177</v>
      </c>
      <c r="N46" s="112">
        <f>SUMIF('Pri iNPUT'!F:F,'OCT+NOV+DEC'!B:B,'Pri iNPUT'!R:R)</f>
        <v>1983221.0352000003</v>
      </c>
      <c r="O46" s="101">
        <f t="shared" si="15"/>
        <v>0.39648757630724979</v>
      </c>
      <c r="P46" s="101">
        <f t="shared" si="16"/>
        <v>0</v>
      </c>
      <c r="Q46" s="77">
        <f t="shared" si="17"/>
        <v>16496548.50261726</v>
      </c>
      <c r="R46" s="77">
        <f t="shared" si="18"/>
        <v>12289187.3517</v>
      </c>
      <c r="S46" s="62">
        <f t="shared" si="19"/>
        <v>0.74495506437302683</v>
      </c>
      <c r="T46" s="78">
        <f t="shared" si="20"/>
        <v>4207361.15091726</v>
      </c>
      <c r="U46" s="79">
        <f t="shared" si="21"/>
        <v>467484.57232414</v>
      </c>
    </row>
    <row r="47" spans="1:22">
      <c r="A47" s="20">
        <v>35</v>
      </c>
      <c r="B47" s="76" t="s">
        <v>51</v>
      </c>
      <c r="C47" s="24" t="s">
        <v>13</v>
      </c>
      <c r="D47" s="24" t="s">
        <v>1127</v>
      </c>
      <c r="E47" s="96">
        <v>17389936.184857141</v>
      </c>
      <c r="F47" s="96">
        <v>10974902.3246</v>
      </c>
      <c r="G47" s="97">
        <f t="shared" si="11"/>
        <v>0.63110653241825909</v>
      </c>
      <c r="H47" s="97">
        <f t="shared" si="12"/>
        <v>0</v>
      </c>
      <c r="I47" s="99">
        <v>12641409.162014289</v>
      </c>
      <c r="J47" s="95">
        <v>12659433.555700004</v>
      </c>
      <c r="K47" s="98">
        <f t="shared" si="13"/>
        <v>1.0014258215563401</v>
      </c>
      <c r="L47" s="98">
        <f t="shared" si="14"/>
        <v>0.9</v>
      </c>
      <c r="M47" s="112">
        <v>12808790.184181046</v>
      </c>
      <c r="N47" s="112">
        <f>SUMIF('Pri iNPUT'!F:F,'OCT+NOV+DEC'!B:B,'Pri iNPUT'!R:R)</f>
        <v>3748369.7473000009</v>
      </c>
      <c r="O47" s="101">
        <f t="shared" si="15"/>
        <v>0.29264042063311069</v>
      </c>
      <c r="P47" s="101">
        <f t="shared" si="16"/>
        <v>0</v>
      </c>
      <c r="Q47" s="77">
        <f t="shared" si="17"/>
        <v>42840135.53105247</v>
      </c>
      <c r="R47" s="77">
        <f t="shared" si="18"/>
        <v>27382705.627600007</v>
      </c>
      <c r="S47" s="62">
        <f t="shared" si="19"/>
        <v>0.63918345000920418</v>
      </c>
      <c r="T47" s="78">
        <f t="shared" si="20"/>
        <v>15457429.903452463</v>
      </c>
      <c r="U47" s="79">
        <f t="shared" si="21"/>
        <v>1717492.2114947182</v>
      </c>
    </row>
    <row r="48" spans="1:22">
      <c r="A48" s="20">
        <v>36</v>
      </c>
      <c r="B48" s="76" t="s">
        <v>45</v>
      </c>
      <c r="C48" s="24" t="s">
        <v>13</v>
      </c>
      <c r="D48" s="24" t="s">
        <v>44</v>
      </c>
      <c r="E48" s="96">
        <v>10293998.334900001</v>
      </c>
      <c r="F48" s="96">
        <v>5853489.8857000032</v>
      </c>
      <c r="G48" s="97">
        <f t="shared" si="11"/>
        <v>0.56863132237497738</v>
      </c>
      <c r="H48" s="97">
        <f t="shared" si="12"/>
        <v>0</v>
      </c>
      <c r="I48" s="99">
        <v>7462858.9344142852</v>
      </c>
      <c r="J48" s="95">
        <v>6202815.8189000012</v>
      </c>
      <c r="K48" s="98">
        <f t="shared" si="13"/>
        <v>0.83115812229764774</v>
      </c>
      <c r="L48" s="98">
        <f t="shared" si="14"/>
        <v>0</v>
      </c>
      <c r="M48" s="112">
        <v>7407568.1036593346</v>
      </c>
      <c r="N48" s="112">
        <f>SUMIF('Pri iNPUT'!F:F,'OCT+NOV+DEC'!B:B,'Pri iNPUT'!R:R)</f>
        <v>4406204.6320000011</v>
      </c>
      <c r="O48" s="101">
        <f t="shared" si="15"/>
        <v>0.59482472119606145</v>
      </c>
      <c r="P48" s="101">
        <f t="shared" si="16"/>
        <v>0</v>
      </c>
      <c r="Q48" s="77">
        <f t="shared" si="17"/>
        <v>25164425.372973621</v>
      </c>
      <c r="R48" s="77">
        <f t="shared" si="18"/>
        <v>16462510.336600006</v>
      </c>
      <c r="S48" s="62">
        <f t="shared" si="19"/>
        <v>0.65419774513431184</v>
      </c>
      <c r="T48" s="78">
        <f t="shared" si="20"/>
        <v>8701915.0363736153</v>
      </c>
      <c r="U48" s="79">
        <f t="shared" si="21"/>
        <v>966879.44848595723</v>
      </c>
    </row>
    <row r="49" spans="1:21">
      <c r="A49" s="20">
        <v>37</v>
      </c>
      <c r="B49" s="76" t="s">
        <v>48</v>
      </c>
      <c r="C49" s="24" t="s">
        <v>13</v>
      </c>
      <c r="D49" s="24" t="s">
        <v>44</v>
      </c>
      <c r="E49" s="96">
        <v>8586729.9245285708</v>
      </c>
      <c r="F49" s="96">
        <v>5279116.1267000008</v>
      </c>
      <c r="G49" s="97">
        <f t="shared" si="11"/>
        <v>0.61479936752405018</v>
      </c>
      <c r="H49" s="97">
        <f t="shared" si="12"/>
        <v>0</v>
      </c>
      <c r="I49" s="99">
        <v>6575878.6047857143</v>
      </c>
      <c r="J49" s="95">
        <v>5663502.6506000003</v>
      </c>
      <c r="K49" s="98">
        <f t="shared" si="13"/>
        <v>0.86125413666825967</v>
      </c>
      <c r="L49" s="98">
        <f t="shared" si="14"/>
        <v>0</v>
      </c>
      <c r="M49" s="112">
        <v>6285243.9371734681</v>
      </c>
      <c r="N49" s="112">
        <f>SUMIF('Pri iNPUT'!F:F,'OCT+NOV+DEC'!B:B,'Pri iNPUT'!R:R)</f>
        <v>4598660.4714000002</v>
      </c>
      <c r="O49" s="101">
        <f t="shared" si="15"/>
        <v>0.7316598237662133</v>
      </c>
      <c r="P49" s="101">
        <f t="shared" si="16"/>
        <v>0</v>
      </c>
      <c r="Q49" s="77">
        <f t="shared" si="17"/>
        <v>21447852.466487754</v>
      </c>
      <c r="R49" s="77">
        <f t="shared" si="18"/>
        <v>15541279.2487</v>
      </c>
      <c r="S49" s="62">
        <f t="shared" si="19"/>
        <v>0.72460770946570208</v>
      </c>
      <c r="T49" s="78">
        <f t="shared" si="20"/>
        <v>5906573.2177877538</v>
      </c>
      <c r="U49" s="79">
        <f t="shared" si="21"/>
        <v>656285.9130875282</v>
      </c>
    </row>
    <row r="50" spans="1:21">
      <c r="A50" s="20">
        <v>3</v>
      </c>
      <c r="B50" s="76" t="s">
        <v>14</v>
      </c>
      <c r="C50" s="24" t="s">
        <v>24</v>
      </c>
      <c r="D50" s="24" t="s">
        <v>26</v>
      </c>
      <c r="E50" s="96">
        <v>16072372.205557143</v>
      </c>
      <c r="F50" s="96">
        <v>14692696.379700003</v>
      </c>
      <c r="G50" s="97">
        <f t="shared" si="11"/>
        <v>0.91415854435102573</v>
      </c>
      <c r="H50" s="97">
        <f t="shared" si="12"/>
        <v>0.9</v>
      </c>
      <c r="I50" s="99">
        <v>12412035.263557145</v>
      </c>
      <c r="J50" s="95">
        <v>12445867.544399997</v>
      </c>
      <c r="K50" s="98">
        <f t="shared" si="13"/>
        <v>1.0027257641574856</v>
      </c>
      <c r="L50" s="98">
        <f t="shared" si="14"/>
        <v>0.9</v>
      </c>
      <c r="M50" s="112">
        <v>12466703.717397777</v>
      </c>
      <c r="N50" s="112">
        <f>SUMIF('Pri iNPUT'!F:F,'OCT+NOV+DEC'!B:B,'Pri iNPUT'!R:R)</f>
        <v>5971991.4507000018</v>
      </c>
      <c r="O50" s="101">
        <f t="shared" si="15"/>
        <v>0.47903532369714152</v>
      </c>
      <c r="P50" s="101">
        <f t="shared" si="16"/>
        <v>0</v>
      </c>
      <c r="Q50" s="77">
        <f t="shared" si="17"/>
        <v>40951111.186512068</v>
      </c>
      <c r="R50" s="77">
        <f t="shared" si="18"/>
        <v>33110555.374800004</v>
      </c>
      <c r="S50" s="62">
        <f t="shared" si="19"/>
        <v>0.80853863095430534</v>
      </c>
      <c r="T50" s="78">
        <f t="shared" si="20"/>
        <v>7840555.8117120638</v>
      </c>
      <c r="U50" s="79">
        <f t="shared" si="21"/>
        <v>871172.86796800711</v>
      </c>
    </row>
    <row r="51" spans="1:21">
      <c r="A51" s="20">
        <v>10</v>
      </c>
      <c r="B51" s="76" t="s">
        <v>23</v>
      </c>
      <c r="C51" s="24" t="s">
        <v>24</v>
      </c>
      <c r="D51" s="24" t="s">
        <v>1129</v>
      </c>
      <c r="E51" s="96">
        <v>15911850.788085714</v>
      </c>
      <c r="F51" s="96">
        <v>13006189.2327</v>
      </c>
      <c r="G51" s="97">
        <f t="shared" si="11"/>
        <v>0.81739009533941953</v>
      </c>
      <c r="H51" s="97">
        <f t="shared" si="12"/>
        <v>0</v>
      </c>
      <c r="I51" s="99">
        <v>12599483.879242856</v>
      </c>
      <c r="J51" s="95">
        <v>10139477.197800001</v>
      </c>
      <c r="K51" s="98">
        <f t="shared" si="13"/>
        <v>0.80475337680334535</v>
      </c>
      <c r="L51" s="98">
        <f t="shared" si="14"/>
        <v>0</v>
      </c>
      <c r="M51" s="112">
        <v>12692157.08172835</v>
      </c>
      <c r="N51" s="112">
        <f>SUMIF('Pri iNPUT'!F:F,'OCT+NOV+DEC'!B:B,'Pri iNPUT'!R:R)</f>
        <v>5742257.5659000017</v>
      </c>
      <c r="O51" s="101">
        <f t="shared" si="15"/>
        <v>0.45242566168414072</v>
      </c>
      <c r="P51" s="101">
        <f t="shared" si="16"/>
        <v>0</v>
      </c>
      <c r="Q51" s="77">
        <f t="shared" si="17"/>
        <v>41203491.74905692</v>
      </c>
      <c r="R51" s="77">
        <f t="shared" si="18"/>
        <v>28887923.996400002</v>
      </c>
      <c r="S51" s="62">
        <f t="shared" si="19"/>
        <v>0.70110378441558174</v>
      </c>
      <c r="T51" s="78">
        <f t="shared" si="20"/>
        <v>12315567.752656918</v>
      </c>
      <c r="U51" s="79">
        <f t="shared" si="21"/>
        <v>1368396.4169618797</v>
      </c>
    </row>
    <row r="52" spans="1:21">
      <c r="A52" s="20">
        <v>11</v>
      </c>
      <c r="B52" s="76" t="s">
        <v>35</v>
      </c>
      <c r="C52" s="24" t="s">
        <v>24</v>
      </c>
      <c r="D52" s="24" t="s">
        <v>1129</v>
      </c>
      <c r="E52" s="96">
        <v>8993849.0745571423</v>
      </c>
      <c r="F52" s="96">
        <v>8265594.8900000025</v>
      </c>
      <c r="G52" s="97">
        <f t="shared" si="11"/>
        <v>0.91902752886777794</v>
      </c>
      <c r="H52" s="97">
        <f t="shared" si="12"/>
        <v>0.9</v>
      </c>
      <c r="I52" s="99">
        <v>6914477.9888000004</v>
      </c>
      <c r="J52" s="95">
        <v>5559350.2000000002</v>
      </c>
      <c r="K52" s="98">
        <f t="shared" si="13"/>
        <v>0.80401589375293081</v>
      </c>
      <c r="L52" s="98">
        <f t="shared" si="14"/>
        <v>0</v>
      </c>
      <c r="M52" s="112">
        <v>6986538.5371318236</v>
      </c>
      <c r="N52" s="112">
        <f>SUMIF('Pri iNPUT'!F:F,'OCT+NOV+DEC'!B:B,'Pri iNPUT'!R:R)</f>
        <v>2942621.035300001</v>
      </c>
      <c r="O52" s="101">
        <f t="shared" si="15"/>
        <v>0.42118439906409394</v>
      </c>
      <c r="P52" s="101">
        <f t="shared" si="16"/>
        <v>0</v>
      </c>
      <c r="Q52" s="77">
        <f t="shared" si="17"/>
        <v>22894865.600488968</v>
      </c>
      <c r="R52" s="77">
        <f t="shared" si="18"/>
        <v>16767566.125300005</v>
      </c>
      <c r="S52" s="62">
        <f t="shared" si="19"/>
        <v>0.73237233263958967</v>
      </c>
      <c r="T52" s="78">
        <f t="shared" si="20"/>
        <v>6127299.4751889631</v>
      </c>
      <c r="U52" s="79">
        <f t="shared" si="21"/>
        <v>680811.05279877363</v>
      </c>
    </row>
    <row r="53" spans="1:21">
      <c r="A53" s="20">
        <v>12</v>
      </c>
      <c r="B53" s="76" t="s">
        <v>33</v>
      </c>
      <c r="C53" s="24" t="s">
        <v>24</v>
      </c>
      <c r="D53" s="24" t="s">
        <v>26</v>
      </c>
      <c r="E53" s="96">
        <v>9444108.8841428589</v>
      </c>
      <c r="F53" s="96">
        <v>7683698.7763000028</v>
      </c>
      <c r="G53" s="97">
        <f t="shared" si="11"/>
        <v>0.81359701275800889</v>
      </c>
      <c r="H53" s="97">
        <f t="shared" si="12"/>
        <v>0</v>
      </c>
      <c r="I53" s="99">
        <v>7417422.3654714292</v>
      </c>
      <c r="J53" s="95">
        <v>5966221.0891999984</v>
      </c>
      <c r="K53" s="98">
        <f t="shared" si="13"/>
        <v>0.80435234711361936</v>
      </c>
      <c r="L53" s="98">
        <f t="shared" si="14"/>
        <v>0</v>
      </c>
      <c r="M53" s="112">
        <v>6930269.0564950649</v>
      </c>
      <c r="N53" s="112">
        <f>SUMIF('Pri iNPUT'!F:F,'OCT+NOV+DEC'!B:B,'Pri iNPUT'!R:R)</f>
        <v>2209096.2362000002</v>
      </c>
      <c r="O53" s="101">
        <f t="shared" si="15"/>
        <v>0.31876052981372055</v>
      </c>
      <c r="P53" s="101">
        <f t="shared" si="16"/>
        <v>0</v>
      </c>
      <c r="Q53" s="77">
        <f t="shared" si="17"/>
        <v>23791800.306109354</v>
      </c>
      <c r="R53" s="77">
        <f t="shared" si="18"/>
        <v>15859016.1017</v>
      </c>
      <c r="S53" s="62">
        <f t="shared" si="19"/>
        <v>0.66657486603179239</v>
      </c>
      <c r="T53" s="78">
        <f t="shared" si="20"/>
        <v>7932784.2044093534</v>
      </c>
      <c r="U53" s="79">
        <f t="shared" si="21"/>
        <v>881420.46715659485</v>
      </c>
    </row>
    <row r="54" spans="1:21">
      <c r="A54" s="20">
        <v>13</v>
      </c>
      <c r="B54" s="76" t="s">
        <v>25</v>
      </c>
      <c r="C54" s="24" t="s">
        <v>24</v>
      </c>
      <c r="D54" s="24" t="s">
        <v>26</v>
      </c>
      <c r="E54" s="96">
        <v>0</v>
      </c>
      <c r="F54" s="96">
        <v>588444.86729999981</v>
      </c>
      <c r="G54" s="97">
        <f t="shared" si="11"/>
        <v>0</v>
      </c>
      <c r="H54" s="97">
        <f t="shared" si="12"/>
        <v>0</v>
      </c>
      <c r="I54" s="99">
        <v>0</v>
      </c>
      <c r="J54" s="95">
        <v>0</v>
      </c>
      <c r="K54" s="98">
        <f t="shared" si="13"/>
        <v>0</v>
      </c>
      <c r="L54" s="98">
        <f t="shared" si="14"/>
        <v>0</v>
      </c>
      <c r="M54" s="112">
        <v>0</v>
      </c>
      <c r="N54" s="112">
        <f>SUMIF('Pri iNPUT'!F:F,'OCT+NOV+DEC'!B:B,'Pri iNPUT'!R:R)</f>
        <v>0</v>
      </c>
      <c r="O54" s="101">
        <f t="shared" si="15"/>
        <v>0</v>
      </c>
      <c r="P54" s="101">
        <f t="shared" si="16"/>
        <v>0</v>
      </c>
      <c r="Q54" s="77">
        <f t="shared" si="17"/>
        <v>0</v>
      </c>
      <c r="R54" s="77">
        <f t="shared" si="18"/>
        <v>588444.86729999981</v>
      </c>
      <c r="S54" s="62">
        <f t="shared" si="19"/>
        <v>0</v>
      </c>
      <c r="T54" s="78">
        <f t="shared" si="20"/>
        <v>-588444.86729999981</v>
      </c>
      <c r="U54" s="79">
        <f t="shared" si="21"/>
        <v>-65382.763033333315</v>
      </c>
    </row>
    <row r="55" spans="1:21">
      <c r="A55" s="20">
        <v>14</v>
      </c>
      <c r="B55" s="76" t="s">
        <v>28</v>
      </c>
      <c r="C55" s="24" t="s">
        <v>24</v>
      </c>
      <c r="D55" s="24" t="s">
        <v>1128</v>
      </c>
      <c r="E55" s="96">
        <v>5693921.4225714272</v>
      </c>
      <c r="F55" s="96">
        <v>4584414.3094999995</v>
      </c>
      <c r="G55" s="97">
        <f t="shared" si="11"/>
        <v>0.80514182920171662</v>
      </c>
      <c r="H55" s="97">
        <f t="shared" si="12"/>
        <v>0</v>
      </c>
      <c r="I55" s="99">
        <v>4246704.7730428567</v>
      </c>
      <c r="J55" s="95">
        <v>4090632.9277000003</v>
      </c>
      <c r="K55" s="98">
        <f t="shared" si="13"/>
        <v>0.96324871784505339</v>
      </c>
      <c r="L55" s="98">
        <f t="shared" si="14"/>
        <v>0.9</v>
      </c>
      <c r="M55" s="112">
        <v>4415087.1859816378</v>
      </c>
      <c r="N55" s="112">
        <f>SUMIF('Pri iNPUT'!F:F,'OCT+NOV+DEC'!B:B,'Pri iNPUT'!R:R)</f>
        <v>1864645.3580000007</v>
      </c>
      <c r="O55" s="101">
        <f t="shared" si="15"/>
        <v>0.42233488931327201</v>
      </c>
      <c r="P55" s="101">
        <f t="shared" si="16"/>
        <v>0</v>
      </c>
      <c r="Q55" s="77">
        <f t="shared" si="17"/>
        <v>14355713.381595921</v>
      </c>
      <c r="R55" s="77">
        <f t="shared" si="18"/>
        <v>10539692.5952</v>
      </c>
      <c r="S55" s="62">
        <f t="shared" si="19"/>
        <v>0.73418104102802206</v>
      </c>
      <c r="T55" s="78">
        <f t="shared" si="20"/>
        <v>3816020.7863959204</v>
      </c>
      <c r="U55" s="79">
        <f t="shared" si="21"/>
        <v>424002.30959954672</v>
      </c>
    </row>
    <row r="56" spans="1:21">
      <c r="A56" s="20">
        <v>15</v>
      </c>
      <c r="B56" s="76" t="s">
        <v>30</v>
      </c>
      <c r="C56" s="24" t="s">
        <v>24</v>
      </c>
      <c r="D56" s="24" t="s">
        <v>1128</v>
      </c>
      <c r="E56" s="96">
        <v>10801925.379899999</v>
      </c>
      <c r="F56" s="96">
        <v>8840538.3195000049</v>
      </c>
      <c r="G56" s="97">
        <f t="shared" si="11"/>
        <v>0.81842245790276402</v>
      </c>
      <c r="H56" s="97">
        <f t="shared" si="12"/>
        <v>0</v>
      </c>
      <c r="I56" s="99">
        <v>8667442.7439571414</v>
      </c>
      <c r="J56" s="95">
        <v>7030294.2300000023</v>
      </c>
      <c r="K56" s="98">
        <f t="shared" si="13"/>
        <v>0.81111516253181559</v>
      </c>
      <c r="L56" s="98">
        <f t="shared" si="14"/>
        <v>0</v>
      </c>
      <c r="M56" s="112">
        <v>8981093.8431572989</v>
      </c>
      <c r="N56" s="112">
        <f>SUMIF('Pri iNPUT'!F:F,'OCT+NOV+DEC'!B:B,'Pri iNPUT'!R:R)</f>
        <v>2662231.2785000005</v>
      </c>
      <c r="O56" s="101">
        <f t="shared" si="15"/>
        <v>0.29642617313573183</v>
      </c>
      <c r="P56" s="101">
        <f t="shared" si="16"/>
        <v>0</v>
      </c>
      <c r="Q56" s="77">
        <f t="shared" si="17"/>
        <v>28450461.967014439</v>
      </c>
      <c r="R56" s="77">
        <f t="shared" si="18"/>
        <v>18533063.828000009</v>
      </c>
      <c r="S56" s="62">
        <f t="shared" si="19"/>
        <v>0.65141521601608099</v>
      </c>
      <c r="T56" s="78">
        <f t="shared" si="20"/>
        <v>9917398.1390144303</v>
      </c>
      <c r="U56" s="79">
        <f t="shared" si="21"/>
        <v>1101933.126557159</v>
      </c>
    </row>
    <row r="57" spans="1:21">
      <c r="A57" s="20">
        <v>16</v>
      </c>
      <c r="B57" s="76" t="s">
        <v>31</v>
      </c>
      <c r="C57" s="24" t="s">
        <v>24</v>
      </c>
      <c r="D57" s="24" t="s">
        <v>1131</v>
      </c>
      <c r="E57" s="96">
        <v>14553240.784585714</v>
      </c>
      <c r="F57" s="96">
        <v>9970475.2839999981</v>
      </c>
      <c r="G57" s="97">
        <f t="shared" si="11"/>
        <v>0.68510343720557265</v>
      </c>
      <c r="H57" s="97">
        <f t="shared" si="12"/>
        <v>0</v>
      </c>
      <c r="I57" s="99">
        <v>9986506.1669285726</v>
      </c>
      <c r="J57" s="95">
        <v>8064366.5964000011</v>
      </c>
      <c r="K57" s="98">
        <f t="shared" si="13"/>
        <v>0.80752632217922715</v>
      </c>
      <c r="L57" s="98">
        <f t="shared" si="14"/>
        <v>0</v>
      </c>
      <c r="M57" s="112">
        <v>9908155.6510584317</v>
      </c>
      <c r="N57" s="112">
        <f>SUMIF('Pri iNPUT'!F:F,'OCT+NOV+DEC'!B:B,'Pri iNPUT'!R:R)</f>
        <v>5057963.2508999994</v>
      </c>
      <c r="O57" s="101">
        <f t="shared" si="15"/>
        <v>0.51048483986620519</v>
      </c>
      <c r="P57" s="101">
        <f t="shared" si="16"/>
        <v>0</v>
      </c>
      <c r="Q57" s="77">
        <f t="shared" si="17"/>
        <v>34447902.602572724</v>
      </c>
      <c r="R57" s="77">
        <f t="shared" si="18"/>
        <v>23092805.131299999</v>
      </c>
      <c r="S57" s="62">
        <f t="shared" si="19"/>
        <v>0.67036897420789054</v>
      </c>
      <c r="T57" s="78">
        <f t="shared" si="20"/>
        <v>11355097.471272726</v>
      </c>
      <c r="U57" s="79">
        <f t="shared" si="21"/>
        <v>1261677.4968080807</v>
      </c>
    </row>
    <row r="58" spans="1:21">
      <c r="A58" s="20">
        <v>17</v>
      </c>
      <c r="B58" s="171" t="s">
        <v>125</v>
      </c>
      <c r="C58" s="24" t="s">
        <v>24</v>
      </c>
      <c r="D58" s="24" t="s">
        <v>1131</v>
      </c>
      <c r="E58" s="96">
        <v>10161671.932042854</v>
      </c>
      <c r="F58" s="96">
        <v>7633423.1980000017</v>
      </c>
      <c r="G58" s="97">
        <f t="shared" si="11"/>
        <v>0.7511975636538204</v>
      </c>
      <c r="H58" s="97">
        <f t="shared" si="12"/>
        <v>0</v>
      </c>
      <c r="I58" s="99">
        <v>8081389.1623714287</v>
      </c>
      <c r="J58" s="95">
        <v>3721641.2128000003</v>
      </c>
      <c r="K58" s="98">
        <f t="shared" si="13"/>
        <v>0.46051998462451349</v>
      </c>
      <c r="L58" s="98">
        <f t="shared" si="14"/>
        <v>0</v>
      </c>
      <c r="M58" s="112">
        <v>5674324.357462611</v>
      </c>
      <c r="N58" s="112">
        <f>SUMIF('Pri iNPUT'!F:F,'OCT+NOV+DEC'!B:B,'Pri iNPUT'!R:R)</f>
        <v>4596128.2667000005</v>
      </c>
      <c r="O58" s="101">
        <f t="shared" si="15"/>
        <v>0.80998687723153917</v>
      </c>
      <c r="P58" s="101">
        <f t="shared" si="16"/>
        <v>0</v>
      </c>
      <c r="Q58" s="77">
        <f t="shared" si="17"/>
        <v>23917385.451876894</v>
      </c>
      <c r="R58" s="77">
        <f t="shared" si="18"/>
        <v>15951192.677500002</v>
      </c>
      <c r="S58" s="62">
        <f t="shared" si="19"/>
        <v>0.66692877905048131</v>
      </c>
      <c r="T58" s="78">
        <f t="shared" si="20"/>
        <v>7966192.7743768916</v>
      </c>
      <c r="U58" s="79">
        <f t="shared" si="21"/>
        <v>885132.53048632131</v>
      </c>
    </row>
    <row r="59" spans="1:21">
      <c r="A59" s="20">
        <v>18</v>
      </c>
      <c r="B59" s="76" t="s">
        <v>989</v>
      </c>
      <c r="C59" s="24" t="s">
        <v>24</v>
      </c>
      <c r="D59" s="24" t="s">
        <v>1084</v>
      </c>
      <c r="E59" s="96">
        <v>7113991.6942857141</v>
      </c>
      <c r="F59" s="96">
        <v>6497999.222099999</v>
      </c>
      <c r="G59" s="97">
        <f t="shared" si="11"/>
        <v>0.91341113419059672</v>
      </c>
      <c r="H59" s="97">
        <f t="shared" si="12"/>
        <v>0.9</v>
      </c>
      <c r="I59" s="99">
        <v>5226301.5758999996</v>
      </c>
      <c r="J59" s="95">
        <v>4781415.8463999983</v>
      </c>
      <c r="K59" s="98">
        <f t="shared" si="13"/>
        <v>0.91487561078535939</v>
      </c>
      <c r="L59" s="98">
        <f t="shared" si="14"/>
        <v>0.9</v>
      </c>
      <c r="M59" s="112">
        <v>5364057.5364526315</v>
      </c>
      <c r="N59" s="112">
        <f>SUMIF('Pri iNPUT'!F:F,'OCT+NOV+DEC'!B:B,'Pri iNPUT'!R:R)</f>
        <v>3201202.0359</v>
      </c>
      <c r="O59" s="101">
        <f t="shared" si="15"/>
        <v>0.59678741589655371</v>
      </c>
      <c r="P59" s="101">
        <f t="shared" si="16"/>
        <v>0</v>
      </c>
      <c r="Q59" s="77">
        <f t="shared" si="17"/>
        <v>17704350.806638345</v>
      </c>
      <c r="R59" s="77">
        <f t="shared" si="18"/>
        <v>14480617.104399998</v>
      </c>
      <c r="S59" s="62">
        <f t="shared" si="19"/>
        <v>0.81791291093093399</v>
      </c>
      <c r="T59" s="78">
        <f t="shared" si="20"/>
        <v>3223733.7022383474</v>
      </c>
      <c r="U59" s="79">
        <f t="shared" si="21"/>
        <v>358192.63358203857</v>
      </c>
    </row>
    <row r="60" spans="1:21">
      <c r="A60" s="20">
        <v>19</v>
      </c>
      <c r="B60" s="76" t="s">
        <v>29</v>
      </c>
      <c r="C60" s="24" t="s">
        <v>24</v>
      </c>
      <c r="D60" s="24" t="s">
        <v>1128</v>
      </c>
      <c r="E60" s="96">
        <v>13927148.359271429</v>
      </c>
      <c r="F60" s="96">
        <v>10768728.591600012</v>
      </c>
      <c r="G60" s="97">
        <f t="shared" si="11"/>
        <v>0.77321848764762902</v>
      </c>
      <c r="H60" s="97">
        <f t="shared" si="12"/>
        <v>0</v>
      </c>
      <c r="I60" s="99">
        <v>10323666.625800001</v>
      </c>
      <c r="J60" s="95">
        <v>8268345.2275000028</v>
      </c>
      <c r="K60" s="98">
        <f t="shared" si="13"/>
        <v>0.80091168450136518</v>
      </c>
      <c r="L60" s="98">
        <f t="shared" si="14"/>
        <v>0</v>
      </c>
      <c r="M60" s="112">
        <v>10237075.71630138</v>
      </c>
      <c r="N60" s="112">
        <f>SUMIF('Pri iNPUT'!F:F,'OCT+NOV+DEC'!B:B,'Pri iNPUT'!R:R)</f>
        <v>4372700.7356000002</v>
      </c>
      <c r="O60" s="101">
        <f t="shared" si="15"/>
        <v>0.4271435375472481</v>
      </c>
      <c r="P60" s="101">
        <f t="shared" si="16"/>
        <v>0</v>
      </c>
      <c r="Q60" s="77">
        <f t="shared" si="17"/>
        <v>34487890.70137281</v>
      </c>
      <c r="R60" s="77">
        <f t="shared" si="18"/>
        <v>23409774.554700017</v>
      </c>
      <c r="S60" s="62">
        <f t="shared" si="19"/>
        <v>0.67878243866529586</v>
      </c>
      <c r="T60" s="78">
        <f t="shared" si="20"/>
        <v>11078116.146672793</v>
      </c>
      <c r="U60" s="79">
        <f t="shared" si="21"/>
        <v>1230901.7940747547</v>
      </c>
    </row>
    <row r="61" spans="1:21">
      <c r="A61" s="20">
        <v>20</v>
      </c>
      <c r="B61" s="76" t="s">
        <v>34</v>
      </c>
      <c r="C61" s="24" t="s">
        <v>24</v>
      </c>
      <c r="D61" s="24" t="s">
        <v>26</v>
      </c>
      <c r="E61" s="96">
        <v>15461912.529585712</v>
      </c>
      <c r="F61" s="96">
        <v>12514880.916700004</v>
      </c>
      <c r="G61" s="97">
        <f t="shared" si="11"/>
        <v>0.8094005765944744</v>
      </c>
      <c r="H61" s="97">
        <f t="shared" si="12"/>
        <v>0</v>
      </c>
      <c r="I61" s="99">
        <v>11119386.854428569</v>
      </c>
      <c r="J61" s="95">
        <v>8969927.4793000016</v>
      </c>
      <c r="K61" s="98">
        <f t="shared" si="13"/>
        <v>0.80669263483062537</v>
      </c>
      <c r="L61" s="98">
        <f t="shared" si="14"/>
        <v>0</v>
      </c>
      <c r="M61" s="112">
        <v>11488854.612920513</v>
      </c>
      <c r="N61" s="112">
        <f>SUMIF('Pri iNPUT'!F:F,'OCT+NOV+DEC'!B:B,'Pri iNPUT'!R:R)</f>
        <v>5506301.9338000007</v>
      </c>
      <c r="O61" s="101">
        <f t="shared" si="15"/>
        <v>0.47927335833874535</v>
      </c>
      <c r="P61" s="101">
        <f t="shared" si="16"/>
        <v>0</v>
      </c>
      <c r="Q61" s="77">
        <f t="shared" si="17"/>
        <v>38070153.996934794</v>
      </c>
      <c r="R61" s="77">
        <f t="shared" si="18"/>
        <v>26991110.329800006</v>
      </c>
      <c r="S61" s="62">
        <f t="shared" si="19"/>
        <v>0.70898348170520109</v>
      </c>
      <c r="T61" s="78">
        <f t="shared" si="20"/>
        <v>11079043.667134788</v>
      </c>
      <c r="U61" s="79">
        <f t="shared" si="21"/>
        <v>1231004.8519038653</v>
      </c>
    </row>
    <row r="62" spans="1:21">
      <c r="A62" s="20">
        <v>21</v>
      </c>
      <c r="B62" s="76" t="s">
        <v>32</v>
      </c>
      <c r="C62" s="24" t="s">
        <v>24</v>
      </c>
      <c r="D62" s="24" t="s">
        <v>1084</v>
      </c>
      <c r="E62" s="96">
        <v>20778936.290228575</v>
      </c>
      <c r="F62" s="96">
        <v>19277507.714399997</v>
      </c>
      <c r="G62" s="97">
        <f t="shared" si="11"/>
        <v>0.92774276051201743</v>
      </c>
      <c r="H62" s="97">
        <f t="shared" si="12"/>
        <v>0.9</v>
      </c>
      <c r="I62" s="99">
        <v>16657189.612871427</v>
      </c>
      <c r="J62" s="95">
        <v>16726413.7565</v>
      </c>
      <c r="K62" s="98">
        <f t="shared" si="13"/>
        <v>1.0041558117087821</v>
      </c>
      <c r="L62" s="98">
        <f t="shared" si="14"/>
        <v>0.9</v>
      </c>
      <c r="M62" s="112">
        <v>15159417.180276968</v>
      </c>
      <c r="N62" s="112">
        <f>SUMIF('Pri iNPUT'!F:F,'OCT+NOV+DEC'!B:B,'Pri iNPUT'!R:R)</f>
        <v>7316994.9990000026</v>
      </c>
      <c r="O62" s="101">
        <f t="shared" si="15"/>
        <v>0.48266994119798468</v>
      </c>
      <c r="P62" s="101">
        <f t="shared" si="16"/>
        <v>0</v>
      </c>
      <c r="Q62" s="77">
        <f t="shared" si="17"/>
        <v>52595543.083376966</v>
      </c>
      <c r="R62" s="77">
        <f t="shared" si="18"/>
        <v>43320916.469900005</v>
      </c>
      <c r="S62" s="62">
        <f t="shared" si="19"/>
        <v>0.82366135855324507</v>
      </c>
      <c r="T62" s="78">
        <f t="shared" si="20"/>
        <v>9274626.6134769619</v>
      </c>
      <c r="U62" s="79">
        <f t="shared" si="21"/>
        <v>1030514.0681641069</v>
      </c>
    </row>
    <row r="63" spans="1:21">
      <c r="A63" s="20">
        <v>22</v>
      </c>
      <c r="B63" s="76" t="s">
        <v>27</v>
      </c>
      <c r="C63" s="24" t="s">
        <v>24</v>
      </c>
      <c r="D63" s="24" t="s">
        <v>1084</v>
      </c>
      <c r="E63" s="96">
        <v>11278406.42534286</v>
      </c>
      <c r="F63" s="96">
        <v>9049059.194600001</v>
      </c>
      <c r="G63" s="97">
        <f t="shared" si="11"/>
        <v>0.80233490914696426</v>
      </c>
      <c r="H63" s="97">
        <f t="shared" si="12"/>
        <v>0</v>
      </c>
      <c r="I63" s="99">
        <v>8888108.0763714276</v>
      </c>
      <c r="J63" s="95">
        <v>7227450.7610000018</v>
      </c>
      <c r="K63" s="98">
        <f t="shared" si="13"/>
        <v>0.81315963970035454</v>
      </c>
      <c r="L63" s="98">
        <f t="shared" si="14"/>
        <v>0</v>
      </c>
      <c r="M63" s="112">
        <v>9208947.294832008</v>
      </c>
      <c r="N63" s="112">
        <f>SUMIF('Pri iNPUT'!F:F,'OCT+NOV+DEC'!B:B,'Pri iNPUT'!R:R)</f>
        <v>5344983.075000002</v>
      </c>
      <c r="O63" s="101">
        <f t="shared" si="15"/>
        <v>0.58041195197192263</v>
      </c>
      <c r="P63" s="101">
        <f t="shared" si="16"/>
        <v>0</v>
      </c>
      <c r="Q63" s="77">
        <f t="shared" si="17"/>
        <v>29375461.796546295</v>
      </c>
      <c r="R63" s="77">
        <f t="shared" si="18"/>
        <v>21621493.030600004</v>
      </c>
      <c r="S63" s="62">
        <f t="shared" si="19"/>
        <v>0.73603925549664262</v>
      </c>
      <c r="T63" s="78">
        <f t="shared" si="20"/>
        <v>7753968.7659462914</v>
      </c>
      <c r="U63" s="79">
        <f t="shared" si="21"/>
        <v>861552.08510514349</v>
      </c>
    </row>
    <row r="64" spans="1:21">
      <c r="A64" s="20">
        <v>39</v>
      </c>
      <c r="B64" s="76" t="s">
        <v>46</v>
      </c>
      <c r="C64" s="24" t="s">
        <v>24</v>
      </c>
      <c r="D64" s="24" t="s">
        <v>1130</v>
      </c>
      <c r="E64" s="96">
        <v>5999202.4832142843</v>
      </c>
      <c r="F64" s="96">
        <v>4866701.8277000012</v>
      </c>
      <c r="G64" s="97">
        <f t="shared" si="11"/>
        <v>0.811224798849012</v>
      </c>
      <c r="H64" s="97">
        <f t="shared" si="12"/>
        <v>0</v>
      </c>
      <c r="I64" s="99">
        <v>4521397.2431142852</v>
      </c>
      <c r="J64" s="95">
        <v>4126503.6358000007</v>
      </c>
      <c r="K64" s="98">
        <f t="shared" si="13"/>
        <v>0.91266115625746558</v>
      </c>
      <c r="L64" s="98">
        <f t="shared" si="14"/>
        <v>0.9</v>
      </c>
      <c r="M64" s="112">
        <v>4554290.5527875386</v>
      </c>
      <c r="N64" s="112">
        <f>SUMIF('Pri iNPUT'!F:F,'OCT+NOV+DEC'!B:B,'Pri iNPUT'!R:R)</f>
        <v>1616815.5803000005</v>
      </c>
      <c r="O64" s="101">
        <f t="shared" si="15"/>
        <v>0.35500931738103497</v>
      </c>
      <c r="P64" s="101">
        <f t="shared" si="16"/>
        <v>0</v>
      </c>
      <c r="Q64" s="77">
        <f t="shared" si="17"/>
        <v>15074890.279116109</v>
      </c>
      <c r="R64" s="77">
        <f t="shared" si="18"/>
        <v>10610021.043800004</v>
      </c>
      <c r="S64" s="62">
        <f t="shared" si="19"/>
        <v>0.70382078060617925</v>
      </c>
      <c r="T64" s="78">
        <f t="shared" si="20"/>
        <v>4464869.2353161052</v>
      </c>
      <c r="U64" s="79">
        <f t="shared" si="21"/>
        <v>496096.58170178946</v>
      </c>
    </row>
    <row r="65" spans="1:21">
      <c r="A65" s="20">
        <v>40</v>
      </c>
      <c r="B65" s="76" t="s">
        <v>91</v>
      </c>
      <c r="C65" s="24" t="s">
        <v>24</v>
      </c>
      <c r="D65" s="24" t="s">
        <v>1130</v>
      </c>
      <c r="E65" s="96">
        <v>14807308.233371427</v>
      </c>
      <c r="F65" s="96">
        <v>13537160.559100004</v>
      </c>
      <c r="G65" s="97">
        <f t="shared" si="11"/>
        <v>0.91422156854890924</v>
      </c>
      <c r="H65" s="97">
        <f t="shared" si="12"/>
        <v>0.9</v>
      </c>
      <c r="I65" s="99">
        <v>11414301.068700001</v>
      </c>
      <c r="J65" s="95">
        <v>11002057.595000004</v>
      </c>
      <c r="K65" s="98">
        <f t="shared" si="13"/>
        <v>0.96388359907288235</v>
      </c>
      <c r="L65" s="98">
        <f t="shared" si="14"/>
        <v>0.9</v>
      </c>
      <c r="M65" s="112">
        <v>11044317.727904646</v>
      </c>
      <c r="N65" s="112">
        <f>SUMIF('Pri iNPUT'!F:F,'OCT+NOV+DEC'!B:B,'Pri iNPUT'!R:R)</f>
        <v>4255849.4749000007</v>
      </c>
      <c r="O65" s="101">
        <f t="shared" si="15"/>
        <v>0.38534290480860972</v>
      </c>
      <c r="P65" s="101">
        <f t="shared" si="16"/>
        <v>0</v>
      </c>
      <c r="Q65" s="77">
        <f t="shared" si="17"/>
        <v>37265927.029976077</v>
      </c>
      <c r="R65" s="77">
        <f t="shared" si="18"/>
        <v>28795067.629000008</v>
      </c>
      <c r="S65" s="62">
        <f t="shared" si="19"/>
        <v>0.77269156905281722</v>
      </c>
      <c r="T65" s="78">
        <f t="shared" si="20"/>
        <v>8470859.4009760693</v>
      </c>
      <c r="U65" s="79">
        <f t="shared" si="21"/>
        <v>941206.60010845214</v>
      </c>
    </row>
    <row r="66" spans="1:21">
      <c r="A66" s="20">
        <v>41</v>
      </c>
      <c r="B66" s="76" t="s">
        <v>84</v>
      </c>
      <c r="C66" s="24" t="s">
        <v>24</v>
      </c>
      <c r="D66" s="24" t="s">
        <v>1130</v>
      </c>
      <c r="E66" s="96">
        <v>6784297.322242857</v>
      </c>
      <c r="F66" s="96">
        <v>6229459.5922000026</v>
      </c>
      <c r="G66" s="97">
        <f t="shared" si="11"/>
        <v>0.91821736228691297</v>
      </c>
      <c r="H66" s="97">
        <f t="shared" si="12"/>
        <v>0.9</v>
      </c>
      <c r="I66" s="99">
        <v>5139776.8558285721</v>
      </c>
      <c r="J66" s="95">
        <v>5742093.3913000003</v>
      </c>
      <c r="K66" s="98">
        <f t="shared" si="13"/>
        <v>1.1171872928273907</v>
      </c>
      <c r="L66" s="98">
        <f t="shared" si="14"/>
        <v>0.9</v>
      </c>
      <c r="M66" s="112">
        <v>5306207.9254901092</v>
      </c>
      <c r="N66" s="112">
        <f>SUMIF('Pri iNPUT'!F:F,'OCT+NOV+DEC'!B:B,'Pri iNPUT'!R:R)</f>
        <v>3229357.2707000016</v>
      </c>
      <c r="O66" s="101">
        <f t="shared" si="15"/>
        <v>0.60859983552222396</v>
      </c>
      <c r="P66" s="101">
        <f t="shared" si="16"/>
        <v>0</v>
      </c>
      <c r="Q66" s="77">
        <f t="shared" si="17"/>
        <v>17230282.103561535</v>
      </c>
      <c r="R66" s="77">
        <f t="shared" si="18"/>
        <v>15200910.254200006</v>
      </c>
      <c r="S66" s="62">
        <f t="shared" si="19"/>
        <v>0.88222062545673274</v>
      </c>
      <c r="T66" s="78">
        <f t="shared" si="20"/>
        <v>2029371.8493615296</v>
      </c>
      <c r="U66" s="79">
        <f t="shared" si="21"/>
        <v>225485.76104016995</v>
      </c>
    </row>
    <row r="67" spans="1:21">
      <c r="A67" s="20">
        <v>42</v>
      </c>
      <c r="B67" s="76" t="s">
        <v>85</v>
      </c>
      <c r="C67" s="24" t="s">
        <v>24</v>
      </c>
      <c r="D67" s="24" t="s">
        <v>1135</v>
      </c>
      <c r="E67" s="96">
        <v>10091097.095028572</v>
      </c>
      <c r="F67" s="96">
        <v>8163099.4844000023</v>
      </c>
      <c r="G67" s="97">
        <f t="shared" si="11"/>
        <v>0.80894073335411598</v>
      </c>
      <c r="H67" s="97">
        <f t="shared" si="12"/>
        <v>0</v>
      </c>
      <c r="I67" s="99">
        <v>7681849.9131714301</v>
      </c>
      <c r="J67" s="95">
        <v>7014787.8282000003</v>
      </c>
      <c r="K67" s="98">
        <f t="shared" si="13"/>
        <v>0.91316387426059009</v>
      </c>
      <c r="L67" s="98">
        <f t="shared" si="14"/>
        <v>0.9</v>
      </c>
      <c r="M67" s="112">
        <v>7551678.0104539301</v>
      </c>
      <c r="N67" s="112">
        <f>SUMIF('Pri iNPUT'!F:F,'OCT+NOV+DEC'!B:B,'Pri iNPUT'!R:R)</f>
        <v>2360561.7529999996</v>
      </c>
      <c r="O67" s="101">
        <f t="shared" si="15"/>
        <v>0.31258771225841853</v>
      </c>
      <c r="P67" s="101">
        <f t="shared" si="16"/>
        <v>0</v>
      </c>
      <c r="Q67" s="77">
        <f t="shared" si="17"/>
        <v>25324625.018653929</v>
      </c>
      <c r="R67" s="77">
        <f t="shared" si="18"/>
        <v>17538449.0656</v>
      </c>
      <c r="S67" s="62">
        <f t="shared" si="19"/>
        <v>0.69254526188171828</v>
      </c>
      <c r="T67" s="78">
        <f t="shared" si="20"/>
        <v>7786175.9530539289</v>
      </c>
      <c r="U67" s="79">
        <f t="shared" si="21"/>
        <v>865130.66145043657</v>
      </c>
    </row>
    <row r="68" spans="1:21">
      <c r="A68" s="20">
        <v>66</v>
      </c>
      <c r="B68" s="76" t="s">
        <v>87</v>
      </c>
      <c r="C68" s="24" t="s">
        <v>24</v>
      </c>
      <c r="D68" s="24" t="s">
        <v>81</v>
      </c>
      <c r="E68" s="96">
        <v>7953470.5001714295</v>
      </c>
      <c r="F68" s="96">
        <v>6411145.0678000031</v>
      </c>
      <c r="G68" s="97">
        <f t="shared" si="11"/>
        <v>0.80608145433642042</v>
      </c>
      <c r="H68" s="97">
        <f t="shared" si="12"/>
        <v>0</v>
      </c>
      <c r="I68" s="99">
        <v>6011629.0235571424</v>
      </c>
      <c r="J68" s="95">
        <v>4817367.0763000017</v>
      </c>
      <c r="K68" s="98">
        <f t="shared" si="13"/>
        <v>0.80134137642603842</v>
      </c>
      <c r="L68" s="98">
        <f t="shared" si="14"/>
        <v>0</v>
      </c>
      <c r="M68" s="112">
        <v>5979071.9355350789</v>
      </c>
      <c r="N68" s="112">
        <f>SUMIF('Pri iNPUT'!F:F,'OCT+NOV+DEC'!B:B,'Pri iNPUT'!R:R)</f>
        <v>3008611.8250000007</v>
      </c>
      <c r="O68" s="101">
        <f t="shared" si="15"/>
        <v>0.50319043782013873</v>
      </c>
      <c r="P68" s="101">
        <f t="shared" si="16"/>
        <v>0</v>
      </c>
      <c r="Q68" s="77">
        <f t="shared" si="17"/>
        <v>19944171.459263653</v>
      </c>
      <c r="R68" s="77">
        <f t="shared" si="18"/>
        <v>14237123.969100006</v>
      </c>
      <c r="S68" s="62">
        <f t="shared" si="19"/>
        <v>0.71384885545030541</v>
      </c>
      <c r="T68" s="78">
        <f t="shared" si="20"/>
        <v>5707047.4901636466</v>
      </c>
      <c r="U68" s="79">
        <f t="shared" si="21"/>
        <v>634116.38779596076</v>
      </c>
    </row>
    <row r="69" spans="1:21">
      <c r="A69" s="20">
        <v>67</v>
      </c>
      <c r="B69" s="76" t="s">
        <v>86</v>
      </c>
      <c r="C69" s="24" t="s">
        <v>24</v>
      </c>
      <c r="D69" s="24" t="s">
        <v>1135</v>
      </c>
      <c r="E69" s="96">
        <v>10376521.145857142</v>
      </c>
      <c r="F69" s="96">
        <v>9492019.7026000023</v>
      </c>
      <c r="G69" s="97">
        <f t="shared" ref="G69:G100" si="22">IFERROR(F69/E69,0)</f>
        <v>0.91475934652624113</v>
      </c>
      <c r="H69" s="97">
        <f t="shared" ref="H69:H100" si="23">IF(G69&gt;=89.5%,90%,0%)</f>
        <v>0.9</v>
      </c>
      <c r="I69" s="99">
        <v>8705112.2078000009</v>
      </c>
      <c r="J69" s="95">
        <v>8374688.6700999988</v>
      </c>
      <c r="K69" s="98">
        <f t="shared" ref="K69:K100" si="24">IFERROR(J69/I69,0)</f>
        <v>0.96204258718182467</v>
      </c>
      <c r="L69" s="98">
        <f t="shared" ref="L69:L100" si="25">IF(K69&gt;=89.5%,90%,0%)</f>
        <v>0.9</v>
      </c>
      <c r="M69" s="112">
        <v>8885945.1745928135</v>
      </c>
      <c r="N69" s="112">
        <f>SUMIF('Pri iNPUT'!F:F,'OCT+NOV+DEC'!B:B,'Pri iNPUT'!R:R)</f>
        <v>5927473.0270000016</v>
      </c>
      <c r="O69" s="101">
        <f t="shared" ref="O69:O100" si="26">IFERROR(N69/M69,0)</f>
        <v>0.66706162490718046</v>
      </c>
      <c r="P69" s="101">
        <f t="shared" ref="P69:P100" si="27">IF(O69&gt;=89.5%,90%,0%)</f>
        <v>0</v>
      </c>
      <c r="Q69" s="77">
        <f t="shared" ref="Q69:Q100" si="28">E69+I69+M69</f>
        <v>27967578.528249957</v>
      </c>
      <c r="R69" s="77">
        <f t="shared" ref="R69:R100" si="29">F69+J69+N69</f>
        <v>23794181.399700005</v>
      </c>
      <c r="S69" s="62">
        <f t="shared" ref="S69:S100" si="30">IFERROR(R69/Q69,0)</f>
        <v>0.85077731615790697</v>
      </c>
      <c r="T69" s="78">
        <f t="shared" ref="T69:T100" si="31">Q69-R69</f>
        <v>4173397.1285499521</v>
      </c>
      <c r="U69" s="79">
        <f t="shared" ref="U69:U100" si="32">T69/U$2</f>
        <v>463710.79206110578</v>
      </c>
    </row>
    <row r="70" spans="1:21">
      <c r="A70" s="20">
        <v>68</v>
      </c>
      <c r="B70" s="76" t="s">
        <v>88</v>
      </c>
      <c r="C70" s="24" t="s">
        <v>24</v>
      </c>
      <c r="D70" s="24" t="s">
        <v>81</v>
      </c>
      <c r="E70" s="96">
        <v>12142564.347742859</v>
      </c>
      <c r="F70" s="96">
        <v>9748921.6114000008</v>
      </c>
      <c r="G70" s="97">
        <f t="shared" si="22"/>
        <v>0.80287172727334122</v>
      </c>
      <c r="H70" s="97">
        <f t="shared" si="23"/>
        <v>0</v>
      </c>
      <c r="I70" s="99">
        <v>10788288.80197143</v>
      </c>
      <c r="J70" s="95">
        <v>5194361.8543999987</v>
      </c>
      <c r="K70" s="98">
        <f t="shared" si="24"/>
        <v>0.48148153518570913</v>
      </c>
      <c r="L70" s="98">
        <f t="shared" si="25"/>
        <v>0</v>
      </c>
      <c r="M70" s="112">
        <v>10107822.03760943</v>
      </c>
      <c r="N70" s="112">
        <f>SUMIF('Pri iNPUT'!F:F,'OCT+NOV+DEC'!B:B,'Pri iNPUT'!R:R)</f>
        <v>6457417.8695000038</v>
      </c>
      <c r="O70" s="101">
        <f t="shared" si="26"/>
        <v>0.63885353793063293</v>
      </c>
      <c r="P70" s="101">
        <f t="shared" si="27"/>
        <v>0</v>
      </c>
      <c r="Q70" s="77">
        <f t="shared" si="28"/>
        <v>33038675.187323719</v>
      </c>
      <c r="R70" s="77">
        <f t="shared" si="29"/>
        <v>21400701.335300002</v>
      </c>
      <c r="S70" s="62">
        <f t="shared" si="30"/>
        <v>0.64774695758718026</v>
      </c>
      <c r="T70" s="78">
        <f t="shared" si="31"/>
        <v>11637973.852023717</v>
      </c>
      <c r="U70" s="79">
        <f t="shared" si="32"/>
        <v>1293108.205780413</v>
      </c>
    </row>
    <row r="71" spans="1:21">
      <c r="A71" s="20">
        <v>69</v>
      </c>
      <c r="B71" s="76" t="s">
        <v>89</v>
      </c>
      <c r="C71" s="24" t="s">
        <v>24</v>
      </c>
      <c r="D71" s="24" t="s">
        <v>81</v>
      </c>
      <c r="E71" s="96">
        <v>19549263.014071435</v>
      </c>
      <c r="F71" s="96">
        <v>17843174.343400002</v>
      </c>
      <c r="G71" s="97">
        <f t="shared" si="22"/>
        <v>0.91272874739864096</v>
      </c>
      <c r="H71" s="97">
        <f t="shared" si="23"/>
        <v>0.9</v>
      </c>
      <c r="I71" s="99">
        <v>15685171.607828567</v>
      </c>
      <c r="J71" s="95">
        <v>14546683.268300001</v>
      </c>
      <c r="K71" s="98">
        <f t="shared" si="24"/>
        <v>0.92741626499257812</v>
      </c>
      <c r="L71" s="98">
        <f t="shared" si="25"/>
        <v>0.9</v>
      </c>
      <c r="M71" s="112">
        <v>15341027.418928752</v>
      </c>
      <c r="N71" s="112">
        <f>SUMIF('Pri iNPUT'!F:F,'OCT+NOV+DEC'!B:B,'Pri iNPUT'!R:R)</f>
        <v>8385982.951500007</v>
      </c>
      <c r="O71" s="101">
        <f t="shared" si="26"/>
        <v>0.54663763530940823</v>
      </c>
      <c r="P71" s="101">
        <f t="shared" si="27"/>
        <v>0</v>
      </c>
      <c r="Q71" s="77">
        <f t="shared" si="28"/>
        <v>50575462.04082875</v>
      </c>
      <c r="R71" s="77">
        <f t="shared" si="29"/>
        <v>40775840.563200012</v>
      </c>
      <c r="S71" s="62">
        <f t="shared" si="30"/>
        <v>0.80623762824514267</v>
      </c>
      <c r="T71" s="78">
        <f t="shared" si="31"/>
        <v>9799621.4776287377</v>
      </c>
      <c r="U71" s="79">
        <f t="shared" si="32"/>
        <v>1088846.8308476375</v>
      </c>
    </row>
    <row r="72" spans="1:21">
      <c r="A72" s="20">
        <v>70</v>
      </c>
      <c r="B72" s="76" t="s">
        <v>92</v>
      </c>
      <c r="C72" s="24" t="s">
        <v>24</v>
      </c>
      <c r="D72" s="24" t="s">
        <v>81</v>
      </c>
      <c r="E72" s="96">
        <v>6528133.516814284</v>
      </c>
      <c r="F72" s="96">
        <v>3274700.1865000008</v>
      </c>
      <c r="G72" s="97">
        <f t="shared" si="22"/>
        <v>0.50162886191979228</v>
      </c>
      <c r="H72" s="97">
        <f t="shared" si="23"/>
        <v>0</v>
      </c>
      <c r="I72" s="99">
        <v>5065257.2019285718</v>
      </c>
      <c r="J72" s="95">
        <v>3239853.530400001</v>
      </c>
      <c r="K72" s="98">
        <f t="shared" si="24"/>
        <v>0.63962270843155655</v>
      </c>
      <c r="L72" s="98">
        <f t="shared" si="25"/>
        <v>0</v>
      </c>
      <c r="M72" s="112">
        <v>4708698.8175080214</v>
      </c>
      <c r="N72" s="112">
        <f>SUMIF('Pri iNPUT'!F:F,'OCT+NOV+DEC'!B:B,'Pri iNPUT'!R:R)</f>
        <v>2690761.1763999993</v>
      </c>
      <c r="O72" s="101">
        <f t="shared" si="26"/>
        <v>0.57144474103867771</v>
      </c>
      <c r="P72" s="101">
        <f t="shared" si="27"/>
        <v>0</v>
      </c>
      <c r="Q72" s="77">
        <f t="shared" si="28"/>
        <v>16302089.536250876</v>
      </c>
      <c r="R72" s="77">
        <f t="shared" si="29"/>
        <v>9205314.8933000006</v>
      </c>
      <c r="S72" s="62">
        <f t="shared" si="30"/>
        <v>0.5646708584706388</v>
      </c>
      <c r="T72" s="78">
        <f t="shared" si="31"/>
        <v>7096774.6429508757</v>
      </c>
      <c r="U72" s="79">
        <f t="shared" si="32"/>
        <v>788530.51588343061</v>
      </c>
    </row>
    <row r="73" spans="1:21">
      <c r="A73" s="20">
        <v>95</v>
      </c>
      <c r="B73" s="21" t="s">
        <v>11</v>
      </c>
      <c r="C73" s="24" t="s">
        <v>120</v>
      </c>
      <c r="D73" s="24" t="s">
        <v>1125</v>
      </c>
      <c r="E73" s="96">
        <v>14854863.873342853</v>
      </c>
      <c r="F73" s="96">
        <v>11904809.776300006</v>
      </c>
      <c r="G73" s="97">
        <f t="shared" si="22"/>
        <v>0.80140820392593848</v>
      </c>
      <c r="H73" s="97">
        <f t="shared" si="23"/>
        <v>0</v>
      </c>
      <c r="I73" s="99">
        <v>11804519.478814285</v>
      </c>
      <c r="J73" s="95">
        <v>9482525.4912</v>
      </c>
      <c r="K73" s="98">
        <f t="shared" si="24"/>
        <v>0.80329618738131647</v>
      </c>
      <c r="L73" s="98">
        <f t="shared" si="25"/>
        <v>0</v>
      </c>
      <c r="M73" s="112">
        <v>11752837.424073003</v>
      </c>
      <c r="N73" s="112">
        <f>SUMIF('Pri iNPUT'!F:F,'OCT+NOV+DEC'!B:B,'Pri iNPUT'!R:R)</f>
        <v>5676532.2966000028</v>
      </c>
      <c r="O73" s="101">
        <f t="shared" si="26"/>
        <v>0.48299249719671294</v>
      </c>
      <c r="P73" s="101">
        <f t="shared" si="27"/>
        <v>0</v>
      </c>
      <c r="Q73" s="77">
        <f t="shared" si="28"/>
        <v>38412220.776230142</v>
      </c>
      <c r="R73" s="77">
        <f t="shared" si="29"/>
        <v>27063867.564100008</v>
      </c>
      <c r="S73" s="62">
        <f t="shared" si="30"/>
        <v>0.70456399076117449</v>
      </c>
      <c r="T73" s="78">
        <f t="shared" si="31"/>
        <v>11348353.212130133</v>
      </c>
      <c r="U73" s="79">
        <f t="shared" si="32"/>
        <v>1260928.1346811259</v>
      </c>
    </row>
    <row r="74" spans="1:21">
      <c r="A74" s="20">
        <v>96</v>
      </c>
      <c r="B74" s="76" t="s">
        <v>925</v>
      </c>
      <c r="C74" s="24" t="s">
        <v>120</v>
      </c>
      <c r="D74" s="24" t="s">
        <v>1125</v>
      </c>
      <c r="E74" s="96">
        <v>6204503.5666142851</v>
      </c>
      <c r="F74" s="96">
        <v>5665710.3328000009</v>
      </c>
      <c r="G74" s="97">
        <f t="shared" si="22"/>
        <v>0.91316094381612278</v>
      </c>
      <c r="H74" s="97">
        <f t="shared" si="23"/>
        <v>0.9</v>
      </c>
      <c r="I74" s="99">
        <v>4717282.1996428575</v>
      </c>
      <c r="J74" s="95">
        <v>3797294.3855000003</v>
      </c>
      <c r="K74" s="98">
        <f t="shared" si="24"/>
        <v>0.80497503112862123</v>
      </c>
      <c r="L74" s="98">
        <f t="shared" si="25"/>
        <v>0</v>
      </c>
      <c r="M74" s="112">
        <v>4434321.3781781858</v>
      </c>
      <c r="N74" s="112">
        <f>SUMIF('Pri iNPUT'!F:F,'OCT+NOV+DEC'!B:B,'Pri iNPUT'!R:R)</f>
        <v>1980384.2972000001</v>
      </c>
      <c r="O74" s="101">
        <f t="shared" si="26"/>
        <v>0.44660369159206703</v>
      </c>
      <c r="P74" s="101">
        <f t="shared" si="27"/>
        <v>0</v>
      </c>
      <c r="Q74" s="77">
        <f t="shared" si="28"/>
        <v>15356107.144435328</v>
      </c>
      <c r="R74" s="77">
        <f t="shared" si="29"/>
        <v>11443389.015500002</v>
      </c>
      <c r="S74" s="62">
        <f t="shared" si="30"/>
        <v>0.74520117031397515</v>
      </c>
      <c r="T74" s="78">
        <f t="shared" si="31"/>
        <v>3912718.1289353259</v>
      </c>
      <c r="U74" s="79">
        <f t="shared" si="32"/>
        <v>434746.45877059177</v>
      </c>
    </row>
    <row r="75" spans="1:21">
      <c r="A75" s="20">
        <v>97</v>
      </c>
      <c r="B75" s="76" t="s">
        <v>942</v>
      </c>
      <c r="C75" s="24" t="s">
        <v>120</v>
      </c>
      <c r="D75" s="24" t="s">
        <v>1125</v>
      </c>
      <c r="E75" s="96">
        <v>3972506.5978714288</v>
      </c>
      <c r="F75" s="96">
        <v>1968659.7236000006</v>
      </c>
      <c r="G75" s="97">
        <f t="shared" si="22"/>
        <v>0.49557116523226397</v>
      </c>
      <c r="H75" s="97">
        <f t="shared" si="23"/>
        <v>0</v>
      </c>
      <c r="I75" s="99">
        <v>2987670.2808285719</v>
      </c>
      <c r="J75" s="95">
        <v>2402524.7893000012</v>
      </c>
      <c r="K75" s="98">
        <f t="shared" si="24"/>
        <v>0.80414656353368019</v>
      </c>
      <c r="L75" s="98">
        <f t="shared" si="25"/>
        <v>0</v>
      </c>
      <c r="M75" s="112">
        <v>3004321.4580872147</v>
      </c>
      <c r="N75" s="112">
        <f>SUMIF('Pri iNPUT'!F:F,'OCT+NOV+DEC'!B:B,'Pri iNPUT'!R:R)</f>
        <v>1044891.6770999999</v>
      </c>
      <c r="O75" s="101">
        <f t="shared" si="26"/>
        <v>0.34779623008959215</v>
      </c>
      <c r="P75" s="101">
        <f t="shared" si="27"/>
        <v>0</v>
      </c>
      <c r="Q75" s="77">
        <f t="shared" si="28"/>
        <v>9964498.3367872164</v>
      </c>
      <c r="R75" s="77">
        <f t="shared" si="29"/>
        <v>5416076.1900000023</v>
      </c>
      <c r="S75" s="62">
        <f t="shared" si="30"/>
        <v>0.54353726669859326</v>
      </c>
      <c r="T75" s="78">
        <f t="shared" si="31"/>
        <v>4548422.1467872141</v>
      </c>
      <c r="U75" s="79">
        <f t="shared" si="32"/>
        <v>505380.23853191268</v>
      </c>
    </row>
    <row r="76" spans="1:21">
      <c r="A76" s="20">
        <v>98</v>
      </c>
      <c r="B76" s="76" t="s">
        <v>1</v>
      </c>
      <c r="C76" s="24" t="s">
        <v>120</v>
      </c>
      <c r="D76" s="24" t="s">
        <v>1079</v>
      </c>
      <c r="E76" s="96">
        <v>13283064.837342855</v>
      </c>
      <c r="F76" s="96">
        <v>12559403.031800004</v>
      </c>
      <c r="G76" s="97">
        <f t="shared" si="22"/>
        <v>0.94551996738671251</v>
      </c>
      <c r="H76" s="97">
        <f t="shared" si="23"/>
        <v>0.9</v>
      </c>
      <c r="I76" s="99">
        <v>10968614.333028572</v>
      </c>
      <c r="J76" s="95">
        <v>10001922.546100002</v>
      </c>
      <c r="K76" s="98">
        <f t="shared" si="24"/>
        <v>0.91186746497069571</v>
      </c>
      <c r="L76" s="98">
        <f t="shared" si="25"/>
        <v>0.9</v>
      </c>
      <c r="M76" s="112">
        <v>9246995.5665348973</v>
      </c>
      <c r="N76" s="112">
        <f>SUMIF('Pri iNPUT'!F:F,'OCT+NOV+DEC'!B:B,'Pri iNPUT'!R:R)</f>
        <v>3394459.4951000009</v>
      </c>
      <c r="O76" s="101">
        <f t="shared" si="26"/>
        <v>0.3670878255186617</v>
      </c>
      <c r="P76" s="101">
        <f t="shared" si="27"/>
        <v>0</v>
      </c>
      <c r="Q76" s="77">
        <f t="shared" si="28"/>
        <v>33498674.736906327</v>
      </c>
      <c r="R76" s="77">
        <f t="shared" si="29"/>
        <v>25955785.073000006</v>
      </c>
      <c r="S76" s="62">
        <f t="shared" si="30"/>
        <v>0.77483020677244496</v>
      </c>
      <c r="T76" s="78">
        <f t="shared" si="31"/>
        <v>7542889.6639063209</v>
      </c>
      <c r="U76" s="79">
        <f t="shared" si="32"/>
        <v>838098.85154514678</v>
      </c>
    </row>
    <row r="77" spans="1:21">
      <c r="A77" s="20">
        <v>99</v>
      </c>
      <c r="B77" s="76" t="s">
        <v>8</v>
      </c>
      <c r="C77" s="24" t="s">
        <v>120</v>
      </c>
      <c r="D77" s="24" t="s">
        <v>1079</v>
      </c>
      <c r="E77" s="96">
        <v>14890043.745314287</v>
      </c>
      <c r="F77" s="96">
        <v>8245839.2818000019</v>
      </c>
      <c r="G77" s="97">
        <f t="shared" si="22"/>
        <v>0.55378207229208887</v>
      </c>
      <c r="H77" s="97">
        <f t="shared" si="23"/>
        <v>0</v>
      </c>
      <c r="I77" s="99">
        <v>12644940.150842853</v>
      </c>
      <c r="J77" s="95">
        <v>11012596.145</v>
      </c>
      <c r="K77" s="98">
        <f t="shared" si="24"/>
        <v>0.8709093134194037</v>
      </c>
      <c r="L77" s="98">
        <f t="shared" si="25"/>
        <v>0</v>
      </c>
      <c r="M77" s="112">
        <v>13274725.355925236</v>
      </c>
      <c r="N77" s="112">
        <f>SUMIF('Pri iNPUT'!F:F,'OCT+NOV+DEC'!B:B,'Pri iNPUT'!R:R)</f>
        <v>5780905.3339000009</v>
      </c>
      <c r="O77" s="101">
        <f t="shared" si="26"/>
        <v>0.43548210444291163</v>
      </c>
      <c r="P77" s="101">
        <f t="shared" si="27"/>
        <v>0</v>
      </c>
      <c r="Q77" s="77">
        <f t="shared" si="28"/>
        <v>40809709.252082378</v>
      </c>
      <c r="R77" s="77">
        <f t="shared" si="29"/>
        <v>25039340.760700002</v>
      </c>
      <c r="S77" s="62">
        <f t="shared" si="30"/>
        <v>0.61356332156231497</v>
      </c>
      <c r="T77" s="78">
        <f t="shared" si="31"/>
        <v>15770368.491382375</v>
      </c>
      <c r="U77" s="79">
        <f t="shared" si="32"/>
        <v>1752263.1657091528</v>
      </c>
    </row>
    <row r="78" spans="1:21">
      <c r="A78" s="20">
        <v>100</v>
      </c>
      <c r="B78" s="94" t="s">
        <v>1077</v>
      </c>
      <c r="C78" s="24" t="s">
        <v>120</v>
      </c>
      <c r="D78" s="24" t="s">
        <v>1079</v>
      </c>
      <c r="E78" s="96">
        <v>6571196.5481428578</v>
      </c>
      <c r="F78" s="96">
        <v>5997932.822900001</v>
      </c>
      <c r="G78" s="97">
        <f t="shared" si="22"/>
        <v>0.91276113550356797</v>
      </c>
      <c r="H78" s="97">
        <f t="shared" si="23"/>
        <v>0.9</v>
      </c>
      <c r="I78" s="99">
        <v>5984492.2701142859</v>
      </c>
      <c r="J78" s="95">
        <v>5484656.1025000028</v>
      </c>
      <c r="K78" s="98">
        <f t="shared" si="24"/>
        <v>0.91647809955233883</v>
      </c>
      <c r="L78" s="98">
        <f t="shared" si="25"/>
        <v>0.9</v>
      </c>
      <c r="M78" s="112">
        <v>5319846.79565283</v>
      </c>
      <c r="N78" s="112">
        <f>SUMIF('Pri iNPUT'!F:F,'OCT+NOV+DEC'!B:B,'Pri iNPUT'!R:R)</f>
        <v>2920193.7458000001</v>
      </c>
      <c r="O78" s="101">
        <f t="shared" si="26"/>
        <v>0.5489244066551443</v>
      </c>
      <c r="P78" s="101">
        <f t="shared" si="27"/>
        <v>0</v>
      </c>
      <c r="Q78" s="77">
        <f t="shared" si="28"/>
        <v>17875535.613909975</v>
      </c>
      <c r="R78" s="77">
        <f t="shared" si="29"/>
        <v>14402782.671200003</v>
      </c>
      <c r="S78" s="62">
        <f t="shared" si="30"/>
        <v>0.8057259364017253</v>
      </c>
      <c r="T78" s="78">
        <f t="shared" si="31"/>
        <v>3472752.9427099712</v>
      </c>
      <c r="U78" s="79">
        <f t="shared" si="32"/>
        <v>385861.43807888567</v>
      </c>
    </row>
    <row r="79" spans="1:21">
      <c r="A79" s="20">
        <v>101</v>
      </c>
      <c r="B79" s="76" t="s">
        <v>2</v>
      </c>
      <c r="C79" s="24" t="s">
        <v>120</v>
      </c>
      <c r="D79" s="24" t="s">
        <v>1078</v>
      </c>
      <c r="E79" s="96">
        <v>12926444.026799997</v>
      </c>
      <c r="F79" s="96">
        <v>11783765.532</v>
      </c>
      <c r="G79" s="97">
        <f t="shared" si="22"/>
        <v>0.91160148201385338</v>
      </c>
      <c r="H79" s="97">
        <f t="shared" si="23"/>
        <v>0.9</v>
      </c>
      <c r="I79" s="99">
        <v>10684985.465600003</v>
      </c>
      <c r="J79" s="95">
        <v>10267767.733399998</v>
      </c>
      <c r="K79" s="98">
        <f t="shared" si="24"/>
        <v>0.9609528966096188</v>
      </c>
      <c r="L79" s="98">
        <f t="shared" si="25"/>
        <v>0.9</v>
      </c>
      <c r="M79" s="112">
        <v>10169335.006955581</v>
      </c>
      <c r="N79" s="112">
        <f>SUMIF('Pri iNPUT'!F:F,'OCT+NOV+DEC'!B:B,'Pri iNPUT'!R:R)</f>
        <v>7687268.3764000023</v>
      </c>
      <c r="O79" s="101">
        <f t="shared" si="26"/>
        <v>0.75592635812883491</v>
      </c>
      <c r="P79" s="101">
        <f t="shared" si="27"/>
        <v>0</v>
      </c>
      <c r="Q79" s="77">
        <f t="shared" si="28"/>
        <v>33780764.499355577</v>
      </c>
      <c r="R79" s="77">
        <f t="shared" si="29"/>
        <v>29738801.641800001</v>
      </c>
      <c r="S79" s="62">
        <f t="shared" si="30"/>
        <v>0.88034720594814597</v>
      </c>
      <c r="T79" s="78">
        <f t="shared" si="31"/>
        <v>4041962.8575555757</v>
      </c>
      <c r="U79" s="79">
        <f t="shared" si="32"/>
        <v>449106.98417284177</v>
      </c>
    </row>
    <row r="80" spans="1:21">
      <c r="A80" s="20">
        <v>102</v>
      </c>
      <c r="B80" s="76" t="s">
        <v>10</v>
      </c>
      <c r="C80" s="24" t="s">
        <v>120</v>
      </c>
      <c r="D80" s="24" t="s">
        <v>1043</v>
      </c>
      <c r="E80" s="96">
        <v>6432880.6072571417</v>
      </c>
      <c r="F80" s="96">
        <v>4039946.6773000001</v>
      </c>
      <c r="G80" s="97">
        <f t="shared" si="22"/>
        <v>0.62801518074848228</v>
      </c>
      <c r="H80" s="97">
        <f t="shared" si="23"/>
        <v>0</v>
      </c>
      <c r="I80" s="99">
        <v>4852032.3879714273</v>
      </c>
      <c r="J80" s="95">
        <v>3885519.9758000001</v>
      </c>
      <c r="K80" s="98">
        <f t="shared" si="24"/>
        <v>0.80080256377358738</v>
      </c>
      <c r="L80" s="98">
        <f t="shared" si="25"/>
        <v>0</v>
      </c>
      <c r="M80" s="112">
        <v>4740691.6061532749</v>
      </c>
      <c r="N80" s="112">
        <f>SUMIF('Pri iNPUT'!F:F,'OCT+NOV+DEC'!B:B,'Pri iNPUT'!R:R)</f>
        <v>2828115.5356000001</v>
      </c>
      <c r="O80" s="101">
        <f t="shared" si="26"/>
        <v>0.59656180375226076</v>
      </c>
      <c r="P80" s="101">
        <f t="shared" si="27"/>
        <v>0</v>
      </c>
      <c r="Q80" s="77">
        <f t="shared" si="28"/>
        <v>16025604.601381846</v>
      </c>
      <c r="R80" s="77">
        <f t="shared" si="29"/>
        <v>10753582.188700002</v>
      </c>
      <c r="S80" s="62">
        <f t="shared" si="30"/>
        <v>0.67102505373012566</v>
      </c>
      <c r="T80" s="78">
        <f t="shared" si="31"/>
        <v>5272022.4126818441</v>
      </c>
      <c r="U80" s="79">
        <f t="shared" si="32"/>
        <v>585780.26807576045</v>
      </c>
    </row>
    <row r="81" spans="1:21">
      <c r="A81" s="20">
        <v>103</v>
      </c>
      <c r="B81" s="76" t="s">
        <v>4</v>
      </c>
      <c r="C81" s="24" t="s">
        <v>120</v>
      </c>
      <c r="D81" s="24" t="s">
        <v>1078</v>
      </c>
      <c r="E81" s="96">
        <v>9885935.1679571401</v>
      </c>
      <c r="F81" s="96">
        <v>9225320.4999000002</v>
      </c>
      <c r="G81" s="97">
        <f t="shared" si="22"/>
        <v>0.93317630989546019</v>
      </c>
      <c r="H81" s="97">
        <f t="shared" si="23"/>
        <v>0.9</v>
      </c>
      <c r="I81" s="99">
        <v>8577840.9903142843</v>
      </c>
      <c r="J81" s="95">
        <v>6864227.6756999996</v>
      </c>
      <c r="K81" s="98">
        <f t="shared" si="24"/>
        <v>0.80022789924070403</v>
      </c>
      <c r="L81" s="98">
        <f t="shared" si="25"/>
        <v>0</v>
      </c>
      <c r="M81" s="112">
        <v>9047133.4846192561</v>
      </c>
      <c r="N81" s="112">
        <f>SUMIF('Pri iNPUT'!F:F,'OCT+NOV+DEC'!B:B,'Pri iNPUT'!R:R)</f>
        <v>3029245.361</v>
      </c>
      <c r="O81" s="101">
        <f t="shared" si="26"/>
        <v>0.33482929882154649</v>
      </c>
      <c r="P81" s="101">
        <f t="shared" si="27"/>
        <v>0</v>
      </c>
      <c r="Q81" s="77">
        <f t="shared" si="28"/>
        <v>27510909.642890681</v>
      </c>
      <c r="R81" s="77">
        <f t="shared" si="29"/>
        <v>19118793.536600001</v>
      </c>
      <c r="S81" s="62">
        <f t="shared" si="30"/>
        <v>0.69495315802982349</v>
      </c>
      <c r="T81" s="78">
        <f t="shared" si="31"/>
        <v>8392116.1062906794</v>
      </c>
      <c r="U81" s="79">
        <f t="shared" si="32"/>
        <v>932457.34514340886</v>
      </c>
    </row>
    <row r="82" spans="1:21">
      <c r="A82" s="20">
        <v>104</v>
      </c>
      <c r="B82" s="76" t="s">
        <v>3</v>
      </c>
      <c r="C82" s="24" t="s">
        <v>120</v>
      </c>
      <c r="D82" s="24" t="s">
        <v>1078</v>
      </c>
      <c r="E82" s="96">
        <v>3885475.3462428576</v>
      </c>
      <c r="F82" s="96">
        <v>3548300.2860999992</v>
      </c>
      <c r="G82" s="97">
        <f t="shared" si="22"/>
        <v>0.91322167042730129</v>
      </c>
      <c r="H82" s="97">
        <f t="shared" si="23"/>
        <v>0.9</v>
      </c>
      <c r="I82" s="99">
        <v>3242519.1908571422</v>
      </c>
      <c r="J82" s="95">
        <v>3242152.2144000013</v>
      </c>
      <c r="K82" s="98">
        <f t="shared" si="24"/>
        <v>0.99988682365915504</v>
      </c>
      <c r="L82" s="98">
        <f t="shared" si="25"/>
        <v>0.9</v>
      </c>
      <c r="M82" s="112">
        <v>3016144.4393380028</v>
      </c>
      <c r="N82" s="112">
        <f>SUMIF('Pri iNPUT'!F:F,'OCT+NOV+DEC'!B:B,'Pri iNPUT'!R:R)</f>
        <v>2568349.9724000008</v>
      </c>
      <c r="O82" s="101">
        <f t="shared" si="26"/>
        <v>0.85153414369098124</v>
      </c>
      <c r="P82" s="101">
        <f t="shared" si="27"/>
        <v>0</v>
      </c>
      <c r="Q82" s="77">
        <f t="shared" si="28"/>
        <v>10144138.976438003</v>
      </c>
      <c r="R82" s="77">
        <f t="shared" si="29"/>
        <v>9358802.4729000013</v>
      </c>
      <c r="S82" s="62">
        <f t="shared" si="30"/>
        <v>0.92258224129597211</v>
      </c>
      <c r="T82" s="78">
        <f t="shared" si="31"/>
        <v>785336.50353800133</v>
      </c>
      <c r="U82" s="79">
        <f t="shared" si="32"/>
        <v>87259.611504222368</v>
      </c>
    </row>
    <row r="83" spans="1:21">
      <c r="A83" s="20">
        <v>105</v>
      </c>
      <c r="B83" s="76" t="s">
        <v>9</v>
      </c>
      <c r="C83" s="24" t="s">
        <v>120</v>
      </c>
      <c r="D83" s="24" t="s">
        <v>1078</v>
      </c>
      <c r="E83" s="96">
        <v>7836618.1979428576</v>
      </c>
      <c r="F83" s="96">
        <v>7143004.3028999977</v>
      </c>
      <c r="G83" s="97">
        <f t="shared" si="22"/>
        <v>0.91149066121086053</v>
      </c>
      <c r="H83" s="97">
        <f t="shared" si="23"/>
        <v>0.9</v>
      </c>
      <c r="I83" s="99">
        <v>6475077.8086857144</v>
      </c>
      <c r="J83" s="95">
        <v>5897461.4992000023</v>
      </c>
      <c r="K83" s="98">
        <f t="shared" si="24"/>
        <v>0.91079391992619863</v>
      </c>
      <c r="L83" s="98">
        <f t="shared" si="25"/>
        <v>0.9</v>
      </c>
      <c r="M83" s="112">
        <v>6479659.4002420651</v>
      </c>
      <c r="N83" s="112">
        <f>SUMIF('Pri iNPUT'!F:F,'OCT+NOV+DEC'!B:B,'Pri iNPUT'!R:R)</f>
        <v>1656122.2560000001</v>
      </c>
      <c r="O83" s="101">
        <f t="shared" si="26"/>
        <v>0.25558785635216125</v>
      </c>
      <c r="P83" s="101">
        <f t="shared" si="27"/>
        <v>0</v>
      </c>
      <c r="Q83" s="77">
        <f t="shared" si="28"/>
        <v>20791355.406870637</v>
      </c>
      <c r="R83" s="77">
        <f t="shared" si="29"/>
        <v>14696588.0581</v>
      </c>
      <c r="S83" s="62">
        <f t="shared" si="30"/>
        <v>0.70686050863444039</v>
      </c>
      <c r="T83" s="78">
        <f t="shared" si="31"/>
        <v>6094767.3487706371</v>
      </c>
      <c r="U83" s="79">
        <f t="shared" si="32"/>
        <v>677196.37208562635</v>
      </c>
    </row>
    <row r="84" spans="1:21">
      <c r="A84" s="20">
        <v>106</v>
      </c>
      <c r="B84" s="76" t="s">
        <v>5</v>
      </c>
      <c r="C84" s="24" t="s">
        <v>120</v>
      </c>
      <c r="D84" s="24" t="s">
        <v>1043</v>
      </c>
      <c r="E84" s="96">
        <v>5048462.929928571</v>
      </c>
      <c r="F84" s="96">
        <v>4046245.803400001</v>
      </c>
      <c r="G84" s="97">
        <f t="shared" si="22"/>
        <v>0.80148073969461631</v>
      </c>
      <c r="H84" s="97">
        <f t="shared" si="23"/>
        <v>0</v>
      </c>
      <c r="I84" s="99">
        <v>3677396.0929999994</v>
      </c>
      <c r="J84" s="95">
        <v>2582024.7262999988</v>
      </c>
      <c r="K84" s="98">
        <f t="shared" si="24"/>
        <v>0.70213397224599683</v>
      </c>
      <c r="L84" s="98">
        <f t="shared" si="25"/>
        <v>0</v>
      </c>
      <c r="M84" s="112">
        <v>3776849.794100563</v>
      </c>
      <c r="N84" s="112">
        <f>SUMIF('Pri iNPUT'!F:F,'OCT+NOV+DEC'!B:B,'Pri iNPUT'!R:R)</f>
        <v>1230243.4815000002</v>
      </c>
      <c r="O84" s="101">
        <f t="shared" si="26"/>
        <v>0.32573270015176131</v>
      </c>
      <c r="P84" s="101">
        <f t="shared" si="27"/>
        <v>0</v>
      </c>
      <c r="Q84" s="77">
        <f t="shared" si="28"/>
        <v>12502708.817029133</v>
      </c>
      <c r="R84" s="77">
        <f t="shared" si="29"/>
        <v>7858514.0111999996</v>
      </c>
      <c r="S84" s="62">
        <f t="shared" si="30"/>
        <v>0.62854491184313788</v>
      </c>
      <c r="T84" s="78">
        <f t="shared" si="31"/>
        <v>4644194.8058291338</v>
      </c>
      <c r="U84" s="79">
        <f t="shared" si="32"/>
        <v>516021.64509212598</v>
      </c>
    </row>
    <row r="85" spans="1:21">
      <c r="A85" s="20">
        <v>107</v>
      </c>
      <c r="B85" s="76" t="s">
        <v>6</v>
      </c>
      <c r="C85" s="24" t="s">
        <v>120</v>
      </c>
      <c r="D85" s="24" t="s">
        <v>1043</v>
      </c>
      <c r="E85" s="96">
        <v>6503133.0283999993</v>
      </c>
      <c r="F85" s="96">
        <v>6752927.7481999975</v>
      </c>
      <c r="G85" s="97">
        <f t="shared" si="22"/>
        <v>1.0384114424092377</v>
      </c>
      <c r="H85" s="97">
        <f t="shared" si="23"/>
        <v>0.9</v>
      </c>
      <c r="I85" s="99">
        <v>6044834.5488142865</v>
      </c>
      <c r="J85" s="95">
        <v>6186820.7839999991</v>
      </c>
      <c r="K85" s="98">
        <f t="shared" si="24"/>
        <v>1.0234888538369613</v>
      </c>
      <c r="L85" s="98">
        <f t="shared" si="25"/>
        <v>0.9</v>
      </c>
      <c r="M85" s="112">
        <v>6095380.5066036033</v>
      </c>
      <c r="N85" s="112">
        <f>SUMIF('Pri iNPUT'!F:F,'OCT+NOV+DEC'!B:B,'Pri iNPUT'!R:R)</f>
        <v>2687663.1860000016</v>
      </c>
      <c r="O85" s="101">
        <f t="shared" si="26"/>
        <v>0.44093443930009713</v>
      </c>
      <c r="P85" s="101">
        <f t="shared" si="27"/>
        <v>0</v>
      </c>
      <c r="Q85" s="77">
        <f t="shared" si="28"/>
        <v>18643348.083817888</v>
      </c>
      <c r="R85" s="77">
        <f t="shared" si="29"/>
        <v>15627411.718199998</v>
      </c>
      <c r="S85" s="62">
        <f t="shared" si="30"/>
        <v>0.83822989561431449</v>
      </c>
      <c r="T85" s="78">
        <f t="shared" si="31"/>
        <v>3015936.3656178899</v>
      </c>
      <c r="U85" s="79">
        <f t="shared" si="32"/>
        <v>335104.04062420997</v>
      </c>
    </row>
    <row r="86" spans="1:21">
      <c r="A86" s="20">
        <v>108</v>
      </c>
      <c r="B86" s="76" t="s">
        <v>7</v>
      </c>
      <c r="C86" s="24" t="s">
        <v>120</v>
      </c>
      <c r="D86" s="24" t="s">
        <v>1043</v>
      </c>
      <c r="E86" s="96">
        <v>7997161.3997285711</v>
      </c>
      <c r="F86" s="96">
        <v>9579042.7807</v>
      </c>
      <c r="G86" s="97">
        <f t="shared" si="22"/>
        <v>1.1978053589146167</v>
      </c>
      <c r="H86" s="97">
        <f t="shared" si="23"/>
        <v>0.9</v>
      </c>
      <c r="I86" s="99">
        <v>8099485.3018857138</v>
      </c>
      <c r="J86" s="95">
        <v>8148863.6404000036</v>
      </c>
      <c r="K86" s="98">
        <f t="shared" si="24"/>
        <v>1.0060964785630013</v>
      </c>
      <c r="L86" s="98">
        <f t="shared" si="25"/>
        <v>0.9</v>
      </c>
      <c r="M86" s="112">
        <v>7595898.6260362789</v>
      </c>
      <c r="N86" s="112">
        <f>SUMIF('Pri iNPUT'!F:F,'OCT+NOV+DEC'!B:B,'Pri iNPUT'!R:R)</f>
        <v>4554281.5998</v>
      </c>
      <c r="O86" s="101">
        <f t="shared" si="26"/>
        <v>0.59957114016627322</v>
      </c>
      <c r="P86" s="101">
        <f t="shared" si="27"/>
        <v>0</v>
      </c>
      <c r="Q86" s="77">
        <f t="shared" si="28"/>
        <v>23692545.327650562</v>
      </c>
      <c r="R86" s="77">
        <f t="shared" si="29"/>
        <v>22282188.020900004</v>
      </c>
      <c r="S86" s="62">
        <f t="shared" si="30"/>
        <v>0.94047252892222644</v>
      </c>
      <c r="T86" s="78">
        <f t="shared" si="31"/>
        <v>1410357.3067505583</v>
      </c>
      <c r="U86" s="79">
        <f t="shared" si="32"/>
        <v>156706.3674167287</v>
      </c>
    </row>
    <row r="87" spans="1:21">
      <c r="A87" s="20">
        <v>109</v>
      </c>
      <c r="B87" s="76" t="s">
        <v>117</v>
      </c>
      <c r="C87" s="24" t="s">
        <v>120</v>
      </c>
      <c r="D87" s="24" t="s">
        <v>120</v>
      </c>
      <c r="E87" s="96">
        <v>10779350.469442857</v>
      </c>
      <c r="F87" s="96">
        <v>8783305.8622000013</v>
      </c>
      <c r="G87" s="97">
        <f t="shared" si="22"/>
        <v>0.81482700530971564</v>
      </c>
      <c r="H87" s="97">
        <f t="shared" si="23"/>
        <v>0</v>
      </c>
      <c r="I87" s="99">
        <v>9043296.3916000016</v>
      </c>
      <c r="J87" s="95">
        <v>7287910.6684999997</v>
      </c>
      <c r="K87" s="98">
        <f t="shared" si="24"/>
        <v>0.80589094428769159</v>
      </c>
      <c r="L87" s="98">
        <f t="shared" si="25"/>
        <v>0</v>
      </c>
      <c r="M87" s="112">
        <v>8981974.9755322598</v>
      </c>
      <c r="N87" s="112">
        <f>SUMIF('Pri iNPUT'!F:F,'OCT+NOV+DEC'!B:B,'Pri iNPUT'!R:R)</f>
        <v>5231972.0225000009</v>
      </c>
      <c r="O87" s="101">
        <f t="shared" si="26"/>
        <v>0.58249683802864982</v>
      </c>
      <c r="P87" s="101">
        <f t="shared" si="27"/>
        <v>0</v>
      </c>
      <c r="Q87" s="77">
        <f t="shared" si="28"/>
        <v>28804621.836575117</v>
      </c>
      <c r="R87" s="77">
        <f t="shared" si="29"/>
        <v>21303188.553200003</v>
      </c>
      <c r="S87" s="62">
        <f t="shared" si="30"/>
        <v>0.73957535960947585</v>
      </c>
      <c r="T87" s="78">
        <f t="shared" si="31"/>
        <v>7501433.2833751142</v>
      </c>
      <c r="U87" s="79">
        <f t="shared" si="32"/>
        <v>833492.5870416793</v>
      </c>
    </row>
    <row r="88" spans="1:21">
      <c r="A88" s="20">
        <v>110</v>
      </c>
      <c r="B88" s="76" t="s">
        <v>118</v>
      </c>
      <c r="C88" s="24" t="s">
        <v>120</v>
      </c>
      <c r="D88" s="24" t="s">
        <v>120</v>
      </c>
      <c r="E88" s="96">
        <v>10461299.83487143</v>
      </c>
      <c r="F88" s="96">
        <v>5854098.8006000035</v>
      </c>
      <c r="G88" s="97">
        <f t="shared" si="22"/>
        <v>0.55959573791070394</v>
      </c>
      <c r="H88" s="97">
        <f t="shared" si="23"/>
        <v>0</v>
      </c>
      <c r="I88" s="99">
        <v>7485360.6236285726</v>
      </c>
      <c r="J88" s="95">
        <v>6831757.8716000002</v>
      </c>
      <c r="K88" s="98">
        <f t="shared" si="24"/>
        <v>0.91268252995515209</v>
      </c>
      <c r="L88" s="98">
        <f t="shared" si="25"/>
        <v>0.9</v>
      </c>
      <c r="M88" s="112">
        <v>7478611.4391412213</v>
      </c>
      <c r="N88" s="112">
        <f>SUMIF('Pri iNPUT'!F:F,'OCT+NOV+DEC'!B:B,'Pri iNPUT'!R:R)</f>
        <v>3645190.0647</v>
      </c>
      <c r="O88" s="101">
        <f t="shared" si="26"/>
        <v>0.4874153570303128</v>
      </c>
      <c r="P88" s="101">
        <f t="shared" si="27"/>
        <v>0</v>
      </c>
      <c r="Q88" s="77">
        <f t="shared" si="28"/>
        <v>25425271.897641223</v>
      </c>
      <c r="R88" s="77">
        <f t="shared" si="29"/>
        <v>16331046.736900004</v>
      </c>
      <c r="S88" s="62">
        <f t="shared" si="30"/>
        <v>0.64231551987513191</v>
      </c>
      <c r="T88" s="78">
        <f t="shared" si="31"/>
        <v>9094225.1607412193</v>
      </c>
      <c r="U88" s="79">
        <f t="shared" si="32"/>
        <v>1010469.4623045799</v>
      </c>
    </row>
    <row r="89" spans="1:21">
      <c r="A89" s="20">
        <v>111</v>
      </c>
      <c r="B89" s="76" t="s">
        <v>108</v>
      </c>
      <c r="C89" s="24" t="s">
        <v>120</v>
      </c>
      <c r="D89" s="24" t="s">
        <v>1132</v>
      </c>
      <c r="E89" s="96">
        <v>6076337.7210857114</v>
      </c>
      <c r="F89" s="96">
        <v>4889147.8331000013</v>
      </c>
      <c r="G89" s="97">
        <f t="shared" si="22"/>
        <v>0.80462081890774417</v>
      </c>
      <c r="H89" s="97">
        <f t="shared" si="23"/>
        <v>0</v>
      </c>
      <c r="I89" s="99">
        <v>4651236.5789428577</v>
      </c>
      <c r="J89" s="95">
        <v>4498510.5996000012</v>
      </c>
      <c r="K89" s="98">
        <f t="shared" si="24"/>
        <v>0.96716443536020513</v>
      </c>
      <c r="L89" s="98">
        <f t="shared" si="25"/>
        <v>0.9</v>
      </c>
      <c r="M89" s="112">
        <v>4838923.7145206984</v>
      </c>
      <c r="N89" s="112">
        <f>SUMIF('Pri iNPUT'!F:F,'OCT+NOV+DEC'!B:B,'Pri iNPUT'!R:R)</f>
        <v>1718489.946500001</v>
      </c>
      <c r="O89" s="101">
        <f t="shared" si="26"/>
        <v>0.35513887961141782</v>
      </c>
      <c r="P89" s="101">
        <f t="shared" si="27"/>
        <v>0</v>
      </c>
      <c r="Q89" s="77">
        <f t="shared" si="28"/>
        <v>15566498.014549268</v>
      </c>
      <c r="R89" s="77">
        <f t="shared" si="29"/>
        <v>11106148.379200004</v>
      </c>
      <c r="S89" s="62">
        <f t="shared" si="30"/>
        <v>0.71346479913591443</v>
      </c>
      <c r="T89" s="78">
        <f t="shared" si="31"/>
        <v>4460349.6353492644</v>
      </c>
      <c r="U89" s="79">
        <f t="shared" si="32"/>
        <v>495594.40392769605</v>
      </c>
    </row>
    <row r="90" spans="1:21">
      <c r="A90" s="20">
        <v>112</v>
      </c>
      <c r="B90" s="76" t="s">
        <v>109</v>
      </c>
      <c r="C90" s="24" t="s">
        <v>120</v>
      </c>
      <c r="D90" s="24" t="s">
        <v>1132</v>
      </c>
      <c r="E90" s="96">
        <v>30777987.820557147</v>
      </c>
      <c r="F90" s="96">
        <v>24663572.982299984</v>
      </c>
      <c r="G90" s="97">
        <f t="shared" si="22"/>
        <v>0.80133805777344413</v>
      </c>
      <c r="H90" s="97">
        <f t="shared" si="23"/>
        <v>0</v>
      </c>
      <c r="I90" s="99">
        <v>21414231.669</v>
      </c>
      <c r="J90" s="95">
        <v>17448868.3528</v>
      </c>
      <c r="K90" s="98">
        <f t="shared" si="24"/>
        <v>0.81482579541061007</v>
      </c>
      <c r="L90" s="98">
        <f t="shared" si="25"/>
        <v>0</v>
      </c>
      <c r="M90" s="112">
        <v>23464748.752493769</v>
      </c>
      <c r="N90" s="112">
        <f>SUMIF('Pri iNPUT'!F:F,'OCT+NOV+DEC'!B:B,'Pri iNPUT'!R:R)</f>
        <v>10678193.592599999</v>
      </c>
      <c r="O90" s="101">
        <f t="shared" si="26"/>
        <v>0.45507385164160985</v>
      </c>
      <c r="P90" s="101">
        <f t="shared" si="27"/>
        <v>0</v>
      </c>
      <c r="Q90" s="77">
        <f t="shared" si="28"/>
        <v>75656968.242050916</v>
      </c>
      <c r="R90" s="77">
        <f t="shared" si="29"/>
        <v>52790634.927699983</v>
      </c>
      <c r="S90" s="62">
        <f t="shared" si="30"/>
        <v>0.69776302374165722</v>
      </c>
      <c r="T90" s="78">
        <f t="shared" si="31"/>
        <v>22866333.314350933</v>
      </c>
      <c r="U90" s="79">
        <f t="shared" si="32"/>
        <v>2540703.7015945483</v>
      </c>
    </row>
    <row r="91" spans="1:21">
      <c r="A91" s="20">
        <v>113</v>
      </c>
      <c r="B91" s="76" t="s">
        <v>110</v>
      </c>
      <c r="C91" s="24" t="s">
        <v>120</v>
      </c>
      <c r="D91" s="24" t="s">
        <v>1133</v>
      </c>
      <c r="E91" s="96">
        <v>23736585.712214284</v>
      </c>
      <c r="F91" s="96">
        <v>21615772.992700011</v>
      </c>
      <c r="G91" s="97">
        <f t="shared" si="22"/>
        <v>0.9106521575921952</v>
      </c>
      <c r="H91" s="97">
        <f t="shared" si="23"/>
        <v>0.9</v>
      </c>
      <c r="I91" s="99">
        <v>17676096.462071434</v>
      </c>
      <c r="J91" s="95">
        <v>16106205.527699992</v>
      </c>
      <c r="K91" s="98">
        <f t="shared" si="24"/>
        <v>0.91118565472076696</v>
      </c>
      <c r="L91" s="98">
        <f t="shared" si="25"/>
        <v>0.9</v>
      </c>
      <c r="M91" s="112">
        <v>15627658.567816094</v>
      </c>
      <c r="N91" s="112">
        <f>SUMIF('Pri iNPUT'!F:F,'OCT+NOV+DEC'!B:B,'Pri iNPUT'!R:R)</f>
        <v>6260313.5369999995</v>
      </c>
      <c r="O91" s="101">
        <f t="shared" si="26"/>
        <v>0.40059190632003006</v>
      </c>
      <c r="P91" s="101">
        <f t="shared" si="27"/>
        <v>0</v>
      </c>
      <c r="Q91" s="77">
        <f t="shared" si="28"/>
        <v>57040340.742101811</v>
      </c>
      <c r="R91" s="77">
        <f t="shared" si="29"/>
        <v>43982292.057400003</v>
      </c>
      <c r="S91" s="62">
        <f t="shared" si="30"/>
        <v>0.77107344530528754</v>
      </c>
      <c r="T91" s="78">
        <f t="shared" si="31"/>
        <v>13058048.684701808</v>
      </c>
      <c r="U91" s="79">
        <f t="shared" si="32"/>
        <v>1450894.2983002008</v>
      </c>
    </row>
    <row r="92" spans="1:21">
      <c r="A92" s="20">
        <v>114</v>
      </c>
      <c r="B92" s="76" t="s">
        <v>111</v>
      </c>
      <c r="C92" s="24" t="s">
        <v>120</v>
      </c>
      <c r="D92" s="24" t="s">
        <v>1133</v>
      </c>
      <c r="E92" s="96">
        <v>8928187.754585715</v>
      </c>
      <c r="F92" s="96">
        <v>8986320.2278999984</v>
      </c>
      <c r="G92" s="97">
        <f t="shared" si="22"/>
        <v>1.006511116803567</v>
      </c>
      <c r="H92" s="97">
        <f t="shared" si="23"/>
        <v>0.9</v>
      </c>
      <c r="I92" s="99">
        <v>7480232.1256714277</v>
      </c>
      <c r="J92" s="95">
        <v>6830359.2838999992</v>
      </c>
      <c r="K92" s="98">
        <f t="shared" si="24"/>
        <v>0.91312130013437309</v>
      </c>
      <c r="L92" s="98">
        <f t="shared" si="25"/>
        <v>0.9</v>
      </c>
      <c r="M92" s="112">
        <v>7051617.9253105884</v>
      </c>
      <c r="N92" s="112">
        <f>SUMIF('Pri iNPUT'!F:F,'OCT+NOV+DEC'!B:B,'Pri iNPUT'!R:R)</f>
        <v>2986368.5830000006</v>
      </c>
      <c r="O92" s="101">
        <f t="shared" si="26"/>
        <v>0.42350119002916142</v>
      </c>
      <c r="P92" s="101">
        <f t="shared" si="27"/>
        <v>0</v>
      </c>
      <c r="Q92" s="77">
        <f t="shared" si="28"/>
        <v>23460037.80556773</v>
      </c>
      <c r="R92" s="77">
        <f t="shared" si="29"/>
        <v>18803048.094799999</v>
      </c>
      <c r="S92" s="62">
        <f t="shared" si="30"/>
        <v>0.80149265958716842</v>
      </c>
      <c r="T92" s="78">
        <f t="shared" si="31"/>
        <v>4656989.7107677311</v>
      </c>
      <c r="U92" s="79">
        <f t="shared" si="32"/>
        <v>517443.30119641457</v>
      </c>
    </row>
    <row r="93" spans="1:21">
      <c r="A93" s="20">
        <v>115</v>
      </c>
      <c r="B93" s="76" t="s">
        <v>112</v>
      </c>
      <c r="C93" s="24" t="s">
        <v>120</v>
      </c>
      <c r="D93" s="24" t="s">
        <v>120</v>
      </c>
      <c r="E93" s="96">
        <v>28575937.495985717</v>
      </c>
      <c r="F93" s="96">
        <v>23111081.695199993</v>
      </c>
      <c r="G93" s="97">
        <f t="shared" si="22"/>
        <v>0.80876022697231142</v>
      </c>
      <c r="H93" s="97">
        <f t="shared" si="23"/>
        <v>0</v>
      </c>
      <c r="I93" s="99">
        <v>20473970.630257148</v>
      </c>
      <c r="J93" s="95">
        <v>18901976.033300005</v>
      </c>
      <c r="K93" s="98">
        <f t="shared" si="24"/>
        <v>0.92321984702693694</v>
      </c>
      <c r="L93" s="98">
        <f t="shared" si="25"/>
        <v>0.9</v>
      </c>
      <c r="M93" s="112">
        <v>22222786.348878864</v>
      </c>
      <c r="N93" s="112">
        <f>SUMIF('Pri iNPUT'!F:F,'OCT+NOV+DEC'!B:B,'Pri iNPUT'!R:R)</f>
        <v>14753171.685000002</v>
      </c>
      <c r="O93" s="101">
        <f t="shared" si="26"/>
        <v>0.66387587287155359</v>
      </c>
      <c r="P93" s="101">
        <f t="shared" si="27"/>
        <v>0</v>
      </c>
      <c r="Q93" s="77">
        <f t="shared" si="28"/>
        <v>71272694.475121722</v>
      </c>
      <c r="R93" s="77">
        <f t="shared" si="29"/>
        <v>56766229.413499996</v>
      </c>
      <c r="S93" s="62">
        <f t="shared" si="30"/>
        <v>0.79646532001557313</v>
      </c>
      <c r="T93" s="78">
        <f t="shared" si="31"/>
        <v>14506465.061621726</v>
      </c>
      <c r="U93" s="79">
        <f t="shared" si="32"/>
        <v>1611829.4512913029</v>
      </c>
    </row>
    <row r="94" spans="1:21">
      <c r="A94" s="20">
        <v>119</v>
      </c>
      <c r="B94" s="76" t="s">
        <v>113</v>
      </c>
      <c r="C94" s="24" t="s">
        <v>120</v>
      </c>
      <c r="D94" s="24" t="s">
        <v>1134</v>
      </c>
      <c r="E94" s="96">
        <v>20597137.177785717</v>
      </c>
      <c r="F94" s="96">
        <v>19093103.46780001</v>
      </c>
      <c r="G94" s="97">
        <f t="shared" si="22"/>
        <v>0.92697850691562</v>
      </c>
      <c r="H94" s="97">
        <f t="shared" si="23"/>
        <v>0.9</v>
      </c>
      <c r="I94" s="99">
        <v>16096716.734157141</v>
      </c>
      <c r="J94" s="95">
        <v>15623820.661599996</v>
      </c>
      <c r="K94" s="98">
        <f t="shared" si="24"/>
        <v>0.97062158200537485</v>
      </c>
      <c r="L94" s="98">
        <f t="shared" si="25"/>
        <v>0.9</v>
      </c>
      <c r="M94" s="112">
        <v>14478074.042964227</v>
      </c>
      <c r="N94" s="112">
        <f>SUMIF('Pri iNPUT'!F:F,'OCT+NOV+DEC'!B:B,'Pri iNPUT'!R:R)</f>
        <v>8436120.4770999998</v>
      </c>
      <c r="O94" s="101">
        <f t="shared" si="26"/>
        <v>0.58268250680756961</v>
      </c>
      <c r="P94" s="101">
        <f t="shared" si="27"/>
        <v>0</v>
      </c>
      <c r="Q94" s="77">
        <f t="shared" si="28"/>
        <v>51171927.954907082</v>
      </c>
      <c r="R94" s="77">
        <f t="shared" si="29"/>
        <v>43153044.606500007</v>
      </c>
      <c r="S94" s="62">
        <f t="shared" si="30"/>
        <v>0.8432952661960802</v>
      </c>
      <c r="T94" s="78">
        <f t="shared" si="31"/>
        <v>8018883.3484070748</v>
      </c>
      <c r="U94" s="79">
        <f t="shared" si="32"/>
        <v>890987.03871189721</v>
      </c>
    </row>
    <row r="95" spans="1:21">
      <c r="A95" s="20">
        <v>29</v>
      </c>
      <c r="B95" s="76" t="s">
        <v>54</v>
      </c>
      <c r="C95" s="24" t="s">
        <v>57</v>
      </c>
      <c r="D95" s="24" t="s">
        <v>1085</v>
      </c>
      <c r="E95" s="96">
        <v>5877970.9479000019</v>
      </c>
      <c r="F95" s="96">
        <v>4753640.755499999</v>
      </c>
      <c r="G95" s="97">
        <f t="shared" si="22"/>
        <v>0.80872137641277597</v>
      </c>
      <c r="H95" s="97">
        <f t="shared" si="23"/>
        <v>0</v>
      </c>
      <c r="I95" s="99">
        <v>4497852.6795285707</v>
      </c>
      <c r="J95" s="95">
        <v>3655838.3705999991</v>
      </c>
      <c r="K95" s="98">
        <f t="shared" si="24"/>
        <v>0.81279637886743217</v>
      </c>
      <c r="L95" s="98">
        <f t="shared" si="25"/>
        <v>0</v>
      </c>
      <c r="M95" s="112">
        <v>5532780.3380895983</v>
      </c>
      <c r="N95" s="112">
        <f>SUMIF('Pri iNPUT'!F:F,'OCT+NOV+DEC'!B:B,'Pri iNPUT'!R:R)</f>
        <v>790190.5233</v>
      </c>
      <c r="O95" s="101">
        <f t="shared" si="26"/>
        <v>0.1428197895116225</v>
      </c>
      <c r="P95" s="101">
        <f t="shared" si="27"/>
        <v>0</v>
      </c>
      <c r="Q95" s="77">
        <f t="shared" si="28"/>
        <v>15908603.965518171</v>
      </c>
      <c r="R95" s="77">
        <f t="shared" si="29"/>
        <v>9199669.6493999977</v>
      </c>
      <c r="S95" s="62">
        <f t="shared" si="30"/>
        <v>0.57828264939778762</v>
      </c>
      <c r="T95" s="78">
        <f t="shared" si="31"/>
        <v>6708934.3161181733</v>
      </c>
      <c r="U95" s="79">
        <f t="shared" si="32"/>
        <v>745437.14623535261</v>
      </c>
    </row>
    <row r="96" spans="1:21">
      <c r="A96" s="20">
        <v>38</v>
      </c>
      <c r="B96" s="76" t="s">
        <v>55</v>
      </c>
      <c r="C96" s="24" t="s">
        <v>57</v>
      </c>
      <c r="D96" s="24" t="s">
        <v>1085</v>
      </c>
      <c r="E96" s="96">
        <v>20606276.67482857</v>
      </c>
      <c r="F96" s="96">
        <v>19235620.0834</v>
      </c>
      <c r="G96" s="97">
        <f t="shared" si="22"/>
        <v>0.93348353935755479</v>
      </c>
      <c r="H96" s="97">
        <f t="shared" si="23"/>
        <v>0.9</v>
      </c>
      <c r="I96" s="99">
        <v>15757807.950271424</v>
      </c>
      <c r="J96" s="95">
        <v>15202859.023899995</v>
      </c>
      <c r="K96" s="98">
        <f t="shared" si="24"/>
        <v>0.96478260630395163</v>
      </c>
      <c r="L96" s="98">
        <f t="shared" si="25"/>
        <v>0.9</v>
      </c>
      <c r="M96" s="112">
        <v>15883786.966340253</v>
      </c>
      <c r="N96" s="112">
        <f>SUMIF('Pri iNPUT'!F:F,'OCT+NOV+DEC'!B:B,'Pri iNPUT'!R:R)</f>
        <v>3875801.6088</v>
      </c>
      <c r="O96" s="101">
        <f t="shared" si="26"/>
        <v>0.24400992137538186</v>
      </c>
      <c r="P96" s="101">
        <f t="shared" si="27"/>
        <v>0</v>
      </c>
      <c r="Q96" s="77">
        <f t="shared" si="28"/>
        <v>52247871.591440246</v>
      </c>
      <c r="R96" s="77">
        <f t="shared" si="29"/>
        <v>38314280.7161</v>
      </c>
      <c r="S96" s="62">
        <f t="shared" si="30"/>
        <v>0.73331754096519064</v>
      </c>
      <c r="T96" s="78">
        <f t="shared" si="31"/>
        <v>13933590.875340246</v>
      </c>
      <c r="U96" s="79">
        <f t="shared" si="32"/>
        <v>1548176.7639266939</v>
      </c>
    </row>
    <row r="97" spans="1:21">
      <c r="A97" s="20">
        <v>71</v>
      </c>
      <c r="B97" s="76" t="s">
        <v>56</v>
      </c>
      <c r="C97" s="24" t="s">
        <v>57</v>
      </c>
      <c r="D97" s="24" t="s">
        <v>1086</v>
      </c>
      <c r="E97" s="96">
        <v>14830005.147414284</v>
      </c>
      <c r="F97" s="96">
        <v>7780831.1737000011</v>
      </c>
      <c r="G97" s="97">
        <f t="shared" si="22"/>
        <v>0.52466813708804705</v>
      </c>
      <c r="H97" s="97">
        <f t="shared" si="23"/>
        <v>0</v>
      </c>
      <c r="I97" s="99">
        <v>11940124.370685713</v>
      </c>
      <c r="J97" s="95">
        <v>9584529.9116999973</v>
      </c>
      <c r="K97" s="98">
        <f t="shared" si="24"/>
        <v>0.802716086880221</v>
      </c>
      <c r="L97" s="98">
        <f t="shared" si="25"/>
        <v>0</v>
      </c>
      <c r="M97" s="112">
        <v>12122329.659363287</v>
      </c>
      <c r="N97" s="112">
        <f>SUMIF('Pri iNPUT'!F:F,'OCT+NOV+DEC'!B:B,'Pri iNPUT'!R:R)</f>
        <v>4052150.6594999996</v>
      </c>
      <c r="O97" s="101">
        <f t="shared" si="26"/>
        <v>0.33427161060333965</v>
      </c>
      <c r="P97" s="101">
        <f t="shared" si="27"/>
        <v>0</v>
      </c>
      <c r="Q97" s="77">
        <f t="shared" si="28"/>
        <v>38892459.177463286</v>
      </c>
      <c r="R97" s="77">
        <f t="shared" si="29"/>
        <v>21417511.744899999</v>
      </c>
      <c r="S97" s="62">
        <f t="shared" si="30"/>
        <v>0.55068545928591317</v>
      </c>
      <c r="T97" s="78">
        <f t="shared" si="31"/>
        <v>17474947.432563286</v>
      </c>
      <c r="U97" s="79">
        <f t="shared" si="32"/>
        <v>1941660.8258403651</v>
      </c>
    </row>
    <row r="98" spans="1:21">
      <c r="A98" s="20">
        <v>72</v>
      </c>
      <c r="B98" s="76" t="s">
        <v>119</v>
      </c>
      <c r="C98" s="24" t="s">
        <v>57</v>
      </c>
      <c r="D98" s="24" t="s">
        <v>1049</v>
      </c>
      <c r="E98" s="96">
        <v>7588460.9142714264</v>
      </c>
      <c r="F98" s="96">
        <v>5115171.8857999993</v>
      </c>
      <c r="G98" s="97">
        <f t="shared" si="22"/>
        <v>0.67407237694010191</v>
      </c>
      <c r="H98" s="97">
        <f t="shared" si="23"/>
        <v>0</v>
      </c>
      <c r="I98" s="99">
        <v>5787333.9862428568</v>
      </c>
      <c r="J98" s="95">
        <v>4987197.2721000034</v>
      </c>
      <c r="K98" s="98">
        <f t="shared" si="24"/>
        <v>0.86174347012892838</v>
      </c>
      <c r="L98" s="98">
        <f t="shared" si="25"/>
        <v>0</v>
      </c>
      <c r="M98" s="112">
        <v>6725322.7098096358</v>
      </c>
      <c r="N98" s="112">
        <f>SUMIF('Pri iNPUT'!F:F,'OCT+NOV+DEC'!B:B,'Pri iNPUT'!R:R)</f>
        <v>2865513.4504999998</v>
      </c>
      <c r="O98" s="101">
        <f t="shared" si="26"/>
        <v>0.42607820830966636</v>
      </c>
      <c r="P98" s="101">
        <f t="shared" si="27"/>
        <v>0</v>
      </c>
      <c r="Q98" s="77">
        <f t="shared" si="28"/>
        <v>20101117.610323917</v>
      </c>
      <c r="R98" s="77">
        <f t="shared" si="29"/>
        <v>12967882.608400002</v>
      </c>
      <c r="S98" s="62">
        <f t="shared" si="30"/>
        <v>0.64513241799748033</v>
      </c>
      <c r="T98" s="78">
        <f t="shared" si="31"/>
        <v>7133235.001923915</v>
      </c>
      <c r="U98" s="79">
        <f t="shared" si="32"/>
        <v>792581.66688043496</v>
      </c>
    </row>
    <row r="99" spans="1:21">
      <c r="A99" s="20">
        <v>73</v>
      </c>
      <c r="B99" s="172" t="s">
        <v>67</v>
      </c>
      <c r="C99" s="24" t="s">
        <v>57</v>
      </c>
      <c r="D99" s="24" t="s">
        <v>1049</v>
      </c>
      <c r="E99" s="96">
        <v>21705351.540957138</v>
      </c>
      <c r="F99" s="96">
        <v>20108466.601900008</v>
      </c>
      <c r="G99" s="97">
        <f t="shared" si="22"/>
        <v>0.92642897600419549</v>
      </c>
      <c r="H99" s="97">
        <f t="shared" si="23"/>
        <v>0.9</v>
      </c>
      <c r="I99" s="99">
        <v>15849261.277385715</v>
      </c>
      <c r="J99" s="95">
        <v>14887700.168400006</v>
      </c>
      <c r="K99" s="98">
        <f t="shared" si="24"/>
        <v>0.93933085636251712</v>
      </c>
      <c r="L99" s="98">
        <f t="shared" si="25"/>
        <v>0.9</v>
      </c>
      <c r="M99" s="112">
        <v>15271725.174611781</v>
      </c>
      <c r="N99" s="112">
        <f>SUMIF('Pri iNPUT'!F:F,'OCT+NOV+DEC'!B:B,'Pri iNPUT'!R:R)</f>
        <v>5191180.9385000011</v>
      </c>
      <c r="O99" s="101">
        <f t="shared" si="26"/>
        <v>0.33992105535856493</v>
      </c>
      <c r="P99" s="101">
        <f t="shared" si="27"/>
        <v>0</v>
      </c>
      <c r="Q99" s="77">
        <f t="shared" si="28"/>
        <v>52826337.992954627</v>
      </c>
      <c r="R99" s="77">
        <f t="shared" si="29"/>
        <v>40187347.708800018</v>
      </c>
      <c r="S99" s="62">
        <f t="shared" si="30"/>
        <v>0.76074453077099058</v>
      </c>
      <c r="T99" s="78">
        <f t="shared" si="31"/>
        <v>12638990.284154609</v>
      </c>
      <c r="U99" s="79">
        <f t="shared" si="32"/>
        <v>1404332.2537949565</v>
      </c>
    </row>
    <row r="100" spans="1:21">
      <c r="A100" s="20">
        <v>74</v>
      </c>
      <c r="B100" s="76" t="s">
        <v>58</v>
      </c>
      <c r="C100" s="24" t="s">
        <v>57</v>
      </c>
      <c r="D100" s="24" t="s">
        <v>1049</v>
      </c>
      <c r="E100" s="96">
        <v>8532700.7252857145</v>
      </c>
      <c r="F100" s="96">
        <v>6896556.7585000051</v>
      </c>
      <c r="G100" s="97">
        <f t="shared" si="22"/>
        <v>0.80825016375680703</v>
      </c>
      <c r="H100" s="97">
        <f t="shared" si="23"/>
        <v>0</v>
      </c>
      <c r="I100" s="99">
        <v>6348962.019728573</v>
      </c>
      <c r="J100" s="95">
        <v>5516833.4475000026</v>
      </c>
      <c r="K100" s="98">
        <f t="shared" si="24"/>
        <v>0.86893470623342217</v>
      </c>
      <c r="L100" s="98">
        <f t="shared" si="25"/>
        <v>0</v>
      </c>
      <c r="M100" s="112">
        <v>6821715.9369548624</v>
      </c>
      <c r="N100" s="112">
        <f>SUMIF('Pri iNPUT'!F:F,'OCT+NOV+DEC'!B:B,'Pri iNPUT'!R:R)</f>
        <v>3515534.3947000001</v>
      </c>
      <c r="O100" s="101">
        <f t="shared" si="26"/>
        <v>0.51534458883805345</v>
      </c>
      <c r="P100" s="101">
        <f t="shared" si="27"/>
        <v>0</v>
      </c>
      <c r="Q100" s="77">
        <f t="shared" si="28"/>
        <v>21703378.681969151</v>
      </c>
      <c r="R100" s="77">
        <f t="shared" si="29"/>
        <v>15928924.600700008</v>
      </c>
      <c r="S100" s="62">
        <f t="shared" si="30"/>
        <v>0.73393755111196235</v>
      </c>
      <c r="T100" s="78">
        <f t="shared" si="31"/>
        <v>5774454.0812691431</v>
      </c>
      <c r="U100" s="79">
        <f t="shared" si="32"/>
        <v>641606.00902990485</v>
      </c>
    </row>
    <row r="101" spans="1:21">
      <c r="A101" s="20">
        <v>75</v>
      </c>
      <c r="B101" s="76" t="s">
        <v>65</v>
      </c>
      <c r="C101" s="24" t="s">
        <v>57</v>
      </c>
      <c r="D101" s="24" t="s">
        <v>60</v>
      </c>
      <c r="E101" s="96">
        <v>10329503.003914285</v>
      </c>
      <c r="F101" s="96">
        <v>6159440.7123000016</v>
      </c>
      <c r="G101" s="97">
        <f t="shared" ref="G101:G123" si="33">IFERROR(F101/E101,0)</f>
        <v>0.5962959408565861</v>
      </c>
      <c r="H101" s="97">
        <f t="shared" ref="H101:H123" si="34">IF(G101&gt;=89.5%,90%,0%)</f>
        <v>0</v>
      </c>
      <c r="I101" s="99">
        <v>8081793.382385714</v>
      </c>
      <c r="J101" s="95">
        <v>7361285.7637999998</v>
      </c>
      <c r="K101" s="98">
        <f t="shared" ref="K101:K123" si="35">IFERROR(J101/I101,0)</f>
        <v>0.91084805259237855</v>
      </c>
      <c r="L101" s="98">
        <f t="shared" ref="L101:L123" si="36">IF(K101&gt;=89.5%,90%,0%)</f>
        <v>0.9</v>
      </c>
      <c r="M101" s="112">
        <v>9076235.5699182451</v>
      </c>
      <c r="N101" s="112">
        <f>SUMIF('Pri iNPUT'!F:F,'OCT+NOV+DEC'!B:B,'Pri iNPUT'!R:R)</f>
        <v>3795414.2538000019</v>
      </c>
      <c r="O101" s="101">
        <f t="shared" ref="O101:O123" si="37">IFERROR(N101/M101,0)</f>
        <v>0.41817053166615742</v>
      </c>
      <c r="P101" s="101">
        <f t="shared" ref="P101:P123" si="38">IF(O101&gt;=89.5%,90%,0%)</f>
        <v>0</v>
      </c>
      <c r="Q101" s="77">
        <f t="shared" ref="Q101:Q123" si="39">E101+I101+M101</f>
        <v>27487531.956218243</v>
      </c>
      <c r="R101" s="77">
        <f t="shared" ref="R101:R123" si="40">F101+J101+N101</f>
        <v>17316140.729900002</v>
      </c>
      <c r="S101" s="62">
        <f t="shared" ref="S101:S123" si="41">IFERROR(R101/Q101,0)</f>
        <v>0.62996345970532786</v>
      </c>
      <c r="T101" s="78">
        <f t="shared" ref="T101:T123" si="42">Q101-R101</f>
        <v>10171391.22631824</v>
      </c>
      <c r="U101" s="79">
        <f t="shared" ref="U101:U123" si="43">T101/U$2</f>
        <v>1130154.5807020266</v>
      </c>
    </row>
    <row r="102" spans="1:21">
      <c r="A102" s="20">
        <v>76</v>
      </c>
      <c r="B102" s="76" t="s">
        <v>66</v>
      </c>
      <c r="C102" s="24" t="s">
        <v>57</v>
      </c>
      <c r="D102" s="24" t="s">
        <v>60</v>
      </c>
      <c r="E102" s="96">
        <v>9501679.8537142873</v>
      </c>
      <c r="F102" s="96">
        <v>7649692.4848000025</v>
      </c>
      <c r="G102" s="97">
        <f t="shared" si="33"/>
        <v>0.80508842673852798</v>
      </c>
      <c r="H102" s="97">
        <f t="shared" si="34"/>
        <v>0</v>
      </c>
      <c r="I102" s="99">
        <v>7579699.4449000014</v>
      </c>
      <c r="J102" s="95">
        <v>6905772.183600002</v>
      </c>
      <c r="K102" s="98">
        <f t="shared" si="35"/>
        <v>0.91108786486864579</v>
      </c>
      <c r="L102" s="98">
        <f t="shared" si="36"/>
        <v>0.9</v>
      </c>
      <c r="M102" s="112">
        <v>8383001.3816946056</v>
      </c>
      <c r="N102" s="112">
        <f>SUMIF('Pri iNPUT'!F:F,'OCT+NOV+DEC'!B:B,'Pri iNPUT'!R:R)</f>
        <v>3632324.3845000011</v>
      </c>
      <c r="O102" s="101">
        <f t="shared" si="37"/>
        <v>0.43329640770806299</v>
      </c>
      <c r="P102" s="101">
        <f t="shared" si="38"/>
        <v>0</v>
      </c>
      <c r="Q102" s="77">
        <f t="shared" si="39"/>
        <v>25464380.680308893</v>
      </c>
      <c r="R102" s="77">
        <f t="shared" si="40"/>
        <v>18187789.052900005</v>
      </c>
      <c r="S102" s="62">
        <f t="shared" si="41"/>
        <v>0.71424431174029168</v>
      </c>
      <c r="T102" s="78">
        <f t="shared" si="42"/>
        <v>7276591.6274088882</v>
      </c>
      <c r="U102" s="79">
        <f t="shared" si="43"/>
        <v>808510.18082320981</v>
      </c>
    </row>
    <row r="103" spans="1:21">
      <c r="A103" s="20">
        <v>77</v>
      </c>
      <c r="B103" s="76" t="s">
        <v>61</v>
      </c>
      <c r="C103" s="24" t="s">
        <v>57</v>
      </c>
      <c r="D103" s="24" t="s">
        <v>60</v>
      </c>
      <c r="E103" s="96">
        <v>8852909.170157142</v>
      </c>
      <c r="F103" s="96">
        <v>8063145.8308000015</v>
      </c>
      <c r="G103" s="97">
        <f t="shared" si="33"/>
        <v>0.91079052951097639</v>
      </c>
      <c r="H103" s="97">
        <f t="shared" si="34"/>
        <v>0.9</v>
      </c>
      <c r="I103" s="99">
        <v>7037644.5645285714</v>
      </c>
      <c r="J103" s="95">
        <v>5660900.5006000018</v>
      </c>
      <c r="K103" s="98">
        <f t="shared" si="35"/>
        <v>0.80437431141838389</v>
      </c>
      <c r="L103" s="98">
        <f t="shared" si="36"/>
        <v>0</v>
      </c>
      <c r="M103" s="112">
        <v>6594970.5442850208</v>
      </c>
      <c r="N103" s="112">
        <f>SUMIF('Pri iNPUT'!F:F,'OCT+NOV+DEC'!B:B,'Pri iNPUT'!R:R)</f>
        <v>3691792.1309000021</v>
      </c>
      <c r="O103" s="101">
        <f t="shared" si="37"/>
        <v>0.5597890250016635</v>
      </c>
      <c r="P103" s="101">
        <f t="shared" si="38"/>
        <v>0</v>
      </c>
      <c r="Q103" s="77">
        <f t="shared" si="39"/>
        <v>22485524.278970733</v>
      </c>
      <c r="R103" s="77">
        <f t="shared" si="40"/>
        <v>17415838.462300006</v>
      </c>
      <c r="S103" s="62">
        <f t="shared" si="41"/>
        <v>0.77453557436452225</v>
      </c>
      <c r="T103" s="78">
        <f t="shared" si="42"/>
        <v>5069685.816670727</v>
      </c>
      <c r="U103" s="79">
        <f t="shared" si="43"/>
        <v>563298.42407452525</v>
      </c>
    </row>
    <row r="104" spans="1:21">
      <c r="A104" s="20">
        <v>78</v>
      </c>
      <c r="B104" s="76" t="s">
        <v>59</v>
      </c>
      <c r="C104" s="24" t="s">
        <v>57</v>
      </c>
      <c r="D104" s="24" t="s">
        <v>60</v>
      </c>
      <c r="E104" s="96">
        <v>11208924.503314286</v>
      </c>
      <c r="F104" s="96">
        <v>10352045.182599999</v>
      </c>
      <c r="G104" s="97">
        <f t="shared" si="33"/>
        <v>0.92355383244298572</v>
      </c>
      <c r="H104" s="97">
        <f t="shared" si="34"/>
        <v>0.9</v>
      </c>
      <c r="I104" s="99">
        <v>9010526.2770142872</v>
      </c>
      <c r="J104" s="95">
        <v>9373644.9712000042</v>
      </c>
      <c r="K104" s="98">
        <f t="shared" si="35"/>
        <v>1.0402993879627238</v>
      </c>
      <c r="L104" s="98">
        <f t="shared" si="36"/>
        <v>0.9</v>
      </c>
      <c r="M104" s="112">
        <v>8670323.008783251</v>
      </c>
      <c r="N104" s="112">
        <f>SUMIF('Pri iNPUT'!F:F,'OCT+NOV+DEC'!B:B,'Pri iNPUT'!R:R)</f>
        <v>2599583.5558000007</v>
      </c>
      <c r="O104" s="101">
        <f t="shared" si="37"/>
        <v>0.29982545669481497</v>
      </c>
      <c r="P104" s="101">
        <f t="shared" si="38"/>
        <v>0</v>
      </c>
      <c r="Q104" s="77">
        <f t="shared" si="39"/>
        <v>28889773.789111823</v>
      </c>
      <c r="R104" s="77">
        <f t="shared" si="40"/>
        <v>22325273.709600005</v>
      </c>
      <c r="S104" s="62">
        <f t="shared" si="41"/>
        <v>0.77277426512817171</v>
      </c>
      <c r="T104" s="78">
        <f t="shared" si="42"/>
        <v>6564500.0795118175</v>
      </c>
      <c r="U104" s="79">
        <f t="shared" si="43"/>
        <v>729388.89772353531</v>
      </c>
    </row>
    <row r="105" spans="1:21">
      <c r="A105" s="20">
        <v>79</v>
      </c>
      <c r="B105" s="76" t="s">
        <v>62</v>
      </c>
      <c r="C105" s="24" t="s">
        <v>57</v>
      </c>
      <c r="D105" s="24" t="s">
        <v>1086</v>
      </c>
      <c r="E105" s="96">
        <v>8283807.2837571418</v>
      </c>
      <c r="F105" s="96">
        <v>7547746.3286000062</v>
      </c>
      <c r="G105" s="97">
        <f t="shared" si="33"/>
        <v>0.91114460658682861</v>
      </c>
      <c r="H105" s="97">
        <f t="shared" si="34"/>
        <v>0.9</v>
      </c>
      <c r="I105" s="99">
        <v>8102398.3674571421</v>
      </c>
      <c r="J105" s="95">
        <v>6503460.6080999998</v>
      </c>
      <c r="K105" s="98">
        <f t="shared" si="35"/>
        <v>0.80265870834255792</v>
      </c>
      <c r="L105" s="98">
        <f t="shared" si="36"/>
        <v>0</v>
      </c>
      <c r="M105" s="112">
        <v>7022251.9348007236</v>
      </c>
      <c r="N105" s="112">
        <f>SUMIF('Pri iNPUT'!F:F,'OCT+NOV+DEC'!B:B,'Pri iNPUT'!R:R)</f>
        <v>3076983.000500001</v>
      </c>
      <c r="O105" s="101">
        <f t="shared" si="37"/>
        <v>0.4381761049117528</v>
      </c>
      <c r="P105" s="101">
        <f t="shared" si="38"/>
        <v>0</v>
      </c>
      <c r="Q105" s="77">
        <f t="shared" si="39"/>
        <v>23408457.586015008</v>
      </c>
      <c r="R105" s="77">
        <f t="shared" si="40"/>
        <v>17128189.937200006</v>
      </c>
      <c r="S105" s="62">
        <f t="shared" si="41"/>
        <v>0.73170946331094266</v>
      </c>
      <c r="T105" s="78">
        <f t="shared" si="42"/>
        <v>6280267.6488150023</v>
      </c>
      <c r="U105" s="79">
        <f t="shared" si="43"/>
        <v>697807.51653500029</v>
      </c>
    </row>
    <row r="106" spans="1:21">
      <c r="A106" s="20">
        <v>80</v>
      </c>
      <c r="B106" s="76" t="s">
        <v>63</v>
      </c>
      <c r="C106" s="24" t="s">
        <v>57</v>
      </c>
      <c r="D106" s="24" t="s">
        <v>57</v>
      </c>
      <c r="E106" s="96">
        <v>9693147.4828571416</v>
      </c>
      <c r="F106" s="96">
        <v>8007083.4634000044</v>
      </c>
      <c r="G106" s="97">
        <f t="shared" si="33"/>
        <v>0.82605608524588803</v>
      </c>
      <c r="H106" s="97">
        <f t="shared" si="34"/>
        <v>0</v>
      </c>
      <c r="I106" s="99">
        <v>7762119.4616571423</v>
      </c>
      <c r="J106" s="95">
        <v>7322585.0957000032</v>
      </c>
      <c r="K106" s="98">
        <f t="shared" si="35"/>
        <v>0.94337443940043375</v>
      </c>
      <c r="L106" s="98">
        <f t="shared" si="36"/>
        <v>0.9</v>
      </c>
      <c r="M106" s="112">
        <v>8193478.9972829334</v>
      </c>
      <c r="N106" s="112">
        <f>SUMIF('Pri iNPUT'!F:F,'OCT+NOV+DEC'!B:B,'Pri iNPUT'!R:R)</f>
        <v>3883314.0764000001</v>
      </c>
      <c r="O106" s="101">
        <f t="shared" si="37"/>
        <v>0.47395179479776034</v>
      </c>
      <c r="P106" s="101">
        <f t="shared" si="38"/>
        <v>0</v>
      </c>
      <c r="Q106" s="77">
        <f t="shared" si="39"/>
        <v>25648745.941797215</v>
      </c>
      <c r="R106" s="77">
        <f t="shared" si="40"/>
        <v>19212982.635500006</v>
      </c>
      <c r="S106" s="62">
        <f t="shared" si="41"/>
        <v>0.74908078075624418</v>
      </c>
      <c r="T106" s="78">
        <f t="shared" si="42"/>
        <v>6435763.3062972091</v>
      </c>
      <c r="U106" s="79">
        <f t="shared" si="43"/>
        <v>715084.81181080104</v>
      </c>
    </row>
    <row r="107" spans="1:21">
      <c r="A107" s="20">
        <v>81</v>
      </c>
      <c r="B107" s="76" t="s">
        <v>992</v>
      </c>
      <c r="C107" s="24" t="s">
        <v>57</v>
      </c>
      <c r="D107" s="24" t="s">
        <v>57</v>
      </c>
      <c r="E107" s="96">
        <v>17797754.12117143</v>
      </c>
      <c r="F107" s="96">
        <v>17328524.647000007</v>
      </c>
      <c r="G107" s="97">
        <f t="shared" si="33"/>
        <v>0.97363546709451121</v>
      </c>
      <c r="H107" s="97">
        <f t="shared" si="34"/>
        <v>0.9</v>
      </c>
      <c r="I107" s="99">
        <v>13882116.600642854</v>
      </c>
      <c r="J107" s="95">
        <v>14557364.874199999</v>
      </c>
      <c r="K107" s="98">
        <f t="shared" si="35"/>
        <v>1.0486415935683666</v>
      </c>
      <c r="L107" s="98">
        <f t="shared" si="36"/>
        <v>0.9</v>
      </c>
      <c r="M107" s="112">
        <v>14043175.765755467</v>
      </c>
      <c r="N107" s="112">
        <f>SUMIF('Pri iNPUT'!F:F,'OCT+NOV+DEC'!B:B,'Pri iNPUT'!R:R)</f>
        <v>5120835.9986000014</v>
      </c>
      <c r="O107" s="101">
        <f t="shared" si="37"/>
        <v>0.36464942716783838</v>
      </c>
      <c r="P107" s="101">
        <f t="shared" si="38"/>
        <v>0</v>
      </c>
      <c r="Q107" s="77">
        <f t="shared" si="39"/>
        <v>45723046.487569749</v>
      </c>
      <c r="R107" s="77">
        <f t="shared" si="40"/>
        <v>37006725.519800007</v>
      </c>
      <c r="S107" s="62">
        <f t="shared" si="41"/>
        <v>0.80936701210101214</v>
      </c>
      <c r="T107" s="78">
        <f t="shared" si="42"/>
        <v>8716320.967769742</v>
      </c>
      <c r="U107" s="79">
        <f t="shared" si="43"/>
        <v>968480.10752997128</v>
      </c>
    </row>
    <row r="108" spans="1:21">
      <c r="A108" s="20">
        <v>82</v>
      </c>
      <c r="B108" s="76" t="s">
        <v>64</v>
      </c>
      <c r="C108" s="24" t="s">
        <v>57</v>
      </c>
      <c r="D108" s="24" t="s">
        <v>57</v>
      </c>
      <c r="E108" s="96">
        <v>3505397.8313000007</v>
      </c>
      <c r="F108" s="96">
        <v>2066481.2946999995</v>
      </c>
      <c r="G108" s="97">
        <f t="shared" si="33"/>
        <v>0.58951405636421894</v>
      </c>
      <c r="H108" s="97">
        <f t="shared" si="34"/>
        <v>0</v>
      </c>
      <c r="I108" s="99">
        <v>3186717.5264285705</v>
      </c>
      <c r="J108" s="95">
        <v>2761178.7342000012</v>
      </c>
      <c r="K108" s="98">
        <f t="shared" si="35"/>
        <v>0.86646485334849221</v>
      </c>
      <c r="L108" s="98">
        <f t="shared" si="36"/>
        <v>0</v>
      </c>
      <c r="M108" s="112">
        <v>3423232.3130364539</v>
      </c>
      <c r="N108" s="112">
        <f>SUMIF('Pri iNPUT'!F:F,'OCT+NOV+DEC'!B:B,'Pri iNPUT'!R:R)</f>
        <v>1417471.7697000001</v>
      </c>
      <c r="O108" s="101">
        <f t="shared" si="37"/>
        <v>0.41407407972340715</v>
      </c>
      <c r="P108" s="101">
        <f t="shared" si="38"/>
        <v>0</v>
      </c>
      <c r="Q108" s="77">
        <f t="shared" si="39"/>
        <v>10115347.670765024</v>
      </c>
      <c r="R108" s="77">
        <f t="shared" si="40"/>
        <v>6245131.7986000013</v>
      </c>
      <c r="S108" s="62">
        <f t="shared" si="41"/>
        <v>0.61739171028687756</v>
      </c>
      <c r="T108" s="78">
        <f t="shared" si="42"/>
        <v>3870215.8721650224</v>
      </c>
      <c r="U108" s="79">
        <f t="shared" si="43"/>
        <v>430023.98579611361</v>
      </c>
    </row>
    <row r="109" spans="1:21">
      <c r="A109" s="20">
        <v>116</v>
      </c>
      <c r="B109" s="76" t="s">
        <v>114</v>
      </c>
      <c r="C109" s="24" t="s">
        <v>57</v>
      </c>
      <c r="D109" s="24" t="s">
        <v>1044</v>
      </c>
      <c r="E109" s="96">
        <v>6510236.1551142866</v>
      </c>
      <c r="F109" s="96">
        <v>5946305.9524999997</v>
      </c>
      <c r="G109" s="97">
        <f t="shared" si="33"/>
        <v>0.9133779191448721</v>
      </c>
      <c r="H109" s="97">
        <f t="shared" si="34"/>
        <v>0.9</v>
      </c>
      <c r="I109" s="99">
        <v>4939027.2631142866</v>
      </c>
      <c r="J109" s="95">
        <v>3980854.7811000003</v>
      </c>
      <c r="K109" s="98">
        <f t="shared" si="35"/>
        <v>0.80599975846051231</v>
      </c>
      <c r="L109" s="98">
        <f t="shared" si="36"/>
        <v>0</v>
      </c>
      <c r="M109" s="112">
        <v>5064790.9766761186</v>
      </c>
      <c r="N109" s="112">
        <f>SUMIF('Pri iNPUT'!F:F,'OCT+NOV+DEC'!B:B,'Pri iNPUT'!R:R)</f>
        <v>1769670.7256000005</v>
      </c>
      <c r="O109" s="101">
        <f t="shared" si="37"/>
        <v>0.3494064678581042</v>
      </c>
      <c r="P109" s="101">
        <f t="shared" si="38"/>
        <v>0</v>
      </c>
      <c r="Q109" s="77">
        <f t="shared" si="39"/>
        <v>16514054.394904692</v>
      </c>
      <c r="R109" s="77">
        <f t="shared" si="40"/>
        <v>11696831.4592</v>
      </c>
      <c r="S109" s="62">
        <f t="shared" si="41"/>
        <v>0.70829556325120169</v>
      </c>
      <c r="T109" s="78">
        <f t="shared" si="42"/>
        <v>4817222.9357046913</v>
      </c>
      <c r="U109" s="79">
        <f t="shared" si="43"/>
        <v>535246.9928560768</v>
      </c>
    </row>
    <row r="110" spans="1:21">
      <c r="A110" s="20">
        <v>117</v>
      </c>
      <c r="B110" s="76" t="s">
        <v>115</v>
      </c>
      <c r="C110" s="24" t="s">
        <v>57</v>
      </c>
      <c r="D110" s="24" t="s">
        <v>1044</v>
      </c>
      <c r="E110" s="96">
        <v>13029641.656028571</v>
      </c>
      <c r="F110" s="96">
        <v>13171016.668200003</v>
      </c>
      <c r="G110" s="97">
        <f t="shared" si="33"/>
        <v>1.010850260959097</v>
      </c>
      <c r="H110" s="97">
        <f t="shared" si="34"/>
        <v>0.9</v>
      </c>
      <c r="I110" s="99">
        <v>9782441.6627857126</v>
      </c>
      <c r="J110" s="95">
        <v>8931806.8918000013</v>
      </c>
      <c r="K110" s="98">
        <f t="shared" si="35"/>
        <v>0.91304473869528002</v>
      </c>
      <c r="L110" s="98">
        <f t="shared" si="36"/>
        <v>0.9</v>
      </c>
      <c r="M110" s="112">
        <v>9949127.0460237432</v>
      </c>
      <c r="N110" s="112">
        <f>SUMIF('Pri iNPUT'!F:F,'OCT+NOV+DEC'!B:B,'Pri iNPUT'!R:R)</f>
        <v>3056701.2499000002</v>
      </c>
      <c r="O110" s="101">
        <f t="shared" si="37"/>
        <v>0.30723311057944908</v>
      </c>
      <c r="P110" s="101">
        <f t="shared" si="38"/>
        <v>0</v>
      </c>
      <c r="Q110" s="77">
        <f t="shared" si="39"/>
        <v>32761210.364838026</v>
      </c>
      <c r="R110" s="77">
        <f t="shared" si="40"/>
        <v>25159524.809900001</v>
      </c>
      <c r="S110" s="62">
        <f t="shared" si="41"/>
        <v>0.76796688918744072</v>
      </c>
      <c r="T110" s="78">
        <f t="shared" si="42"/>
        <v>7601685.5549380258</v>
      </c>
      <c r="U110" s="79">
        <f t="shared" si="43"/>
        <v>844631.72832644731</v>
      </c>
    </row>
    <row r="111" spans="1:21">
      <c r="A111" s="20">
        <v>118</v>
      </c>
      <c r="B111" s="76" t="s">
        <v>116</v>
      </c>
      <c r="C111" s="24" t="s">
        <v>57</v>
      </c>
      <c r="D111" s="24" t="s">
        <v>1044</v>
      </c>
      <c r="E111" s="96">
        <v>11916815.144942854</v>
      </c>
      <c r="F111" s="96">
        <v>10325564.969799997</v>
      </c>
      <c r="G111" s="97">
        <f t="shared" si="33"/>
        <v>0.8664701805147883</v>
      </c>
      <c r="H111" s="97">
        <f t="shared" si="34"/>
        <v>0</v>
      </c>
      <c r="I111" s="99">
        <v>8985752.9570714291</v>
      </c>
      <c r="J111" s="95">
        <v>7529402.7593</v>
      </c>
      <c r="K111" s="98">
        <f t="shared" si="35"/>
        <v>0.83792674862874572</v>
      </c>
      <c r="L111" s="98">
        <f t="shared" si="36"/>
        <v>0</v>
      </c>
      <c r="M111" s="112">
        <v>9785341.9912149068</v>
      </c>
      <c r="N111" s="112">
        <f>SUMIF('Pri iNPUT'!F:F,'OCT+NOV+DEC'!B:B,'Pri iNPUT'!R:R)</f>
        <v>3697022.3183000009</v>
      </c>
      <c r="O111" s="101">
        <f t="shared" si="37"/>
        <v>0.37781227489229469</v>
      </c>
      <c r="P111" s="101">
        <f t="shared" si="38"/>
        <v>0</v>
      </c>
      <c r="Q111" s="77">
        <f t="shared" si="39"/>
        <v>30687910.09322919</v>
      </c>
      <c r="R111" s="77">
        <f t="shared" si="40"/>
        <v>21551990.047399998</v>
      </c>
      <c r="S111" s="62">
        <f t="shared" si="41"/>
        <v>0.70229578951207594</v>
      </c>
      <c r="T111" s="78">
        <f t="shared" si="42"/>
        <v>9135920.0458291918</v>
      </c>
      <c r="U111" s="79">
        <f t="shared" si="43"/>
        <v>1015102.2273143546</v>
      </c>
    </row>
    <row r="112" spans="1:21">
      <c r="A112" s="20">
        <v>83</v>
      </c>
      <c r="B112" s="76" t="s">
        <v>78</v>
      </c>
      <c r="C112" s="24" t="s">
        <v>69</v>
      </c>
      <c r="D112" s="24" t="s">
        <v>79</v>
      </c>
      <c r="E112" s="96">
        <v>7876500.9921428561</v>
      </c>
      <c r="F112" s="96">
        <v>6314281.9042999977</v>
      </c>
      <c r="G112" s="97">
        <f t="shared" si="33"/>
        <v>0.80166077686002479</v>
      </c>
      <c r="H112" s="97">
        <f t="shared" si="34"/>
        <v>0</v>
      </c>
      <c r="I112" s="99">
        <v>6329089.2478428576</v>
      </c>
      <c r="J112" s="95">
        <v>5274797.4191999985</v>
      </c>
      <c r="K112" s="98">
        <f t="shared" si="35"/>
        <v>0.83342124161036391</v>
      </c>
      <c r="L112" s="98">
        <f t="shared" si="36"/>
        <v>0</v>
      </c>
      <c r="M112" s="112">
        <v>6093647.5988700269</v>
      </c>
      <c r="N112" s="112">
        <f>SUMIF('Pri iNPUT'!F:F,'OCT+NOV+DEC'!B:B,'Pri iNPUT'!R:R)</f>
        <v>2793954.926200002</v>
      </c>
      <c r="O112" s="101">
        <f t="shared" si="37"/>
        <v>0.45850287219072167</v>
      </c>
      <c r="P112" s="101">
        <f t="shared" si="38"/>
        <v>0</v>
      </c>
      <c r="Q112" s="77">
        <f t="shared" si="39"/>
        <v>20299237.83885574</v>
      </c>
      <c r="R112" s="77">
        <f t="shared" si="40"/>
        <v>14383034.249699999</v>
      </c>
      <c r="S112" s="62">
        <f t="shared" si="41"/>
        <v>0.7085504571097121</v>
      </c>
      <c r="T112" s="78">
        <f t="shared" si="42"/>
        <v>5916203.589155741</v>
      </c>
      <c r="U112" s="79">
        <f t="shared" si="43"/>
        <v>657355.95435063785</v>
      </c>
    </row>
    <row r="113" spans="1:21">
      <c r="A113" s="20">
        <v>84</v>
      </c>
      <c r="B113" s="76" t="s">
        <v>1009</v>
      </c>
      <c r="C113" s="24" t="s">
        <v>69</v>
      </c>
      <c r="D113" s="24" t="s">
        <v>79</v>
      </c>
      <c r="E113" s="96">
        <v>16491081.908828571</v>
      </c>
      <c r="F113" s="96">
        <v>12071975.436999999</v>
      </c>
      <c r="G113" s="97">
        <f t="shared" si="33"/>
        <v>0.73203053042488464</v>
      </c>
      <c r="H113" s="97">
        <f t="shared" si="34"/>
        <v>0</v>
      </c>
      <c r="I113" s="99">
        <v>11808816.86307143</v>
      </c>
      <c r="J113" s="95">
        <v>9831966.2585999984</v>
      </c>
      <c r="K113" s="98">
        <f t="shared" si="35"/>
        <v>0.83259537112024784</v>
      </c>
      <c r="L113" s="98">
        <f t="shared" si="36"/>
        <v>0</v>
      </c>
      <c r="M113" s="112">
        <v>10977311.254282888</v>
      </c>
      <c r="N113" s="112">
        <f>SUMIF('Pri iNPUT'!F:F,'OCT+NOV+DEC'!B:B,'Pri iNPUT'!R:R)</f>
        <v>7130138.8101000031</v>
      </c>
      <c r="O113" s="101">
        <f t="shared" si="37"/>
        <v>0.64953417507571543</v>
      </c>
      <c r="P113" s="101">
        <f t="shared" si="38"/>
        <v>0</v>
      </c>
      <c r="Q113" s="77">
        <f t="shared" si="39"/>
        <v>39277210.02618289</v>
      </c>
      <c r="R113" s="77">
        <f t="shared" si="40"/>
        <v>29034080.5057</v>
      </c>
      <c r="S113" s="62">
        <f t="shared" si="41"/>
        <v>0.73920934013249318</v>
      </c>
      <c r="T113" s="78">
        <f t="shared" si="42"/>
        <v>10243129.52048289</v>
      </c>
      <c r="U113" s="79">
        <f t="shared" si="43"/>
        <v>1138125.5022758767</v>
      </c>
    </row>
    <row r="114" spans="1:21">
      <c r="A114" s="20">
        <v>85</v>
      </c>
      <c r="B114" s="76" t="s">
        <v>68</v>
      </c>
      <c r="C114" s="24" t="s">
        <v>69</v>
      </c>
      <c r="D114" s="24" t="s">
        <v>1087</v>
      </c>
      <c r="E114" s="96">
        <v>9506844.5038714278</v>
      </c>
      <c r="F114" s="96">
        <v>7616425.0571000008</v>
      </c>
      <c r="G114" s="97">
        <f t="shared" si="33"/>
        <v>0.80115174430363301</v>
      </c>
      <c r="H114" s="97">
        <f t="shared" si="34"/>
        <v>0</v>
      </c>
      <c r="I114" s="99">
        <v>7506040.3869571434</v>
      </c>
      <c r="J114" s="95">
        <v>6861745.2619000012</v>
      </c>
      <c r="K114" s="98">
        <f t="shared" si="35"/>
        <v>0.91416311505907955</v>
      </c>
      <c r="L114" s="98">
        <f t="shared" si="36"/>
        <v>0.9</v>
      </c>
      <c r="M114" s="112">
        <v>8039241.7470315229</v>
      </c>
      <c r="N114" s="112">
        <f>SUMIF('Pri iNPUT'!F:F,'OCT+NOV+DEC'!B:B,'Pri iNPUT'!R:R)</f>
        <v>4102383.1833000011</v>
      </c>
      <c r="O114" s="101">
        <f t="shared" si="37"/>
        <v>0.51029479052732796</v>
      </c>
      <c r="P114" s="101">
        <f t="shared" si="38"/>
        <v>0</v>
      </c>
      <c r="Q114" s="77">
        <f t="shared" si="39"/>
        <v>25052126.637860097</v>
      </c>
      <c r="R114" s="77">
        <f t="shared" si="40"/>
        <v>18580553.502300002</v>
      </c>
      <c r="S114" s="62">
        <f t="shared" si="41"/>
        <v>0.74167569767191288</v>
      </c>
      <c r="T114" s="78">
        <f t="shared" si="42"/>
        <v>6471573.1355600953</v>
      </c>
      <c r="U114" s="79">
        <f t="shared" si="43"/>
        <v>719063.68172889948</v>
      </c>
    </row>
    <row r="115" spans="1:21">
      <c r="A115" s="20">
        <v>86</v>
      </c>
      <c r="B115" s="76" t="s">
        <v>76</v>
      </c>
      <c r="C115" s="24" t="s">
        <v>69</v>
      </c>
      <c r="D115" s="24" t="s">
        <v>1087</v>
      </c>
      <c r="E115" s="96">
        <v>8766123.2605857141</v>
      </c>
      <c r="F115" s="96">
        <v>8015728.0166000035</v>
      </c>
      <c r="G115" s="97">
        <f t="shared" si="33"/>
        <v>0.91439827827203368</v>
      </c>
      <c r="H115" s="97">
        <f t="shared" si="34"/>
        <v>0.9</v>
      </c>
      <c r="I115" s="99">
        <v>6870892.1145142857</v>
      </c>
      <c r="J115" s="95">
        <v>6266788.3336000023</v>
      </c>
      <c r="K115" s="98">
        <f t="shared" si="35"/>
        <v>0.91207782470661181</v>
      </c>
      <c r="L115" s="98">
        <f t="shared" si="36"/>
        <v>0.9</v>
      </c>
      <c r="M115" s="112">
        <v>5985149.3166972408</v>
      </c>
      <c r="N115" s="112">
        <f>SUMIF('Pri iNPUT'!F:F,'OCT+NOV+DEC'!B:B,'Pri iNPUT'!R:R)</f>
        <v>2006134.6151000003</v>
      </c>
      <c r="O115" s="101">
        <f t="shared" si="37"/>
        <v>0.33518539119873403</v>
      </c>
      <c r="P115" s="101">
        <f t="shared" si="38"/>
        <v>0</v>
      </c>
      <c r="Q115" s="77">
        <f t="shared" si="39"/>
        <v>21622164.691797242</v>
      </c>
      <c r="R115" s="77">
        <f t="shared" si="40"/>
        <v>16288650.965300005</v>
      </c>
      <c r="S115" s="62">
        <f t="shared" si="41"/>
        <v>0.75333118572903102</v>
      </c>
      <c r="T115" s="78">
        <f t="shared" si="42"/>
        <v>5333513.7264972366</v>
      </c>
      <c r="U115" s="79">
        <f t="shared" si="43"/>
        <v>592612.63627747074</v>
      </c>
    </row>
    <row r="116" spans="1:21">
      <c r="A116" s="20">
        <v>87</v>
      </c>
      <c r="B116" s="76" t="s">
        <v>74</v>
      </c>
      <c r="C116" s="24" t="s">
        <v>69</v>
      </c>
      <c r="D116" s="24" t="s">
        <v>79</v>
      </c>
      <c r="E116" s="96">
        <v>20896419.761542857</v>
      </c>
      <c r="F116" s="96">
        <v>17220890.759900007</v>
      </c>
      <c r="G116" s="97">
        <f t="shared" si="33"/>
        <v>0.82410723733607316</v>
      </c>
      <c r="H116" s="97">
        <f t="shared" si="34"/>
        <v>0</v>
      </c>
      <c r="I116" s="99">
        <v>15041719.459885713</v>
      </c>
      <c r="J116" s="95">
        <v>10853488.203599997</v>
      </c>
      <c r="K116" s="98">
        <f t="shared" si="35"/>
        <v>0.72155901009487788</v>
      </c>
      <c r="L116" s="98">
        <f t="shared" si="36"/>
        <v>0</v>
      </c>
      <c r="M116" s="112">
        <v>14721763.887331981</v>
      </c>
      <c r="N116" s="112">
        <f>SUMIF('Pri iNPUT'!F:F,'OCT+NOV+DEC'!B:B,'Pri iNPUT'!R:R)</f>
        <v>6549799.8635999998</v>
      </c>
      <c r="O116" s="101">
        <f t="shared" si="37"/>
        <v>0.44490591709843114</v>
      </c>
      <c r="P116" s="101">
        <f t="shared" si="38"/>
        <v>0</v>
      </c>
      <c r="Q116" s="77">
        <f t="shared" si="39"/>
        <v>50659903.108760551</v>
      </c>
      <c r="R116" s="77">
        <f t="shared" si="40"/>
        <v>34624178.827100001</v>
      </c>
      <c r="S116" s="62">
        <f t="shared" si="41"/>
        <v>0.68346318690673702</v>
      </c>
      <c r="T116" s="78">
        <f t="shared" si="42"/>
        <v>16035724.281660549</v>
      </c>
      <c r="U116" s="79">
        <f t="shared" si="43"/>
        <v>1781747.1424067277</v>
      </c>
    </row>
    <row r="117" spans="1:21">
      <c r="A117" s="20">
        <v>88</v>
      </c>
      <c r="B117" s="76" t="s">
        <v>73</v>
      </c>
      <c r="C117" s="24" t="s">
        <v>69</v>
      </c>
      <c r="D117" s="24" t="s">
        <v>79</v>
      </c>
      <c r="E117" s="96">
        <v>3470172.7848000005</v>
      </c>
      <c r="F117" s="96">
        <v>3246364.0812999997</v>
      </c>
      <c r="G117" s="97">
        <f t="shared" si="33"/>
        <v>0.935505026008986</v>
      </c>
      <c r="H117" s="97">
        <f t="shared" si="34"/>
        <v>0.9</v>
      </c>
      <c r="I117" s="99">
        <v>2981927.1373999999</v>
      </c>
      <c r="J117" s="95">
        <v>2639495.6703999997</v>
      </c>
      <c r="K117" s="98">
        <f t="shared" si="35"/>
        <v>0.88516437484164256</v>
      </c>
      <c r="L117" s="98">
        <f t="shared" si="36"/>
        <v>0</v>
      </c>
      <c r="M117" s="112">
        <v>2973421.9278257485</v>
      </c>
      <c r="N117" s="112">
        <f>SUMIF('Pri iNPUT'!F:F,'OCT+NOV+DEC'!B:B,'Pri iNPUT'!R:R)</f>
        <v>1784281.1786000002</v>
      </c>
      <c r="O117" s="101">
        <f t="shared" si="37"/>
        <v>0.60007668669636738</v>
      </c>
      <c r="P117" s="101">
        <f t="shared" si="38"/>
        <v>0</v>
      </c>
      <c r="Q117" s="77">
        <f t="shared" si="39"/>
        <v>9425521.8500257488</v>
      </c>
      <c r="R117" s="77">
        <f t="shared" si="40"/>
        <v>7670140.9302999992</v>
      </c>
      <c r="S117" s="62">
        <f t="shared" si="41"/>
        <v>0.81376299926343554</v>
      </c>
      <c r="T117" s="78">
        <f t="shared" si="42"/>
        <v>1755380.9197257496</v>
      </c>
      <c r="U117" s="79">
        <f t="shared" si="43"/>
        <v>195042.32441397218</v>
      </c>
    </row>
    <row r="118" spans="1:21" ht="15">
      <c r="A118" s="20">
        <v>89</v>
      </c>
      <c r="B118" s="81" t="s">
        <v>1051</v>
      </c>
      <c r="C118" s="24" t="s">
        <v>69</v>
      </c>
      <c r="D118" s="24" t="s">
        <v>69</v>
      </c>
      <c r="E118" s="96">
        <v>8674491.627357142</v>
      </c>
      <c r="F118" s="96">
        <v>6971542.0677000014</v>
      </c>
      <c r="G118" s="97">
        <f t="shared" si="33"/>
        <v>0.80368307068434186</v>
      </c>
      <c r="H118" s="97">
        <f t="shared" si="34"/>
        <v>0</v>
      </c>
      <c r="I118" s="99">
        <v>6475235.6011714283</v>
      </c>
      <c r="J118" s="95">
        <v>6042061.8114999998</v>
      </c>
      <c r="K118" s="98">
        <f t="shared" si="35"/>
        <v>0.93310300715651739</v>
      </c>
      <c r="L118" s="98">
        <f t="shared" si="36"/>
        <v>0.9</v>
      </c>
      <c r="M118" s="112">
        <v>6856034.3429442113</v>
      </c>
      <c r="N118" s="112">
        <f>SUMIF('Pri iNPUT'!F:F,'OCT+NOV+DEC'!B:B,'Pri iNPUT'!R:R)</f>
        <v>3744067.6972999997</v>
      </c>
      <c r="O118" s="101">
        <f t="shared" si="37"/>
        <v>0.54609815383336768</v>
      </c>
      <c r="P118" s="101">
        <f t="shared" si="38"/>
        <v>0</v>
      </c>
      <c r="Q118" s="77">
        <f t="shared" si="39"/>
        <v>22005761.571472783</v>
      </c>
      <c r="R118" s="77">
        <f t="shared" si="40"/>
        <v>16757671.5765</v>
      </c>
      <c r="S118" s="62">
        <f t="shared" si="41"/>
        <v>0.76151291206498595</v>
      </c>
      <c r="T118" s="78">
        <f t="shared" si="42"/>
        <v>5248089.9949727822</v>
      </c>
      <c r="U118" s="79">
        <f t="shared" si="43"/>
        <v>583121.11055253132</v>
      </c>
    </row>
    <row r="119" spans="1:21">
      <c r="A119" s="20">
        <v>90</v>
      </c>
      <c r="B119" s="76" t="s">
        <v>71</v>
      </c>
      <c r="C119" s="24" t="s">
        <v>69</v>
      </c>
      <c r="D119" s="24" t="s">
        <v>69</v>
      </c>
      <c r="E119" s="96">
        <v>13460233.041985711</v>
      </c>
      <c r="F119" s="96">
        <v>10800942.2908</v>
      </c>
      <c r="G119" s="97">
        <f t="shared" si="33"/>
        <v>0.8024335282390177</v>
      </c>
      <c r="H119" s="97">
        <f t="shared" si="34"/>
        <v>0</v>
      </c>
      <c r="I119" s="99">
        <v>10545159.946442854</v>
      </c>
      <c r="J119" s="95">
        <v>9659599.0548000038</v>
      </c>
      <c r="K119" s="98">
        <f t="shared" si="35"/>
        <v>0.91602205218882704</v>
      </c>
      <c r="L119" s="98">
        <f t="shared" si="36"/>
        <v>0.9</v>
      </c>
      <c r="M119" s="112">
        <v>10249077.79776179</v>
      </c>
      <c r="N119" s="112">
        <f>SUMIF('Pri iNPUT'!F:F,'OCT+NOV+DEC'!B:B,'Pri iNPUT'!R:R)</f>
        <v>4527861.8605999993</v>
      </c>
      <c r="O119" s="101">
        <f t="shared" si="37"/>
        <v>0.44178236812572552</v>
      </c>
      <c r="P119" s="101">
        <f t="shared" si="38"/>
        <v>0</v>
      </c>
      <c r="Q119" s="77">
        <f t="shared" si="39"/>
        <v>34254470.786190353</v>
      </c>
      <c r="R119" s="77">
        <f t="shared" si="40"/>
        <v>24988403.2062</v>
      </c>
      <c r="S119" s="62">
        <f t="shared" si="41"/>
        <v>0.72949319118583622</v>
      </c>
      <c r="T119" s="78">
        <f t="shared" si="42"/>
        <v>9266067.5799903534</v>
      </c>
      <c r="U119" s="79">
        <f t="shared" si="43"/>
        <v>1029563.0644433727</v>
      </c>
    </row>
    <row r="120" spans="1:21">
      <c r="A120" s="20">
        <v>91</v>
      </c>
      <c r="B120" s="76" t="s">
        <v>72</v>
      </c>
      <c r="C120" s="24" t="s">
        <v>69</v>
      </c>
      <c r="D120" s="24" t="s">
        <v>69</v>
      </c>
      <c r="E120" s="96">
        <v>12181655.031071428</v>
      </c>
      <c r="F120" s="96">
        <v>9759332.8992999997</v>
      </c>
      <c r="G120" s="97">
        <f t="shared" si="33"/>
        <v>0.80114999763226957</v>
      </c>
      <c r="H120" s="97">
        <f t="shared" si="34"/>
        <v>0</v>
      </c>
      <c r="I120" s="99">
        <v>8040627.5157285733</v>
      </c>
      <c r="J120" s="95">
        <v>6731456.7782999985</v>
      </c>
      <c r="K120" s="98">
        <f t="shared" si="35"/>
        <v>0.83718052666067955</v>
      </c>
      <c r="L120" s="98">
        <f t="shared" si="36"/>
        <v>0</v>
      </c>
      <c r="M120" s="112">
        <v>8384797.2665141104</v>
      </c>
      <c r="N120" s="112">
        <f>SUMIF('Pri iNPUT'!F:F,'OCT+NOV+DEC'!B:B,'Pri iNPUT'!R:R)</f>
        <v>2812690.5876000007</v>
      </c>
      <c r="O120" s="101">
        <f t="shared" si="37"/>
        <v>0.33545123372664998</v>
      </c>
      <c r="P120" s="101">
        <f t="shared" si="38"/>
        <v>0</v>
      </c>
      <c r="Q120" s="77">
        <f t="shared" si="39"/>
        <v>28607079.813314114</v>
      </c>
      <c r="R120" s="77">
        <f t="shared" si="40"/>
        <v>19303480.2652</v>
      </c>
      <c r="S120" s="62">
        <f t="shared" si="41"/>
        <v>0.67477982342734277</v>
      </c>
      <c r="T120" s="78">
        <f t="shared" si="42"/>
        <v>9303599.5481141135</v>
      </c>
      <c r="U120" s="79">
        <f t="shared" si="43"/>
        <v>1033733.2831237904</v>
      </c>
    </row>
    <row r="121" spans="1:21">
      <c r="A121" s="20">
        <v>92</v>
      </c>
      <c r="B121" s="76" t="s">
        <v>70</v>
      </c>
      <c r="C121" s="24" t="s">
        <v>69</v>
      </c>
      <c r="D121" s="24" t="s">
        <v>69</v>
      </c>
      <c r="E121" s="96">
        <v>17534185.751442853</v>
      </c>
      <c r="F121" s="96">
        <v>14045752.930200001</v>
      </c>
      <c r="G121" s="97">
        <f t="shared" si="33"/>
        <v>0.80104962553189585</v>
      </c>
      <c r="H121" s="97">
        <f t="shared" si="34"/>
        <v>0</v>
      </c>
      <c r="I121" s="99">
        <v>13047494.999314288</v>
      </c>
      <c r="J121" s="95">
        <v>10523472.6899</v>
      </c>
      <c r="K121" s="98">
        <f t="shared" si="35"/>
        <v>0.80655119549408238</v>
      </c>
      <c r="L121" s="98">
        <f t="shared" si="36"/>
        <v>0</v>
      </c>
      <c r="M121" s="112">
        <v>11817100.79962929</v>
      </c>
      <c r="N121" s="112">
        <f>SUMIF('Pri iNPUT'!F:F,'OCT+NOV+DEC'!B:B,'Pri iNPUT'!R:R)</f>
        <v>3221644.0833000001</v>
      </c>
      <c r="O121" s="101">
        <f t="shared" si="37"/>
        <v>0.27262559048333285</v>
      </c>
      <c r="P121" s="101">
        <f t="shared" si="38"/>
        <v>0</v>
      </c>
      <c r="Q121" s="77">
        <f t="shared" si="39"/>
        <v>42398781.550386429</v>
      </c>
      <c r="R121" s="77">
        <f t="shared" si="40"/>
        <v>27790869.703400001</v>
      </c>
      <c r="S121" s="62">
        <f t="shared" si="41"/>
        <v>0.65546387625251723</v>
      </c>
      <c r="T121" s="78">
        <f t="shared" si="42"/>
        <v>14607911.846986428</v>
      </c>
      <c r="U121" s="79">
        <f t="shared" si="43"/>
        <v>1623101.3163318252</v>
      </c>
    </row>
    <row r="122" spans="1:21">
      <c r="A122" s="20">
        <v>93</v>
      </c>
      <c r="B122" s="76" t="s">
        <v>75</v>
      </c>
      <c r="C122" s="24" t="s">
        <v>69</v>
      </c>
      <c r="D122" s="24" t="s">
        <v>1088</v>
      </c>
      <c r="E122" s="96">
        <v>14705169.038699996</v>
      </c>
      <c r="F122" s="96">
        <v>11199755.302700007</v>
      </c>
      <c r="G122" s="97">
        <f t="shared" si="33"/>
        <v>0.76162030325699115</v>
      </c>
      <c r="H122" s="97">
        <f t="shared" si="34"/>
        <v>0</v>
      </c>
      <c r="I122" s="99">
        <v>11331401.955214284</v>
      </c>
      <c r="J122" s="95">
        <v>9239447.0130000003</v>
      </c>
      <c r="K122" s="98">
        <f t="shared" si="35"/>
        <v>0.8153842789725021</v>
      </c>
      <c r="L122" s="98">
        <f t="shared" si="36"/>
        <v>0</v>
      </c>
      <c r="M122" s="112">
        <v>10674987.491223944</v>
      </c>
      <c r="N122" s="112">
        <f>SUMIF('Pri iNPUT'!F:F,'OCT+NOV+DEC'!B:B,'Pri iNPUT'!R:R)</f>
        <v>5441195.6734000025</v>
      </c>
      <c r="O122" s="101">
        <f t="shared" si="37"/>
        <v>0.5097144776865814</v>
      </c>
      <c r="P122" s="101">
        <f t="shared" si="38"/>
        <v>0</v>
      </c>
      <c r="Q122" s="77">
        <f t="shared" si="39"/>
        <v>36711558.485138223</v>
      </c>
      <c r="R122" s="77">
        <f t="shared" si="40"/>
        <v>25880397.989100013</v>
      </c>
      <c r="S122" s="62">
        <f t="shared" si="41"/>
        <v>0.70496593054138679</v>
      </c>
      <c r="T122" s="78">
        <f t="shared" si="42"/>
        <v>10831160.49603821</v>
      </c>
      <c r="U122" s="79">
        <f t="shared" si="43"/>
        <v>1203462.2773375788</v>
      </c>
    </row>
    <row r="123" spans="1:21">
      <c r="A123" s="20">
        <v>94</v>
      </c>
      <c r="B123" s="76" t="s">
        <v>77</v>
      </c>
      <c r="C123" s="24" t="s">
        <v>69</v>
      </c>
      <c r="D123" s="24" t="s">
        <v>1088</v>
      </c>
      <c r="E123" s="96">
        <v>11021852.914900001</v>
      </c>
      <c r="F123" s="96">
        <v>8870983.5217000023</v>
      </c>
      <c r="G123" s="97">
        <f t="shared" si="33"/>
        <v>0.80485410122899348</v>
      </c>
      <c r="H123" s="97">
        <f t="shared" si="34"/>
        <v>0</v>
      </c>
      <c r="I123" s="99">
        <v>7667526.4945142856</v>
      </c>
      <c r="J123" s="95">
        <v>4555759.351400001</v>
      </c>
      <c r="K123" s="98">
        <f t="shared" si="35"/>
        <v>0.59416284438787514</v>
      </c>
      <c r="L123" s="98">
        <f t="shared" si="36"/>
        <v>0</v>
      </c>
      <c r="M123" s="112">
        <v>7310449.0285125021</v>
      </c>
      <c r="N123" s="112">
        <f>SUMIF('Pri iNPUT'!F:F,'OCT+NOV+DEC'!B:B,'Pri iNPUT'!R:R)</f>
        <v>5474731.9410000024</v>
      </c>
      <c r="O123" s="101">
        <f t="shared" si="37"/>
        <v>0.74889133617473247</v>
      </c>
      <c r="P123" s="101">
        <f t="shared" si="38"/>
        <v>0</v>
      </c>
      <c r="Q123" s="77">
        <f t="shared" si="39"/>
        <v>25999828.437926792</v>
      </c>
      <c r="R123" s="77">
        <f t="shared" si="40"/>
        <v>18901474.814100005</v>
      </c>
      <c r="S123" s="62">
        <f t="shared" si="41"/>
        <v>0.72698459758018297</v>
      </c>
      <c r="T123" s="78">
        <f t="shared" si="42"/>
        <v>7098353.6238267869</v>
      </c>
      <c r="U123" s="79">
        <f t="shared" si="43"/>
        <v>788705.95820297627</v>
      </c>
    </row>
    <row r="124" spans="1:21">
      <c r="A124" s="82"/>
      <c r="B124" s="83"/>
      <c r="C124" s="84"/>
      <c r="D124" s="83"/>
      <c r="E124" s="85">
        <f>SUM(E5:E123)</f>
        <v>1405061519.9638288</v>
      </c>
      <c r="F124" s="85">
        <f>SUM(F5:F123)</f>
        <v>1155127254.1527004</v>
      </c>
      <c r="G124" s="83"/>
      <c r="H124" s="83"/>
      <c r="I124" s="83">
        <f>SUM(I5:I123)</f>
        <v>1094186856.1666715</v>
      </c>
      <c r="J124" s="83">
        <f>SUM(J5:J123)</f>
        <v>973822784.51360047</v>
      </c>
      <c r="K124" s="83"/>
      <c r="L124" s="83"/>
      <c r="M124" s="113">
        <f>SUM(M5:M123)</f>
        <v>1095654300.5802045</v>
      </c>
      <c r="N124" s="114">
        <f>SUM(N5:N123)</f>
        <v>478310760.61300015</v>
      </c>
      <c r="O124" s="83"/>
      <c r="P124" s="83"/>
      <c r="Q124" s="85">
        <f>SUM(Q5:Q123)</f>
        <v>3594902676.7107034</v>
      </c>
      <c r="R124" s="85">
        <f>SUM(R5:R123)</f>
        <v>2607260799.2792993</v>
      </c>
      <c r="S124" s="83"/>
      <c r="T124" s="83"/>
      <c r="U124" s="86"/>
    </row>
  </sheetData>
  <mergeCells count="10">
    <mergeCell ref="B1:B2"/>
    <mergeCell ref="A3:A4"/>
    <mergeCell ref="B3:B4"/>
    <mergeCell ref="C3:C4"/>
    <mergeCell ref="D3:D4"/>
    <mergeCell ref="E3:H3"/>
    <mergeCell ref="I3:L3"/>
    <mergeCell ref="M3:P3"/>
    <mergeCell ref="Q3:S3"/>
    <mergeCell ref="U3:U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5410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1" customFormat="1">
      <c r="A1" s="130" t="s">
        <v>1163</v>
      </c>
      <c r="B1" s="130" t="s">
        <v>1164</v>
      </c>
      <c r="C1" s="130" t="s">
        <v>1165</v>
      </c>
      <c r="D1" s="130" t="s">
        <v>1166</v>
      </c>
      <c r="E1" s="130" t="s">
        <v>1167</v>
      </c>
      <c r="F1" s="130" t="s">
        <v>1168</v>
      </c>
      <c r="G1" s="130" t="s">
        <v>1110</v>
      </c>
      <c r="H1" s="130" t="s">
        <v>0</v>
      </c>
      <c r="I1" s="130" t="s">
        <v>1169</v>
      </c>
      <c r="J1" s="130" t="s">
        <v>136</v>
      </c>
      <c r="K1" s="130" t="s">
        <v>1170</v>
      </c>
      <c r="L1" s="130" t="s">
        <v>1171</v>
      </c>
      <c r="M1" s="130" t="s">
        <v>1172</v>
      </c>
      <c r="N1" s="130" t="s">
        <v>1173</v>
      </c>
      <c r="O1" s="130" t="s">
        <v>1174</v>
      </c>
      <c r="P1" s="130" t="s">
        <v>1175</v>
      </c>
      <c r="Q1" s="130" t="s">
        <v>1176</v>
      </c>
      <c r="R1" s="130" t="s">
        <v>1177</v>
      </c>
      <c r="S1" s="130" t="s">
        <v>1178</v>
      </c>
    </row>
    <row r="2" spans="1:23" ht="25.5">
      <c r="A2" s="110" t="s">
        <v>1375</v>
      </c>
      <c r="B2" s="115">
        <v>44199</v>
      </c>
      <c r="C2" s="110" t="s">
        <v>1376</v>
      </c>
      <c r="D2" s="115">
        <v>44199</v>
      </c>
      <c r="E2" s="110" t="s">
        <v>1294</v>
      </c>
      <c r="F2" s="110" t="s">
        <v>53</v>
      </c>
      <c r="G2" s="110" t="s">
        <v>1295</v>
      </c>
      <c r="H2" s="110" t="s">
        <v>13</v>
      </c>
      <c r="I2" s="110" t="s">
        <v>1180</v>
      </c>
      <c r="J2" s="111">
        <v>40</v>
      </c>
      <c r="K2" s="111">
        <v>740</v>
      </c>
      <c r="L2" s="111">
        <v>29600</v>
      </c>
      <c r="M2" s="111">
        <v>1.85</v>
      </c>
      <c r="N2" s="111">
        <v>74</v>
      </c>
      <c r="O2" s="111">
        <v>0</v>
      </c>
      <c r="P2" s="111">
        <v>0</v>
      </c>
      <c r="Q2" s="111">
        <v>741.85</v>
      </c>
      <c r="R2" s="111">
        <v>29674</v>
      </c>
      <c r="S2" s="110" t="s">
        <v>1296</v>
      </c>
      <c r="T2" s="111"/>
      <c r="U2" s="111"/>
      <c r="V2" s="110"/>
      <c r="W2" s="110"/>
    </row>
    <row r="3" spans="1:23" ht="25.5">
      <c r="A3" s="110" t="s">
        <v>1375</v>
      </c>
      <c r="B3" s="115">
        <v>44199</v>
      </c>
      <c r="C3" s="110" t="s">
        <v>1376</v>
      </c>
      <c r="D3" s="115">
        <v>44199</v>
      </c>
      <c r="E3" s="110" t="s">
        <v>1294</v>
      </c>
      <c r="F3" s="110" t="s">
        <v>53</v>
      </c>
      <c r="G3" s="110" t="s">
        <v>1295</v>
      </c>
      <c r="H3" s="110" t="s">
        <v>13</v>
      </c>
      <c r="I3" s="110" t="s">
        <v>1190</v>
      </c>
      <c r="J3" s="111">
        <v>100</v>
      </c>
      <c r="K3" s="111">
        <v>769</v>
      </c>
      <c r="L3" s="111">
        <v>76900</v>
      </c>
      <c r="M3" s="111">
        <v>1.9225000000000001</v>
      </c>
      <c r="N3" s="111">
        <v>192.25</v>
      </c>
      <c r="O3" s="111">
        <v>0</v>
      </c>
      <c r="P3" s="111">
        <v>0</v>
      </c>
      <c r="Q3" s="111">
        <v>770.92250000000001</v>
      </c>
      <c r="R3" s="111">
        <v>77092.25</v>
      </c>
      <c r="S3" s="110" t="s">
        <v>1296</v>
      </c>
      <c r="T3" s="111"/>
      <c r="U3" s="111"/>
      <c r="V3" s="110"/>
      <c r="W3" s="110"/>
    </row>
    <row r="4" spans="1:23" ht="25.5">
      <c r="A4" s="110" t="s">
        <v>1377</v>
      </c>
      <c r="B4" s="115">
        <v>44199</v>
      </c>
      <c r="C4" s="110" t="s">
        <v>1378</v>
      </c>
      <c r="D4" s="115">
        <v>44199</v>
      </c>
      <c r="E4" s="110" t="s">
        <v>1294</v>
      </c>
      <c r="F4" s="110" t="s">
        <v>22</v>
      </c>
      <c r="G4" s="110" t="s">
        <v>1082</v>
      </c>
      <c r="H4" s="110" t="s">
        <v>13</v>
      </c>
      <c r="I4" s="110" t="s">
        <v>1183</v>
      </c>
      <c r="J4" s="111">
        <v>100</v>
      </c>
      <c r="K4" s="111">
        <v>895</v>
      </c>
      <c r="L4" s="111">
        <v>89500</v>
      </c>
      <c r="M4" s="111">
        <v>2.2374999999999998</v>
      </c>
      <c r="N4" s="111">
        <v>223.75</v>
      </c>
      <c r="O4" s="111">
        <v>0</v>
      </c>
      <c r="P4" s="111">
        <v>0</v>
      </c>
      <c r="Q4" s="111">
        <v>897.23749999999995</v>
      </c>
      <c r="R4" s="111">
        <v>89723.75</v>
      </c>
      <c r="S4" s="110" t="s">
        <v>1296</v>
      </c>
      <c r="T4" s="111"/>
      <c r="U4" s="111"/>
      <c r="V4" s="110"/>
      <c r="W4" s="110"/>
    </row>
    <row r="5" spans="1:23" ht="25.5">
      <c r="A5" s="110" t="s">
        <v>1377</v>
      </c>
      <c r="B5" s="115">
        <v>44199</v>
      </c>
      <c r="C5" s="110" t="s">
        <v>1378</v>
      </c>
      <c r="D5" s="115">
        <v>44199</v>
      </c>
      <c r="E5" s="110" t="s">
        <v>1294</v>
      </c>
      <c r="F5" s="110" t="s">
        <v>22</v>
      </c>
      <c r="G5" s="110" t="s">
        <v>1082</v>
      </c>
      <c r="H5" s="110" t="s">
        <v>13</v>
      </c>
      <c r="I5" s="110" t="s">
        <v>1180</v>
      </c>
      <c r="J5" s="111">
        <v>100</v>
      </c>
      <c r="K5" s="111">
        <v>740</v>
      </c>
      <c r="L5" s="111">
        <v>74000</v>
      </c>
      <c r="M5" s="111">
        <v>1.85</v>
      </c>
      <c r="N5" s="111">
        <v>185</v>
      </c>
      <c r="O5" s="111">
        <v>0</v>
      </c>
      <c r="P5" s="111">
        <v>0</v>
      </c>
      <c r="Q5" s="111">
        <v>741.85</v>
      </c>
      <c r="R5" s="111">
        <v>74185</v>
      </c>
      <c r="S5" s="110" t="s">
        <v>1296</v>
      </c>
      <c r="T5" s="111"/>
      <c r="U5" s="111"/>
      <c r="V5" s="110"/>
      <c r="W5" s="110"/>
    </row>
    <row r="6" spans="1:23" ht="25.5">
      <c r="A6" s="110" t="s">
        <v>1377</v>
      </c>
      <c r="B6" s="115">
        <v>44199</v>
      </c>
      <c r="C6" s="110" t="s">
        <v>1378</v>
      </c>
      <c r="D6" s="115">
        <v>44199</v>
      </c>
      <c r="E6" s="110" t="s">
        <v>1294</v>
      </c>
      <c r="F6" s="110" t="s">
        <v>22</v>
      </c>
      <c r="G6" s="110" t="s">
        <v>1082</v>
      </c>
      <c r="H6" s="110" t="s">
        <v>13</v>
      </c>
      <c r="I6" s="110" t="s">
        <v>1195</v>
      </c>
      <c r="J6" s="111">
        <v>200</v>
      </c>
      <c r="K6" s="111">
        <v>759</v>
      </c>
      <c r="L6" s="111">
        <v>151800</v>
      </c>
      <c r="M6" s="111">
        <v>1.8975</v>
      </c>
      <c r="N6" s="111">
        <v>379.5</v>
      </c>
      <c r="O6" s="111">
        <v>0</v>
      </c>
      <c r="P6" s="111">
        <v>600</v>
      </c>
      <c r="Q6" s="111">
        <v>760.89750000000004</v>
      </c>
      <c r="R6" s="111">
        <v>151579.5</v>
      </c>
      <c r="S6" s="110" t="s">
        <v>1296</v>
      </c>
      <c r="T6" s="111"/>
      <c r="U6" s="111"/>
      <c r="V6" s="110"/>
      <c r="W6" s="110"/>
    </row>
    <row r="7" spans="1:23" ht="25.5">
      <c r="A7" s="110" t="s">
        <v>1377</v>
      </c>
      <c r="B7" s="115">
        <v>44199</v>
      </c>
      <c r="C7" s="110" t="s">
        <v>1378</v>
      </c>
      <c r="D7" s="115">
        <v>44199</v>
      </c>
      <c r="E7" s="110" t="s">
        <v>1294</v>
      </c>
      <c r="F7" s="110" t="s">
        <v>22</v>
      </c>
      <c r="G7" s="110" t="s">
        <v>1082</v>
      </c>
      <c r="H7" s="110" t="s">
        <v>13</v>
      </c>
      <c r="I7" s="110" t="s">
        <v>1186</v>
      </c>
      <c r="J7" s="111">
        <v>200</v>
      </c>
      <c r="K7" s="111">
        <v>934</v>
      </c>
      <c r="L7" s="111">
        <v>186800</v>
      </c>
      <c r="M7" s="111">
        <v>2.335</v>
      </c>
      <c r="N7" s="111">
        <v>467</v>
      </c>
      <c r="O7" s="111">
        <v>0</v>
      </c>
      <c r="P7" s="111">
        <v>0</v>
      </c>
      <c r="Q7" s="111">
        <v>936.33500000000004</v>
      </c>
      <c r="R7" s="111">
        <v>187267</v>
      </c>
      <c r="S7" s="110" t="s">
        <v>1296</v>
      </c>
      <c r="T7" s="111"/>
      <c r="U7" s="111"/>
      <c r="V7" s="110"/>
      <c r="W7" s="110"/>
    </row>
    <row r="8" spans="1:23" ht="25.5">
      <c r="A8" s="110" t="s">
        <v>1377</v>
      </c>
      <c r="B8" s="115">
        <v>44199</v>
      </c>
      <c r="C8" s="110" t="s">
        <v>1378</v>
      </c>
      <c r="D8" s="115">
        <v>44199</v>
      </c>
      <c r="E8" s="110" t="s">
        <v>1294</v>
      </c>
      <c r="F8" s="110" t="s">
        <v>22</v>
      </c>
      <c r="G8" s="110" t="s">
        <v>1082</v>
      </c>
      <c r="H8" s="110" t="s">
        <v>13</v>
      </c>
      <c r="I8" s="110" t="s">
        <v>1190</v>
      </c>
      <c r="J8" s="111">
        <v>500</v>
      </c>
      <c r="K8" s="111">
        <v>769</v>
      </c>
      <c r="L8" s="111">
        <v>384500</v>
      </c>
      <c r="M8" s="111">
        <v>1.9225000000000001</v>
      </c>
      <c r="N8" s="111">
        <v>961.25</v>
      </c>
      <c r="O8" s="111">
        <v>0</v>
      </c>
      <c r="P8" s="111">
        <v>0</v>
      </c>
      <c r="Q8" s="111">
        <v>770.92250000000001</v>
      </c>
      <c r="R8" s="111">
        <v>385461.25</v>
      </c>
      <c r="S8" s="110" t="s">
        <v>1296</v>
      </c>
      <c r="T8" s="111"/>
      <c r="U8" s="111"/>
      <c r="V8" s="110"/>
      <c r="W8" s="110"/>
    </row>
    <row r="9" spans="1:23" ht="25.5">
      <c r="A9" s="110" t="s">
        <v>1377</v>
      </c>
      <c r="B9" s="115">
        <v>44199</v>
      </c>
      <c r="C9" s="110" t="s">
        <v>1378</v>
      </c>
      <c r="D9" s="115">
        <v>44199</v>
      </c>
      <c r="E9" s="110" t="s">
        <v>1294</v>
      </c>
      <c r="F9" s="110" t="s">
        <v>22</v>
      </c>
      <c r="G9" s="110" t="s">
        <v>1082</v>
      </c>
      <c r="H9" s="110" t="s">
        <v>13</v>
      </c>
      <c r="I9" s="110" t="s">
        <v>1191</v>
      </c>
      <c r="J9" s="111">
        <v>200</v>
      </c>
      <c r="K9" s="111">
        <v>963</v>
      </c>
      <c r="L9" s="111">
        <v>192600</v>
      </c>
      <c r="M9" s="111">
        <v>2.4075000000000002</v>
      </c>
      <c r="N9" s="111">
        <v>481.5</v>
      </c>
      <c r="O9" s="111">
        <v>0</v>
      </c>
      <c r="P9" s="111">
        <v>0</v>
      </c>
      <c r="Q9" s="111">
        <v>965.40750000000003</v>
      </c>
      <c r="R9" s="111">
        <v>193081.5</v>
      </c>
      <c r="S9" s="110" t="s">
        <v>1296</v>
      </c>
      <c r="T9" s="111"/>
      <c r="U9" s="111"/>
      <c r="V9" s="110"/>
      <c r="W9" s="110"/>
    </row>
    <row r="10" spans="1:23" ht="25.5">
      <c r="A10" s="110" t="s">
        <v>1379</v>
      </c>
      <c r="B10" s="115">
        <v>44199</v>
      </c>
      <c r="C10" s="110" t="s">
        <v>1380</v>
      </c>
      <c r="D10" s="115">
        <v>44199</v>
      </c>
      <c r="E10" s="110" t="s">
        <v>1294</v>
      </c>
      <c r="F10" s="110" t="s">
        <v>15</v>
      </c>
      <c r="G10" s="110" t="s">
        <v>1303</v>
      </c>
      <c r="H10" s="110" t="s">
        <v>13</v>
      </c>
      <c r="I10" s="110" t="s">
        <v>1195</v>
      </c>
      <c r="J10" s="111">
        <v>10</v>
      </c>
      <c r="K10" s="111">
        <v>759</v>
      </c>
      <c r="L10" s="111">
        <v>7590</v>
      </c>
      <c r="M10" s="111">
        <v>1.8975</v>
      </c>
      <c r="N10" s="111">
        <v>18.975000000000001</v>
      </c>
      <c r="O10" s="111">
        <v>0</v>
      </c>
      <c r="P10" s="111">
        <v>30</v>
      </c>
      <c r="Q10" s="111">
        <v>760.89750000000004</v>
      </c>
      <c r="R10" s="111">
        <v>7578.9750000000004</v>
      </c>
      <c r="S10" s="110" t="s">
        <v>1296</v>
      </c>
      <c r="T10" s="111"/>
      <c r="U10" s="111"/>
      <c r="V10" s="110"/>
      <c r="W10" s="110"/>
    </row>
    <row r="11" spans="1:23" ht="25.5">
      <c r="A11" s="110" t="s">
        <v>1379</v>
      </c>
      <c r="B11" s="115">
        <v>44199</v>
      </c>
      <c r="C11" s="110" t="s">
        <v>1380</v>
      </c>
      <c r="D11" s="115">
        <v>44199</v>
      </c>
      <c r="E11" s="110" t="s">
        <v>1294</v>
      </c>
      <c r="F11" s="110" t="s">
        <v>15</v>
      </c>
      <c r="G11" s="110" t="s">
        <v>1303</v>
      </c>
      <c r="H11" s="110" t="s">
        <v>13</v>
      </c>
      <c r="I11" s="110" t="s">
        <v>1180</v>
      </c>
      <c r="J11" s="111">
        <v>80</v>
      </c>
      <c r="K11" s="111">
        <v>740</v>
      </c>
      <c r="L11" s="111">
        <v>59200</v>
      </c>
      <c r="M11" s="111">
        <v>1.85</v>
      </c>
      <c r="N11" s="111">
        <v>148</v>
      </c>
      <c r="O11" s="111">
        <v>0</v>
      </c>
      <c r="P11" s="111">
        <v>0</v>
      </c>
      <c r="Q11" s="111">
        <v>741.85</v>
      </c>
      <c r="R11" s="111">
        <v>59348</v>
      </c>
      <c r="S11" s="110" t="s">
        <v>1296</v>
      </c>
      <c r="T11" s="111"/>
      <c r="U11" s="111"/>
      <c r="V11" s="110"/>
      <c r="W11" s="110"/>
    </row>
    <row r="12" spans="1:23" ht="25.5">
      <c r="A12" s="110" t="s">
        <v>1379</v>
      </c>
      <c r="B12" s="115">
        <v>44199</v>
      </c>
      <c r="C12" s="110" t="s">
        <v>1380</v>
      </c>
      <c r="D12" s="115">
        <v>44199</v>
      </c>
      <c r="E12" s="110" t="s">
        <v>1294</v>
      </c>
      <c r="F12" s="110" t="s">
        <v>15</v>
      </c>
      <c r="G12" s="110" t="s">
        <v>1303</v>
      </c>
      <c r="H12" s="110" t="s">
        <v>13</v>
      </c>
      <c r="I12" s="110" t="s">
        <v>1190</v>
      </c>
      <c r="J12" s="111">
        <v>40</v>
      </c>
      <c r="K12" s="111">
        <v>769</v>
      </c>
      <c r="L12" s="111">
        <v>30760</v>
      </c>
      <c r="M12" s="111">
        <v>1.9225000000000001</v>
      </c>
      <c r="N12" s="111">
        <v>76.900000000000006</v>
      </c>
      <c r="O12" s="111">
        <v>0</v>
      </c>
      <c r="P12" s="111">
        <v>0</v>
      </c>
      <c r="Q12" s="111">
        <v>770.92250000000001</v>
      </c>
      <c r="R12" s="111">
        <v>30836.9</v>
      </c>
      <c r="S12" s="110" t="s">
        <v>1296</v>
      </c>
      <c r="T12" s="111"/>
      <c r="U12" s="111"/>
      <c r="V12" s="110"/>
      <c r="W12" s="110"/>
    </row>
    <row r="13" spans="1:23" ht="25.5">
      <c r="A13" s="110" t="s">
        <v>1379</v>
      </c>
      <c r="B13" s="115">
        <v>44199</v>
      </c>
      <c r="C13" s="110" t="s">
        <v>1380</v>
      </c>
      <c r="D13" s="115">
        <v>44199</v>
      </c>
      <c r="E13" s="110" t="s">
        <v>1294</v>
      </c>
      <c r="F13" s="110" t="s">
        <v>15</v>
      </c>
      <c r="G13" s="110" t="s">
        <v>1303</v>
      </c>
      <c r="H13" s="110" t="s">
        <v>13</v>
      </c>
      <c r="I13" s="110" t="s">
        <v>1183</v>
      </c>
      <c r="J13" s="111">
        <v>10</v>
      </c>
      <c r="K13" s="111">
        <v>895</v>
      </c>
      <c r="L13" s="111">
        <v>8950</v>
      </c>
      <c r="M13" s="111">
        <v>2.2374999999999998</v>
      </c>
      <c r="N13" s="111">
        <v>22.375</v>
      </c>
      <c r="O13" s="111">
        <v>0</v>
      </c>
      <c r="P13" s="111">
        <v>0</v>
      </c>
      <c r="Q13" s="111">
        <v>897.23749999999995</v>
      </c>
      <c r="R13" s="111">
        <v>8972.375</v>
      </c>
      <c r="S13" s="110" t="s">
        <v>1296</v>
      </c>
      <c r="T13" s="111"/>
      <c r="U13" s="111"/>
      <c r="V13" s="110"/>
      <c r="W13" s="110"/>
    </row>
    <row r="14" spans="1:23" ht="25.5">
      <c r="A14" s="110" t="s">
        <v>1381</v>
      </c>
      <c r="B14" s="115">
        <v>44199</v>
      </c>
      <c r="C14" s="110" t="s">
        <v>1382</v>
      </c>
      <c r="D14" s="115">
        <v>44199</v>
      </c>
      <c r="E14" s="110" t="s">
        <v>1294</v>
      </c>
      <c r="F14" s="110" t="s">
        <v>49</v>
      </c>
      <c r="G14" s="110" t="s">
        <v>1295</v>
      </c>
      <c r="H14" s="110" t="s">
        <v>13</v>
      </c>
      <c r="I14" s="110" t="s">
        <v>1190</v>
      </c>
      <c r="J14" s="111">
        <v>40</v>
      </c>
      <c r="K14" s="111">
        <v>769</v>
      </c>
      <c r="L14" s="111">
        <v>30760</v>
      </c>
      <c r="M14" s="111">
        <v>1.9225000000000001</v>
      </c>
      <c r="N14" s="111">
        <v>76.900000000000006</v>
      </c>
      <c r="O14" s="111">
        <v>0</v>
      </c>
      <c r="P14" s="111">
        <v>0</v>
      </c>
      <c r="Q14" s="111">
        <v>770.92250000000001</v>
      </c>
      <c r="R14" s="111">
        <v>30836.9</v>
      </c>
      <c r="S14" s="110" t="s">
        <v>1296</v>
      </c>
      <c r="T14" s="111"/>
      <c r="U14" s="111"/>
      <c r="V14" s="110"/>
      <c r="W14" s="110"/>
    </row>
    <row r="15" spans="1:23" ht="25.5">
      <c r="A15" s="110" t="s">
        <v>1381</v>
      </c>
      <c r="B15" s="115">
        <v>44199</v>
      </c>
      <c r="C15" s="110" t="s">
        <v>1382</v>
      </c>
      <c r="D15" s="115">
        <v>44199</v>
      </c>
      <c r="E15" s="110" t="s">
        <v>1294</v>
      </c>
      <c r="F15" s="110" t="s">
        <v>49</v>
      </c>
      <c r="G15" s="110" t="s">
        <v>1295</v>
      </c>
      <c r="H15" s="110" t="s">
        <v>13</v>
      </c>
      <c r="I15" s="110" t="s">
        <v>1183</v>
      </c>
      <c r="J15" s="111">
        <v>30</v>
      </c>
      <c r="K15" s="111">
        <v>895</v>
      </c>
      <c r="L15" s="111">
        <v>26850</v>
      </c>
      <c r="M15" s="111">
        <v>2.2374999999999998</v>
      </c>
      <c r="N15" s="111">
        <v>67.125</v>
      </c>
      <c r="O15" s="111">
        <v>0</v>
      </c>
      <c r="P15" s="111">
        <v>0</v>
      </c>
      <c r="Q15" s="111">
        <v>897.23749999999995</v>
      </c>
      <c r="R15" s="111">
        <v>26917.125</v>
      </c>
      <c r="S15" s="110" t="s">
        <v>1296</v>
      </c>
      <c r="T15" s="111"/>
      <c r="U15" s="111"/>
      <c r="V15" s="110"/>
      <c r="W15" s="110"/>
    </row>
    <row r="16" spans="1:23" ht="25.5">
      <c r="A16" s="110" t="s">
        <v>1383</v>
      </c>
      <c r="B16" s="115">
        <v>44199</v>
      </c>
      <c r="C16" s="110" t="s">
        <v>1384</v>
      </c>
      <c r="D16" s="115">
        <v>44199</v>
      </c>
      <c r="E16" s="110" t="s">
        <v>1294</v>
      </c>
      <c r="F16" s="110" t="s">
        <v>45</v>
      </c>
      <c r="G16" s="110" t="s">
        <v>44</v>
      </c>
      <c r="H16" s="110" t="s">
        <v>13</v>
      </c>
      <c r="I16" s="110" t="s">
        <v>1190</v>
      </c>
      <c r="J16" s="111">
        <v>100</v>
      </c>
      <c r="K16" s="111">
        <v>769</v>
      </c>
      <c r="L16" s="111">
        <v>76900</v>
      </c>
      <c r="M16" s="111">
        <v>1.9225000000000001</v>
      </c>
      <c r="N16" s="111">
        <v>192.25</v>
      </c>
      <c r="O16" s="111">
        <v>0</v>
      </c>
      <c r="P16" s="111">
        <v>0</v>
      </c>
      <c r="Q16" s="111">
        <v>770.92250000000001</v>
      </c>
      <c r="R16" s="111">
        <v>77092.25</v>
      </c>
      <c r="S16" s="110" t="s">
        <v>1296</v>
      </c>
      <c r="T16" s="111"/>
      <c r="U16" s="111"/>
      <c r="V16" s="110"/>
      <c r="W16" s="110"/>
    </row>
    <row r="17" spans="1:23" ht="25.5">
      <c r="A17" s="110" t="s">
        <v>1383</v>
      </c>
      <c r="B17" s="115">
        <v>44199</v>
      </c>
      <c r="C17" s="110" t="s">
        <v>1384</v>
      </c>
      <c r="D17" s="115">
        <v>44199</v>
      </c>
      <c r="E17" s="110" t="s">
        <v>1294</v>
      </c>
      <c r="F17" s="110" t="s">
        <v>45</v>
      </c>
      <c r="G17" s="110" t="s">
        <v>44</v>
      </c>
      <c r="H17" s="110" t="s">
        <v>13</v>
      </c>
      <c r="I17" s="110" t="s">
        <v>1183</v>
      </c>
      <c r="J17" s="111">
        <v>40</v>
      </c>
      <c r="K17" s="111">
        <v>895</v>
      </c>
      <c r="L17" s="111">
        <v>35800</v>
      </c>
      <c r="M17" s="111">
        <v>2.2374999999999998</v>
      </c>
      <c r="N17" s="111">
        <v>89.5</v>
      </c>
      <c r="O17" s="111">
        <v>0</v>
      </c>
      <c r="P17" s="111">
        <v>0</v>
      </c>
      <c r="Q17" s="111">
        <v>897.23749999999995</v>
      </c>
      <c r="R17" s="111">
        <v>35889.5</v>
      </c>
      <c r="S17" s="110" t="s">
        <v>1296</v>
      </c>
      <c r="T17" s="111"/>
      <c r="U17" s="111"/>
      <c r="V17" s="110"/>
      <c r="W17" s="110"/>
    </row>
    <row r="18" spans="1:23" ht="25.5">
      <c r="A18" s="110" t="s">
        <v>1385</v>
      </c>
      <c r="B18" s="115">
        <v>44199</v>
      </c>
      <c r="C18" s="110" t="s">
        <v>1386</v>
      </c>
      <c r="D18" s="115">
        <v>44199</v>
      </c>
      <c r="E18" s="110" t="s">
        <v>1294</v>
      </c>
      <c r="F18" s="110" t="s">
        <v>48</v>
      </c>
      <c r="G18" s="110" t="s">
        <v>1295</v>
      </c>
      <c r="H18" s="110" t="s">
        <v>13</v>
      </c>
      <c r="I18" s="110" t="s">
        <v>1190</v>
      </c>
      <c r="J18" s="111">
        <v>100</v>
      </c>
      <c r="K18" s="111">
        <v>769</v>
      </c>
      <c r="L18" s="111">
        <v>76900</v>
      </c>
      <c r="M18" s="111">
        <v>1.9225000000000001</v>
      </c>
      <c r="N18" s="111">
        <v>192.25</v>
      </c>
      <c r="O18" s="111">
        <v>0</v>
      </c>
      <c r="P18" s="111">
        <v>0</v>
      </c>
      <c r="Q18" s="111">
        <v>770.92250000000001</v>
      </c>
      <c r="R18" s="111">
        <v>77092.25</v>
      </c>
      <c r="S18" s="110" t="s">
        <v>1296</v>
      </c>
      <c r="T18" s="111"/>
      <c r="U18" s="111"/>
      <c r="V18" s="110"/>
      <c r="W18" s="110"/>
    </row>
    <row r="19" spans="1:23" ht="25.5">
      <c r="A19" s="110" t="s">
        <v>1387</v>
      </c>
      <c r="B19" s="115">
        <v>44199</v>
      </c>
      <c r="C19" s="110" t="s">
        <v>1388</v>
      </c>
      <c r="D19" s="115">
        <v>44199</v>
      </c>
      <c r="E19" s="110" t="s">
        <v>1294</v>
      </c>
      <c r="F19" s="110" t="s">
        <v>52</v>
      </c>
      <c r="G19" s="110" t="s">
        <v>37</v>
      </c>
      <c r="H19" s="110" t="s">
        <v>13</v>
      </c>
      <c r="I19" s="110" t="s">
        <v>1190</v>
      </c>
      <c r="J19" s="111">
        <v>255</v>
      </c>
      <c r="K19" s="111">
        <v>769</v>
      </c>
      <c r="L19" s="111">
        <v>196095</v>
      </c>
      <c r="M19" s="111">
        <v>1.9225000000000001</v>
      </c>
      <c r="N19" s="111">
        <v>490.23750000000001</v>
      </c>
      <c r="O19" s="111">
        <v>0</v>
      </c>
      <c r="P19" s="111">
        <v>0</v>
      </c>
      <c r="Q19" s="111">
        <v>770.92250000000001</v>
      </c>
      <c r="R19" s="111">
        <v>196585.23749999999</v>
      </c>
      <c r="S19" s="110" t="s">
        <v>1296</v>
      </c>
      <c r="T19" s="111"/>
      <c r="U19" s="111"/>
      <c r="V19" s="110"/>
      <c r="W19" s="110"/>
    </row>
    <row r="20" spans="1:23" ht="25.5">
      <c r="A20" s="110" t="s">
        <v>1389</v>
      </c>
      <c r="B20" s="115">
        <v>44199</v>
      </c>
      <c r="C20" s="110" t="s">
        <v>1390</v>
      </c>
      <c r="D20" s="115">
        <v>44199</v>
      </c>
      <c r="E20" s="110" t="s">
        <v>1294</v>
      </c>
      <c r="F20" s="110" t="s">
        <v>77</v>
      </c>
      <c r="G20" s="110" t="s">
        <v>1088</v>
      </c>
      <c r="H20" s="110" t="s">
        <v>69</v>
      </c>
      <c r="I20" s="110" t="s">
        <v>1183</v>
      </c>
      <c r="J20" s="111">
        <v>20</v>
      </c>
      <c r="K20" s="111">
        <v>895</v>
      </c>
      <c r="L20" s="111">
        <v>17900</v>
      </c>
      <c r="M20" s="111">
        <v>2.2374999999999998</v>
      </c>
      <c r="N20" s="111">
        <v>44.75</v>
      </c>
      <c r="O20" s="111">
        <v>0</v>
      </c>
      <c r="P20" s="111">
        <v>0</v>
      </c>
      <c r="Q20" s="111">
        <v>897.23749999999995</v>
      </c>
      <c r="R20" s="111">
        <v>17944.75</v>
      </c>
      <c r="S20" s="110" t="s">
        <v>1296</v>
      </c>
      <c r="T20" s="111"/>
      <c r="U20" s="111"/>
      <c r="V20" s="110"/>
      <c r="W20" s="110"/>
    </row>
    <row r="21" spans="1:23" ht="25.5">
      <c r="A21" s="110" t="s">
        <v>1389</v>
      </c>
      <c r="B21" s="115">
        <v>44199</v>
      </c>
      <c r="C21" s="110" t="s">
        <v>1390</v>
      </c>
      <c r="D21" s="115">
        <v>44199</v>
      </c>
      <c r="E21" s="110" t="s">
        <v>1294</v>
      </c>
      <c r="F21" s="110" t="s">
        <v>77</v>
      </c>
      <c r="G21" s="110" t="s">
        <v>1088</v>
      </c>
      <c r="H21" s="110" t="s">
        <v>69</v>
      </c>
      <c r="I21" s="110" t="s">
        <v>1186</v>
      </c>
      <c r="J21" s="111">
        <v>100</v>
      </c>
      <c r="K21" s="111">
        <v>934</v>
      </c>
      <c r="L21" s="111">
        <v>93400</v>
      </c>
      <c r="M21" s="111">
        <v>2.335</v>
      </c>
      <c r="N21" s="111">
        <v>233.5</v>
      </c>
      <c r="O21" s="111">
        <v>0</v>
      </c>
      <c r="P21" s="111">
        <v>0</v>
      </c>
      <c r="Q21" s="111">
        <v>936.33500000000004</v>
      </c>
      <c r="R21" s="111">
        <v>93633.5</v>
      </c>
      <c r="S21" s="110" t="s">
        <v>1296</v>
      </c>
      <c r="T21" s="111"/>
      <c r="U21" s="111"/>
      <c r="V21" s="110"/>
      <c r="W21" s="110"/>
    </row>
    <row r="22" spans="1:23" ht="25.5">
      <c r="A22" s="110" t="s">
        <v>1389</v>
      </c>
      <c r="B22" s="115">
        <v>44199</v>
      </c>
      <c r="C22" s="110" t="s">
        <v>1390</v>
      </c>
      <c r="D22" s="115">
        <v>44199</v>
      </c>
      <c r="E22" s="110" t="s">
        <v>1294</v>
      </c>
      <c r="F22" s="110" t="s">
        <v>77</v>
      </c>
      <c r="G22" s="110" t="s">
        <v>1088</v>
      </c>
      <c r="H22" s="110" t="s">
        <v>69</v>
      </c>
      <c r="I22" s="110" t="s">
        <v>1190</v>
      </c>
      <c r="J22" s="111">
        <v>100</v>
      </c>
      <c r="K22" s="111">
        <v>769</v>
      </c>
      <c r="L22" s="111">
        <v>76900</v>
      </c>
      <c r="M22" s="111">
        <v>1.9225000000000001</v>
      </c>
      <c r="N22" s="111">
        <v>192.25</v>
      </c>
      <c r="O22" s="111">
        <v>0</v>
      </c>
      <c r="P22" s="111">
        <v>0</v>
      </c>
      <c r="Q22" s="111">
        <v>770.92250000000001</v>
      </c>
      <c r="R22" s="111">
        <v>77092.25</v>
      </c>
      <c r="S22" s="110" t="s">
        <v>1296</v>
      </c>
      <c r="T22" s="111"/>
      <c r="U22" s="111"/>
      <c r="V22" s="110"/>
      <c r="W22" s="110"/>
    </row>
    <row r="23" spans="1:23" ht="25.5">
      <c r="A23" s="110" t="s">
        <v>1391</v>
      </c>
      <c r="B23" s="115">
        <v>44199</v>
      </c>
      <c r="C23" s="110" t="s">
        <v>1392</v>
      </c>
      <c r="D23" s="115">
        <v>44199</v>
      </c>
      <c r="E23" s="110" t="s">
        <v>1294</v>
      </c>
      <c r="F23" s="110" t="s">
        <v>75</v>
      </c>
      <c r="G23" s="110" t="s">
        <v>1088</v>
      </c>
      <c r="H23" s="110" t="s">
        <v>69</v>
      </c>
      <c r="I23" s="110" t="s">
        <v>1186</v>
      </c>
      <c r="J23" s="111">
        <v>161</v>
      </c>
      <c r="K23" s="111">
        <v>934</v>
      </c>
      <c r="L23" s="111">
        <v>150374</v>
      </c>
      <c r="M23" s="111">
        <v>2.335</v>
      </c>
      <c r="N23" s="111">
        <v>375.935</v>
      </c>
      <c r="O23" s="111">
        <v>0</v>
      </c>
      <c r="P23" s="111">
        <v>0</v>
      </c>
      <c r="Q23" s="111">
        <v>936.33500000000004</v>
      </c>
      <c r="R23" s="111">
        <v>150749.935</v>
      </c>
      <c r="S23" s="110" t="s">
        <v>1296</v>
      </c>
      <c r="T23" s="111"/>
      <c r="U23" s="111"/>
      <c r="V23" s="110"/>
      <c r="W23" s="110"/>
    </row>
    <row r="24" spans="1:23" ht="25.5">
      <c r="A24" s="110" t="s">
        <v>1393</v>
      </c>
      <c r="B24" s="115">
        <v>44199</v>
      </c>
      <c r="C24" s="110" t="s">
        <v>1394</v>
      </c>
      <c r="D24" s="115">
        <v>44199</v>
      </c>
      <c r="E24" s="110" t="s">
        <v>1294</v>
      </c>
      <c r="F24" s="110" t="s">
        <v>62</v>
      </c>
      <c r="G24" s="110" t="s">
        <v>57</v>
      </c>
      <c r="H24" s="110" t="s">
        <v>57</v>
      </c>
      <c r="I24" s="110" t="s">
        <v>1190</v>
      </c>
      <c r="J24" s="111">
        <v>60</v>
      </c>
      <c r="K24" s="111">
        <v>769</v>
      </c>
      <c r="L24" s="111">
        <v>46140</v>
      </c>
      <c r="M24" s="111">
        <v>1.9225000000000001</v>
      </c>
      <c r="N24" s="111">
        <v>115.35</v>
      </c>
      <c r="O24" s="111">
        <v>0</v>
      </c>
      <c r="P24" s="111">
        <v>0</v>
      </c>
      <c r="Q24" s="111">
        <v>770.92250000000001</v>
      </c>
      <c r="R24" s="111">
        <v>46255.35</v>
      </c>
      <c r="S24" s="110" t="s">
        <v>1296</v>
      </c>
      <c r="T24" s="111"/>
      <c r="U24" s="111"/>
      <c r="V24" s="110"/>
      <c r="W24" s="110"/>
    </row>
    <row r="25" spans="1:23" ht="25.5">
      <c r="A25" s="110" t="s">
        <v>1393</v>
      </c>
      <c r="B25" s="115">
        <v>44199</v>
      </c>
      <c r="C25" s="110" t="s">
        <v>1394</v>
      </c>
      <c r="D25" s="115">
        <v>44199</v>
      </c>
      <c r="E25" s="110" t="s">
        <v>1294</v>
      </c>
      <c r="F25" s="110" t="s">
        <v>62</v>
      </c>
      <c r="G25" s="110" t="s">
        <v>57</v>
      </c>
      <c r="H25" s="110" t="s">
        <v>57</v>
      </c>
      <c r="I25" s="110" t="s">
        <v>1346</v>
      </c>
      <c r="J25" s="111">
        <v>12</v>
      </c>
      <c r="K25" s="111">
        <v>1138</v>
      </c>
      <c r="L25" s="111">
        <v>13656</v>
      </c>
      <c r="M25" s="111">
        <v>2.8450000000000002</v>
      </c>
      <c r="N25" s="111">
        <v>34.14</v>
      </c>
      <c r="O25" s="111">
        <v>0</v>
      </c>
      <c r="P25" s="111">
        <v>0</v>
      </c>
      <c r="Q25" s="111">
        <v>1140.845</v>
      </c>
      <c r="R25" s="111">
        <v>13690.14</v>
      </c>
      <c r="S25" s="110" t="s">
        <v>1296</v>
      </c>
      <c r="T25" s="111"/>
      <c r="U25" s="111"/>
      <c r="V25" s="110"/>
      <c r="W25" s="110"/>
    </row>
    <row r="26" spans="1:23" ht="25.5">
      <c r="A26" s="110" t="s">
        <v>1395</v>
      </c>
      <c r="B26" s="115">
        <v>44199</v>
      </c>
      <c r="C26" s="110" t="s">
        <v>1396</v>
      </c>
      <c r="D26" s="115">
        <v>44199</v>
      </c>
      <c r="E26" s="110" t="s">
        <v>1294</v>
      </c>
      <c r="F26" s="110" t="s">
        <v>61</v>
      </c>
      <c r="G26" s="110" t="s">
        <v>60</v>
      </c>
      <c r="H26" s="110" t="s">
        <v>57</v>
      </c>
      <c r="I26" s="110" t="s">
        <v>1190</v>
      </c>
      <c r="J26" s="111">
        <v>60</v>
      </c>
      <c r="K26" s="111">
        <v>769</v>
      </c>
      <c r="L26" s="111">
        <v>46140</v>
      </c>
      <c r="M26" s="111">
        <v>1.9225000000000001</v>
      </c>
      <c r="N26" s="111">
        <v>115.35</v>
      </c>
      <c r="O26" s="111">
        <v>0</v>
      </c>
      <c r="P26" s="111">
        <v>0</v>
      </c>
      <c r="Q26" s="111">
        <v>770.92250000000001</v>
      </c>
      <c r="R26" s="111">
        <v>46255.35</v>
      </c>
      <c r="S26" s="110" t="s">
        <v>1296</v>
      </c>
      <c r="T26" s="111"/>
      <c r="U26" s="111"/>
      <c r="V26" s="110"/>
      <c r="W26" s="110"/>
    </row>
    <row r="27" spans="1:23" ht="25.5">
      <c r="A27" s="110" t="s">
        <v>1395</v>
      </c>
      <c r="B27" s="115">
        <v>44199</v>
      </c>
      <c r="C27" s="110" t="s">
        <v>1396</v>
      </c>
      <c r="D27" s="115">
        <v>44199</v>
      </c>
      <c r="E27" s="110" t="s">
        <v>1294</v>
      </c>
      <c r="F27" s="110" t="s">
        <v>61</v>
      </c>
      <c r="G27" s="110" t="s">
        <v>60</v>
      </c>
      <c r="H27" s="110" t="s">
        <v>57</v>
      </c>
      <c r="I27" s="110" t="s">
        <v>1183</v>
      </c>
      <c r="J27" s="111">
        <v>40</v>
      </c>
      <c r="K27" s="111">
        <v>895</v>
      </c>
      <c r="L27" s="111">
        <v>35800</v>
      </c>
      <c r="M27" s="111">
        <v>2.2374999999999998</v>
      </c>
      <c r="N27" s="111">
        <v>89.5</v>
      </c>
      <c r="O27" s="111">
        <v>0</v>
      </c>
      <c r="P27" s="111">
        <v>0</v>
      </c>
      <c r="Q27" s="111">
        <v>897.23749999999995</v>
      </c>
      <c r="R27" s="111">
        <v>35889.5</v>
      </c>
      <c r="S27" s="110" t="s">
        <v>1296</v>
      </c>
      <c r="T27" s="111"/>
      <c r="U27" s="111"/>
      <c r="V27" s="110"/>
      <c r="W27" s="110"/>
    </row>
    <row r="28" spans="1:23" ht="25.5">
      <c r="A28" s="110" t="s">
        <v>1397</v>
      </c>
      <c r="B28" s="115">
        <v>44199</v>
      </c>
      <c r="C28" s="110" t="s">
        <v>1398</v>
      </c>
      <c r="D28" s="115">
        <v>44199</v>
      </c>
      <c r="E28" s="110" t="s">
        <v>1294</v>
      </c>
      <c r="F28" s="110" t="s">
        <v>63</v>
      </c>
      <c r="G28" s="110" t="s">
        <v>57</v>
      </c>
      <c r="H28" s="110" t="s">
        <v>57</v>
      </c>
      <c r="I28" s="110" t="s">
        <v>1186</v>
      </c>
      <c r="J28" s="111">
        <v>40</v>
      </c>
      <c r="K28" s="111">
        <v>934</v>
      </c>
      <c r="L28" s="111">
        <v>37360</v>
      </c>
      <c r="M28" s="111">
        <v>2.335</v>
      </c>
      <c r="N28" s="111">
        <v>93.4</v>
      </c>
      <c r="O28" s="111">
        <v>0</v>
      </c>
      <c r="P28" s="111">
        <v>0</v>
      </c>
      <c r="Q28" s="111">
        <v>936.33500000000004</v>
      </c>
      <c r="R28" s="111">
        <v>37453.4</v>
      </c>
      <c r="S28" s="110" t="s">
        <v>1296</v>
      </c>
      <c r="T28" s="111"/>
      <c r="U28" s="111"/>
      <c r="V28" s="110"/>
      <c r="W28" s="110"/>
    </row>
    <row r="29" spans="1:23" ht="25.5">
      <c r="A29" s="110" t="s">
        <v>1399</v>
      </c>
      <c r="B29" s="115">
        <v>44199</v>
      </c>
      <c r="C29" s="110" t="s">
        <v>1400</v>
      </c>
      <c r="D29" s="115">
        <v>44199</v>
      </c>
      <c r="E29" s="110" t="s">
        <v>1294</v>
      </c>
      <c r="F29" s="110" t="s">
        <v>64</v>
      </c>
      <c r="G29" s="110" t="s">
        <v>57</v>
      </c>
      <c r="H29" s="110" t="s">
        <v>57</v>
      </c>
      <c r="I29" s="110" t="s">
        <v>1251</v>
      </c>
      <c r="J29" s="111">
        <v>10</v>
      </c>
      <c r="K29" s="111">
        <v>865</v>
      </c>
      <c r="L29" s="111">
        <v>8650</v>
      </c>
      <c r="M29" s="111">
        <v>2.1619999999999999</v>
      </c>
      <c r="N29" s="111">
        <v>21.62</v>
      </c>
      <c r="O29" s="111">
        <v>0</v>
      </c>
      <c r="P29" s="111">
        <v>0</v>
      </c>
      <c r="Q29" s="111">
        <v>867.16200000000003</v>
      </c>
      <c r="R29" s="111">
        <v>8671.6200000000008</v>
      </c>
      <c r="S29" s="110" t="s">
        <v>1296</v>
      </c>
      <c r="T29" s="111"/>
      <c r="U29" s="111"/>
      <c r="V29" s="110"/>
      <c r="W29" s="110"/>
    </row>
    <row r="30" spans="1:23" ht="25.5">
      <c r="A30" s="110" t="s">
        <v>1399</v>
      </c>
      <c r="B30" s="115">
        <v>44199</v>
      </c>
      <c r="C30" s="110" t="s">
        <v>1400</v>
      </c>
      <c r="D30" s="115">
        <v>44199</v>
      </c>
      <c r="E30" s="110" t="s">
        <v>1294</v>
      </c>
      <c r="F30" s="110" t="s">
        <v>64</v>
      </c>
      <c r="G30" s="110" t="s">
        <v>57</v>
      </c>
      <c r="H30" s="110" t="s">
        <v>57</v>
      </c>
      <c r="I30" s="110" t="s">
        <v>1190</v>
      </c>
      <c r="J30" s="111">
        <v>20</v>
      </c>
      <c r="K30" s="111">
        <v>769</v>
      </c>
      <c r="L30" s="111">
        <v>15380</v>
      </c>
      <c r="M30" s="111">
        <v>1.9225000000000001</v>
      </c>
      <c r="N30" s="111">
        <v>38.450000000000003</v>
      </c>
      <c r="O30" s="111">
        <v>0</v>
      </c>
      <c r="P30" s="111">
        <v>0</v>
      </c>
      <c r="Q30" s="111">
        <v>770.92250000000001</v>
      </c>
      <c r="R30" s="111">
        <v>15418.45</v>
      </c>
      <c r="S30" s="110" t="s">
        <v>1296</v>
      </c>
      <c r="T30" s="111"/>
      <c r="U30" s="111"/>
      <c r="V30" s="110"/>
      <c r="W30" s="110"/>
    </row>
    <row r="31" spans="1:23" ht="25.5">
      <c r="A31" s="110" t="s">
        <v>1401</v>
      </c>
      <c r="B31" s="115">
        <v>44199</v>
      </c>
      <c r="C31" s="110" t="s">
        <v>1402</v>
      </c>
      <c r="D31" s="115">
        <v>44199</v>
      </c>
      <c r="E31" s="110" t="s">
        <v>1294</v>
      </c>
      <c r="F31" s="110" t="s">
        <v>942</v>
      </c>
      <c r="G31" s="110" t="s">
        <v>120</v>
      </c>
      <c r="H31" s="110" t="s">
        <v>120</v>
      </c>
      <c r="I31" s="110" t="s">
        <v>1190</v>
      </c>
      <c r="J31" s="111">
        <v>15</v>
      </c>
      <c r="K31" s="111">
        <v>769</v>
      </c>
      <c r="L31" s="111">
        <v>11535</v>
      </c>
      <c r="M31" s="111">
        <v>1.9225000000000001</v>
      </c>
      <c r="N31" s="111">
        <v>28.837499999999999</v>
      </c>
      <c r="O31" s="111">
        <v>0</v>
      </c>
      <c r="P31" s="111">
        <v>0</v>
      </c>
      <c r="Q31" s="111">
        <v>770.92250000000001</v>
      </c>
      <c r="R31" s="111">
        <v>11563.8375</v>
      </c>
      <c r="S31" s="110" t="s">
        <v>1296</v>
      </c>
      <c r="T31" s="111"/>
      <c r="U31" s="111"/>
      <c r="V31" s="110"/>
      <c r="W31" s="110"/>
    </row>
    <row r="32" spans="1:23" ht="25.5">
      <c r="A32" s="110" t="s">
        <v>1403</v>
      </c>
      <c r="B32" s="115">
        <v>44199</v>
      </c>
      <c r="C32" s="110" t="s">
        <v>1404</v>
      </c>
      <c r="D32" s="115">
        <v>44199</v>
      </c>
      <c r="E32" s="110" t="s">
        <v>1294</v>
      </c>
      <c r="F32" s="110" t="s">
        <v>2</v>
      </c>
      <c r="G32" s="110" t="s">
        <v>1078</v>
      </c>
      <c r="H32" s="110" t="s">
        <v>120</v>
      </c>
      <c r="I32" s="110" t="s">
        <v>1190</v>
      </c>
      <c r="J32" s="111">
        <v>100</v>
      </c>
      <c r="K32" s="111">
        <v>769</v>
      </c>
      <c r="L32" s="111">
        <v>76900</v>
      </c>
      <c r="M32" s="111">
        <v>1.9225000000000001</v>
      </c>
      <c r="N32" s="111">
        <v>192.25</v>
      </c>
      <c r="O32" s="111">
        <v>0</v>
      </c>
      <c r="P32" s="111">
        <v>0</v>
      </c>
      <c r="Q32" s="111">
        <v>770.92250000000001</v>
      </c>
      <c r="R32" s="111">
        <v>77092.25</v>
      </c>
      <c r="S32" s="110" t="s">
        <v>1296</v>
      </c>
      <c r="T32" s="111"/>
      <c r="U32" s="111"/>
      <c r="V32" s="110"/>
      <c r="W32" s="110"/>
    </row>
    <row r="33" spans="1:23" ht="25.5">
      <c r="A33" s="110" t="s">
        <v>1403</v>
      </c>
      <c r="B33" s="115">
        <v>44199</v>
      </c>
      <c r="C33" s="110" t="s">
        <v>1404</v>
      </c>
      <c r="D33" s="115">
        <v>44199</v>
      </c>
      <c r="E33" s="110" t="s">
        <v>1294</v>
      </c>
      <c r="F33" s="110" t="s">
        <v>2</v>
      </c>
      <c r="G33" s="110" t="s">
        <v>1078</v>
      </c>
      <c r="H33" s="110" t="s">
        <v>120</v>
      </c>
      <c r="I33" s="110" t="s">
        <v>1186</v>
      </c>
      <c r="J33" s="111">
        <v>100</v>
      </c>
      <c r="K33" s="111">
        <v>934</v>
      </c>
      <c r="L33" s="111">
        <v>93400</v>
      </c>
      <c r="M33" s="111">
        <v>2.335</v>
      </c>
      <c r="N33" s="111">
        <v>233.5</v>
      </c>
      <c r="O33" s="111">
        <v>0</v>
      </c>
      <c r="P33" s="111">
        <v>0</v>
      </c>
      <c r="Q33" s="111">
        <v>936.33500000000004</v>
      </c>
      <c r="R33" s="111">
        <v>93633.5</v>
      </c>
      <c r="S33" s="110" t="s">
        <v>1296</v>
      </c>
      <c r="T33" s="111"/>
      <c r="U33" s="111"/>
      <c r="V33" s="110"/>
      <c r="W33" s="110"/>
    </row>
    <row r="34" spans="1:23" ht="25.5">
      <c r="A34" s="110" t="s">
        <v>1405</v>
      </c>
      <c r="B34" s="115">
        <v>44199</v>
      </c>
      <c r="C34" s="110" t="s">
        <v>1406</v>
      </c>
      <c r="D34" s="115">
        <v>44199</v>
      </c>
      <c r="E34" s="110" t="s">
        <v>1294</v>
      </c>
      <c r="F34" s="110" t="s">
        <v>8</v>
      </c>
      <c r="G34" s="110" t="s">
        <v>1079</v>
      </c>
      <c r="H34" s="110" t="s">
        <v>120</v>
      </c>
      <c r="I34" s="110" t="s">
        <v>1180</v>
      </c>
      <c r="J34" s="111">
        <v>240</v>
      </c>
      <c r="K34" s="111">
        <v>740</v>
      </c>
      <c r="L34" s="111">
        <v>177600</v>
      </c>
      <c r="M34" s="111">
        <v>1.85</v>
      </c>
      <c r="N34" s="111">
        <v>444</v>
      </c>
      <c r="O34" s="111">
        <v>0</v>
      </c>
      <c r="P34" s="111">
        <v>0</v>
      </c>
      <c r="Q34" s="111">
        <v>741.85</v>
      </c>
      <c r="R34" s="111">
        <v>178044</v>
      </c>
      <c r="S34" s="110" t="s">
        <v>1296</v>
      </c>
      <c r="T34" s="111"/>
      <c r="U34" s="111"/>
      <c r="V34" s="110"/>
      <c r="W34" s="110"/>
    </row>
    <row r="35" spans="1:23" ht="25.5">
      <c r="A35" s="110" t="s">
        <v>1405</v>
      </c>
      <c r="B35" s="115">
        <v>44199</v>
      </c>
      <c r="C35" s="110" t="s">
        <v>1406</v>
      </c>
      <c r="D35" s="115">
        <v>44199</v>
      </c>
      <c r="E35" s="110" t="s">
        <v>1294</v>
      </c>
      <c r="F35" s="110" t="s">
        <v>8</v>
      </c>
      <c r="G35" s="110" t="s">
        <v>1079</v>
      </c>
      <c r="H35" s="110" t="s">
        <v>120</v>
      </c>
      <c r="I35" s="110" t="s">
        <v>1186</v>
      </c>
      <c r="J35" s="111">
        <v>300</v>
      </c>
      <c r="K35" s="111">
        <v>934</v>
      </c>
      <c r="L35" s="111">
        <v>280200</v>
      </c>
      <c r="M35" s="111">
        <v>2.335</v>
      </c>
      <c r="N35" s="111">
        <v>700.5</v>
      </c>
      <c r="O35" s="111">
        <v>0</v>
      </c>
      <c r="P35" s="111">
        <v>0</v>
      </c>
      <c r="Q35" s="111">
        <v>936.33500000000004</v>
      </c>
      <c r="R35" s="111">
        <v>280900.5</v>
      </c>
      <c r="S35" s="110" t="s">
        <v>1296</v>
      </c>
      <c r="T35" s="111"/>
      <c r="U35" s="111"/>
      <c r="V35" s="110"/>
      <c r="W35" s="110"/>
    </row>
    <row r="36" spans="1:23" ht="25.5">
      <c r="A36" s="110" t="s">
        <v>1405</v>
      </c>
      <c r="B36" s="115">
        <v>44199</v>
      </c>
      <c r="C36" s="110" t="s">
        <v>1406</v>
      </c>
      <c r="D36" s="115">
        <v>44199</v>
      </c>
      <c r="E36" s="110" t="s">
        <v>1294</v>
      </c>
      <c r="F36" s="110" t="s">
        <v>8</v>
      </c>
      <c r="G36" s="110" t="s">
        <v>1079</v>
      </c>
      <c r="H36" s="110" t="s">
        <v>120</v>
      </c>
      <c r="I36" s="110" t="s">
        <v>1190</v>
      </c>
      <c r="J36" s="111">
        <v>200</v>
      </c>
      <c r="K36" s="111">
        <v>769</v>
      </c>
      <c r="L36" s="111">
        <v>153800</v>
      </c>
      <c r="M36" s="111">
        <v>1.9225000000000001</v>
      </c>
      <c r="N36" s="111">
        <v>384.5</v>
      </c>
      <c r="O36" s="111">
        <v>0</v>
      </c>
      <c r="P36" s="111">
        <v>0</v>
      </c>
      <c r="Q36" s="111">
        <v>770.92250000000001</v>
      </c>
      <c r="R36" s="111">
        <v>154184.5</v>
      </c>
      <c r="S36" s="110" t="s">
        <v>1296</v>
      </c>
      <c r="T36" s="111"/>
      <c r="U36" s="111"/>
      <c r="V36" s="110"/>
      <c r="W36" s="110"/>
    </row>
    <row r="37" spans="1:23" ht="25.5">
      <c r="A37" s="110" t="s">
        <v>1407</v>
      </c>
      <c r="B37" s="115">
        <v>44199</v>
      </c>
      <c r="C37" s="110" t="s">
        <v>1408</v>
      </c>
      <c r="D37" s="115">
        <v>44199</v>
      </c>
      <c r="E37" s="110" t="s">
        <v>1294</v>
      </c>
      <c r="F37" s="110" t="s">
        <v>22</v>
      </c>
      <c r="G37" s="110" t="s">
        <v>1082</v>
      </c>
      <c r="H37" s="110" t="s">
        <v>13</v>
      </c>
      <c r="I37" s="110" t="s">
        <v>1180</v>
      </c>
      <c r="J37" s="111">
        <v>90</v>
      </c>
      <c r="K37" s="111">
        <v>740</v>
      </c>
      <c r="L37" s="111">
        <v>66600</v>
      </c>
      <c r="M37" s="111">
        <v>1.85</v>
      </c>
      <c r="N37" s="111">
        <v>166.5</v>
      </c>
      <c r="O37" s="111">
        <v>0</v>
      </c>
      <c r="P37" s="111">
        <v>0</v>
      </c>
      <c r="Q37" s="111">
        <v>741.85</v>
      </c>
      <c r="R37" s="111">
        <v>66766.5</v>
      </c>
      <c r="S37" s="110" t="s">
        <v>1296</v>
      </c>
      <c r="T37" s="111"/>
      <c r="U37" s="111"/>
      <c r="V37" s="110"/>
      <c r="W37" s="110"/>
    </row>
    <row r="38" spans="1:23" ht="25.5">
      <c r="A38" s="110" t="s">
        <v>1409</v>
      </c>
      <c r="B38" s="115">
        <v>44199</v>
      </c>
      <c r="C38" s="110" t="s">
        <v>1410</v>
      </c>
      <c r="D38" s="115">
        <v>44199</v>
      </c>
      <c r="E38" s="110" t="s">
        <v>1294</v>
      </c>
      <c r="F38" s="110" t="s">
        <v>65</v>
      </c>
      <c r="G38" s="110" t="s">
        <v>1298</v>
      </c>
      <c r="H38" s="110" t="s">
        <v>57</v>
      </c>
      <c r="I38" s="110" t="s">
        <v>1183</v>
      </c>
      <c r="J38" s="111">
        <v>20</v>
      </c>
      <c r="K38" s="111">
        <v>895</v>
      </c>
      <c r="L38" s="111">
        <v>17900</v>
      </c>
      <c r="M38" s="111">
        <v>2.2374999999999998</v>
      </c>
      <c r="N38" s="111">
        <v>44.75</v>
      </c>
      <c r="O38" s="111">
        <v>0</v>
      </c>
      <c r="P38" s="111">
        <v>0</v>
      </c>
      <c r="Q38" s="111">
        <v>897.23749999999995</v>
      </c>
      <c r="R38" s="111">
        <v>17944.75</v>
      </c>
      <c r="S38" s="110" t="s">
        <v>1296</v>
      </c>
      <c r="T38" s="111"/>
      <c r="U38" s="111"/>
      <c r="V38" s="110"/>
      <c r="W38" s="110"/>
    </row>
    <row r="39" spans="1:23" ht="25.5">
      <c r="A39" s="110" t="s">
        <v>1409</v>
      </c>
      <c r="B39" s="115">
        <v>44199</v>
      </c>
      <c r="C39" s="110" t="s">
        <v>1410</v>
      </c>
      <c r="D39" s="115">
        <v>44199</v>
      </c>
      <c r="E39" s="110" t="s">
        <v>1294</v>
      </c>
      <c r="F39" s="110" t="s">
        <v>65</v>
      </c>
      <c r="G39" s="110" t="s">
        <v>1298</v>
      </c>
      <c r="H39" s="110" t="s">
        <v>57</v>
      </c>
      <c r="I39" s="110" t="s">
        <v>1190</v>
      </c>
      <c r="J39" s="111">
        <v>60</v>
      </c>
      <c r="K39" s="111">
        <v>769</v>
      </c>
      <c r="L39" s="111">
        <v>46140</v>
      </c>
      <c r="M39" s="111">
        <v>1.9225000000000001</v>
      </c>
      <c r="N39" s="111">
        <v>115.35</v>
      </c>
      <c r="O39" s="111">
        <v>0</v>
      </c>
      <c r="P39" s="111">
        <v>0</v>
      </c>
      <c r="Q39" s="111">
        <v>770.92250000000001</v>
      </c>
      <c r="R39" s="111">
        <v>46255.35</v>
      </c>
      <c r="S39" s="110" t="s">
        <v>1296</v>
      </c>
      <c r="T39" s="111"/>
      <c r="U39" s="111"/>
      <c r="V39" s="110"/>
      <c r="W39" s="110"/>
    </row>
    <row r="40" spans="1:23" ht="25.5">
      <c r="A40" s="110" t="s">
        <v>1411</v>
      </c>
      <c r="B40" s="115">
        <v>44199</v>
      </c>
      <c r="C40" s="110" t="s">
        <v>1412</v>
      </c>
      <c r="D40" s="115">
        <v>44199</v>
      </c>
      <c r="E40" s="110" t="s">
        <v>1294</v>
      </c>
      <c r="F40" s="110" t="s">
        <v>78</v>
      </c>
      <c r="G40" s="110" t="s">
        <v>79</v>
      </c>
      <c r="H40" s="110" t="s">
        <v>69</v>
      </c>
      <c r="I40" s="110" t="s">
        <v>1190</v>
      </c>
      <c r="J40" s="111">
        <v>36</v>
      </c>
      <c r="K40" s="111">
        <v>769</v>
      </c>
      <c r="L40" s="111">
        <v>27684</v>
      </c>
      <c r="M40" s="111">
        <v>1.9225000000000001</v>
      </c>
      <c r="N40" s="111">
        <v>69.209999999999994</v>
      </c>
      <c r="O40" s="111">
        <v>0</v>
      </c>
      <c r="P40" s="111">
        <v>0</v>
      </c>
      <c r="Q40" s="111">
        <v>770.92250000000001</v>
      </c>
      <c r="R40" s="111">
        <v>27753.21</v>
      </c>
      <c r="S40" s="110" t="s">
        <v>1296</v>
      </c>
      <c r="T40" s="111"/>
      <c r="U40" s="111"/>
      <c r="V40" s="110"/>
      <c r="W40" s="110"/>
    </row>
    <row r="41" spans="1:23" ht="25.5">
      <c r="A41" s="110" t="s">
        <v>1411</v>
      </c>
      <c r="B41" s="115">
        <v>44199</v>
      </c>
      <c r="C41" s="110" t="s">
        <v>1412</v>
      </c>
      <c r="D41" s="115">
        <v>44199</v>
      </c>
      <c r="E41" s="110" t="s">
        <v>1294</v>
      </c>
      <c r="F41" s="110" t="s">
        <v>78</v>
      </c>
      <c r="G41" s="110" t="s">
        <v>79</v>
      </c>
      <c r="H41" s="110" t="s">
        <v>69</v>
      </c>
      <c r="I41" s="110" t="s">
        <v>1183</v>
      </c>
      <c r="J41" s="111">
        <v>20</v>
      </c>
      <c r="K41" s="111">
        <v>895</v>
      </c>
      <c r="L41" s="111">
        <v>17900</v>
      </c>
      <c r="M41" s="111">
        <v>2.2374999999999998</v>
      </c>
      <c r="N41" s="111">
        <v>44.75</v>
      </c>
      <c r="O41" s="111">
        <v>0</v>
      </c>
      <c r="P41" s="111">
        <v>0</v>
      </c>
      <c r="Q41" s="111">
        <v>897.23749999999995</v>
      </c>
      <c r="R41" s="111">
        <v>17944.75</v>
      </c>
      <c r="S41" s="110" t="s">
        <v>1296</v>
      </c>
      <c r="T41" s="111"/>
      <c r="U41" s="111"/>
      <c r="V41" s="110"/>
      <c r="W41" s="110"/>
    </row>
    <row r="42" spans="1:23" ht="25.5">
      <c r="A42" s="110" t="s">
        <v>1413</v>
      </c>
      <c r="B42" s="115">
        <v>44199</v>
      </c>
      <c r="C42" s="110" t="s">
        <v>1414</v>
      </c>
      <c r="D42" s="115">
        <v>44199</v>
      </c>
      <c r="E42" s="110" t="s">
        <v>1294</v>
      </c>
      <c r="F42" s="110" t="s">
        <v>93</v>
      </c>
      <c r="G42" s="110" t="s">
        <v>1050</v>
      </c>
      <c r="H42" s="110" t="s">
        <v>1300</v>
      </c>
      <c r="I42" s="110" t="s">
        <v>1190</v>
      </c>
      <c r="J42" s="111">
        <v>60</v>
      </c>
      <c r="K42" s="111">
        <v>769</v>
      </c>
      <c r="L42" s="111">
        <v>46140</v>
      </c>
      <c r="M42" s="111">
        <v>1.9225000000000001</v>
      </c>
      <c r="N42" s="111">
        <v>115.35</v>
      </c>
      <c r="O42" s="111">
        <v>0</v>
      </c>
      <c r="P42" s="111">
        <v>0</v>
      </c>
      <c r="Q42" s="111">
        <v>770.92250000000001</v>
      </c>
      <c r="R42" s="111">
        <v>46255.35</v>
      </c>
      <c r="S42" s="110" t="s">
        <v>1296</v>
      </c>
      <c r="T42" s="111"/>
      <c r="U42" s="111"/>
      <c r="V42" s="110"/>
      <c r="W42" s="110"/>
    </row>
    <row r="43" spans="1:23" ht="25.5">
      <c r="A43" s="110" t="s">
        <v>1415</v>
      </c>
      <c r="B43" s="115">
        <v>44199</v>
      </c>
      <c r="C43" s="110" t="s">
        <v>1416</v>
      </c>
      <c r="D43" s="115">
        <v>44199</v>
      </c>
      <c r="E43" s="110" t="s">
        <v>1294</v>
      </c>
      <c r="F43" s="110" t="s">
        <v>100</v>
      </c>
      <c r="G43" s="110" t="s">
        <v>1045</v>
      </c>
      <c r="H43" s="110" t="s">
        <v>1300</v>
      </c>
      <c r="I43" s="110" t="s">
        <v>1190</v>
      </c>
      <c r="J43" s="111">
        <v>10</v>
      </c>
      <c r="K43" s="111">
        <v>769</v>
      </c>
      <c r="L43" s="111">
        <v>7690</v>
      </c>
      <c r="M43" s="111">
        <v>1.9225000000000001</v>
      </c>
      <c r="N43" s="111">
        <v>19.225000000000001</v>
      </c>
      <c r="O43" s="111">
        <v>0</v>
      </c>
      <c r="P43" s="111">
        <v>0</v>
      </c>
      <c r="Q43" s="111">
        <v>770.92250000000001</v>
      </c>
      <c r="R43" s="111">
        <v>7709.2250000000004</v>
      </c>
      <c r="S43" s="110" t="s">
        <v>1296</v>
      </c>
      <c r="T43" s="111"/>
      <c r="U43" s="111"/>
      <c r="V43" s="110"/>
      <c r="W43" s="110"/>
    </row>
    <row r="44" spans="1:23" ht="25.5">
      <c r="A44" s="110" t="s">
        <v>1415</v>
      </c>
      <c r="B44" s="115">
        <v>44199</v>
      </c>
      <c r="C44" s="110" t="s">
        <v>1416</v>
      </c>
      <c r="D44" s="115">
        <v>44199</v>
      </c>
      <c r="E44" s="110" t="s">
        <v>1294</v>
      </c>
      <c r="F44" s="110" t="s">
        <v>100</v>
      </c>
      <c r="G44" s="110" t="s">
        <v>1045</v>
      </c>
      <c r="H44" s="110" t="s">
        <v>1300</v>
      </c>
      <c r="I44" s="110" t="s">
        <v>1346</v>
      </c>
      <c r="J44" s="111">
        <v>10</v>
      </c>
      <c r="K44" s="111">
        <v>1138</v>
      </c>
      <c r="L44" s="111">
        <v>11380</v>
      </c>
      <c r="M44" s="111">
        <v>2.8450000000000002</v>
      </c>
      <c r="N44" s="111">
        <v>28.45</v>
      </c>
      <c r="O44" s="111">
        <v>0</v>
      </c>
      <c r="P44" s="111">
        <v>0</v>
      </c>
      <c r="Q44" s="111">
        <v>1140.845</v>
      </c>
      <c r="R44" s="111">
        <v>11408.45</v>
      </c>
      <c r="S44" s="110" t="s">
        <v>1296</v>
      </c>
      <c r="T44" s="111"/>
      <c r="U44" s="111"/>
      <c r="V44" s="110"/>
      <c r="W44" s="110"/>
    </row>
    <row r="45" spans="1:23" ht="25.5">
      <c r="A45" s="110" t="s">
        <v>1417</v>
      </c>
      <c r="B45" s="115">
        <v>44199</v>
      </c>
      <c r="C45" s="110" t="s">
        <v>1418</v>
      </c>
      <c r="D45" s="115">
        <v>44199</v>
      </c>
      <c r="E45" s="110" t="s">
        <v>1294</v>
      </c>
      <c r="F45" s="110" t="s">
        <v>105</v>
      </c>
      <c r="G45" s="110" t="s">
        <v>1045</v>
      </c>
      <c r="H45" s="110" t="s">
        <v>1300</v>
      </c>
      <c r="I45" s="110" t="s">
        <v>1191</v>
      </c>
      <c r="J45" s="111">
        <v>100</v>
      </c>
      <c r="K45" s="111">
        <v>963</v>
      </c>
      <c r="L45" s="111">
        <v>96300</v>
      </c>
      <c r="M45" s="111">
        <v>2.4075000000000002</v>
      </c>
      <c r="N45" s="111">
        <v>240.75</v>
      </c>
      <c r="O45" s="111">
        <v>0</v>
      </c>
      <c r="P45" s="111">
        <v>0</v>
      </c>
      <c r="Q45" s="111">
        <v>965.40750000000003</v>
      </c>
      <c r="R45" s="111">
        <v>96540.75</v>
      </c>
      <c r="S45" s="110" t="s">
        <v>1296</v>
      </c>
      <c r="T45" s="111"/>
      <c r="U45" s="111"/>
      <c r="V45" s="110"/>
      <c r="W45" s="110"/>
    </row>
    <row r="46" spans="1:23" ht="25.5">
      <c r="A46" s="110" t="s">
        <v>1417</v>
      </c>
      <c r="B46" s="115">
        <v>44199</v>
      </c>
      <c r="C46" s="110" t="s">
        <v>1418</v>
      </c>
      <c r="D46" s="115">
        <v>44199</v>
      </c>
      <c r="E46" s="110" t="s">
        <v>1294</v>
      </c>
      <c r="F46" s="110" t="s">
        <v>105</v>
      </c>
      <c r="G46" s="110" t="s">
        <v>1045</v>
      </c>
      <c r="H46" s="110" t="s">
        <v>1300</v>
      </c>
      <c r="I46" s="110" t="s">
        <v>1251</v>
      </c>
      <c r="J46" s="111">
        <v>60</v>
      </c>
      <c r="K46" s="111">
        <v>865</v>
      </c>
      <c r="L46" s="111">
        <v>51900</v>
      </c>
      <c r="M46" s="111">
        <v>2.1625000000000001</v>
      </c>
      <c r="N46" s="111">
        <v>129.75</v>
      </c>
      <c r="O46" s="111">
        <v>0</v>
      </c>
      <c r="P46" s="111">
        <v>0</v>
      </c>
      <c r="Q46" s="111">
        <v>867.16250000000002</v>
      </c>
      <c r="R46" s="111">
        <v>52029.75</v>
      </c>
      <c r="S46" s="110" t="s">
        <v>1296</v>
      </c>
      <c r="T46" s="111"/>
      <c r="U46" s="111"/>
      <c r="V46" s="110"/>
      <c r="W46" s="110"/>
    </row>
    <row r="47" spans="1:23" ht="25.5">
      <c r="A47" s="110" t="s">
        <v>1417</v>
      </c>
      <c r="B47" s="115">
        <v>44199</v>
      </c>
      <c r="C47" s="110" t="s">
        <v>1418</v>
      </c>
      <c r="D47" s="115">
        <v>44199</v>
      </c>
      <c r="E47" s="110" t="s">
        <v>1294</v>
      </c>
      <c r="F47" s="110" t="s">
        <v>105</v>
      </c>
      <c r="G47" s="110" t="s">
        <v>1045</v>
      </c>
      <c r="H47" s="110" t="s">
        <v>1300</v>
      </c>
      <c r="I47" s="110" t="s">
        <v>1190</v>
      </c>
      <c r="J47" s="111">
        <v>140</v>
      </c>
      <c r="K47" s="111">
        <v>769</v>
      </c>
      <c r="L47" s="111">
        <v>107660</v>
      </c>
      <c r="M47" s="111">
        <v>1.9225000000000001</v>
      </c>
      <c r="N47" s="111">
        <v>269.14999999999998</v>
      </c>
      <c r="O47" s="111">
        <v>0</v>
      </c>
      <c r="P47" s="111">
        <v>0</v>
      </c>
      <c r="Q47" s="111">
        <v>770.92250000000001</v>
      </c>
      <c r="R47" s="111">
        <v>107929.15</v>
      </c>
      <c r="S47" s="110" t="s">
        <v>1296</v>
      </c>
      <c r="T47" s="111"/>
      <c r="U47" s="111"/>
      <c r="V47" s="110"/>
      <c r="W47" s="110"/>
    </row>
    <row r="48" spans="1:23" ht="25.5">
      <c r="A48" s="110" t="s">
        <v>1417</v>
      </c>
      <c r="B48" s="115">
        <v>44199</v>
      </c>
      <c r="C48" s="110" t="s">
        <v>1418</v>
      </c>
      <c r="D48" s="115">
        <v>44199</v>
      </c>
      <c r="E48" s="110" t="s">
        <v>1294</v>
      </c>
      <c r="F48" s="110" t="s">
        <v>105</v>
      </c>
      <c r="G48" s="110" t="s">
        <v>1045</v>
      </c>
      <c r="H48" s="110" t="s">
        <v>1300</v>
      </c>
      <c r="I48" s="110" t="s">
        <v>1195</v>
      </c>
      <c r="J48" s="111">
        <v>200</v>
      </c>
      <c r="K48" s="111">
        <v>759</v>
      </c>
      <c r="L48" s="111">
        <v>151800</v>
      </c>
      <c r="M48" s="111">
        <v>1.8975</v>
      </c>
      <c r="N48" s="111">
        <v>379.5</v>
      </c>
      <c r="O48" s="111">
        <v>0</v>
      </c>
      <c r="P48" s="111">
        <v>600</v>
      </c>
      <c r="Q48" s="111">
        <v>760.89750000000004</v>
      </c>
      <c r="R48" s="111">
        <v>151579.5</v>
      </c>
      <c r="S48" s="110" t="s">
        <v>1296</v>
      </c>
      <c r="T48" s="111"/>
      <c r="U48" s="111"/>
      <c r="V48" s="110"/>
      <c r="W48" s="110"/>
    </row>
    <row r="49" spans="1:23" ht="25.5">
      <c r="A49" s="110" t="s">
        <v>1417</v>
      </c>
      <c r="B49" s="115">
        <v>44199</v>
      </c>
      <c r="C49" s="110" t="s">
        <v>1418</v>
      </c>
      <c r="D49" s="115">
        <v>44199</v>
      </c>
      <c r="E49" s="110" t="s">
        <v>1294</v>
      </c>
      <c r="F49" s="110" t="s">
        <v>105</v>
      </c>
      <c r="G49" s="110" t="s">
        <v>1045</v>
      </c>
      <c r="H49" s="110" t="s">
        <v>1300</v>
      </c>
      <c r="I49" s="110" t="s">
        <v>1251</v>
      </c>
      <c r="J49" s="111">
        <v>40</v>
      </c>
      <c r="K49" s="111">
        <v>865</v>
      </c>
      <c r="L49" s="111">
        <v>34600</v>
      </c>
      <c r="M49" s="111">
        <v>2.1619999999999999</v>
      </c>
      <c r="N49" s="111">
        <v>86.48</v>
      </c>
      <c r="O49" s="111">
        <v>0</v>
      </c>
      <c r="P49" s="111">
        <v>0</v>
      </c>
      <c r="Q49" s="111">
        <v>867.16200000000003</v>
      </c>
      <c r="R49" s="111">
        <v>34686.480000000003</v>
      </c>
      <c r="S49" s="110" t="s">
        <v>1296</v>
      </c>
      <c r="T49" s="111"/>
      <c r="U49" s="111"/>
      <c r="V49" s="110"/>
      <c r="W49" s="110"/>
    </row>
    <row r="50" spans="1:23" ht="25.5">
      <c r="A50" s="110" t="s">
        <v>1419</v>
      </c>
      <c r="B50" s="115">
        <v>44199</v>
      </c>
      <c r="C50" s="110" t="s">
        <v>1420</v>
      </c>
      <c r="D50" s="115">
        <v>44199</v>
      </c>
      <c r="E50" s="110" t="s">
        <v>1294</v>
      </c>
      <c r="F50" s="110" t="s">
        <v>876</v>
      </c>
      <c r="G50" s="110" t="s">
        <v>1045</v>
      </c>
      <c r="H50" s="110" t="s">
        <v>1300</v>
      </c>
      <c r="I50" s="110" t="s">
        <v>1190</v>
      </c>
      <c r="J50" s="111">
        <v>20</v>
      </c>
      <c r="K50" s="111">
        <v>769</v>
      </c>
      <c r="L50" s="111">
        <v>15380</v>
      </c>
      <c r="M50" s="111">
        <v>1.9225000000000001</v>
      </c>
      <c r="N50" s="111">
        <v>38.450000000000003</v>
      </c>
      <c r="O50" s="111">
        <v>0</v>
      </c>
      <c r="P50" s="111">
        <v>0</v>
      </c>
      <c r="Q50" s="111">
        <v>770.92250000000001</v>
      </c>
      <c r="R50" s="111">
        <v>15418.45</v>
      </c>
      <c r="S50" s="110" t="s">
        <v>1296</v>
      </c>
      <c r="T50" s="111"/>
      <c r="U50" s="111"/>
      <c r="V50" s="110"/>
      <c r="W50" s="110"/>
    </row>
    <row r="51" spans="1:23" ht="25.5">
      <c r="A51" s="110" t="s">
        <v>1419</v>
      </c>
      <c r="B51" s="115">
        <v>44199</v>
      </c>
      <c r="C51" s="110" t="s">
        <v>1420</v>
      </c>
      <c r="D51" s="115">
        <v>44199</v>
      </c>
      <c r="E51" s="110" t="s">
        <v>1294</v>
      </c>
      <c r="F51" s="110" t="s">
        <v>876</v>
      </c>
      <c r="G51" s="110" t="s">
        <v>1045</v>
      </c>
      <c r="H51" s="110" t="s">
        <v>1300</v>
      </c>
      <c r="I51" s="110" t="s">
        <v>1183</v>
      </c>
      <c r="J51" s="111">
        <v>20</v>
      </c>
      <c r="K51" s="111">
        <v>895</v>
      </c>
      <c r="L51" s="111">
        <v>17900</v>
      </c>
      <c r="M51" s="111">
        <v>2.2374999999999998</v>
      </c>
      <c r="N51" s="111">
        <v>44.75</v>
      </c>
      <c r="O51" s="111">
        <v>0</v>
      </c>
      <c r="P51" s="111">
        <v>0</v>
      </c>
      <c r="Q51" s="111">
        <v>897.23749999999995</v>
      </c>
      <c r="R51" s="111">
        <v>17944.75</v>
      </c>
      <c r="S51" s="110" t="s">
        <v>1296</v>
      </c>
      <c r="T51" s="111"/>
      <c r="U51" s="111"/>
      <c r="V51" s="110"/>
      <c r="W51" s="110"/>
    </row>
    <row r="52" spans="1:23" ht="25.5">
      <c r="A52" s="110" t="s">
        <v>1421</v>
      </c>
      <c r="B52" s="115">
        <v>44199</v>
      </c>
      <c r="C52" s="110" t="s">
        <v>1422</v>
      </c>
      <c r="D52" s="115">
        <v>44199</v>
      </c>
      <c r="E52" s="110" t="s">
        <v>1294</v>
      </c>
      <c r="F52" s="110" t="s">
        <v>98</v>
      </c>
      <c r="G52" s="110" t="s">
        <v>1047</v>
      </c>
      <c r="H52" s="110" t="s">
        <v>1300</v>
      </c>
      <c r="I52" s="110" t="s">
        <v>1190</v>
      </c>
      <c r="J52" s="111">
        <v>20</v>
      </c>
      <c r="K52" s="111">
        <v>769</v>
      </c>
      <c r="L52" s="111">
        <v>15380</v>
      </c>
      <c r="M52" s="111">
        <v>1.9225000000000001</v>
      </c>
      <c r="N52" s="111">
        <v>38.450000000000003</v>
      </c>
      <c r="O52" s="111">
        <v>0</v>
      </c>
      <c r="P52" s="111">
        <v>0</v>
      </c>
      <c r="Q52" s="111">
        <v>770.92250000000001</v>
      </c>
      <c r="R52" s="111">
        <v>15418.45</v>
      </c>
      <c r="S52" s="110" t="s">
        <v>1296</v>
      </c>
      <c r="T52" s="111"/>
      <c r="U52" s="111"/>
      <c r="V52" s="110"/>
      <c r="W52" s="110"/>
    </row>
    <row r="53" spans="1:23" ht="25.5">
      <c r="A53" s="110" t="s">
        <v>1423</v>
      </c>
      <c r="B53" s="115">
        <v>44199</v>
      </c>
      <c r="C53" s="110" t="s">
        <v>1424</v>
      </c>
      <c r="D53" s="115">
        <v>44199</v>
      </c>
      <c r="E53" s="110" t="s">
        <v>1294</v>
      </c>
      <c r="F53" s="110" t="s">
        <v>99</v>
      </c>
      <c r="G53" s="110" t="s">
        <v>1046</v>
      </c>
      <c r="H53" s="110" t="s">
        <v>1300</v>
      </c>
      <c r="I53" s="110" t="s">
        <v>1195</v>
      </c>
      <c r="J53" s="111">
        <v>60</v>
      </c>
      <c r="K53" s="111">
        <v>759</v>
      </c>
      <c r="L53" s="111">
        <v>45540</v>
      </c>
      <c r="M53" s="111">
        <v>1.8975</v>
      </c>
      <c r="N53" s="111">
        <v>113.85</v>
      </c>
      <c r="O53" s="111">
        <v>0</v>
      </c>
      <c r="P53" s="111">
        <v>180</v>
      </c>
      <c r="Q53" s="111">
        <v>760.89750000000004</v>
      </c>
      <c r="R53" s="111">
        <v>45473.85</v>
      </c>
      <c r="S53" s="110" t="s">
        <v>1296</v>
      </c>
      <c r="T53" s="111"/>
      <c r="U53" s="111"/>
      <c r="V53" s="110"/>
      <c r="W53" s="110"/>
    </row>
    <row r="54" spans="1:23" ht="25.5">
      <c r="A54" s="110" t="s">
        <v>1425</v>
      </c>
      <c r="B54" s="115">
        <v>44199</v>
      </c>
      <c r="C54" s="110" t="s">
        <v>1426</v>
      </c>
      <c r="D54" s="115">
        <v>44199</v>
      </c>
      <c r="E54" s="110" t="s">
        <v>1294</v>
      </c>
      <c r="F54" s="110" t="s">
        <v>92</v>
      </c>
      <c r="G54" s="110" t="s">
        <v>81</v>
      </c>
      <c r="H54" s="110" t="s">
        <v>24</v>
      </c>
      <c r="I54" s="110" t="s">
        <v>1183</v>
      </c>
      <c r="J54" s="111">
        <v>20</v>
      </c>
      <c r="K54" s="111">
        <v>895</v>
      </c>
      <c r="L54" s="111">
        <v>17900</v>
      </c>
      <c r="M54" s="111">
        <v>2.2374999999999998</v>
      </c>
      <c r="N54" s="111">
        <v>44.75</v>
      </c>
      <c r="O54" s="111">
        <v>0</v>
      </c>
      <c r="P54" s="111">
        <v>0</v>
      </c>
      <c r="Q54" s="111">
        <v>897.23749999999995</v>
      </c>
      <c r="R54" s="111">
        <v>17944.75</v>
      </c>
      <c r="S54" s="110" t="s">
        <v>1296</v>
      </c>
      <c r="T54" s="111"/>
      <c r="U54" s="111"/>
      <c r="V54" s="110"/>
      <c r="W54" s="110"/>
    </row>
    <row r="55" spans="1:23" ht="25.5">
      <c r="A55" s="110" t="s">
        <v>1427</v>
      </c>
      <c r="B55" s="115">
        <v>44199</v>
      </c>
      <c r="C55" s="110" t="s">
        <v>1428</v>
      </c>
      <c r="D55" s="115">
        <v>44199</v>
      </c>
      <c r="E55" s="110" t="s">
        <v>1294</v>
      </c>
      <c r="F55" s="110" t="s">
        <v>87</v>
      </c>
      <c r="G55" s="110" t="s">
        <v>1135</v>
      </c>
      <c r="H55" s="110" t="s">
        <v>24</v>
      </c>
      <c r="I55" s="110" t="s">
        <v>1183</v>
      </c>
      <c r="J55" s="111">
        <v>20</v>
      </c>
      <c r="K55" s="111">
        <v>895</v>
      </c>
      <c r="L55" s="111">
        <v>17900</v>
      </c>
      <c r="M55" s="111">
        <v>2.2374999999999998</v>
      </c>
      <c r="N55" s="111">
        <v>44.75</v>
      </c>
      <c r="O55" s="111">
        <v>0</v>
      </c>
      <c r="P55" s="111">
        <v>0</v>
      </c>
      <c r="Q55" s="111">
        <v>897.23749999999995</v>
      </c>
      <c r="R55" s="111">
        <v>17944.75</v>
      </c>
      <c r="S55" s="110" t="s">
        <v>1296</v>
      </c>
      <c r="T55" s="111"/>
      <c r="U55" s="111"/>
      <c r="V55" s="110"/>
      <c r="W55" s="110"/>
    </row>
    <row r="56" spans="1:23" ht="25.5">
      <c r="A56" s="110" t="s">
        <v>1427</v>
      </c>
      <c r="B56" s="115">
        <v>44199</v>
      </c>
      <c r="C56" s="110" t="s">
        <v>1428</v>
      </c>
      <c r="D56" s="115">
        <v>44199</v>
      </c>
      <c r="E56" s="110" t="s">
        <v>1294</v>
      </c>
      <c r="F56" s="110" t="s">
        <v>87</v>
      </c>
      <c r="G56" s="110" t="s">
        <v>1135</v>
      </c>
      <c r="H56" s="110" t="s">
        <v>24</v>
      </c>
      <c r="I56" s="110" t="s">
        <v>1190</v>
      </c>
      <c r="J56" s="111">
        <v>20</v>
      </c>
      <c r="K56" s="111">
        <v>769</v>
      </c>
      <c r="L56" s="111">
        <v>15380</v>
      </c>
      <c r="M56" s="111">
        <v>1.9225000000000001</v>
      </c>
      <c r="N56" s="111">
        <v>38.450000000000003</v>
      </c>
      <c r="O56" s="111">
        <v>0</v>
      </c>
      <c r="P56" s="111">
        <v>0</v>
      </c>
      <c r="Q56" s="111">
        <v>770.92250000000001</v>
      </c>
      <c r="R56" s="111">
        <v>15418.45</v>
      </c>
      <c r="S56" s="110" t="s">
        <v>1296</v>
      </c>
      <c r="T56" s="111"/>
      <c r="U56" s="111"/>
      <c r="V56" s="110"/>
      <c r="W56" s="110"/>
    </row>
    <row r="57" spans="1:23" ht="25.5">
      <c r="A57" s="110" t="s">
        <v>1429</v>
      </c>
      <c r="B57" s="115">
        <v>44199</v>
      </c>
      <c r="C57" s="110" t="s">
        <v>1430</v>
      </c>
      <c r="D57" s="115">
        <v>44199</v>
      </c>
      <c r="E57" s="110" t="s">
        <v>1294</v>
      </c>
      <c r="F57" s="110" t="s">
        <v>28</v>
      </c>
      <c r="G57" s="110" t="s">
        <v>1128</v>
      </c>
      <c r="H57" s="110" t="s">
        <v>24</v>
      </c>
      <c r="I57" s="110" t="s">
        <v>1183</v>
      </c>
      <c r="J57" s="111">
        <v>40</v>
      </c>
      <c r="K57" s="111">
        <v>895</v>
      </c>
      <c r="L57" s="111">
        <v>35800</v>
      </c>
      <c r="M57" s="111">
        <v>2.2374999999999998</v>
      </c>
      <c r="N57" s="111">
        <v>89.5</v>
      </c>
      <c r="O57" s="111">
        <v>0</v>
      </c>
      <c r="P57" s="111">
        <v>0</v>
      </c>
      <c r="Q57" s="111">
        <v>897.23749999999995</v>
      </c>
      <c r="R57" s="111">
        <v>35889.5</v>
      </c>
      <c r="S57" s="110" t="s">
        <v>1296</v>
      </c>
      <c r="T57" s="111"/>
      <c r="U57" s="111"/>
      <c r="V57" s="110"/>
      <c r="W57" s="110"/>
    </row>
    <row r="58" spans="1:23" ht="25.5">
      <c r="A58" s="110" t="s">
        <v>1429</v>
      </c>
      <c r="B58" s="115">
        <v>44199</v>
      </c>
      <c r="C58" s="110" t="s">
        <v>1430</v>
      </c>
      <c r="D58" s="115">
        <v>44199</v>
      </c>
      <c r="E58" s="110" t="s">
        <v>1294</v>
      </c>
      <c r="F58" s="110" t="s">
        <v>28</v>
      </c>
      <c r="G58" s="110" t="s">
        <v>1128</v>
      </c>
      <c r="H58" s="110" t="s">
        <v>24</v>
      </c>
      <c r="I58" s="110" t="s">
        <v>1190</v>
      </c>
      <c r="J58" s="111">
        <v>40</v>
      </c>
      <c r="K58" s="111">
        <v>769</v>
      </c>
      <c r="L58" s="111">
        <v>30760</v>
      </c>
      <c r="M58" s="111">
        <v>1.9225000000000001</v>
      </c>
      <c r="N58" s="111">
        <v>76.900000000000006</v>
      </c>
      <c r="O58" s="111">
        <v>0</v>
      </c>
      <c r="P58" s="111">
        <v>0</v>
      </c>
      <c r="Q58" s="111">
        <v>770.92250000000001</v>
      </c>
      <c r="R58" s="111">
        <v>30836.9</v>
      </c>
      <c r="S58" s="110" t="s">
        <v>1296</v>
      </c>
      <c r="T58" s="111"/>
      <c r="U58" s="111"/>
      <c r="V58" s="110"/>
      <c r="W58" s="110"/>
    </row>
    <row r="59" spans="1:23" ht="25.5">
      <c r="A59" s="110" t="s">
        <v>1431</v>
      </c>
      <c r="B59" s="115">
        <v>44199</v>
      </c>
      <c r="C59" s="110" t="s">
        <v>1432</v>
      </c>
      <c r="D59" s="115">
        <v>44199</v>
      </c>
      <c r="E59" s="110" t="s">
        <v>1294</v>
      </c>
      <c r="F59" s="110" t="s">
        <v>14</v>
      </c>
      <c r="G59" s="110" t="s">
        <v>1303</v>
      </c>
      <c r="H59" s="110" t="s">
        <v>24</v>
      </c>
      <c r="I59" s="110" t="s">
        <v>1344</v>
      </c>
      <c r="J59" s="111">
        <v>60</v>
      </c>
      <c r="K59" s="111">
        <v>997</v>
      </c>
      <c r="L59" s="111">
        <v>59820</v>
      </c>
      <c r="M59" s="111">
        <v>2.4925000000000002</v>
      </c>
      <c r="N59" s="111">
        <v>149.55000000000001</v>
      </c>
      <c r="O59" s="111">
        <v>0</v>
      </c>
      <c r="P59" s="111">
        <v>0</v>
      </c>
      <c r="Q59" s="111">
        <v>999.49249999999995</v>
      </c>
      <c r="R59" s="111">
        <v>59969.55</v>
      </c>
      <c r="S59" s="110" t="s">
        <v>1296</v>
      </c>
      <c r="T59" s="111"/>
      <c r="U59" s="111"/>
      <c r="V59" s="110"/>
      <c r="W59" s="110"/>
    </row>
    <row r="60" spans="1:23" ht="25.5">
      <c r="A60" s="110" t="s">
        <v>1431</v>
      </c>
      <c r="B60" s="115">
        <v>44199</v>
      </c>
      <c r="C60" s="110" t="s">
        <v>1432</v>
      </c>
      <c r="D60" s="115">
        <v>44199</v>
      </c>
      <c r="E60" s="110" t="s">
        <v>1294</v>
      </c>
      <c r="F60" s="110" t="s">
        <v>14</v>
      </c>
      <c r="G60" s="110" t="s">
        <v>1303</v>
      </c>
      <c r="H60" s="110" t="s">
        <v>24</v>
      </c>
      <c r="I60" s="110" t="s">
        <v>1195</v>
      </c>
      <c r="J60" s="111">
        <v>20</v>
      </c>
      <c r="K60" s="111">
        <v>759</v>
      </c>
      <c r="L60" s="111">
        <v>15180</v>
      </c>
      <c r="M60" s="111">
        <v>1.8975</v>
      </c>
      <c r="N60" s="111">
        <v>37.950000000000003</v>
      </c>
      <c r="O60" s="111">
        <v>0</v>
      </c>
      <c r="P60" s="111">
        <v>60</v>
      </c>
      <c r="Q60" s="111">
        <v>760.89750000000004</v>
      </c>
      <c r="R60" s="111">
        <v>15157.95</v>
      </c>
      <c r="S60" s="110" t="s">
        <v>1296</v>
      </c>
      <c r="T60" s="111"/>
      <c r="U60" s="111"/>
      <c r="V60" s="110"/>
      <c r="W60" s="110"/>
    </row>
    <row r="61" spans="1:23" ht="25.5">
      <c r="A61" s="110" t="s">
        <v>1433</v>
      </c>
      <c r="B61" s="115">
        <v>44199</v>
      </c>
      <c r="C61" s="110" t="s">
        <v>1434</v>
      </c>
      <c r="D61" s="115">
        <v>44199</v>
      </c>
      <c r="E61" s="110" t="s">
        <v>1185</v>
      </c>
      <c r="F61" s="110" t="s">
        <v>1333</v>
      </c>
      <c r="G61" s="110" t="s">
        <v>1185</v>
      </c>
      <c r="H61" s="110" t="s">
        <v>1185</v>
      </c>
      <c r="I61" s="110" t="s">
        <v>1180</v>
      </c>
      <c r="J61" s="111">
        <v>5</v>
      </c>
      <c r="K61" s="111">
        <v>750</v>
      </c>
      <c r="L61" s="111">
        <v>3750</v>
      </c>
      <c r="M61" s="111">
        <v>1.875</v>
      </c>
      <c r="N61" s="111">
        <v>9.375</v>
      </c>
      <c r="O61" s="111">
        <v>0</v>
      </c>
      <c r="P61" s="111">
        <v>0</v>
      </c>
      <c r="Q61" s="111">
        <v>751.875</v>
      </c>
      <c r="R61" s="111">
        <v>3759.375</v>
      </c>
      <c r="S61" s="110" t="s">
        <v>1296</v>
      </c>
      <c r="T61" s="111"/>
      <c r="U61" s="111"/>
      <c r="V61" s="110"/>
      <c r="W61" s="110"/>
    </row>
    <row r="62" spans="1:23" ht="25.5">
      <c r="A62" s="110" t="s">
        <v>1435</v>
      </c>
      <c r="B62" s="115">
        <v>44199</v>
      </c>
      <c r="C62" s="110" t="s">
        <v>1436</v>
      </c>
      <c r="D62" s="115">
        <v>44199</v>
      </c>
      <c r="E62" s="110" t="s">
        <v>1185</v>
      </c>
      <c r="F62" s="110" t="s">
        <v>1309</v>
      </c>
      <c r="G62" s="110" t="s">
        <v>1185</v>
      </c>
      <c r="H62" s="110" t="s">
        <v>1185</v>
      </c>
      <c r="I62" s="110" t="s">
        <v>1183</v>
      </c>
      <c r="J62" s="111">
        <v>3</v>
      </c>
      <c r="K62" s="111">
        <v>906.35</v>
      </c>
      <c r="L62" s="111">
        <v>2719.05</v>
      </c>
      <c r="M62" s="111">
        <v>2.2658999999999998</v>
      </c>
      <c r="N62" s="111">
        <v>6.7976999999999999</v>
      </c>
      <c r="O62" s="111">
        <v>0</v>
      </c>
      <c r="P62" s="111">
        <v>0</v>
      </c>
      <c r="Q62" s="111">
        <v>908.61590000000001</v>
      </c>
      <c r="R62" s="111">
        <v>2725.8476999999998</v>
      </c>
      <c r="S62" s="110" t="s">
        <v>1296</v>
      </c>
      <c r="T62" s="111"/>
      <c r="U62" s="111"/>
      <c r="V62" s="110"/>
      <c r="W62" s="110"/>
    </row>
    <row r="63" spans="1:23" ht="25.5">
      <c r="A63" s="110" t="s">
        <v>1435</v>
      </c>
      <c r="B63" s="115">
        <v>44199</v>
      </c>
      <c r="C63" s="110" t="s">
        <v>1436</v>
      </c>
      <c r="D63" s="115">
        <v>44199</v>
      </c>
      <c r="E63" s="110" t="s">
        <v>1185</v>
      </c>
      <c r="F63" s="110" t="s">
        <v>1309</v>
      </c>
      <c r="G63" s="110" t="s">
        <v>1185</v>
      </c>
      <c r="H63" s="110" t="s">
        <v>1185</v>
      </c>
      <c r="I63" s="110" t="s">
        <v>1190</v>
      </c>
      <c r="J63" s="111">
        <v>3</v>
      </c>
      <c r="K63" s="111">
        <v>779.5</v>
      </c>
      <c r="L63" s="111">
        <v>2338.5</v>
      </c>
      <c r="M63" s="111">
        <v>1.9488000000000001</v>
      </c>
      <c r="N63" s="111">
        <v>5.8464</v>
      </c>
      <c r="O63" s="111">
        <v>0</v>
      </c>
      <c r="P63" s="111">
        <v>0</v>
      </c>
      <c r="Q63" s="111">
        <v>781.44880000000001</v>
      </c>
      <c r="R63" s="111">
        <v>2344.3463999999999</v>
      </c>
      <c r="S63" s="110" t="s">
        <v>1296</v>
      </c>
      <c r="T63" s="111"/>
      <c r="U63" s="111"/>
      <c r="V63" s="110"/>
      <c r="W63" s="110"/>
    </row>
    <row r="64" spans="1:23" ht="25.5">
      <c r="A64" s="110" t="s">
        <v>1437</v>
      </c>
      <c r="B64" s="115">
        <v>44199</v>
      </c>
      <c r="C64" s="110" t="s">
        <v>1438</v>
      </c>
      <c r="D64" s="115">
        <v>44199</v>
      </c>
      <c r="E64" s="110" t="s">
        <v>1185</v>
      </c>
      <c r="F64" s="110" t="s">
        <v>1310</v>
      </c>
      <c r="G64" s="110" t="s">
        <v>1185</v>
      </c>
      <c r="H64" s="110" t="s">
        <v>1185</v>
      </c>
      <c r="I64" s="110" t="s">
        <v>1190</v>
      </c>
      <c r="J64" s="111">
        <v>5</v>
      </c>
      <c r="K64" s="111">
        <v>779.5</v>
      </c>
      <c r="L64" s="111">
        <v>3897.5</v>
      </c>
      <c r="M64" s="111">
        <v>1.9488000000000001</v>
      </c>
      <c r="N64" s="111">
        <v>9.7439999999999998</v>
      </c>
      <c r="O64" s="111">
        <v>0</v>
      </c>
      <c r="P64" s="111">
        <v>0</v>
      </c>
      <c r="Q64" s="111">
        <v>781.44880000000001</v>
      </c>
      <c r="R64" s="111">
        <v>3907.2440000000001</v>
      </c>
      <c r="S64" s="110" t="s">
        <v>1296</v>
      </c>
      <c r="T64" s="111"/>
      <c r="U64" s="111"/>
      <c r="V64" s="110"/>
      <c r="W64" s="110"/>
    </row>
    <row r="65" spans="1:23" ht="25.5">
      <c r="A65" s="110" t="s">
        <v>1437</v>
      </c>
      <c r="B65" s="115">
        <v>44199</v>
      </c>
      <c r="C65" s="110" t="s">
        <v>1438</v>
      </c>
      <c r="D65" s="115">
        <v>44199</v>
      </c>
      <c r="E65" s="110" t="s">
        <v>1185</v>
      </c>
      <c r="F65" s="110" t="s">
        <v>1310</v>
      </c>
      <c r="G65" s="110" t="s">
        <v>1185</v>
      </c>
      <c r="H65" s="110" t="s">
        <v>1185</v>
      </c>
      <c r="I65" s="110" t="s">
        <v>1183</v>
      </c>
      <c r="J65" s="111">
        <v>5</v>
      </c>
      <c r="K65" s="111">
        <v>906.35</v>
      </c>
      <c r="L65" s="111">
        <v>4531.75</v>
      </c>
      <c r="M65" s="111">
        <v>2.2658999999999998</v>
      </c>
      <c r="N65" s="111">
        <v>11.329499999999999</v>
      </c>
      <c r="O65" s="111">
        <v>0</v>
      </c>
      <c r="P65" s="111">
        <v>0</v>
      </c>
      <c r="Q65" s="111">
        <v>908.61590000000001</v>
      </c>
      <c r="R65" s="111">
        <v>4543.0794999999998</v>
      </c>
      <c r="S65" s="110" t="s">
        <v>1296</v>
      </c>
      <c r="T65" s="111"/>
      <c r="U65" s="111"/>
      <c r="V65" s="110"/>
      <c r="W65" s="110"/>
    </row>
    <row r="66" spans="1:23" ht="25.5">
      <c r="A66" s="110" t="s">
        <v>1439</v>
      </c>
      <c r="B66" s="115">
        <v>44199</v>
      </c>
      <c r="C66" s="110" t="s">
        <v>1440</v>
      </c>
      <c r="D66" s="115">
        <v>44199</v>
      </c>
      <c r="E66" s="110" t="s">
        <v>1185</v>
      </c>
      <c r="F66" s="110" t="s">
        <v>1324</v>
      </c>
      <c r="G66" s="110" t="s">
        <v>1185</v>
      </c>
      <c r="H66" s="110" t="s">
        <v>1185</v>
      </c>
      <c r="I66" s="110" t="s">
        <v>1190</v>
      </c>
      <c r="J66" s="111">
        <v>5</v>
      </c>
      <c r="K66" s="111">
        <v>779.5</v>
      </c>
      <c r="L66" s="111">
        <v>3897.5</v>
      </c>
      <c r="M66" s="111">
        <v>1.9488000000000001</v>
      </c>
      <c r="N66" s="111">
        <v>9.7439999999999998</v>
      </c>
      <c r="O66" s="111">
        <v>0</v>
      </c>
      <c r="P66" s="111">
        <v>0</v>
      </c>
      <c r="Q66" s="111">
        <v>781.44880000000001</v>
      </c>
      <c r="R66" s="111">
        <v>3907.2440000000001</v>
      </c>
      <c r="S66" s="110" t="s">
        <v>1296</v>
      </c>
      <c r="T66" s="111"/>
      <c r="U66" s="111"/>
      <c r="V66" s="110"/>
      <c r="W66" s="110"/>
    </row>
    <row r="67" spans="1:23" ht="25.5">
      <c r="A67" s="110" t="s">
        <v>1441</v>
      </c>
      <c r="B67" s="115">
        <v>44199</v>
      </c>
      <c r="C67" s="110" t="s">
        <v>1442</v>
      </c>
      <c r="D67" s="115">
        <v>44199</v>
      </c>
      <c r="E67" s="110" t="s">
        <v>1185</v>
      </c>
      <c r="F67" s="110" t="s">
        <v>1187</v>
      </c>
      <c r="G67" s="110" t="s">
        <v>1185</v>
      </c>
      <c r="H67" s="110" t="s">
        <v>1185</v>
      </c>
      <c r="I67" s="110" t="s">
        <v>1180</v>
      </c>
      <c r="J67" s="111">
        <v>10</v>
      </c>
      <c r="K67" s="111">
        <v>750</v>
      </c>
      <c r="L67" s="111">
        <v>7500</v>
      </c>
      <c r="M67" s="111">
        <v>1.875</v>
      </c>
      <c r="N67" s="111">
        <v>18.75</v>
      </c>
      <c r="O67" s="111">
        <v>0</v>
      </c>
      <c r="P67" s="111">
        <v>0</v>
      </c>
      <c r="Q67" s="111">
        <v>751.875</v>
      </c>
      <c r="R67" s="111">
        <v>7518.75</v>
      </c>
      <c r="S67" s="110" t="s">
        <v>1296</v>
      </c>
      <c r="T67" s="111"/>
      <c r="U67" s="111"/>
      <c r="V67" s="110"/>
      <c r="W67" s="110"/>
    </row>
    <row r="68" spans="1:23" ht="25.5">
      <c r="A68" s="110" t="s">
        <v>1441</v>
      </c>
      <c r="B68" s="115">
        <v>44199</v>
      </c>
      <c r="C68" s="110" t="s">
        <v>1442</v>
      </c>
      <c r="D68" s="115">
        <v>44199</v>
      </c>
      <c r="E68" s="110" t="s">
        <v>1185</v>
      </c>
      <c r="F68" s="110" t="s">
        <v>1187</v>
      </c>
      <c r="G68" s="110" t="s">
        <v>1185</v>
      </c>
      <c r="H68" s="110" t="s">
        <v>1185</v>
      </c>
      <c r="I68" s="110" t="s">
        <v>1183</v>
      </c>
      <c r="J68" s="111">
        <v>20</v>
      </c>
      <c r="K68" s="111">
        <v>906.35</v>
      </c>
      <c r="L68" s="111">
        <v>18127</v>
      </c>
      <c r="M68" s="111">
        <v>2.2658999999999998</v>
      </c>
      <c r="N68" s="111">
        <v>45.317999999999998</v>
      </c>
      <c r="O68" s="111">
        <v>0</v>
      </c>
      <c r="P68" s="111">
        <v>0</v>
      </c>
      <c r="Q68" s="111">
        <v>908.61590000000001</v>
      </c>
      <c r="R68" s="111">
        <v>18172.317999999999</v>
      </c>
      <c r="S68" s="110" t="s">
        <v>1296</v>
      </c>
      <c r="T68" s="111"/>
      <c r="U68" s="111"/>
      <c r="V68" s="110"/>
      <c r="W68" s="110"/>
    </row>
    <row r="69" spans="1:23" ht="25.5">
      <c r="A69" s="110" t="s">
        <v>1441</v>
      </c>
      <c r="B69" s="115">
        <v>44199</v>
      </c>
      <c r="C69" s="110" t="s">
        <v>1442</v>
      </c>
      <c r="D69" s="115">
        <v>44199</v>
      </c>
      <c r="E69" s="110" t="s">
        <v>1185</v>
      </c>
      <c r="F69" s="110" t="s">
        <v>1187</v>
      </c>
      <c r="G69" s="110" t="s">
        <v>1185</v>
      </c>
      <c r="H69" s="110" t="s">
        <v>1185</v>
      </c>
      <c r="I69" s="110" t="s">
        <v>1251</v>
      </c>
      <c r="J69" s="111">
        <v>20</v>
      </c>
      <c r="K69" s="111">
        <v>877.5</v>
      </c>
      <c r="L69" s="111">
        <v>17550</v>
      </c>
      <c r="M69" s="111">
        <v>2.1938</v>
      </c>
      <c r="N69" s="111">
        <v>43.875999999999998</v>
      </c>
      <c r="O69" s="111">
        <v>0</v>
      </c>
      <c r="P69" s="111">
        <v>0</v>
      </c>
      <c r="Q69" s="111">
        <v>879.69380000000001</v>
      </c>
      <c r="R69" s="111">
        <v>17593.876</v>
      </c>
      <c r="S69" s="110" t="s">
        <v>1296</v>
      </c>
      <c r="T69" s="111"/>
      <c r="U69" s="111"/>
      <c r="V69" s="110"/>
      <c r="W69" s="110"/>
    </row>
    <row r="70" spans="1:23" ht="25.5">
      <c r="A70" s="110" t="s">
        <v>1441</v>
      </c>
      <c r="B70" s="115">
        <v>44199</v>
      </c>
      <c r="C70" s="110" t="s">
        <v>1442</v>
      </c>
      <c r="D70" s="115">
        <v>44199</v>
      </c>
      <c r="E70" s="110" t="s">
        <v>1185</v>
      </c>
      <c r="F70" s="110" t="s">
        <v>1187</v>
      </c>
      <c r="G70" s="110" t="s">
        <v>1185</v>
      </c>
      <c r="H70" s="110" t="s">
        <v>1185</v>
      </c>
      <c r="I70" s="110" t="s">
        <v>1190</v>
      </c>
      <c r="J70" s="111">
        <v>40</v>
      </c>
      <c r="K70" s="111">
        <v>779.5</v>
      </c>
      <c r="L70" s="111">
        <v>31180</v>
      </c>
      <c r="M70" s="111">
        <v>1.9488000000000001</v>
      </c>
      <c r="N70" s="111">
        <v>77.951999999999998</v>
      </c>
      <c r="O70" s="111">
        <v>0</v>
      </c>
      <c r="P70" s="111">
        <v>0</v>
      </c>
      <c r="Q70" s="111">
        <v>781.44880000000001</v>
      </c>
      <c r="R70" s="111">
        <v>31257.952000000001</v>
      </c>
      <c r="S70" s="110" t="s">
        <v>1296</v>
      </c>
      <c r="T70" s="111"/>
      <c r="U70" s="111"/>
      <c r="V70" s="110"/>
      <c r="W70" s="110"/>
    </row>
    <row r="71" spans="1:23" ht="25.5">
      <c r="A71" s="110" t="s">
        <v>1441</v>
      </c>
      <c r="B71" s="115">
        <v>44199</v>
      </c>
      <c r="C71" s="110" t="s">
        <v>1442</v>
      </c>
      <c r="D71" s="115">
        <v>44199</v>
      </c>
      <c r="E71" s="110" t="s">
        <v>1185</v>
      </c>
      <c r="F71" s="110" t="s">
        <v>1187</v>
      </c>
      <c r="G71" s="110" t="s">
        <v>1185</v>
      </c>
      <c r="H71" s="110" t="s">
        <v>1185</v>
      </c>
      <c r="I71" s="110" t="s">
        <v>1195</v>
      </c>
      <c r="J71" s="111">
        <v>20</v>
      </c>
      <c r="K71" s="111">
        <v>769.08</v>
      </c>
      <c r="L71" s="111">
        <v>15381.6</v>
      </c>
      <c r="M71" s="111">
        <v>1.9227000000000001</v>
      </c>
      <c r="N71" s="111">
        <v>38.454000000000001</v>
      </c>
      <c r="O71" s="111">
        <v>0</v>
      </c>
      <c r="P71" s="111">
        <v>60</v>
      </c>
      <c r="Q71" s="111">
        <v>771.0027</v>
      </c>
      <c r="R71" s="111">
        <v>15360.054</v>
      </c>
      <c r="S71" s="110" t="s">
        <v>1296</v>
      </c>
      <c r="T71" s="111"/>
      <c r="U71" s="111"/>
      <c r="V71" s="110"/>
      <c r="W71" s="110"/>
    </row>
    <row r="72" spans="1:23" ht="25.5">
      <c r="A72" s="110" t="s">
        <v>1441</v>
      </c>
      <c r="B72" s="115">
        <v>44199</v>
      </c>
      <c r="C72" s="110" t="s">
        <v>1442</v>
      </c>
      <c r="D72" s="115">
        <v>44199</v>
      </c>
      <c r="E72" s="110" t="s">
        <v>1185</v>
      </c>
      <c r="F72" s="110" t="s">
        <v>1187</v>
      </c>
      <c r="G72" s="110" t="s">
        <v>1185</v>
      </c>
      <c r="H72" s="110" t="s">
        <v>1185</v>
      </c>
      <c r="I72" s="110" t="s">
        <v>1186</v>
      </c>
      <c r="J72" s="111">
        <v>20</v>
      </c>
      <c r="K72" s="111">
        <v>947</v>
      </c>
      <c r="L72" s="111">
        <v>18940</v>
      </c>
      <c r="M72" s="111">
        <v>2.3675000000000002</v>
      </c>
      <c r="N72" s="111">
        <v>47.35</v>
      </c>
      <c r="O72" s="111">
        <v>0</v>
      </c>
      <c r="P72" s="111">
        <v>0</v>
      </c>
      <c r="Q72" s="111">
        <v>949.36749999999995</v>
      </c>
      <c r="R72" s="111">
        <v>18987.349999999999</v>
      </c>
      <c r="S72" s="110" t="s">
        <v>1296</v>
      </c>
      <c r="T72" s="111"/>
      <c r="U72" s="111"/>
      <c r="V72" s="110"/>
      <c r="W72" s="110"/>
    </row>
    <row r="73" spans="1:23" ht="25.5">
      <c r="A73" s="110" t="s">
        <v>1441</v>
      </c>
      <c r="B73" s="115">
        <v>44199</v>
      </c>
      <c r="C73" s="110" t="s">
        <v>1442</v>
      </c>
      <c r="D73" s="115">
        <v>44199</v>
      </c>
      <c r="E73" s="110" t="s">
        <v>1185</v>
      </c>
      <c r="F73" s="110" t="s">
        <v>1187</v>
      </c>
      <c r="G73" s="110" t="s">
        <v>1185</v>
      </c>
      <c r="H73" s="110" t="s">
        <v>1185</v>
      </c>
      <c r="I73" s="110" t="s">
        <v>1182</v>
      </c>
      <c r="J73" s="111">
        <v>20</v>
      </c>
      <c r="K73" s="111">
        <v>1085</v>
      </c>
      <c r="L73" s="111">
        <v>21700</v>
      </c>
      <c r="M73" s="111">
        <v>2.7124999999999999</v>
      </c>
      <c r="N73" s="111">
        <v>54.25</v>
      </c>
      <c r="O73" s="111">
        <v>0</v>
      </c>
      <c r="P73" s="111">
        <v>0</v>
      </c>
      <c r="Q73" s="111">
        <v>1087.7125000000001</v>
      </c>
      <c r="R73" s="111">
        <v>21754.25</v>
      </c>
      <c r="S73" s="110" t="s">
        <v>1296</v>
      </c>
      <c r="T73" s="111"/>
      <c r="U73" s="111"/>
      <c r="V73" s="110"/>
      <c r="W73" s="110"/>
    </row>
    <row r="74" spans="1:23" ht="25.5">
      <c r="A74" s="110" t="s">
        <v>1441</v>
      </c>
      <c r="B74" s="115">
        <v>44199</v>
      </c>
      <c r="C74" s="110" t="s">
        <v>1442</v>
      </c>
      <c r="D74" s="115">
        <v>44199</v>
      </c>
      <c r="E74" s="110" t="s">
        <v>1185</v>
      </c>
      <c r="F74" s="110" t="s">
        <v>1187</v>
      </c>
      <c r="G74" s="110" t="s">
        <v>1185</v>
      </c>
      <c r="H74" s="110" t="s">
        <v>1185</v>
      </c>
      <c r="I74" s="110" t="s">
        <v>1191</v>
      </c>
      <c r="J74" s="111">
        <v>20</v>
      </c>
      <c r="K74" s="111">
        <v>976.5</v>
      </c>
      <c r="L74" s="111">
        <v>19530</v>
      </c>
      <c r="M74" s="111">
        <v>2.4411999999999998</v>
      </c>
      <c r="N74" s="111">
        <v>48.823999999999998</v>
      </c>
      <c r="O74" s="111">
        <v>0</v>
      </c>
      <c r="P74" s="111">
        <v>0</v>
      </c>
      <c r="Q74" s="111">
        <v>978.94119999999998</v>
      </c>
      <c r="R74" s="111">
        <v>19578.824000000001</v>
      </c>
      <c r="S74" s="110" t="s">
        <v>1296</v>
      </c>
      <c r="T74" s="111"/>
      <c r="U74" s="111"/>
      <c r="V74" s="110"/>
      <c r="W74" s="110"/>
    </row>
    <row r="75" spans="1:23" ht="25.5">
      <c r="A75" s="110" t="s">
        <v>1443</v>
      </c>
      <c r="B75" s="115">
        <v>44199</v>
      </c>
      <c r="C75" s="110" t="s">
        <v>1444</v>
      </c>
      <c r="D75" s="115">
        <v>44199</v>
      </c>
      <c r="E75" s="110" t="s">
        <v>1185</v>
      </c>
      <c r="F75" s="110" t="s">
        <v>1201</v>
      </c>
      <c r="G75" s="110" t="s">
        <v>1185</v>
      </c>
      <c r="H75" s="110" t="s">
        <v>1185</v>
      </c>
      <c r="I75" s="110" t="s">
        <v>1182</v>
      </c>
      <c r="J75" s="111">
        <v>15</v>
      </c>
      <c r="K75" s="111">
        <v>1085</v>
      </c>
      <c r="L75" s="111">
        <v>16275</v>
      </c>
      <c r="M75" s="111">
        <v>2.7124999999999999</v>
      </c>
      <c r="N75" s="111">
        <v>40.6875</v>
      </c>
      <c r="O75" s="111">
        <v>0</v>
      </c>
      <c r="P75" s="111">
        <v>0</v>
      </c>
      <c r="Q75" s="111">
        <v>1087.7125000000001</v>
      </c>
      <c r="R75" s="111">
        <v>16315.6875</v>
      </c>
      <c r="S75" s="110" t="s">
        <v>1296</v>
      </c>
      <c r="T75" s="111"/>
      <c r="U75" s="111"/>
      <c r="V75" s="110"/>
      <c r="W75" s="110"/>
    </row>
    <row r="76" spans="1:23" ht="25.5">
      <c r="A76" s="110" t="s">
        <v>1445</v>
      </c>
      <c r="B76" s="115">
        <v>44199</v>
      </c>
      <c r="C76" s="110" t="s">
        <v>1446</v>
      </c>
      <c r="D76" s="115">
        <v>44199</v>
      </c>
      <c r="E76" s="110" t="s">
        <v>1294</v>
      </c>
      <c r="F76" s="110" t="s">
        <v>18</v>
      </c>
      <c r="G76" s="110" t="s">
        <v>19</v>
      </c>
      <c r="H76" s="110" t="s">
        <v>13</v>
      </c>
      <c r="I76" s="110" t="s">
        <v>1190</v>
      </c>
      <c r="J76" s="111">
        <v>200</v>
      </c>
      <c r="K76" s="111">
        <v>769</v>
      </c>
      <c r="L76" s="111">
        <v>153800</v>
      </c>
      <c r="M76" s="111">
        <v>1.9219999999999999</v>
      </c>
      <c r="N76" s="111">
        <v>384.4</v>
      </c>
      <c r="O76" s="111">
        <v>0</v>
      </c>
      <c r="P76" s="111">
        <v>0</v>
      </c>
      <c r="Q76" s="111">
        <v>770.92250000000001</v>
      </c>
      <c r="R76" s="111">
        <v>154184.5</v>
      </c>
      <c r="S76" s="110" t="s">
        <v>1296</v>
      </c>
      <c r="T76" s="111"/>
      <c r="U76" s="111"/>
      <c r="V76" s="110"/>
      <c r="W76" s="110"/>
    </row>
    <row r="77" spans="1:23" ht="25.5">
      <c r="A77" s="110" t="s">
        <v>1445</v>
      </c>
      <c r="B77" s="115">
        <v>44199</v>
      </c>
      <c r="C77" s="110" t="s">
        <v>1446</v>
      </c>
      <c r="D77" s="115">
        <v>44199</v>
      </c>
      <c r="E77" s="110" t="s">
        <v>1294</v>
      </c>
      <c r="F77" s="110" t="s">
        <v>18</v>
      </c>
      <c r="G77" s="110" t="s">
        <v>19</v>
      </c>
      <c r="H77" s="110" t="s">
        <v>13</v>
      </c>
      <c r="I77" s="110" t="s">
        <v>1186</v>
      </c>
      <c r="J77" s="111">
        <v>140</v>
      </c>
      <c r="K77" s="111">
        <v>934</v>
      </c>
      <c r="L77" s="111">
        <v>130760</v>
      </c>
      <c r="M77" s="111">
        <v>2.335</v>
      </c>
      <c r="N77" s="111">
        <v>326.89999999999998</v>
      </c>
      <c r="O77" s="111">
        <v>0</v>
      </c>
      <c r="P77" s="111">
        <v>0</v>
      </c>
      <c r="Q77" s="111">
        <v>936.33500000000004</v>
      </c>
      <c r="R77" s="111">
        <v>131086.9</v>
      </c>
      <c r="S77" s="110" t="s">
        <v>1296</v>
      </c>
      <c r="T77" s="111"/>
      <c r="U77" s="111"/>
      <c r="V77" s="110"/>
      <c r="W77" s="110"/>
    </row>
    <row r="78" spans="1:23" ht="25.5">
      <c r="A78" s="110" t="s">
        <v>1445</v>
      </c>
      <c r="B78" s="115">
        <v>44199</v>
      </c>
      <c r="C78" s="110" t="s">
        <v>1446</v>
      </c>
      <c r="D78" s="115">
        <v>44199</v>
      </c>
      <c r="E78" s="110" t="s">
        <v>1294</v>
      </c>
      <c r="F78" s="110" t="s">
        <v>18</v>
      </c>
      <c r="G78" s="110" t="s">
        <v>19</v>
      </c>
      <c r="H78" s="110" t="s">
        <v>13</v>
      </c>
      <c r="I78" s="110" t="s">
        <v>1195</v>
      </c>
      <c r="J78" s="111">
        <v>200</v>
      </c>
      <c r="K78" s="111">
        <v>759</v>
      </c>
      <c r="L78" s="111">
        <v>151800</v>
      </c>
      <c r="M78" s="111">
        <v>1.8979999999999999</v>
      </c>
      <c r="N78" s="111">
        <v>379.6</v>
      </c>
      <c r="O78" s="111">
        <v>0</v>
      </c>
      <c r="P78" s="111">
        <v>600</v>
      </c>
      <c r="Q78" s="111">
        <v>760.89750000000004</v>
      </c>
      <c r="R78" s="111">
        <v>151579.5</v>
      </c>
      <c r="S78" s="110" t="s">
        <v>1296</v>
      </c>
      <c r="T78" s="111"/>
      <c r="U78" s="111"/>
      <c r="V78" s="110"/>
      <c r="W78" s="110"/>
    </row>
    <row r="79" spans="1:23" ht="25.5">
      <c r="A79" s="110" t="s">
        <v>1447</v>
      </c>
      <c r="B79" s="115">
        <v>44199</v>
      </c>
      <c r="C79" s="110" t="s">
        <v>1448</v>
      </c>
      <c r="D79" s="115">
        <v>44199</v>
      </c>
      <c r="E79" s="110" t="s">
        <v>1294</v>
      </c>
      <c r="F79" s="110" t="s">
        <v>66</v>
      </c>
      <c r="G79" s="110" t="s">
        <v>1298</v>
      </c>
      <c r="H79" s="110" t="s">
        <v>57</v>
      </c>
      <c r="I79" s="110" t="s">
        <v>1183</v>
      </c>
      <c r="J79" s="111">
        <v>200</v>
      </c>
      <c r="K79" s="111">
        <v>895</v>
      </c>
      <c r="L79" s="111">
        <v>179000</v>
      </c>
      <c r="M79" s="111">
        <v>2.2374999999999998</v>
      </c>
      <c r="N79" s="111">
        <v>447.5</v>
      </c>
      <c r="O79" s="111">
        <v>0</v>
      </c>
      <c r="P79" s="111">
        <v>0</v>
      </c>
      <c r="Q79" s="111">
        <v>897.23749999999995</v>
      </c>
      <c r="R79" s="111">
        <v>179447.5</v>
      </c>
      <c r="S79" s="110" t="s">
        <v>1296</v>
      </c>
      <c r="T79" s="111"/>
      <c r="U79" s="111"/>
      <c r="V79" s="110"/>
      <c r="W79" s="110"/>
    </row>
    <row r="80" spans="1:23" ht="25.5">
      <c r="A80" s="110" t="s">
        <v>1449</v>
      </c>
      <c r="B80" s="115">
        <v>44199</v>
      </c>
      <c r="C80" s="110" t="s">
        <v>1450</v>
      </c>
      <c r="D80" s="115">
        <v>44199</v>
      </c>
      <c r="E80" s="110" t="s">
        <v>1294</v>
      </c>
      <c r="F80" s="110" t="s">
        <v>51</v>
      </c>
      <c r="G80" s="110" t="s">
        <v>1305</v>
      </c>
      <c r="H80" s="110" t="s">
        <v>13</v>
      </c>
      <c r="I80" s="110" t="s">
        <v>1183</v>
      </c>
      <c r="J80" s="111">
        <v>80</v>
      </c>
      <c r="K80" s="111">
        <v>895</v>
      </c>
      <c r="L80" s="111">
        <v>71600</v>
      </c>
      <c r="M80" s="111">
        <v>2.2374999999999998</v>
      </c>
      <c r="N80" s="111">
        <v>179</v>
      </c>
      <c r="O80" s="111">
        <v>0</v>
      </c>
      <c r="P80" s="111">
        <v>0</v>
      </c>
      <c r="Q80" s="111">
        <v>897.23749999999995</v>
      </c>
      <c r="R80" s="111">
        <v>71779</v>
      </c>
      <c r="S80" s="110" t="s">
        <v>1296</v>
      </c>
      <c r="T80" s="111"/>
      <c r="U80" s="111"/>
      <c r="V80" s="110"/>
      <c r="W80" s="110"/>
    </row>
    <row r="81" spans="1:23" ht="25.5">
      <c r="A81" s="110" t="s">
        <v>1451</v>
      </c>
      <c r="B81" s="115">
        <v>44199</v>
      </c>
      <c r="C81" s="110" t="s">
        <v>1452</v>
      </c>
      <c r="D81" s="115">
        <v>44199</v>
      </c>
      <c r="E81" s="110" t="s">
        <v>1294</v>
      </c>
      <c r="F81" s="110" t="s">
        <v>47</v>
      </c>
      <c r="G81" s="110" t="s">
        <v>1305</v>
      </c>
      <c r="H81" s="110" t="s">
        <v>13</v>
      </c>
      <c r="I81" s="110" t="s">
        <v>1190</v>
      </c>
      <c r="J81" s="111">
        <v>270</v>
      </c>
      <c r="K81" s="111">
        <v>769</v>
      </c>
      <c r="L81" s="111">
        <v>207630</v>
      </c>
      <c r="M81" s="111">
        <v>1.9225000000000001</v>
      </c>
      <c r="N81" s="111">
        <v>519.07500000000005</v>
      </c>
      <c r="O81" s="111">
        <v>0</v>
      </c>
      <c r="P81" s="111">
        <v>0</v>
      </c>
      <c r="Q81" s="111">
        <v>770.92250000000001</v>
      </c>
      <c r="R81" s="111">
        <v>208149.07500000001</v>
      </c>
      <c r="S81" s="110" t="s">
        <v>1296</v>
      </c>
      <c r="T81" s="111"/>
      <c r="U81" s="111"/>
      <c r="V81" s="110"/>
      <c r="W81" s="110"/>
    </row>
    <row r="82" spans="1:23" ht="25.5">
      <c r="A82" s="110" t="s">
        <v>1453</v>
      </c>
      <c r="B82" s="115">
        <v>44199</v>
      </c>
      <c r="C82" s="110" t="s">
        <v>1454</v>
      </c>
      <c r="D82" s="115">
        <v>44199</v>
      </c>
      <c r="E82" s="110" t="s">
        <v>1294</v>
      </c>
      <c r="F82" s="110" t="s">
        <v>1077</v>
      </c>
      <c r="G82" s="110" t="s">
        <v>1079</v>
      </c>
      <c r="H82" s="110" t="s">
        <v>120</v>
      </c>
      <c r="I82" s="110" t="s">
        <v>1180</v>
      </c>
      <c r="J82" s="111">
        <v>160</v>
      </c>
      <c r="K82" s="111">
        <v>740</v>
      </c>
      <c r="L82" s="111">
        <v>118400</v>
      </c>
      <c r="M82" s="111">
        <v>1.85</v>
      </c>
      <c r="N82" s="111">
        <v>296</v>
      </c>
      <c r="O82" s="111">
        <v>0</v>
      </c>
      <c r="P82" s="111">
        <v>0</v>
      </c>
      <c r="Q82" s="111">
        <v>741.85</v>
      </c>
      <c r="R82" s="111">
        <v>118696</v>
      </c>
      <c r="S82" s="110" t="s">
        <v>1296</v>
      </c>
      <c r="T82" s="111"/>
      <c r="U82" s="111"/>
      <c r="V82" s="110"/>
      <c r="W82" s="110"/>
    </row>
    <row r="83" spans="1:23" ht="25.5">
      <c r="A83" s="110" t="s">
        <v>1453</v>
      </c>
      <c r="B83" s="115">
        <v>44199</v>
      </c>
      <c r="C83" s="110" t="s">
        <v>1454</v>
      </c>
      <c r="D83" s="115">
        <v>44199</v>
      </c>
      <c r="E83" s="110" t="s">
        <v>1294</v>
      </c>
      <c r="F83" s="110" t="s">
        <v>1077</v>
      </c>
      <c r="G83" s="110" t="s">
        <v>1079</v>
      </c>
      <c r="H83" s="110" t="s">
        <v>120</v>
      </c>
      <c r="I83" s="110" t="s">
        <v>1183</v>
      </c>
      <c r="J83" s="111">
        <v>30</v>
      </c>
      <c r="K83" s="111">
        <v>895</v>
      </c>
      <c r="L83" s="111">
        <v>26850</v>
      </c>
      <c r="M83" s="111">
        <v>2.2374999999999998</v>
      </c>
      <c r="N83" s="111">
        <v>67.125</v>
      </c>
      <c r="O83" s="111">
        <v>0</v>
      </c>
      <c r="P83" s="111">
        <v>0</v>
      </c>
      <c r="Q83" s="111">
        <v>897.23749999999995</v>
      </c>
      <c r="R83" s="111">
        <v>26917.125</v>
      </c>
      <c r="S83" s="110" t="s">
        <v>1296</v>
      </c>
      <c r="T83" s="111"/>
      <c r="U83" s="111"/>
      <c r="V83" s="110"/>
      <c r="W83" s="110"/>
    </row>
    <row r="84" spans="1:23" ht="25.5">
      <c r="A84" s="110" t="s">
        <v>1455</v>
      </c>
      <c r="B84" s="115">
        <v>44199</v>
      </c>
      <c r="C84" s="110" t="s">
        <v>1456</v>
      </c>
      <c r="D84" s="115">
        <v>44199</v>
      </c>
      <c r="E84" s="110" t="s">
        <v>1328</v>
      </c>
      <c r="F84" s="110" t="s">
        <v>1457</v>
      </c>
      <c r="G84" s="110" t="s">
        <v>1332</v>
      </c>
      <c r="H84" s="110" t="s">
        <v>1328</v>
      </c>
      <c r="I84" s="110" t="s">
        <v>1184</v>
      </c>
      <c r="J84" s="111">
        <v>1</v>
      </c>
      <c r="K84" s="111">
        <v>1195</v>
      </c>
      <c r="L84" s="111">
        <v>1195</v>
      </c>
      <c r="M84" s="111">
        <v>0</v>
      </c>
      <c r="N84" s="111">
        <v>0</v>
      </c>
      <c r="O84" s="111">
        <v>0</v>
      </c>
      <c r="P84" s="111">
        <v>0</v>
      </c>
      <c r="Q84" s="111">
        <v>1195</v>
      </c>
      <c r="R84" s="111">
        <v>1195</v>
      </c>
      <c r="S84" s="110" t="s">
        <v>1296</v>
      </c>
      <c r="T84" s="111"/>
      <c r="U84" s="111"/>
      <c r="V84" s="110"/>
      <c r="W84" s="110"/>
    </row>
    <row r="85" spans="1:23" ht="25.5">
      <c r="A85" s="110" t="s">
        <v>1455</v>
      </c>
      <c r="B85" s="115">
        <v>44199</v>
      </c>
      <c r="C85" s="110" t="s">
        <v>1456</v>
      </c>
      <c r="D85" s="115">
        <v>44199</v>
      </c>
      <c r="E85" s="110" t="s">
        <v>1328</v>
      </c>
      <c r="F85" s="110" t="s">
        <v>1457</v>
      </c>
      <c r="G85" s="110" t="s">
        <v>1332</v>
      </c>
      <c r="H85" s="110" t="s">
        <v>1328</v>
      </c>
      <c r="I85" s="110" t="s">
        <v>1181</v>
      </c>
      <c r="J85" s="111">
        <v>1</v>
      </c>
      <c r="K85" s="111">
        <v>1160</v>
      </c>
      <c r="L85" s="111">
        <v>1160</v>
      </c>
      <c r="M85" s="111">
        <v>0</v>
      </c>
      <c r="N85" s="111">
        <v>0</v>
      </c>
      <c r="O85" s="111">
        <v>0</v>
      </c>
      <c r="P85" s="111">
        <v>0</v>
      </c>
      <c r="Q85" s="111">
        <v>1160</v>
      </c>
      <c r="R85" s="111">
        <v>1160</v>
      </c>
      <c r="S85" s="110" t="s">
        <v>1296</v>
      </c>
      <c r="T85" s="111"/>
      <c r="U85" s="111"/>
      <c r="V85" s="110"/>
      <c r="W85" s="110"/>
    </row>
    <row r="86" spans="1:23" ht="25.5">
      <c r="A86" s="110" t="s">
        <v>1458</v>
      </c>
      <c r="B86" s="115">
        <v>44199</v>
      </c>
      <c r="C86" s="110" t="s">
        <v>1459</v>
      </c>
      <c r="D86" s="115">
        <v>44199</v>
      </c>
      <c r="E86" s="110" t="s">
        <v>1328</v>
      </c>
      <c r="F86" s="110" t="s">
        <v>1345</v>
      </c>
      <c r="G86" s="110" t="s">
        <v>1329</v>
      </c>
      <c r="H86" s="110" t="s">
        <v>1328</v>
      </c>
      <c r="I86" s="110" t="s">
        <v>1183</v>
      </c>
      <c r="J86" s="111">
        <v>11</v>
      </c>
      <c r="K86" s="111">
        <v>908</v>
      </c>
      <c r="L86" s="111">
        <v>9988</v>
      </c>
      <c r="M86" s="111">
        <v>0</v>
      </c>
      <c r="N86" s="111">
        <v>0</v>
      </c>
      <c r="O86" s="111">
        <v>0</v>
      </c>
      <c r="P86" s="111">
        <v>0</v>
      </c>
      <c r="Q86" s="111">
        <v>908</v>
      </c>
      <c r="R86" s="111">
        <v>9988</v>
      </c>
      <c r="S86" s="110" t="s">
        <v>1296</v>
      </c>
      <c r="T86" s="111"/>
      <c r="U86" s="111"/>
      <c r="V86" s="110"/>
      <c r="W86" s="110"/>
    </row>
    <row r="87" spans="1:23" ht="25.5">
      <c r="A87" s="110" t="s">
        <v>1458</v>
      </c>
      <c r="B87" s="115">
        <v>44199</v>
      </c>
      <c r="C87" s="110" t="s">
        <v>1459</v>
      </c>
      <c r="D87" s="115">
        <v>44199</v>
      </c>
      <c r="E87" s="110" t="s">
        <v>1328</v>
      </c>
      <c r="F87" s="110" t="s">
        <v>1345</v>
      </c>
      <c r="G87" s="110" t="s">
        <v>1329</v>
      </c>
      <c r="H87" s="110" t="s">
        <v>1328</v>
      </c>
      <c r="I87" s="110" t="s">
        <v>1186</v>
      </c>
      <c r="J87" s="111">
        <v>26</v>
      </c>
      <c r="K87" s="111">
        <v>948</v>
      </c>
      <c r="L87" s="111">
        <v>24648</v>
      </c>
      <c r="M87" s="111">
        <v>0</v>
      </c>
      <c r="N87" s="111">
        <v>0</v>
      </c>
      <c r="O87" s="111">
        <v>0</v>
      </c>
      <c r="P87" s="111">
        <v>0</v>
      </c>
      <c r="Q87" s="111">
        <v>948</v>
      </c>
      <c r="R87" s="111">
        <v>24648</v>
      </c>
      <c r="S87" s="110" t="s">
        <v>1296</v>
      </c>
      <c r="T87" s="111"/>
      <c r="U87" s="111"/>
      <c r="V87" s="110"/>
      <c r="W87" s="110"/>
    </row>
    <row r="88" spans="1:23" ht="25.5">
      <c r="A88" s="110" t="s">
        <v>1460</v>
      </c>
      <c r="B88" s="115">
        <v>44199</v>
      </c>
      <c r="C88" s="110" t="s">
        <v>1461</v>
      </c>
      <c r="D88" s="115">
        <v>44199</v>
      </c>
      <c r="E88" s="110" t="s">
        <v>1328</v>
      </c>
      <c r="F88" s="110" t="s">
        <v>1363</v>
      </c>
      <c r="G88" s="110" t="s">
        <v>1329</v>
      </c>
      <c r="H88" s="110" t="s">
        <v>1328</v>
      </c>
      <c r="I88" s="110" t="s">
        <v>1186</v>
      </c>
      <c r="J88" s="111">
        <v>1</v>
      </c>
      <c r="K88" s="111">
        <v>947</v>
      </c>
      <c r="L88" s="111">
        <v>947</v>
      </c>
      <c r="M88" s="111">
        <v>0</v>
      </c>
      <c r="N88" s="111">
        <v>0</v>
      </c>
      <c r="O88" s="111">
        <v>0</v>
      </c>
      <c r="P88" s="111">
        <v>0</v>
      </c>
      <c r="Q88" s="111">
        <v>947</v>
      </c>
      <c r="R88" s="111">
        <v>947</v>
      </c>
      <c r="S88" s="110" t="s">
        <v>1296</v>
      </c>
      <c r="T88" s="111"/>
      <c r="U88" s="111"/>
      <c r="V88" s="110"/>
      <c r="W88" s="110"/>
    </row>
    <row r="89" spans="1:23" ht="25.5">
      <c r="A89" s="110" t="s">
        <v>1462</v>
      </c>
      <c r="B89" s="115">
        <v>44199</v>
      </c>
      <c r="C89" s="110" t="s">
        <v>1463</v>
      </c>
      <c r="D89" s="115">
        <v>44199</v>
      </c>
      <c r="E89" s="110" t="s">
        <v>1328</v>
      </c>
      <c r="F89" s="110" t="s">
        <v>1464</v>
      </c>
      <c r="G89" s="110" t="s">
        <v>1330</v>
      </c>
      <c r="H89" s="110" t="s">
        <v>1328</v>
      </c>
      <c r="I89" s="110" t="s">
        <v>1251</v>
      </c>
      <c r="J89" s="111">
        <v>26</v>
      </c>
      <c r="K89" s="111">
        <v>870</v>
      </c>
      <c r="L89" s="111">
        <v>22620</v>
      </c>
      <c r="M89" s="111">
        <v>0</v>
      </c>
      <c r="N89" s="111">
        <v>0</v>
      </c>
      <c r="O89" s="111">
        <v>0</v>
      </c>
      <c r="P89" s="111">
        <v>0</v>
      </c>
      <c r="Q89" s="111">
        <v>870</v>
      </c>
      <c r="R89" s="111">
        <v>22620</v>
      </c>
      <c r="S89" s="110" t="s">
        <v>1296</v>
      </c>
      <c r="T89" s="111"/>
      <c r="U89" s="111"/>
      <c r="V89" s="110"/>
      <c r="W89" s="110"/>
    </row>
    <row r="90" spans="1:23" ht="25.5">
      <c r="A90" s="110" t="s">
        <v>1465</v>
      </c>
      <c r="B90" s="115">
        <v>44199</v>
      </c>
      <c r="C90" s="110" t="s">
        <v>1466</v>
      </c>
      <c r="D90" s="115">
        <v>44199</v>
      </c>
      <c r="E90" s="110" t="s">
        <v>1328</v>
      </c>
      <c r="F90" s="110" t="s">
        <v>1467</v>
      </c>
      <c r="G90" s="110" t="s">
        <v>1332</v>
      </c>
      <c r="H90" s="110" t="s">
        <v>1328</v>
      </c>
      <c r="I90" s="110" t="s">
        <v>1266</v>
      </c>
      <c r="J90" s="111">
        <v>1</v>
      </c>
      <c r="K90" s="111">
        <v>4000</v>
      </c>
      <c r="L90" s="111">
        <v>4000</v>
      </c>
      <c r="M90" s="111">
        <v>0</v>
      </c>
      <c r="N90" s="111">
        <v>0</v>
      </c>
      <c r="O90" s="111">
        <v>0</v>
      </c>
      <c r="P90" s="111">
        <v>0</v>
      </c>
      <c r="Q90" s="111">
        <v>4000</v>
      </c>
      <c r="R90" s="111">
        <v>4000</v>
      </c>
      <c r="S90" s="110" t="s">
        <v>1296</v>
      </c>
      <c r="T90" s="111"/>
      <c r="U90" s="111"/>
      <c r="V90" s="110"/>
      <c r="W90" s="110"/>
    </row>
    <row r="91" spans="1:23" ht="25.5">
      <c r="A91" s="110" t="s">
        <v>1468</v>
      </c>
      <c r="B91" s="115">
        <v>44200</v>
      </c>
      <c r="C91" s="110" t="s">
        <v>1469</v>
      </c>
      <c r="D91" s="115">
        <v>44200</v>
      </c>
      <c r="E91" s="110" t="s">
        <v>1294</v>
      </c>
      <c r="F91" s="110" t="s">
        <v>49</v>
      </c>
      <c r="G91" s="110" t="s">
        <v>1295</v>
      </c>
      <c r="H91" s="110" t="s">
        <v>13</v>
      </c>
      <c r="I91" s="110" t="s">
        <v>1251</v>
      </c>
      <c r="J91" s="111">
        <v>74</v>
      </c>
      <c r="K91" s="111">
        <v>865</v>
      </c>
      <c r="L91" s="111">
        <v>64010</v>
      </c>
      <c r="M91" s="111">
        <v>2.1625000000000001</v>
      </c>
      <c r="N91" s="111">
        <v>160.02500000000001</v>
      </c>
      <c r="O91" s="111">
        <v>0</v>
      </c>
      <c r="P91" s="111">
        <v>0</v>
      </c>
      <c r="Q91" s="111">
        <v>867.16250000000002</v>
      </c>
      <c r="R91" s="111">
        <v>64170.025000000001</v>
      </c>
      <c r="S91" s="110" t="s">
        <v>1296</v>
      </c>
      <c r="T91" s="111"/>
      <c r="U91" s="111"/>
      <c r="V91" s="110"/>
      <c r="W91" s="110"/>
    </row>
    <row r="92" spans="1:23" ht="25.5">
      <c r="A92" s="110" t="s">
        <v>1468</v>
      </c>
      <c r="B92" s="115">
        <v>44200</v>
      </c>
      <c r="C92" s="110" t="s">
        <v>1469</v>
      </c>
      <c r="D92" s="115">
        <v>44200</v>
      </c>
      <c r="E92" s="110" t="s">
        <v>1294</v>
      </c>
      <c r="F92" s="110" t="s">
        <v>49</v>
      </c>
      <c r="G92" s="110" t="s">
        <v>1295</v>
      </c>
      <c r="H92" s="110" t="s">
        <v>13</v>
      </c>
      <c r="I92" s="110" t="s">
        <v>1251</v>
      </c>
      <c r="J92" s="111">
        <v>20</v>
      </c>
      <c r="K92" s="111">
        <v>865</v>
      </c>
      <c r="L92" s="111">
        <v>17300</v>
      </c>
      <c r="M92" s="111">
        <v>2.1619999999999999</v>
      </c>
      <c r="N92" s="111">
        <v>43.24</v>
      </c>
      <c r="O92" s="111">
        <v>0</v>
      </c>
      <c r="P92" s="111">
        <v>0</v>
      </c>
      <c r="Q92" s="111">
        <v>867.16200000000003</v>
      </c>
      <c r="R92" s="111">
        <v>17343.240000000002</v>
      </c>
      <c r="S92" s="110" t="s">
        <v>1296</v>
      </c>
      <c r="T92" s="111"/>
      <c r="U92" s="111"/>
      <c r="V92" s="110"/>
      <c r="W92" s="110"/>
    </row>
    <row r="93" spans="1:23" ht="25.5">
      <c r="A93" s="110" t="s">
        <v>1470</v>
      </c>
      <c r="B93" s="115">
        <v>44200</v>
      </c>
      <c r="C93" s="110" t="s">
        <v>1471</v>
      </c>
      <c r="D93" s="115">
        <v>44200</v>
      </c>
      <c r="E93" s="110" t="s">
        <v>1294</v>
      </c>
      <c r="F93" s="110" t="s">
        <v>45</v>
      </c>
      <c r="G93" s="110" t="s">
        <v>44</v>
      </c>
      <c r="H93" s="110" t="s">
        <v>13</v>
      </c>
      <c r="I93" s="110" t="s">
        <v>1251</v>
      </c>
      <c r="J93" s="111">
        <v>20</v>
      </c>
      <c r="K93" s="111">
        <v>865</v>
      </c>
      <c r="L93" s="111">
        <v>17300</v>
      </c>
      <c r="M93" s="111">
        <v>2.1619999999999999</v>
      </c>
      <c r="N93" s="111">
        <v>43.24</v>
      </c>
      <c r="O93" s="111">
        <v>0</v>
      </c>
      <c r="P93" s="111">
        <v>0</v>
      </c>
      <c r="Q93" s="111">
        <v>867.16200000000003</v>
      </c>
      <c r="R93" s="111">
        <v>17343.240000000002</v>
      </c>
      <c r="S93" s="110" t="s">
        <v>1296</v>
      </c>
      <c r="T93" s="111"/>
      <c r="U93" s="111"/>
      <c r="V93" s="110"/>
      <c r="W93" s="110"/>
    </row>
    <row r="94" spans="1:23" ht="25.5">
      <c r="A94" s="110" t="s">
        <v>1470</v>
      </c>
      <c r="B94" s="115">
        <v>44200</v>
      </c>
      <c r="C94" s="110" t="s">
        <v>1471</v>
      </c>
      <c r="D94" s="115">
        <v>44200</v>
      </c>
      <c r="E94" s="110" t="s">
        <v>1294</v>
      </c>
      <c r="F94" s="110" t="s">
        <v>45</v>
      </c>
      <c r="G94" s="110" t="s">
        <v>44</v>
      </c>
      <c r="H94" s="110" t="s">
        <v>13</v>
      </c>
      <c r="I94" s="110" t="s">
        <v>1251</v>
      </c>
      <c r="J94" s="111">
        <v>40</v>
      </c>
      <c r="K94" s="111">
        <v>865</v>
      </c>
      <c r="L94" s="111">
        <v>34600</v>
      </c>
      <c r="M94" s="111">
        <v>2.1625000000000001</v>
      </c>
      <c r="N94" s="111">
        <v>86.5</v>
      </c>
      <c r="O94" s="111">
        <v>0</v>
      </c>
      <c r="P94" s="111">
        <v>0</v>
      </c>
      <c r="Q94" s="111">
        <v>867.16250000000002</v>
      </c>
      <c r="R94" s="111">
        <v>34686.5</v>
      </c>
      <c r="S94" s="110" t="s">
        <v>1296</v>
      </c>
      <c r="T94" s="111"/>
      <c r="U94" s="111"/>
      <c r="V94" s="110"/>
      <c r="W94" s="110"/>
    </row>
    <row r="95" spans="1:23" ht="25.5">
      <c r="A95" s="110" t="s">
        <v>1470</v>
      </c>
      <c r="B95" s="115">
        <v>44200</v>
      </c>
      <c r="C95" s="110" t="s">
        <v>1471</v>
      </c>
      <c r="D95" s="115">
        <v>44200</v>
      </c>
      <c r="E95" s="110" t="s">
        <v>1294</v>
      </c>
      <c r="F95" s="110" t="s">
        <v>45</v>
      </c>
      <c r="G95" s="110" t="s">
        <v>44</v>
      </c>
      <c r="H95" s="110" t="s">
        <v>13</v>
      </c>
      <c r="I95" s="110" t="s">
        <v>1191</v>
      </c>
      <c r="J95" s="111">
        <v>60</v>
      </c>
      <c r="K95" s="111">
        <v>963</v>
      </c>
      <c r="L95" s="111">
        <v>57780</v>
      </c>
      <c r="M95" s="111">
        <v>2.4075000000000002</v>
      </c>
      <c r="N95" s="111">
        <v>144.44999999999999</v>
      </c>
      <c r="O95" s="111">
        <v>0</v>
      </c>
      <c r="P95" s="111">
        <v>0</v>
      </c>
      <c r="Q95" s="111">
        <v>965.40750000000003</v>
      </c>
      <c r="R95" s="111">
        <v>57924.45</v>
      </c>
      <c r="S95" s="110" t="s">
        <v>1296</v>
      </c>
      <c r="T95" s="111"/>
      <c r="U95" s="111"/>
      <c r="V95" s="110"/>
      <c r="W95" s="110"/>
    </row>
    <row r="96" spans="1:23" ht="25.5">
      <c r="A96" s="110" t="s">
        <v>1472</v>
      </c>
      <c r="B96" s="115">
        <v>44200</v>
      </c>
      <c r="C96" s="110" t="s">
        <v>1473</v>
      </c>
      <c r="D96" s="115">
        <v>44200</v>
      </c>
      <c r="E96" s="110" t="s">
        <v>1294</v>
      </c>
      <c r="F96" s="110" t="s">
        <v>39</v>
      </c>
      <c r="G96" s="110" t="s">
        <v>40</v>
      </c>
      <c r="H96" s="110" t="s">
        <v>13</v>
      </c>
      <c r="I96" s="110" t="s">
        <v>1191</v>
      </c>
      <c r="J96" s="111">
        <v>80</v>
      </c>
      <c r="K96" s="111">
        <v>963</v>
      </c>
      <c r="L96" s="111">
        <v>77040</v>
      </c>
      <c r="M96" s="111">
        <v>2.4075000000000002</v>
      </c>
      <c r="N96" s="111">
        <v>192.6</v>
      </c>
      <c r="O96" s="111">
        <v>0</v>
      </c>
      <c r="P96" s="111">
        <v>0</v>
      </c>
      <c r="Q96" s="111">
        <v>965.40750000000003</v>
      </c>
      <c r="R96" s="111">
        <v>77232.600000000006</v>
      </c>
      <c r="S96" s="110" t="s">
        <v>1296</v>
      </c>
      <c r="T96" s="111"/>
      <c r="U96" s="111"/>
      <c r="V96" s="110"/>
      <c r="W96" s="110"/>
    </row>
    <row r="97" spans="1:23" ht="25.5">
      <c r="A97" s="110" t="s">
        <v>1472</v>
      </c>
      <c r="B97" s="115">
        <v>44200</v>
      </c>
      <c r="C97" s="110" t="s">
        <v>1473</v>
      </c>
      <c r="D97" s="115">
        <v>44200</v>
      </c>
      <c r="E97" s="110" t="s">
        <v>1294</v>
      </c>
      <c r="F97" s="110" t="s">
        <v>39</v>
      </c>
      <c r="G97" s="110" t="s">
        <v>40</v>
      </c>
      <c r="H97" s="110" t="s">
        <v>13</v>
      </c>
      <c r="I97" s="110" t="s">
        <v>1251</v>
      </c>
      <c r="J97" s="111">
        <v>60</v>
      </c>
      <c r="K97" s="111">
        <v>865</v>
      </c>
      <c r="L97" s="111">
        <v>51900</v>
      </c>
      <c r="M97" s="111">
        <v>2.1625000000000001</v>
      </c>
      <c r="N97" s="111">
        <v>129.75</v>
      </c>
      <c r="O97" s="111">
        <v>0</v>
      </c>
      <c r="P97" s="111">
        <v>0</v>
      </c>
      <c r="Q97" s="111">
        <v>867.16250000000002</v>
      </c>
      <c r="R97" s="111">
        <v>52029.75</v>
      </c>
      <c r="S97" s="110" t="s">
        <v>1296</v>
      </c>
      <c r="T97" s="111"/>
      <c r="U97" s="111"/>
      <c r="V97" s="110"/>
      <c r="W97" s="110"/>
    </row>
    <row r="98" spans="1:23" ht="25.5">
      <c r="A98" s="110" t="s">
        <v>1472</v>
      </c>
      <c r="B98" s="115">
        <v>44200</v>
      </c>
      <c r="C98" s="110" t="s">
        <v>1473</v>
      </c>
      <c r="D98" s="115">
        <v>44200</v>
      </c>
      <c r="E98" s="110" t="s">
        <v>1294</v>
      </c>
      <c r="F98" s="110" t="s">
        <v>39</v>
      </c>
      <c r="G98" s="110" t="s">
        <v>40</v>
      </c>
      <c r="H98" s="110" t="s">
        <v>13</v>
      </c>
      <c r="I98" s="110" t="s">
        <v>1344</v>
      </c>
      <c r="J98" s="111">
        <v>40</v>
      </c>
      <c r="K98" s="111">
        <v>997</v>
      </c>
      <c r="L98" s="111">
        <v>39880</v>
      </c>
      <c r="M98" s="111">
        <v>2.4925000000000002</v>
      </c>
      <c r="N98" s="111">
        <v>99.7</v>
      </c>
      <c r="O98" s="111">
        <v>0</v>
      </c>
      <c r="P98" s="111">
        <v>0</v>
      </c>
      <c r="Q98" s="111">
        <v>999.49249999999995</v>
      </c>
      <c r="R98" s="111">
        <v>39979.699999999997</v>
      </c>
      <c r="S98" s="110" t="s">
        <v>1296</v>
      </c>
      <c r="T98" s="111"/>
      <c r="U98" s="111"/>
      <c r="V98" s="110"/>
      <c r="W98" s="110"/>
    </row>
    <row r="99" spans="1:23" ht="25.5">
      <c r="A99" s="110" t="s">
        <v>1472</v>
      </c>
      <c r="B99" s="115">
        <v>44200</v>
      </c>
      <c r="C99" s="110" t="s">
        <v>1473</v>
      </c>
      <c r="D99" s="115">
        <v>44200</v>
      </c>
      <c r="E99" s="110" t="s">
        <v>1294</v>
      </c>
      <c r="F99" s="110" t="s">
        <v>39</v>
      </c>
      <c r="G99" s="110" t="s">
        <v>40</v>
      </c>
      <c r="H99" s="110" t="s">
        <v>13</v>
      </c>
      <c r="I99" s="110" t="s">
        <v>1251</v>
      </c>
      <c r="J99" s="111">
        <v>20</v>
      </c>
      <c r="K99" s="111">
        <v>865</v>
      </c>
      <c r="L99" s="111">
        <v>17300</v>
      </c>
      <c r="M99" s="111">
        <v>2.1619999999999999</v>
      </c>
      <c r="N99" s="111">
        <v>43.24</v>
      </c>
      <c r="O99" s="111">
        <v>0</v>
      </c>
      <c r="P99" s="111">
        <v>0</v>
      </c>
      <c r="Q99" s="111">
        <v>867.16200000000003</v>
      </c>
      <c r="R99" s="111">
        <v>17343.240000000002</v>
      </c>
      <c r="S99" s="110" t="s">
        <v>1296</v>
      </c>
      <c r="T99" s="111"/>
      <c r="U99" s="111"/>
      <c r="V99" s="110"/>
      <c r="W99" s="110"/>
    </row>
    <row r="100" spans="1:23" ht="25.5">
      <c r="A100" s="110" t="s">
        <v>1474</v>
      </c>
      <c r="B100" s="115">
        <v>44200</v>
      </c>
      <c r="C100" s="110" t="s">
        <v>1475</v>
      </c>
      <c r="D100" s="115">
        <v>44200</v>
      </c>
      <c r="E100" s="110" t="s">
        <v>1294</v>
      </c>
      <c r="F100" s="110" t="s">
        <v>22</v>
      </c>
      <c r="G100" s="110" t="s">
        <v>1082</v>
      </c>
      <c r="H100" s="110" t="s">
        <v>13</v>
      </c>
      <c r="I100" s="110" t="s">
        <v>1251</v>
      </c>
      <c r="J100" s="111">
        <v>100</v>
      </c>
      <c r="K100" s="111">
        <v>865</v>
      </c>
      <c r="L100" s="111">
        <v>86500</v>
      </c>
      <c r="M100" s="111">
        <v>2.1625000000000001</v>
      </c>
      <c r="N100" s="111">
        <v>216.25</v>
      </c>
      <c r="O100" s="111">
        <v>0</v>
      </c>
      <c r="P100" s="111">
        <v>0</v>
      </c>
      <c r="Q100" s="111">
        <v>867.16250000000002</v>
      </c>
      <c r="R100" s="111">
        <v>86716.25</v>
      </c>
      <c r="S100" s="110" t="s">
        <v>1296</v>
      </c>
      <c r="T100" s="111"/>
      <c r="U100" s="111"/>
      <c r="V100" s="110"/>
      <c r="W100" s="110"/>
    </row>
    <row r="101" spans="1:23" ht="25.5">
      <c r="A101" s="110" t="s">
        <v>1474</v>
      </c>
      <c r="B101" s="115">
        <v>44200</v>
      </c>
      <c r="C101" s="110" t="s">
        <v>1475</v>
      </c>
      <c r="D101" s="115">
        <v>44200</v>
      </c>
      <c r="E101" s="110" t="s">
        <v>1294</v>
      </c>
      <c r="F101" s="110" t="s">
        <v>22</v>
      </c>
      <c r="G101" s="110" t="s">
        <v>1082</v>
      </c>
      <c r="H101" s="110" t="s">
        <v>13</v>
      </c>
      <c r="I101" s="110" t="s">
        <v>1251</v>
      </c>
      <c r="J101" s="111">
        <v>40</v>
      </c>
      <c r="K101" s="111">
        <v>865</v>
      </c>
      <c r="L101" s="111">
        <v>34600</v>
      </c>
      <c r="M101" s="111">
        <v>2.1619999999999999</v>
      </c>
      <c r="N101" s="111">
        <v>86.48</v>
      </c>
      <c r="O101" s="111">
        <v>0</v>
      </c>
      <c r="P101" s="111">
        <v>0</v>
      </c>
      <c r="Q101" s="111">
        <v>867.16200000000003</v>
      </c>
      <c r="R101" s="111">
        <v>34686.480000000003</v>
      </c>
      <c r="S101" s="110" t="s">
        <v>1296</v>
      </c>
      <c r="T101" s="111"/>
      <c r="U101" s="111"/>
      <c r="V101" s="110"/>
      <c r="W101" s="110"/>
    </row>
    <row r="102" spans="1:23" ht="25.5">
      <c r="A102" s="110" t="s">
        <v>1476</v>
      </c>
      <c r="B102" s="115">
        <v>44200</v>
      </c>
      <c r="C102" s="110" t="s">
        <v>1477</v>
      </c>
      <c r="D102" s="115">
        <v>44200</v>
      </c>
      <c r="E102" s="110" t="s">
        <v>1294</v>
      </c>
      <c r="F102" s="110" t="s">
        <v>53</v>
      </c>
      <c r="G102" s="110" t="s">
        <v>1295</v>
      </c>
      <c r="H102" s="110" t="s">
        <v>13</v>
      </c>
      <c r="I102" s="110" t="s">
        <v>1251</v>
      </c>
      <c r="J102" s="111">
        <v>80</v>
      </c>
      <c r="K102" s="111">
        <v>865</v>
      </c>
      <c r="L102" s="111">
        <v>69200</v>
      </c>
      <c r="M102" s="111">
        <v>2.1625000000000001</v>
      </c>
      <c r="N102" s="111">
        <v>173</v>
      </c>
      <c r="O102" s="111">
        <v>0</v>
      </c>
      <c r="P102" s="111">
        <v>0</v>
      </c>
      <c r="Q102" s="111">
        <v>867.16250000000002</v>
      </c>
      <c r="R102" s="111">
        <v>69373</v>
      </c>
      <c r="S102" s="110" t="s">
        <v>1296</v>
      </c>
      <c r="T102" s="111"/>
      <c r="U102" s="111"/>
      <c r="V102" s="110"/>
      <c r="W102" s="110"/>
    </row>
    <row r="103" spans="1:23" ht="25.5">
      <c r="A103" s="110" t="s">
        <v>1476</v>
      </c>
      <c r="B103" s="115">
        <v>44200</v>
      </c>
      <c r="C103" s="110" t="s">
        <v>1477</v>
      </c>
      <c r="D103" s="115">
        <v>44200</v>
      </c>
      <c r="E103" s="110" t="s">
        <v>1294</v>
      </c>
      <c r="F103" s="110" t="s">
        <v>53</v>
      </c>
      <c r="G103" s="110" t="s">
        <v>1295</v>
      </c>
      <c r="H103" s="110" t="s">
        <v>13</v>
      </c>
      <c r="I103" s="110" t="s">
        <v>1251</v>
      </c>
      <c r="J103" s="111">
        <v>20</v>
      </c>
      <c r="K103" s="111">
        <v>865</v>
      </c>
      <c r="L103" s="111">
        <v>17300</v>
      </c>
      <c r="M103" s="111">
        <v>2.1619999999999999</v>
      </c>
      <c r="N103" s="111">
        <v>43.24</v>
      </c>
      <c r="O103" s="111">
        <v>0</v>
      </c>
      <c r="P103" s="111">
        <v>0</v>
      </c>
      <c r="Q103" s="111">
        <v>867.16200000000003</v>
      </c>
      <c r="R103" s="111">
        <v>17343.240000000002</v>
      </c>
      <c r="S103" s="110" t="s">
        <v>1296</v>
      </c>
      <c r="T103" s="111"/>
      <c r="U103" s="111"/>
      <c r="V103" s="110"/>
      <c r="W103" s="110"/>
    </row>
    <row r="104" spans="1:23" ht="25.5">
      <c r="A104" s="110" t="s">
        <v>1478</v>
      </c>
      <c r="B104" s="115">
        <v>44200</v>
      </c>
      <c r="C104" s="110" t="s">
        <v>1479</v>
      </c>
      <c r="D104" s="115">
        <v>44200</v>
      </c>
      <c r="E104" s="110" t="s">
        <v>1294</v>
      </c>
      <c r="F104" s="110" t="s">
        <v>1051</v>
      </c>
      <c r="G104" s="110" t="s">
        <v>1304</v>
      </c>
      <c r="H104" s="110" t="s">
        <v>69</v>
      </c>
      <c r="I104" s="110" t="s">
        <v>1191</v>
      </c>
      <c r="J104" s="111">
        <v>60</v>
      </c>
      <c r="K104" s="111">
        <v>963</v>
      </c>
      <c r="L104" s="111">
        <v>57780</v>
      </c>
      <c r="M104" s="111">
        <v>2.4075000000000002</v>
      </c>
      <c r="N104" s="111">
        <v>144.44999999999999</v>
      </c>
      <c r="O104" s="111">
        <v>0</v>
      </c>
      <c r="P104" s="111">
        <v>0</v>
      </c>
      <c r="Q104" s="111">
        <v>965.40750000000003</v>
      </c>
      <c r="R104" s="111">
        <v>57924.45</v>
      </c>
      <c r="S104" s="110" t="s">
        <v>1296</v>
      </c>
      <c r="T104" s="111"/>
      <c r="U104" s="111"/>
      <c r="V104" s="110"/>
      <c r="W104" s="110"/>
    </row>
    <row r="105" spans="1:23" ht="25.5">
      <c r="A105" s="110" t="s">
        <v>1480</v>
      </c>
      <c r="B105" s="115">
        <v>44200</v>
      </c>
      <c r="C105" s="110" t="s">
        <v>1481</v>
      </c>
      <c r="D105" s="115">
        <v>44200</v>
      </c>
      <c r="E105" s="110" t="s">
        <v>1294</v>
      </c>
      <c r="F105" s="110" t="s">
        <v>1009</v>
      </c>
      <c r="G105" s="110" t="s">
        <v>79</v>
      </c>
      <c r="H105" s="110" t="s">
        <v>69</v>
      </c>
      <c r="I105" s="110" t="s">
        <v>1191</v>
      </c>
      <c r="J105" s="111">
        <v>200</v>
      </c>
      <c r="K105" s="111">
        <v>963</v>
      </c>
      <c r="L105" s="111">
        <v>192600</v>
      </c>
      <c r="M105" s="111">
        <v>2.4075000000000002</v>
      </c>
      <c r="N105" s="111">
        <v>481.5</v>
      </c>
      <c r="O105" s="111">
        <v>0</v>
      </c>
      <c r="P105" s="111">
        <v>0</v>
      </c>
      <c r="Q105" s="111">
        <v>965.40750000000003</v>
      </c>
      <c r="R105" s="111">
        <v>193081.5</v>
      </c>
      <c r="S105" s="110" t="s">
        <v>1296</v>
      </c>
      <c r="T105" s="111"/>
      <c r="U105" s="111"/>
      <c r="V105" s="110"/>
      <c r="W105" s="110"/>
    </row>
    <row r="106" spans="1:23" ht="25.5">
      <c r="A106" s="110" t="s">
        <v>1480</v>
      </c>
      <c r="B106" s="115">
        <v>44200</v>
      </c>
      <c r="C106" s="110" t="s">
        <v>1481</v>
      </c>
      <c r="D106" s="115">
        <v>44200</v>
      </c>
      <c r="E106" s="110" t="s">
        <v>1294</v>
      </c>
      <c r="F106" s="110" t="s">
        <v>1009</v>
      </c>
      <c r="G106" s="110" t="s">
        <v>79</v>
      </c>
      <c r="H106" s="110" t="s">
        <v>69</v>
      </c>
      <c r="I106" s="110" t="s">
        <v>1251</v>
      </c>
      <c r="J106" s="111">
        <v>100</v>
      </c>
      <c r="K106" s="111">
        <v>865</v>
      </c>
      <c r="L106" s="111">
        <v>86500</v>
      </c>
      <c r="M106" s="111">
        <v>2.1625000000000001</v>
      </c>
      <c r="N106" s="111">
        <v>216.25</v>
      </c>
      <c r="O106" s="111">
        <v>0</v>
      </c>
      <c r="P106" s="111">
        <v>0</v>
      </c>
      <c r="Q106" s="111">
        <v>867.16250000000002</v>
      </c>
      <c r="R106" s="111">
        <v>86716.25</v>
      </c>
      <c r="S106" s="110" t="s">
        <v>1296</v>
      </c>
      <c r="T106" s="111"/>
      <c r="U106" s="111"/>
      <c r="V106" s="110"/>
      <c r="W106" s="110"/>
    </row>
    <row r="107" spans="1:23" ht="25.5">
      <c r="A107" s="110" t="s">
        <v>1482</v>
      </c>
      <c r="B107" s="115">
        <v>44200</v>
      </c>
      <c r="C107" s="110" t="s">
        <v>1483</v>
      </c>
      <c r="D107" s="115">
        <v>44200</v>
      </c>
      <c r="E107" s="110" t="s">
        <v>1294</v>
      </c>
      <c r="F107" s="110" t="s">
        <v>77</v>
      </c>
      <c r="G107" s="110" t="s">
        <v>1088</v>
      </c>
      <c r="H107" s="110" t="s">
        <v>69</v>
      </c>
      <c r="I107" s="110" t="s">
        <v>1195</v>
      </c>
      <c r="J107" s="111">
        <v>80</v>
      </c>
      <c r="K107" s="111">
        <v>759</v>
      </c>
      <c r="L107" s="111">
        <v>60720</v>
      </c>
      <c r="M107" s="111">
        <v>1.8975</v>
      </c>
      <c r="N107" s="111">
        <v>151.80000000000001</v>
      </c>
      <c r="O107" s="111">
        <v>0</v>
      </c>
      <c r="P107" s="111">
        <v>240</v>
      </c>
      <c r="Q107" s="111">
        <v>760.89750000000004</v>
      </c>
      <c r="R107" s="111">
        <v>60631.8</v>
      </c>
      <c r="S107" s="110" t="s">
        <v>1296</v>
      </c>
      <c r="T107" s="111"/>
      <c r="U107" s="111"/>
      <c r="V107" s="110"/>
      <c r="W107" s="110"/>
    </row>
    <row r="108" spans="1:23" ht="25.5">
      <c r="A108" s="110" t="s">
        <v>1482</v>
      </c>
      <c r="B108" s="115">
        <v>44200</v>
      </c>
      <c r="C108" s="110" t="s">
        <v>1483</v>
      </c>
      <c r="D108" s="115">
        <v>44200</v>
      </c>
      <c r="E108" s="110" t="s">
        <v>1294</v>
      </c>
      <c r="F108" s="110" t="s">
        <v>77</v>
      </c>
      <c r="G108" s="110" t="s">
        <v>1088</v>
      </c>
      <c r="H108" s="110" t="s">
        <v>69</v>
      </c>
      <c r="I108" s="110" t="s">
        <v>1191</v>
      </c>
      <c r="J108" s="111">
        <v>300</v>
      </c>
      <c r="K108" s="111">
        <v>963</v>
      </c>
      <c r="L108" s="111">
        <v>288900</v>
      </c>
      <c r="M108" s="111">
        <v>2.4075000000000002</v>
      </c>
      <c r="N108" s="111">
        <v>722.25</v>
      </c>
      <c r="O108" s="111">
        <v>0</v>
      </c>
      <c r="P108" s="111">
        <v>0</v>
      </c>
      <c r="Q108" s="111">
        <v>965.40750000000003</v>
      </c>
      <c r="R108" s="111">
        <v>289622.25</v>
      </c>
      <c r="S108" s="110" t="s">
        <v>1296</v>
      </c>
      <c r="T108" s="111"/>
      <c r="U108" s="111"/>
      <c r="V108" s="110"/>
      <c r="W108" s="110"/>
    </row>
    <row r="109" spans="1:23" ht="25.5">
      <c r="A109" s="110" t="s">
        <v>1482</v>
      </c>
      <c r="B109" s="115">
        <v>44200</v>
      </c>
      <c r="C109" s="110" t="s">
        <v>1483</v>
      </c>
      <c r="D109" s="115">
        <v>44200</v>
      </c>
      <c r="E109" s="110" t="s">
        <v>1294</v>
      </c>
      <c r="F109" s="110" t="s">
        <v>77</v>
      </c>
      <c r="G109" s="110" t="s">
        <v>1088</v>
      </c>
      <c r="H109" s="110" t="s">
        <v>69</v>
      </c>
      <c r="I109" s="110" t="s">
        <v>1251</v>
      </c>
      <c r="J109" s="111">
        <v>40</v>
      </c>
      <c r="K109" s="111">
        <v>865</v>
      </c>
      <c r="L109" s="111">
        <v>34600</v>
      </c>
      <c r="M109" s="111">
        <v>2.1619999999999999</v>
      </c>
      <c r="N109" s="111">
        <v>86.48</v>
      </c>
      <c r="O109" s="111">
        <v>0</v>
      </c>
      <c r="P109" s="111">
        <v>0</v>
      </c>
      <c r="Q109" s="111">
        <v>867.16200000000003</v>
      </c>
      <c r="R109" s="111">
        <v>34686.480000000003</v>
      </c>
      <c r="S109" s="110" t="s">
        <v>1296</v>
      </c>
      <c r="T109" s="111"/>
      <c r="U109" s="111"/>
      <c r="V109" s="110"/>
      <c r="W109" s="110"/>
    </row>
    <row r="110" spans="1:23" ht="25.5">
      <c r="A110" s="110" t="s">
        <v>1484</v>
      </c>
      <c r="B110" s="115">
        <v>44200</v>
      </c>
      <c r="C110" s="110" t="s">
        <v>1485</v>
      </c>
      <c r="D110" s="115">
        <v>44200</v>
      </c>
      <c r="E110" s="110" t="s">
        <v>1294</v>
      </c>
      <c r="F110" s="110" t="s">
        <v>75</v>
      </c>
      <c r="G110" s="110" t="s">
        <v>1088</v>
      </c>
      <c r="H110" s="110" t="s">
        <v>69</v>
      </c>
      <c r="I110" s="110" t="s">
        <v>1195</v>
      </c>
      <c r="J110" s="111">
        <v>82</v>
      </c>
      <c r="K110" s="111">
        <v>759</v>
      </c>
      <c r="L110" s="111">
        <v>62238</v>
      </c>
      <c r="M110" s="111">
        <v>1.8975</v>
      </c>
      <c r="N110" s="111">
        <v>155.595</v>
      </c>
      <c r="O110" s="111">
        <v>0</v>
      </c>
      <c r="P110" s="111">
        <v>246</v>
      </c>
      <c r="Q110" s="111">
        <v>760.89750000000004</v>
      </c>
      <c r="R110" s="111">
        <v>62147.595000000001</v>
      </c>
      <c r="S110" s="110" t="s">
        <v>1296</v>
      </c>
      <c r="T110" s="111"/>
      <c r="U110" s="111"/>
      <c r="V110" s="110"/>
      <c r="W110" s="110"/>
    </row>
    <row r="111" spans="1:23" ht="25.5">
      <c r="A111" s="110" t="s">
        <v>1484</v>
      </c>
      <c r="B111" s="115">
        <v>44200</v>
      </c>
      <c r="C111" s="110" t="s">
        <v>1485</v>
      </c>
      <c r="D111" s="115">
        <v>44200</v>
      </c>
      <c r="E111" s="110" t="s">
        <v>1294</v>
      </c>
      <c r="F111" s="110" t="s">
        <v>75</v>
      </c>
      <c r="G111" s="110" t="s">
        <v>1088</v>
      </c>
      <c r="H111" s="110" t="s">
        <v>69</v>
      </c>
      <c r="I111" s="110" t="s">
        <v>1251</v>
      </c>
      <c r="J111" s="111">
        <v>20</v>
      </c>
      <c r="K111" s="111">
        <v>865</v>
      </c>
      <c r="L111" s="111">
        <v>17300</v>
      </c>
      <c r="M111" s="111">
        <v>2.1625000000000001</v>
      </c>
      <c r="N111" s="111">
        <v>43.25</v>
      </c>
      <c r="O111" s="111">
        <v>0</v>
      </c>
      <c r="P111" s="111">
        <v>0</v>
      </c>
      <c r="Q111" s="111">
        <v>867.16250000000002</v>
      </c>
      <c r="R111" s="111">
        <v>17343.25</v>
      </c>
      <c r="S111" s="110" t="s">
        <v>1296</v>
      </c>
      <c r="T111" s="111"/>
      <c r="U111" s="111"/>
      <c r="V111" s="110"/>
      <c r="W111" s="110"/>
    </row>
    <row r="112" spans="1:23" ht="25.5">
      <c r="A112" s="110" t="s">
        <v>1486</v>
      </c>
      <c r="B112" s="115">
        <v>44200</v>
      </c>
      <c r="C112" s="110" t="s">
        <v>1487</v>
      </c>
      <c r="D112" s="115">
        <v>44200</v>
      </c>
      <c r="E112" s="110" t="s">
        <v>1294</v>
      </c>
      <c r="F112" s="110" t="s">
        <v>116</v>
      </c>
      <c r="G112" s="110" t="s">
        <v>1044</v>
      </c>
      <c r="H112" s="110" t="s">
        <v>57</v>
      </c>
      <c r="I112" s="110" t="s">
        <v>1191</v>
      </c>
      <c r="J112" s="111">
        <v>100</v>
      </c>
      <c r="K112" s="111">
        <v>963</v>
      </c>
      <c r="L112" s="111">
        <v>96300</v>
      </c>
      <c r="M112" s="111">
        <v>2.4075000000000002</v>
      </c>
      <c r="N112" s="111">
        <v>240.75</v>
      </c>
      <c r="O112" s="111">
        <v>0</v>
      </c>
      <c r="P112" s="111">
        <v>0</v>
      </c>
      <c r="Q112" s="111">
        <v>965.40750000000003</v>
      </c>
      <c r="R112" s="111">
        <v>96540.75</v>
      </c>
      <c r="S112" s="110" t="s">
        <v>1296</v>
      </c>
      <c r="T112" s="111"/>
      <c r="U112" s="111"/>
      <c r="V112" s="110"/>
      <c r="W112" s="110"/>
    </row>
    <row r="113" spans="1:23" ht="25.5">
      <c r="A113" s="110" t="s">
        <v>1488</v>
      </c>
      <c r="B113" s="115">
        <v>44200</v>
      </c>
      <c r="C113" s="110" t="s">
        <v>1489</v>
      </c>
      <c r="D113" s="115">
        <v>44200</v>
      </c>
      <c r="E113" s="110" t="s">
        <v>1294</v>
      </c>
      <c r="F113" s="110" t="s">
        <v>114</v>
      </c>
      <c r="G113" s="110" t="s">
        <v>1044</v>
      </c>
      <c r="H113" s="110" t="s">
        <v>57</v>
      </c>
      <c r="I113" s="110" t="s">
        <v>1191</v>
      </c>
      <c r="J113" s="111">
        <v>20</v>
      </c>
      <c r="K113" s="111">
        <v>963</v>
      </c>
      <c r="L113" s="111">
        <v>19260</v>
      </c>
      <c r="M113" s="111">
        <v>2.4075000000000002</v>
      </c>
      <c r="N113" s="111">
        <v>48.15</v>
      </c>
      <c r="O113" s="111">
        <v>0</v>
      </c>
      <c r="P113" s="111">
        <v>0</v>
      </c>
      <c r="Q113" s="111">
        <v>965.40750000000003</v>
      </c>
      <c r="R113" s="111">
        <v>19308.150000000001</v>
      </c>
      <c r="S113" s="110" t="s">
        <v>1296</v>
      </c>
      <c r="T113" s="111"/>
      <c r="U113" s="111"/>
      <c r="V113" s="110"/>
      <c r="W113" s="110"/>
    </row>
    <row r="114" spans="1:23" ht="25.5">
      <c r="A114" s="110" t="s">
        <v>1490</v>
      </c>
      <c r="B114" s="115">
        <v>44200</v>
      </c>
      <c r="C114" s="110" t="s">
        <v>1491</v>
      </c>
      <c r="D114" s="115">
        <v>44200</v>
      </c>
      <c r="E114" s="110" t="s">
        <v>1294</v>
      </c>
      <c r="F114" s="110" t="s">
        <v>62</v>
      </c>
      <c r="G114" s="110" t="s">
        <v>57</v>
      </c>
      <c r="H114" s="110" t="s">
        <v>57</v>
      </c>
      <c r="I114" s="110" t="s">
        <v>1344</v>
      </c>
      <c r="J114" s="111">
        <v>40</v>
      </c>
      <c r="K114" s="111">
        <v>997</v>
      </c>
      <c r="L114" s="111">
        <v>39880</v>
      </c>
      <c r="M114" s="111">
        <v>2.4925000000000002</v>
      </c>
      <c r="N114" s="111">
        <v>99.7</v>
      </c>
      <c r="O114" s="111">
        <v>0</v>
      </c>
      <c r="P114" s="111">
        <v>0</v>
      </c>
      <c r="Q114" s="111">
        <v>999.49249999999995</v>
      </c>
      <c r="R114" s="111">
        <v>39979.699999999997</v>
      </c>
      <c r="S114" s="110" t="s">
        <v>1296</v>
      </c>
      <c r="T114" s="111"/>
      <c r="U114" s="111"/>
      <c r="V114" s="110"/>
      <c r="W114" s="110"/>
    </row>
    <row r="115" spans="1:23" ht="25.5">
      <c r="A115" s="110" t="s">
        <v>1492</v>
      </c>
      <c r="B115" s="115">
        <v>44200</v>
      </c>
      <c r="C115" s="110" t="s">
        <v>1493</v>
      </c>
      <c r="D115" s="115">
        <v>44200</v>
      </c>
      <c r="E115" s="110" t="s">
        <v>1294</v>
      </c>
      <c r="F115" s="110" t="s">
        <v>61</v>
      </c>
      <c r="G115" s="110" t="s">
        <v>60</v>
      </c>
      <c r="H115" s="110" t="s">
        <v>57</v>
      </c>
      <c r="I115" s="110" t="s">
        <v>1344</v>
      </c>
      <c r="J115" s="111">
        <v>40</v>
      </c>
      <c r="K115" s="111">
        <v>997</v>
      </c>
      <c r="L115" s="111">
        <v>39880</v>
      </c>
      <c r="M115" s="111">
        <v>2.4925000000000002</v>
      </c>
      <c r="N115" s="111">
        <v>99.7</v>
      </c>
      <c r="O115" s="111">
        <v>0</v>
      </c>
      <c r="P115" s="111">
        <v>0</v>
      </c>
      <c r="Q115" s="111">
        <v>999.49249999999995</v>
      </c>
      <c r="R115" s="111">
        <v>39979.699999999997</v>
      </c>
      <c r="S115" s="110" t="s">
        <v>1296</v>
      </c>
      <c r="T115" s="111"/>
      <c r="U115" s="111"/>
      <c r="V115" s="110"/>
      <c r="W115" s="110"/>
    </row>
    <row r="116" spans="1:23" ht="25.5">
      <c r="A116" s="110" t="s">
        <v>1492</v>
      </c>
      <c r="B116" s="115">
        <v>44200</v>
      </c>
      <c r="C116" s="110" t="s">
        <v>1493</v>
      </c>
      <c r="D116" s="115">
        <v>44200</v>
      </c>
      <c r="E116" s="110" t="s">
        <v>1294</v>
      </c>
      <c r="F116" s="110" t="s">
        <v>61</v>
      </c>
      <c r="G116" s="110" t="s">
        <v>60</v>
      </c>
      <c r="H116" s="110" t="s">
        <v>57</v>
      </c>
      <c r="I116" s="110" t="s">
        <v>1191</v>
      </c>
      <c r="J116" s="111">
        <v>20</v>
      </c>
      <c r="K116" s="111">
        <v>963</v>
      </c>
      <c r="L116" s="111">
        <v>19260</v>
      </c>
      <c r="M116" s="111">
        <v>2.4075000000000002</v>
      </c>
      <c r="N116" s="111">
        <v>48.15</v>
      </c>
      <c r="O116" s="111">
        <v>0</v>
      </c>
      <c r="P116" s="111">
        <v>0</v>
      </c>
      <c r="Q116" s="111">
        <v>965.40750000000003</v>
      </c>
      <c r="R116" s="111">
        <v>19308.150000000001</v>
      </c>
      <c r="S116" s="110" t="s">
        <v>1296</v>
      </c>
      <c r="T116" s="111"/>
      <c r="U116" s="111"/>
      <c r="V116" s="110"/>
      <c r="W116" s="110"/>
    </row>
    <row r="117" spans="1:23" ht="25.5">
      <c r="A117" s="110" t="s">
        <v>1494</v>
      </c>
      <c r="B117" s="115">
        <v>44200</v>
      </c>
      <c r="C117" s="110" t="s">
        <v>1495</v>
      </c>
      <c r="D117" s="115">
        <v>44200</v>
      </c>
      <c r="E117" s="110" t="s">
        <v>1294</v>
      </c>
      <c r="F117" s="110" t="s">
        <v>65</v>
      </c>
      <c r="G117" s="110" t="s">
        <v>1298</v>
      </c>
      <c r="H117" s="110" t="s">
        <v>57</v>
      </c>
      <c r="I117" s="110" t="s">
        <v>1251</v>
      </c>
      <c r="J117" s="111">
        <v>40</v>
      </c>
      <c r="K117" s="111">
        <v>865</v>
      </c>
      <c r="L117" s="111">
        <v>34600</v>
      </c>
      <c r="M117" s="111">
        <v>2.1625000000000001</v>
      </c>
      <c r="N117" s="111">
        <v>86.5</v>
      </c>
      <c r="O117" s="111">
        <v>0</v>
      </c>
      <c r="P117" s="111">
        <v>0</v>
      </c>
      <c r="Q117" s="111">
        <v>867.16250000000002</v>
      </c>
      <c r="R117" s="111">
        <v>34686.5</v>
      </c>
      <c r="S117" s="110" t="s">
        <v>1296</v>
      </c>
      <c r="T117" s="111"/>
      <c r="U117" s="111"/>
      <c r="V117" s="110"/>
      <c r="W117" s="110"/>
    </row>
    <row r="118" spans="1:23" ht="25.5">
      <c r="A118" s="110" t="s">
        <v>1494</v>
      </c>
      <c r="B118" s="115">
        <v>44200</v>
      </c>
      <c r="C118" s="110" t="s">
        <v>1495</v>
      </c>
      <c r="D118" s="115">
        <v>44200</v>
      </c>
      <c r="E118" s="110" t="s">
        <v>1294</v>
      </c>
      <c r="F118" s="110" t="s">
        <v>65</v>
      </c>
      <c r="G118" s="110" t="s">
        <v>1298</v>
      </c>
      <c r="H118" s="110" t="s">
        <v>57</v>
      </c>
      <c r="I118" s="110" t="s">
        <v>1191</v>
      </c>
      <c r="J118" s="111">
        <v>60</v>
      </c>
      <c r="K118" s="111">
        <v>963</v>
      </c>
      <c r="L118" s="111">
        <v>57780</v>
      </c>
      <c r="M118" s="111">
        <v>2.4075000000000002</v>
      </c>
      <c r="N118" s="111">
        <v>144.44999999999999</v>
      </c>
      <c r="O118" s="111">
        <v>0</v>
      </c>
      <c r="P118" s="111">
        <v>0</v>
      </c>
      <c r="Q118" s="111">
        <v>965.40750000000003</v>
      </c>
      <c r="R118" s="111">
        <v>57924.45</v>
      </c>
      <c r="S118" s="110" t="s">
        <v>1296</v>
      </c>
      <c r="T118" s="111"/>
      <c r="U118" s="111"/>
      <c r="V118" s="110"/>
      <c r="W118" s="110"/>
    </row>
    <row r="119" spans="1:23" ht="25.5">
      <c r="A119" s="110" t="s">
        <v>1496</v>
      </c>
      <c r="B119" s="115">
        <v>44200</v>
      </c>
      <c r="C119" s="110" t="s">
        <v>1497</v>
      </c>
      <c r="D119" s="115">
        <v>44200</v>
      </c>
      <c r="E119" s="110" t="s">
        <v>1294</v>
      </c>
      <c r="F119" s="110" t="s">
        <v>119</v>
      </c>
      <c r="G119" s="110" t="s">
        <v>1049</v>
      </c>
      <c r="H119" s="110" t="s">
        <v>57</v>
      </c>
      <c r="I119" s="110" t="s">
        <v>1195</v>
      </c>
      <c r="J119" s="111">
        <v>40</v>
      </c>
      <c r="K119" s="111">
        <v>759</v>
      </c>
      <c r="L119" s="111">
        <v>30360</v>
      </c>
      <c r="M119" s="111">
        <v>1.8975</v>
      </c>
      <c r="N119" s="111">
        <v>75.900000000000006</v>
      </c>
      <c r="O119" s="111">
        <v>0</v>
      </c>
      <c r="P119" s="111">
        <v>120</v>
      </c>
      <c r="Q119" s="111">
        <v>760.89750000000004</v>
      </c>
      <c r="R119" s="111">
        <v>30315.9</v>
      </c>
      <c r="S119" s="110" t="s">
        <v>1296</v>
      </c>
      <c r="T119" s="111"/>
      <c r="U119" s="111"/>
      <c r="V119" s="110"/>
      <c r="W119" s="110"/>
    </row>
    <row r="120" spans="1:23" ht="25.5">
      <c r="A120" s="110" t="s">
        <v>1496</v>
      </c>
      <c r="B120" s="115">
        <v>44200</v>
      </c>
      <c r="C120" s="110" t="s">
        <v>1497</v>
      </c>
      <c r="D120" s="115">
        <v>44200</v>
      </c>
      <c r="E120" s="110" t="s">
        <v>1294</v>
      </c>
      <c r="F120" s="110" t="s">
        <v>119</v>
      </c>
      <c r="G120" s="110" t="s">
        <v>1049</v>
      </c>
      <c r="H120" s="110" t="s">
        <v>57</v>
      </c>
      <c r="I120" s="110" t="s">
        <v>1191</v>
      </c>
      <c r="J120" s="111">
        <v>40</v>
      </c>
      <c r="K120" s="111">
        <v>963</v>
      </c>
      <c r="L120" s="111">
        <v>38520</v>
      </c>
      <c r="M120" s="111">
        <v>2.4075000000000002</v>
      </c>
      <c r="N120" s="111">
        <v>96.3</v>
      </c>
      <c r="O120" s="111">
        <v>0</v>
      </c>
      <c r="P120" s="111">
        <v>0</v>
      </c>
      <c r="Q120" s="111">
        <v>965.40750000000003</v>
      </c>
      <c r="R120" s="111">
        <v>38616.300000000003</v>
      </c>
      <c r="S120" s="110" t="s">
        <v>1296</v>
      </c>
      <c r="T120" s="111"/>
      <c r="U120" s="111"/>
      <c r="V120" s="110"/>
      <c r="W120" s="110"/>
    </row>
    <row r="121" spans="1:23" ht="25.5">
      <c r="A121" s="110" t="s">
        <v>1498</v>
      </c>
      <c r="B121" s="115">
        <v>44200</v>
      </c>
      <c r="C121" s="110" t="s">
        <v>1499</v>
      </c>
      <c r="D121" s="115">
        <v>44200</v>
      </c>
      <c r="E121" s="110" t="s">
        <v>1294</v>
      </c>
      <c r="F121" s="110" t="s">
        <v>58</v>
      </c>
      <c r="G121" s="110" t="s">
        <v>1086</v>
      </c>
      <c r="H121" s="110" t="s">
        <v>57</v>
      </c>
      <c r="I121" s="110" t="s">
        <v>1251</v>
      </c>
      <c r="J121" s="111">
        <v>20</v>
      </c>
      <c r="K121" s="111">
        <v>865</v>
      </c>
      <c r="L121" s="111">
        <v>17300</v>
      </c>
      <c r="M121" s="111">
        <v>2.1625000000000001</v>
      </c>
      <c r="N121" s="111">
        <v>43.25</v>
      </c>
      <c r="O121" s="111">
        <v>0</v>
      </c>
      <c r="P121" s="111">
        <v>0</v>
      </c>
      <c r="Q121" s="111">
        <v>867.16250000000002</v>
      </c>
      <c r="R121" s="111">
        <v>17343.25</v>
      </c>
      <c r="S121" s="110" t="s">
        <v>1296</v>
      </c>
      <c r="T121" s="111"/>
      <c r="U121" s="111"/>
      <c r="V121" s="110"/>
      <c r="W121" s="110"/>
    </row>
    <row r="122" spans="1:23" ht="25.5">
      <c r="A122" s="110" t="s">
        <v>1498</v>
      </c>
      <c r="B122" s="115">
        <v>44200</v>
      </c>
      <c r="C122" s="110" t="s">
        <v>1499</v>
      </c>
      <c r="D122" s="115">
        <v>44200</v>
      </c>
      <c r="E122" s="110" t="s">
        <v>1294</v>
      </c>
      <c r="F122" s="110" t="s">
        <v>58</v>
      </c>
      <c r="G122" s="110" t="s">
        <v>1086</v>
      </c>
      <c r="H122" s="110" t="s">
        <v>57</v>
      </c>
      <c r="I122" s="110" t="s">
        <v>1191</v>
      </c>
      <c r="J122" s="111">
        <v>40</v>
      </c>
      <c r="K122" s="111">
        <v>963</v>
      </c>
      <c r="L122" s="111">
        <v>38520</v>
      </c>
      <c r="M122" s="111">
        <v>2.4075000000000002</v>
      </c>
      <c r="N122" s="111">
        <v>96.3</v>
      </c>
      <c r="O122" s="111">
        <v>0</v>
      </c>
      <c r="P122" s="111">
        <v>0</v>
      </c>
      <c r="Q122" s="111">
        <v>965.40750000000003</v>
      </c>
      <c r="R122" s="111">
        <v>38616.300000000003</v>
      </c>
      <c r="S122" s="110" t="s">
        <v>1296</v>
      </c>
      <c r="T122" s="111"/>
      <c r="U122" s="111"/>
      <c r="V122" s="110"/>
      <c r="W122" s="110"/>
    </row>
    <row r="123" spans="1:23" ht="25.5">
      <c r="A123" s="110" t="s">
        <v>1500</v>
      </c>
      <c r="B123" s="115">
        <v>44200</v>
      </c>
      <c r="C123" s="110" t="s">
        <v>1501</v>
      </c>
      <c r="D123" s="115">
        <v>44200</v>
      </c>
      <c r="E123" s="110" t="s">
        <v>1294</v>
      </c>
      <c r="F123" s="110" t="s">
        <v>15</v>
      </c>
      <c r="G123" s="110" t="s">
        <v>1303</v>
      </c>
      <c r="H123" s="110" t="s">
        <v>13</v>
      </c>
      <c r="I123" s="110" t="s">
        <v>1251</v>
      </c>
      <c r="J123" s="111">
        <v>20</v>
      </c>
      <c r="K123" s="111">
        <v>865</v>
      </c>
      <c r="L123" s="111">
        <v>17300</v>
      </c>
      <c r="M123" s="111">
        <v>2.1619999999999999</v>
      </c>
      <c r="N123" s="111">
        <v>43.24</v>
      </c>
      <c r="O123" s="111">
        <v>0</v>
      </c>
      <c r="P123" s="111">
        <v>0</v>
      </c>
      <c r="Q123" s="111">
        <v>867.16250000000002</v>
      </c>
      <c r="R123" s="111">
        <v>17343.25</v>
      </c>
      <c r="S123" s="110" t="s">
        <v>1296</v>
      </c>
      <c r="T123" s="111"/>
      <c r="U123" s="111"/>
      <c r="V123" s="110"/>
      <c r="W123" s="110"/>
    </row>
    <row r="124" spans="1:23" ht="25.5">
      <c r="A124" s="110" t="s">
        <v>1500</v>
      </c>
      <c r="B124" s="115">
        <v>44200</v>
      </c>
      <c r="C124" s="110" t="s">
        <v>1501</v>
      </c>
      <c r="D124" s="115">
        <v>44200</v>
      </c>
      <c r="E124" s="110" t="s">
        <v>1294</v>
      </c>
      <c r="F124" s="110" t="s">
        <v>15</v>
      </c>
      <c r="G124" s="110" t="s">
        <v>1303</v>
      </c>
      <c r="H124" s="110" t="s">
        <v>13</v>
      </c>
      <c r="I124" s="110" t="s">
        <v>1195</v>
      </c>
      <c r="J124" s="111">
        <v>30</v>
      </c>
      <c r="K124" s="111">
        <v>759</v>
      </c>
      <c r="L124" s="111">
        <v>22770</v>
      </c>
      <c r="M124" s="111">
        <v>1.8979999999999999</v>
      </c>
      <c r="N124" s="111">
        <v>56.94</v>
      </c>
      <c r="O124" s="111">
        <v>0</v>
      </c>
      <c r="P124" s="111">
        <v>90</v>
      </c>
      <c r="Q124" s="111">
        <v>760.89750000000004</v>
      </c>
      <c r="R124" s="111">
        <v>22736.924999999999</v>
      </c>
      <c r="S124" s="110" t="s">
        <v>1296</v>
      </c>
      <c r="T124" s="111"/>
      <c r="U124" s="111"/>
      <c r="V124" s="110"/>
      <c r="W124" s="110"/>
    </row>
    <row r="125" spans="1:23" ht="25.5">
      <c r="A125" s="110" t="s">
        <v>1500</v>
      </c>
      <c r="B125" s="115">
        <v>44200</v>
      </c>
      <c r="C125" s="110" t="s">
        <v>1501</v>
      </c>
      <c r="D125" s="115">
        <v>44200</v>
      </c>
      <c r="E125" s="110" t="s">
        <v>1294</v>
      </c>
      <c r="F125" s="110" t="s">
        <v>15</v>
      </c>
      <c r="G125" s="110" t="s">
        <v>1303</v>
      </c>
      <c r="H125" s="110" t="s">
        <v>13</v>
      </c>
      <c r="I125" s="110" t="s">
        <v>1251</v>
      </c>
      <c r="J125" s="111">
        <v>20</v>
      </c>
      <c r="K125" s="111">
        <v>865</v>
      </c>
      <c r="L125" s="111">
        <v>17300</v>
      </c>
      <c r="M125" s="111">
        <v>2.1619999999999999</v>
      </c>
      <c r="N125" s="111">
        <v>43.24</v>
      </c>
      <c r="O125" s="111">
        <v>0</v>
      </c>
      <c r="P125" s="111">
        <v>0</v>
      </c>
      <c r="Q125" s="111">
        <v>867.16200000000003</v>
      </c>
      <c r="R125" s="111">
        <v>17343.240000000002</v>
      </c>
      <c r="S125" s="110" t="s">
        <v>1296</v>
      </c>
      <c r="T125" s="111"/>
      <c r="U125" s="111"/>
      <c r="V125" s="110"/>
      <c r="W125" s="110"/>
    </row>
    <row r="126" spans="1:23" ht="25.5">
      <c r="A126" s="110" t="s">
        <v>1500</v>
      </c>
      <c r="B126" s="115">
        <v>44200</v>
      </c>
      <c r="C126" s="110" t="s">
        <v>1501</v>
      </c>
      <c r="D126" s="115">
        <v>44200</v>
      </c>
      <c r="E126" s="110" t="s">
        <v>1294</v>
      </c>
      <c r="F126" s="110" t="s">
        <v>15</v>
      </c>
      <c r="G126" s="110" t="s">
        <v>1303</v>
      </c>
      <c r="H126" s="110" t="s">
        <v>13</v>
      </c>
      <c r="I126" s="110" t="s">
        <v>1191</v>
      </c>
      <c r="J126" s="111">
        <v>40</v>
      </c>
      <c r="K126" s="111">
        <v>963</v>
      </c>
      <c r="L126" s="111">
        <v>38520</v>
      </c>
      <c r="M126" s="111">
        <v>2.4079999999999999</v>
      </c>
      <c r="N126" s="111">
        <v>96.32</v>
      </c>
      <c r="O126" s="111">
        <v>0</v>
      </c>
      <c r="P126" s="111">
        <v>0</v>
      </c>
      <c r="Q126" s="111">
        <v>965.40750000000003</v>
      </c>
      <c r="R126" s="111">
        <v>38616.300000000003</v>
      </c>
      <c r="S126" s="110" t="s">
        <v>1296</v>
      </c>
      <c r="T126" s="111"/>
      <c r="U126" s="111"/>
      <c r="V126" s="110"/>
      <c r="W126" s="110"/>
    </row>
    <row r="127" spans="1:23" ht="25.5">
      <c r="A127" s="110" t="s">
        <v>1502</v>
      </c>
      <c r="B127" s="115">
        <v>44200</v>
      </c>
      <c r="C127" s="110" t="s">
        <v>1503</v>
      </c>
      <c r="D127" s="115">
        <v>44200</v>
      </c>
      <c r="E127" s="110" t="s">
        <v>1294</v>
      </c>
      <c r="F127" s="110" t="s">
        <v>43</v>
      </c>
      <c r="G127" s="110" t="s">
        <v>44</v>
      </c>
      <c r="H127" s="110" t="s">
        <v>13</v>
      </c>
      <c r="I127" s="110" t="s">
        <v>1191</v>
      </c>
      <c r="J127" s="111">
        <v>100</v>
      </c>
      <c r="K127" s="111">
        <v>963</v>
      </c>
      <c r="L127" s="111">
        <v>96300</v>
      </c>
      <c r="M127" s="111">
        <v>2.4079999999999999</v>
      </c>
      <c r="N127" s="111">
        <v>240.8</v>
      </c>
      <c r="O127" s="111">
        <v>0</v>
      </c>
      <c r="P127" s="111">
        <v>0</v>
      </c>
      <c r="Q127" s="111">
        <v>965.40750000000003</v>
      </c>
      <c r="R127" s="111">
        <v>96540.75</v>
      </c>
      <c r="S127" s="110" t="s">
        <v>1296</v>
      </c>
      <c r="T127" s="111"/>
      <c r="U127" s="111"/>
      <c r="V127" s="110"/>
      <c r="W127" s="110"/>
    </row>
    <row r="128" spans="1:23" ht="25.5">
      <c r="A128" s="110" t="s">
        <v>1504</v>
      </c>
      <c r="B128" s="115">
        <v>44200</v>
      </c>
      <c r="C128" s="110" t="s">
        <v>1505</v>
      </c>
      <c r="D128" s="115">
        <v>44200</v>
      </c>
      <c r="E128" s="110" t="s">
        <v>1294</v>
      </c>
      <c r="F128" s="110" t="s">
        <v>48</v>
      </c>
      <c r="G128" s="110" t="s">
        <v>1295</v>
      </c>
      <c r="H128" s="110" t="s">
        <v>13</v>
      </c>
      <c r="I128" s="110" t="s">
        <v>1251</v>
      </c>
      <c r="J128" s="111">
        <v>120</v>
      </c>
      <c r="K128" s="111">
        <v>865</v>
      </c>
      <c r="L128" s="111">
        <v>103800</v>
      </c>
      <c r="M128" s="111">
        <v>2.1619999999999999</v>
      </c>
      <c r="N128" s="111">
        <v>259.44</v>
      </c>
      <c r="O128" s="111">
        <v>0</v>
      </c>
      <c r="P128" s="111">
        <v>0</v>
      </c>
      <c r="Q128" s="111">
        <v>867.16250000000002</v>
      </c>
      <c r="R128" s="111">
        <v>104059.5</v>
      </c>
      <c r="S128" s="110" t="s">
        <v>1296</v>
      </c>
      <c r="T128" s="111"/>
      <c r="U128" s="111"/>
      <c r="V128" s="110"/>
      <c r="W128" s="110"/>
    </row>
    <row r="129" spans="1:23" ht="25.5">
      <c r="A129" s="110" t="s">
        <v>1504</v>
      </c>
      <c r="B129" s="115">
        <v>44200</v>
      </c>
      <c r="C129" s="110" t="s">
        <v>1505</v>
      </c>
      <c r="D129" s="115">
        <v>44200</v>
      </c>
      <c r="E129" s="110" t="s">
        <v>1294</v>
      </c>
      <c r="F129" s="110" t="s">
        <v>48</v>
      </c>
      <c r="G129" s="110" t="s">
        <v>1295</v>
      </c>
      <c r="H129" s="110" t="s">
        <v>13</v>
      </c>
      <c r="I129" s="110" t="s">
        <v>1251</v>
      </c>
      <c r="J129" s="111">
        <v>40</v>
      </c>
      <c r="K129" s="111">
        <v>865</v>
      </c>
      <c r="L129" s="111">
        <v>34600</v>
      </c>
      <c r="M129" s="111">
        <v>2.1619999999999999</v>
      </c>
      <c r="N129" s="111">
        <v>86.48</v>
      </c>
      <c r="O129" s="111">
        <v>0</v>
      </c>
      <c r="P129" s="111">
        <v>0</v>
      </c>
      <c r="Q129" s="111">
        <v>867.16200000000003</v>
      </c>
      <c r="R129" s="111">
        <v>34686.480000000003</v>
      </c>
      <c r="S129" s="110" t="s">
        <v>1296</v>
      </c>
      <c r="T129" s="111"/>
      <c r="U129" s="111"/>
      <c r="V129" s="110"/>
      <c r="W129" s="110"/>
    </row>
    <row r="130" spans="1:23" ht="25.5">
      <c r="A130" s="110" t="s">
        <v>1506</v>
      </c>
      <c r="B130" s="115">
        <v>44200</v>
      </c>
      <c r="C130" s="110" t="s">
        <v>1507</v>
      </c>
      <c r="D130" s="115">
        <v>44200</v>
      </c>
      <c r="E130" s="110" t="s">
        <v>1294</v>
      </c>
      <c r="F130" s="110" t="s">
        <v>942</v>
      </c>
      <c r="G130" s="110" t="s">
        <v>120</v>
      </c>
      <c r="H130" s="110" t="s">
        <v>120</v>
      </c>
      <c r="I130" s="110" t="s">
        <v>1251</v>
      </c>
      <c r="J130" s="111">
        <v>20</v>
      </c>
      <c r="K130" s="111">
        <v>865</v>
      </c>
      <c r="L130" s="111">
        <v>17300</v>
      </c>
      <c r="M130" s="111">
        <v>2.1619999999999999</v>
      </c>
      <c r="N130" s="111">
        <v>43.24</v>
      </c>
      <c r="O130" s="111">
        <v>0</v>
      </c>
      <c r="P130" s="111">
        <v>0</v>
      </c>
      <c r="Q130" s="111">
        <v>867.16200000000003</v>
      </c>
      <c r="R130" s="111">
        <v>17343.240000000002</v>
      </c>
      <c r="S130" s="110" t="s">
        <v>1296</v>
      </c>
      <c r="T130" s="111"/>
      <c r="U130" s="111"/>
      <c r="V130" s="110"/>
      <c r="W130" s="110"/>
    </row>
    <row r="131" spans="1:23" ht="25.5">
      <c r="A131" s="110" t="s">
        <v>1508</v>
      </c>
      <c r="B131" s="115">
        <v>44200</v>
      </c>
      <c r="C131" s="110" t="s">
        <v>1509</v>
      </c>
      <c r="D131" s="115">
        <v>44200</v>
      </c>
      <c r="E131" s="110" t="s">
        <v>1294</v>
      </c>
      <c r="F131" s="110" t="s">
        <v>925</v>
      </c>
      <c r="G131" s="110" t="s">
        <v>1317</v>
      </c>
      <c r="H131" s="110" t="s">
        <v>120</v>
      </c>
      <c r="I131" s="110" t="s">
        <v>1251</v>
      </c>
      <c r="J131" s="111">
        <v>80</v>
      </c>
      <c r="K131" s="111">
        <v>865</v>
      </c>
      <c r="L131" s="111">
        <v>69200</v>
      </c>
      <c r="M131" s="111">
        <v>2.1619999999999999</v>
      </c>
      <c r="N131" s="111">
        <v>172.96</v>
      </c>
      <c r="O131" s="111">
        <v>0</v>
      </c>
      <c r="P131" s="111">
        <v>0</v>
      </c>
      <c r="Q131" s="111">
        <v>867.16200000000003</v>
      </c>
      <c r="R131" s="111">
        <v>69372.960000000006</v>
      </c>
      <c r="S131" s="110" t="s">
        <v>1296</v>
      </c>
      <c r="T131" s="111"/>
      <c r="U131" s="111"/>
      <c r="V131" s="110"/>
      <c r="W131" s="110"/>
    </row>
    <row r="132" spans="1:23" ht="25.5">
      <c r="A132" s="110" t="s">
        <v>1510</v>
      </c>
      <c r="B132" s="115">
        <v>44200</v>
      </c>
      <c r="C132" s="110" t="s">
        <v>1511</v>
      </c>
      <c r="D132" s="115">
        <v>44200</v>
      </c>
      <c r="E132" s="110" t="s">
        <v>1294</v>
      </c>
      <c r="F132" s="110" t="s">
        <v>7</v>
      </c>
      <c r="G132" s="110" t="s">
        <v>1308</v>
      </c>
      <c r="H132" s="110" t="s">
        <v>120</v>
      </c>
      <c r="I132" s="110" t="s">
        <v>1346</v>
      </c>
      <c r="J132" s="111">
        <v>20</v>
      </c>
      <c r="K132" s="111">
        <v>1138</v>
      </c>
      <c r="L132" s="111">
        <v>22760</v>
      </c>
      <c r="M132" s="111">
        <v>2.8450000000000002</v>
      </c>
      <c r="N132" s="111">
        <v>56.9</v>
      </c>
      <c r="O132" s="111">
        <v>0</v>
      </c>
      <c r="P132" s="111">
        <v>0</v>
      </c>
      <c r="Q132" s="111">
        <v>1140.845</v>
      </c>
      <c r="R132" s="111">
        <v>22816.9</v>
      </c>
      <c r="S132" s="110" t="s">
        <v>1296</v>
      </c>
      <c r="T132" s="111"/>
      <c r="U132" s="111"/>
      <c r="V132" s="110"/>
      <c r="W132" s="110"/>
    </row>
    <row r="133" spans="1:23" ht="25.5">
      <c r="A133" s="110" t="s">
        <v>1510</v>
      </c>
      <c r="B133" s="115">
        <v>44200</v>
      </c>
      <c r="C133" s="110" t="s">
        <v>1511</v>
      </c>
      <c r="D133" s="115">
        <v>44200</v>
      </c>
      <c r="E133" s="110" t="s">
        <v>1294</v>
      </c>
      <c r="F133" s="110" t="s">
        <v>7</v>
      </c>
      <c r="G133" s="110" t="s">
        <v>1308</v>
      </c>
      <c r="H133" s="110" t="s">
        <v>120</v>
      </c>
      <c r="I133" s="110" t="s">
        <v>1344</v>
      </c>
      <c r="J133" s="111">
        <v>20</v>
      </c>
      <c r="K133" s="111">
        <v>997</v>
      </c>
      <c r="L133" s="111">
        <v>19940</v>
      </c>
      <c r="M133" s="111">
        <v>2.4925000000000002</v>
      </c>
      <c r="N133" s="111">
        <v>49.85</v>
      </c>
      <c r="O133" s="111">
        <v>0</v>
      </c>
      <c r="P133" s="111">
        <v>0</v>
      </c>
      <c r="Q133" s="111">
        <v>999.49249999999995</v>
      </c>
      <c r="R133" s="111">
        <v>19989.849999999999</v>
      </c>
      <c r="S133" s="110" t="s">
        <v>1296</v>
      </c>
      <c r="T133" s="111"/>
      <c r="U133" s="111"/>
      <c r="V133" s="110"/>
      <c r="W133" s="110"/>
    </row>
    <row r="134" spans="1:23" ht="25.5">
      <c r="A134" s="110" t="s">
        <v>1510</v>
      </c>
      <c r="B134" s="115">
        <v>44200</v>
      </c>
      <c r="C134" s="110" t="s">
        <v>1511</v>
      </c>
      <c r="D134" s="115">
        <v>44200</v>
      </c>
      <c r="E134" s="110" t="s">
        <v>1294</v>
      </c>
      <c r="F134" s="110" t="s">
        <v>7</v>
      </c>
      <c r="G134" s="110" t="s">
        <v>1308</v>
      </c>
      <c r="H134" s="110" t="s">
        <v>120</v>
      </c>
      <c r="I134" s="110" t="s">
        <v>1251</v>
      </c>
      <c r="J134" s="111">
        <v>100</v>
      </c>
      <c r="K134" s="111">
        <v>865</v>
      </c>
      <c r="L134" s="111">
        <v>86500</v>
      </c>
      <c r="M134" s="111">
        <v>2.1625000000000001</v>
      </c>
      <c r="N134" s="111">
        <v>216.25</v>
      </c>
      <c r="O134" s="111">
        <v>0</v>
      </c>
      <c r="P134" s="111">
        <v>0</v>
      </c>
      <c r="Q134" s="111">
        <v>867.16250000000002</v>
      </c>
      <c r="R134" s="111">
        <v>86716.25</v>
      </c>
      <c r="S134" s="110" t="s">
        <v>1296</v>
      </c>
      <c r="T134" s="111"/>
      <c r="U134" s="111"/>
      <c r="V134" s="110"/>
      <c r="W134" s="110"/>
    </row>
    <row r="135" spans="1:23" ht="25.5">
      <c r="A135" s="110" t="s">
        <v>1512</v>
      </c>
      <c r="B135" s="115">
        <v>44200</v>
      </c>
      <c r="C135" s="110" t="s">
        <v>1513</v>
      </c>
      <c r="D135" s="115">
        <v>44200</v>
      </c>
      <c r="E135" s="110" t="s">
        <v>1294</v>
      </c>
      <c r="F135" s="110" t="s">
        <v>118</v>
      </c>
      <c r="G135" s="110" t="s">
        <v>1306</v>
      </c>
      <c r="H135" s="110" t="s">
        <v>120</v>
      </c>
      <c r="I135" s="110" t="s">
        <v>1346</v>
      </c>
      <c r="J135" s="111">
        <v>40</v>
      </c>
      <c r="K135" s="111">
        <v>1138</v>
      </c>
      <c r="L135" s="111">
        <v>45520</v>
      </c>
      <c r="M135" s="111">
        <v>2.8450000000000002</v>
      </c>
      <c r="N135" s="111">
        <v>113.8</v>
      </c>
      <c r="O135" s="111">
        <v>0</v>
      </c>
      <c r="P135" s="111">
        <v>0</v>
      </c>
      <c r="Q135" s="111">
        <v>1140.845</v>
      </c>
      <c r="R135" s="111">
        <v>45633.8</v>
      </c>
      <c r="S135" s="110" t="s">
        <v>1296</v>
      </c>
      <c r="T135" s="111"/>
      <c r="U135" s="111"/>
      <c r="V135" s="110"/>
      <c r="W135" s="110"/>
    </row>
    <row r="136" spans="1:23" ht="25.5">
      <c r="A136" s="110" t="s">
        <v>1512</v>
      </c>
      <c r="B136" s="115">
        <v>44200</v>
      </c>
      <c r="C136" s="110" t="s">
        <v>1513</v>
      </c>
      <c r="D136" s="115">
        <v>44200</v>
      </c>
      <c r="E136" s="110" t="s">
        <v>1294</v>
      </c>
      <c r="F136" s="110" t="s">
        <v>118</v>
      </c>
      <c r="G136" s="110" t="s">
        <v>1306</v>
      </c>
      <c r="H136" s="110" t="s">
        <v>120</v>
      </c>
      <c r="I136" s="110" t="s">
        <v>1191</v>
      </c>
      <c r="J136" s="111">
        <v>80</v>
      </c>
      <c r="K136" s="111">
        <v>963</v>
      </c>
      <c r="L136" s="111">
        <v>77040</v>
      </c>
      <c r="M136" s="111">
        <v>2.4075000000000002</v>
      </c>
      <c r="N136" s="111">
        <v>192.6</v>
      </c>
      <c r="O136" s="111">
        <v>0</v>
      </c>
      <c r="P136" s="111">
        <v>0</v>
      </c>
      <c r="Q136" s="111">
        <v>965.40750000000003</v>
      </c>
      <c r="R136" s="111">
        <v>77232.600000000006</v>
      </c>
      <c r="S136" s="110" t="s">
        <v>1296</v>
      </c>
      <c r="T136" s="111"/>
      <c r="U136" s="111"/>
      <c r="V136" s="110"/>
      <c r="W136" s="110"/>
    </row>
    <row r="137" spans="1:23" ht="25.5">
      <c r="A137" s="110" t="s">
        <v>1514</v>
      </c>
      <c r="B137" s="115">
        <v>44200</v>
      </c>
      <c r="C137" s="110" t="s">
        <v>1515</v>
      </c>
      <c r="D137" s="115">
        <v>44200</v>
      </c>
      <c r="E137" s="110" t="s">
        <v>1294</v>
      </c>
      <c r="F137" s="110" t="s">
        <v>8</v>
      </c>
      <c r="G137" s="110" t="s">
        <v>1079</v>
      </c>
      <c r="H137" s="110" t="s">
        <v>120</v>
      </c>
      <c r="I137" s="110" t="s">
        <v>1251</v>
      </c>
      <c r="J137" s="111">
        <v>300</v>
      </c>
      <c r="K137" s="111">
        <v>865</v>
      </c>
      <c r="L137" s="111">
        <v>259500</v>
      </c>
      <c r="M137" s="111">
        <v>2.1625000000000001</v>
      </c>
      <c r="N137" s="111">
        <v>648.75</v>
      </c>
      <c r="O137" s="111">
        <v>0</v>
      </c>
      <c r="P137" s="111">
        <v>0</v>
      </c>
      <c r="Q137" s="111">
        <v>867.16250000000002</v>
      </c>
      <c r="R137" s="111">
        <v>260148.75</v>
      </c>
      <c r="S137" s="110" t="s">
        <v>1296</v>
      </c>
      <c r="T137" s="111"/>
      <c r="U137" s="111"/>
      <c r="V137" s="110"/>
      <c r="W137" s="110"/>
    </row>
    <row r="138" spans="1:23" ht="25.5">
      <c r="A138" s="110" t="s">
        <v>1514</v>
      </c>
      <c r="B138" s="115">
        <v>44200</v>
      </c>
      <c r="C138" s="110" t="s">
        <v>1515</v>
      </c>
      <c r="D138" s="115">
        <v>44200</v>
      </c>
      <c r="E138" s="110" t="s">
        <v>1294</v>
      </c>
      <c r="F138" s="110" t="s">
        <v>8</v>
      </c>
      <c r="G138" s="110" t="s">
        <v>1079</v>
      </c>
      <c r="H138" s="110" t="s">
        <v>120</v>
      </c>
      <c r="I138" s="110" t="s">
        <v>1191</v>
      </c>
      <c r="J138" s="111">
        <v>450</v>
      </c>
      <c r="K138" s="111">
        <v>963</v>
      </c>
      <c r="L138" s="111">
        <v>433350</v>
      </c>
      <c r="M138" s="111">
        <v>2.4075000000000002</v>
      </c>
      <c r="N138" s="111">
        <v>1083.375</v>
      </c>
      <c r="O138" s="111">
        <v>0</v>
      </c>
      <c r="P138" s="111">
        <v>0</v>
      </c>
      <c r="Q138" s="111">
        <v>965.40750000000003</v>
      </c>
      <c r="R138" s="111">
        <v>434433.375</v>
      </c>
      <c r="S138" s="110" t="s">
        <v>1296</v>
      </c>
      <c r="T138" s="111"/>
      <c r="U138" s="111"/>
      <c r="V138" s="110"/>
      <c r="W138" s="110"/>
    </row>
    <row r="139" spans="1:23" ht="25.5">
      <c r="A139" s="110" t="s">
        <v>1514</v>
      </c>
      <c r="B139" s="115">
        <v>44200</v>
      </c>
      <c r="C139" s="110" t="s">
        <v>1515</v>
      </c>
      <c r="D139" s="115">
        <v>44200</v>
      </c>
      <c r="E139" s="110" t="s">
        <v>1294</v>
      </c>
      <c r="F139" s="110" t="s">
        <v>8</v>
      </c>
      <c r="G139" s="110" t="s">
        <v>1079</v>
      </c>
      <c r="H139" s="110" t="s">
        <v>120</v>
      </c>
      <c r="I139" s="110" t="s">
        <v>1251</v>
      </c>
      <c r="J139" s="111">
        <v>100</v>
      </c>
      <c r="K139" s="111">
        <v>865</v>
      </c>
      <c r="L139" s="111">
        <v>86500</v>
      </c>
      <c r="M139" s="111">
        <v>2.1619999999999999</v>
      </c>
      <c r="N139" s="111">
        <v>216.2</v>
      </c>
      <c r="O139" s="111">
        <v>0</v>
      </c>
      <c r="P139" s="111">
        <v>0</v>
      </c>
      <c r="Q139" s="111">
        <v>867.16200000000003</v>
      </c>
      <c r="R139" s="111">
        <v>86716.2</v>
      </c>
      <c r="S139" s="110" t="s">
        <v>1296</v>
      </c>
      <c r="T139" s="111"/>
      <c r="U139" s="111"/>
      <c r="V139" s="110"/>
      <c r="W139" s="110"/>
    </row>
    <row r="140" spans="1:23" ht="25.5">
      <c r="A140" s="110" t="s">
        <v>1516</v>
      </c>
      <c r="B140" s="115">
        <v>44200</v>
      </c>
      <c r="C140" s="110" t="s">
        <v>1517</v>
      </c>
      <c r="D140" s="115">
        <v>44200</v>
      </c>
      <c r="E140" s="110" t="s">
        <v>1294</v>
      </c>
      <c r="F140" s="110" t="s">
        <v>2</v>
      </c>
      <c r="G140" s="110" t="s">
        <v>1078</v>
      </c>
      <c r="H140" s="110" t="s">
        <v>120</v>
      </c>
      <c r="I140" s="110" t="s">
        <v>1251</v>
      </c>
      <c r="J140" s="111">
        <v>40</v>
      </c>
      <c r="K140" s="111">
        <v>865</v>
      </c>
      <c r="L140" s="111">
        <v>34600</v>
      </c>
      <c r="M140" s="111">
        <v>2.1619999999999999</v>
      </c>
      <c r="N140" s="111">
        <v>86.48</v>
      </c>
      <c r="O140" s="111">
        <v>0</v>
      </c>
      <c r="P140" s="111">
        <v>0</v>
      </c>
      <c r="Q140" s="111">
        <v>867.16200000000003</v>
      </c>
      <c r="R140" s="111">
        <v>34686.480000000003</v>
      </c>
      <c r="S140" s="110" t="s">
        <v>1296</v>
      </c>
      <c r="T140" s="111"/>
      <c r="U140" s="111"/>
      <c r="V140" s="110"/>
      <c r="W140" s="110"/>
    </row>
    <row r="141" spans="1:23" ht="25.5">
      <c r="A141" s="110" t="s">
        <v>1516</v>
      </c>
      <c r="B141" s="115">
        <v>44200</v>
      </c>
      <c r="C141" s="110" t="s">
        <v>1517</v>
      </c>
      <c r="D141" s="115">
        <v>44200</v>
      </c>
      <c r="E141" s="110" t="s">
        <v>1294</v>
      </c>
      <c r="F141" s="110" t="s">
        <v>2</v>
      </c>
      <c r="G141" s="110" t="s">
        <v>1078</v>
      </c>
      <c r="H141" s="110" t="s">
        <v>120</v>
      </c>
      <c r="I141" s="110" t="s">
        <v>1191</v>
      </c>
      <c r="J141" s="111">
        <v>300</v>
      </c>
      <c r="K141" s="111">
        <v>963</v>
      </c>
      <c r="L141" s="111">
        <v>288900</v>
      </c>
      <c r="M141" s="111">
        <v>2.4075000000000002</v>
      </c>
      <c r="N141" s="111">
        <v>722.25</v>
      </c>
      <c r="O141" s="111">
        <v>0</v>
      </c>
      <c r="P141" s="111">
        <v>0</v>
      </c>
      <c r="Q141" s="111">
        <v>965.40750000000003</v>
      </c>
      <c r="R141" s="111">
        <v>289622.25</v>
      </c>
      <c r="S141" s="110" t="s">
        <v>1296</v>
      </c>
      <c r="T141" s="111"/>
      <c r="U141" s="111"/>
      <c r="V141" s="110"/>
      <c r="W141" s="110"/>
    </row>
    <row r="142" spans="1:23" ht="25.5">
      <c r="A142" s="110" t="s">
        <v>1516</v>
      </c>
      <c r="B142" s="115">
        <v>44200</v>
      </c>
      <c r="C142" s="110" t="s">
        <v>1517</v>
      </c>
      <c r="D142" s="115">
        <v>44200</v>
      </c>
      <c r="E142" s="110" t="s">
        <v>1294</v>
      </c>
      <c r="F142" s="110" t="s">
        <v>2</v>
      </c>
      <c r="G142" s="110" t="s">
        <v>1078</v>
      </c>
      <c r="H142" s="110" t="s">
        <v>120</v>
      </c>
      <c r="I142" s="110" t="s">
        <v>1251</v>
      </c>
      <c r="J142" s="111">
        <v>160</v>
      </c>
      <c r="K142" s="111">
        <v>865</v>
      </c>
      <c r="L142" s="111">
        <v>138400</v>
      </c>
      <c r="M142" s="111">
        <v>2.1625000000000001</v>
      </c>
      <c r="N142" s="111">
        <v>346</v>
      </c>
      <c r="O142" s="111">
        <v>0</v>
      </c>
      <c r="P142" s="111">
        <v>0</v>
      </c>
      <c r="Q142" s="111">
        <v>867.16250000000002</v>
      </c>
      <c r="R142" s="111">
        <v>138746</v>
      </c>
      <c r="S142" s="110" t="s">
        <v>1296</v>
      </c>
      <c r="T142" s="111"/>
      <c r="U142" s="111"/>
      <c r="V142" s="110"/>
      <c r="W142" s="110"/>
    </row>
    <row r="143" spans="1:23" ht="25.5">
      <c r="A143" s="110" t="s">
        <v>1518</v>
      </c>
      <c r="B143" s="115">
        <v>44200</v>
      </c>
      <c r="C143" s="110" t="s">
        <v>1519</v>
      </c>
      <c r="D143" s="115">
        <v>44200</v>
      </c>
      <c r="E143" s="110" t="s">
        <v>1294</v>
      </c>
      <c r="F143" s="110" t="s">
        <v>9</v>
      </c>
      <c r="G143" s="110" t="s">
        <v>1078</v>
      </c>
      <c r="H143" s="110" t="s">
        <v>120</v>
      </c>
      <c r="I143" s="110" t="s">
        <v>1191</v>
      </c>
      <c r="J143" s="111">
        <v>30</v>
      </c>
      <c r="K143" s="111">
        <v>963</v>
      </c>
      <c r="L143" s="111">
        <v>28890</v>
      </c>
      <c r="M143" s="111">
        <v>2.4075000000000002</v>
      </c>
      <c r="N143" s="111">
        <v>72.224999999999994</v>
      </c>
      <c r="O143" s="111">
        <v>0</v>
      </c>
      <c r="P143" s="111">
        <v>0</v>
      </c>
      <c r="Q143" s="111">
        <v>965.40750000000003</v>
      </c>
      <c r="R143" s="111">
        <v>28962.224999999999</v>
      </c>
      <c r="S143" s="110" t="s">
        <v>1296</v>
      </c>
      <c r="T143" s="111"/>
      <c r="U143" s="111"/>
      <c r="V143" s="110"/>
      <c r="W143" s="110"/>
    </row>
    <row r="144" spans="1:23" ht="25.5">
      <c r="A144" s="110" t="s">
        <v>1520</v>
      </c>
      <c r="B144" s="115">
        <v>44200</v>
      </c>
      <c r="C144" s="110" t="s">
        <v>1521</v>
      </c>
      <c r="D144" s="115">
        <v>44200</v>
      </c>
      <c r="E144" s="110" t="s">
        <v>1294</v>
      </c>
      <c r="F144" s="110" t="s">
        <v>3</v>
      </c>
      <c r="G144" s="110" t="s">
        <v>1078</v>
      </c>
      <c r="H144" s="110" t="s">
        <v>120</v>
      </c>
      <c r="I144" s="110" t="s">
        <v>1251</v>
      </c>
      <c r="J144" s="111">
        <v>40</v>
      </c>
      <c r="K144" s="111">
        <v>865</v>
      </c>
      <c r="L144" s="111">
        <v>34600</v>
      </c>
      <c r="M144" s="111">
        <v>2.1619999999999999</v>
      </c>
      <c r="N144" s="111">
        <v>86.48</v>
      </c>
      <c r="O144" s="111">
        <v>0</v>
      </c>
      <c r="P144" s="111">
        <v>0</v>
      </c>
      <c r="Q144" s="111">
        <v>867.16200000000003</v>
      </c>
      <c r="R144" s="111">
        <v>34686.480000000003</v>
      </c>
      <c r="S144" s="110" t="s">
        <v>1296</v>
      </c>
      <c r="T144" s="111"/>
      <c r="U144" s="111"/>
      <c r="V144" s="110"/>
      <c r="W144" s="110"/>
    </row>
    <row r="145" spans="1:23" ht="25.5">
      <c r="A145" s="110" t="s">
        <v>1520</v>
      </c>
      <c r="B145" s="115">
        <v>44200</v>
      </c>
      <c r="C145" s="110" t="s">
        <v>1521</v>
      </c>
      <c r="D145" s="115">
        <v>44200</v>
      </c>
      <c r="E145" s="110" t="s">
        <v>1294</v>
      </c>
      <c r="F145" s="110" t="s">
        <v>3</v>
      </c>
      <c r="G145" s="110" t="s">
        <v>1078</v>
      </c>
      <c r="H145" s="110" t="s">
        <v>120</v>
      </c>
      <c r="I145" s="110" t="s">
        <v>1191</v>
      </c>
      <c r="J145" s="111">
        <v>60</v>
      </c>
      <c r="K145" s="111">
        <v>963</v>
      </c>
      <c r="L145" s="111">
        <v>57780</v>
      </c>
      <c r="M145" s="111">
        <v>2.4075000000000002</v>
      </c>
      <c r="N145" s="111">
        <v>144.44999999999999</v>
      </c>
      <c r="O145" s="111">
        <v>0</v>
      </c>
      <c r="P145" s="111">
        <v>0</v>
      </c>
      <c r="Q145" s="111">
        <v>965.40750000000003</v>
      </c>
      <c r="R145" s="111">
        <v>57924.45</v>
      </c>
      <c r="S145" s="110" t="s">
        <v>1296</v>
      </c>
      <c r="T145" s="111"/>
      <c r="U145" s="111"/>
      <c r="V145" s="110"/>
      <c r="W145" s="110"/>
    </row>
    <row r="146" spans="1:23" ht="25.5">
      <c r="A146" s="110" t="s">
        <v>1522</v>
      </c>
      <c r="B146" s="115">
        <v>44200</v>
      </c>
      <c r="C146" s="110" t="s">
        <v>1523</v>
      </c>
      <c r="D146" s="115">
        <v>44200</v>
      </c>
      <c r="E146" s="110" t="s">
        <v>1294</v>
      </c>
      <c r="F146" s="110" t="s">
        <v>109</v>
      </c>
      <c r="G146" s="110" t="s">
        <v>1307</v>
      </c>
      <c r="H146" s="110" t="s">
        <v>120</v>
      </c>
      <c r="I146" s="110" t="s">
        <v>1251</v>
      </c>
      <c r="J146" s="111">
        <v>100</v>
      </c>
      <c r="K146" s="111">
        <v>865</v>
      </c>
      <c r="L146" s="111">
        <v>86500</v>
      </c>
      <c r="M146" s="111">
        <v>2.1619999999999999</v>
      </c>
      <c r="N146" s="111">
        <v>216.2</v>
      </c>
      <c r="O146" s="111">
        <v>0</v>
      </c>
      <c r="P146" s="111">
        <v>0</v>
      </c>
      <c r="Q146" s="111">
        <v>867.16200000000003</v>
      </c>
      <c r="R146" s="111">
        <v>86716.2</v>
      </c>
      <c r="S146" s="110" t="s">
        <v>1296</v>
      </c>
      <c r="T146" s="111"/>
      <c r="U146" s="111"/>
      <c r="V146" s="110"/>
      <c r="W146" s="110"/>
    </row>
    <row r="147" spans="1:23" ht="25.5">
      <c r="A147" s="110" t="s">
        <v>1522</v>
      </c>
      <c r="B147" s="115">
        <v>44200</v>
      </c>
      <c r="C147" s="110" t="s">
        <v>1523</v>
      </c>
      <c r="D147" s="115">
        <v>44200</v>
      </c>
      <c r="E147" s="110" t="s">
        <v>1294</v>
      </c>
      <c r="F147" s="110" t="s">
        <v>109</v>
      </c>
      <c r="G147" s="110" t="s">
        <v>1307</v>
      </c>
      <c r="H147" s="110" t="s">
        <v>120</v>
      </c>
      <c r="I147" s="110" t="s">
        <v>1251</v>
      </c>
      <c r="J147" s="111">
        <v>327</v>
      </c>
      <c r="K147" s="111">
        <v>865</v>
      </c>
      <c r="L147" s="111">
        <v>282855</v>
      </c>
      <c r="M147" s="111">
        <v>2.1625000000000001</v>
      </c>
      <c r="N147" s="111">
        <v>707.13750000000005</v>
      </c>
      <c r="O147" s="111">
        <v>0</v>
      </c>
      <c r="P147" s="111">
        <v>0</v>
      </c>
      <c r="Q147" s="111">
        <v>867.16250000000002</v>
      </c>
      <c r="R147" s="111">
        <v>283562.13750000001</v>
      </c>
      <c r="S147" s="110" t="s">
        <v>1296</v>
      </c>
      <c r="T147" s="111"/>
      <c r="U147" s="111"/>
      <c r="V147" s="110"/>
      <c r="W147" s="110"/>
    </row>
    <row r="148" spans="1:23" ht="25.5">
      <c r="A148" s="110" t="s">
        <v>1524</v>
      </c>
      <c r="B148" s="115">
        <v>44200</v>
      </c>
      <c r="C148" s="110" t="s">
        <v>1525</v>
      </c>
      <c r="D148" s="115">
        <v>44200</v>
      </c>
      <c r="E148" s="110" t="s">
        <v>1294</v>
      </c>
      <c r="F148" s="110" t="s">
        <v>107</v>
      </c>
      <c r="G148" s="110" t="s">
        <v>1301</v>
      </c>
      <c r="H148" s="110" t="s">
        <v>1300</v>
      </c>
      <c r="I148" s="110" t="s">
        <v>1195</v>
      </c>
      <c r="J148" s="111">
        <v>200</v>
      </c>
      <c r="K148" s="111">
        <v>759</v>
      </c>
      <c r="L148" s="111">
        <v>151800</v>
      </c>
      <c r="M148" s="111">
        <v>1.8975</v>
      </c>
      <c r="N148" s="111">
        <v>379.5</v>
      </c>
      <c r="O148" s="111">
        <v>0</v>
      </c>
      <c r="P148" s="111">
        <v>600</v>
      </c>
      <c r="Q148" s="111">
        <v>760.89750000000004</v>
      </c>
      <c r="R148" s="111">
        <v>151579.5</v>
      </c>
      <c r="S148" s="110" t="s">
        <v>1296</v>
      </c>
      <c r="T148" s="111"/>
      <c r="U148" s="111"/>
      <c r="V148" s="110"/>
      <c r="W148" s="110"/>
    </row>
    <row r="149" spans="1:23" ht="25.5">
      <c r="A149" s="110" t="s">
        <v>1524</v>
      </c>
      <c r="B149" s="115">
        <v>44200</v>
      </c>
      <c r="C149" s="110" t="s">
        <v>1525</v>
      </c>
      <c r="D149" s="115">
        <v>44200</v>
      </c>
      <c r="E149" s="110" t="s">
        <v>1294</v>
      </c>
      <c r="F149" s="110" t="s">
        <v>107</v>
      </c>
      <c r="G149" s="110" t="s">
        <v>1301</v>
      </c>
      <c r="H149" s="110" t="s">
        <v>1300</v>
      </c>
      <c r="I149" s="110" t="s">
        <v>1191</v>
      </c>
      <c r="J149" s="111">
        <v>300</v>
      </c>
      <c r="K149" s="111">
        <v>963</v>
      </c>
      <c r="L149" s="111">
        <v>288900</v>
      </c>
      <c r="M149" s="111">
        <v>2.4075000000000002</v>
      </c>
      <c r="N149" s="111">
        <v>722.25</v>
      </c>
      <c r="O149" s="111">
        <v>0</v>
      </c>
      <c r="P149" s="111">
        <v>0</v>
      </c>
      <c r="Q149" s="111">
        <v>965.40750000000003</v>
      </c>
      <c r="R149" s="111">
        <v>289622.25</v>
      </c>
      <c r="S149" s="110" t="s">
        <v>1296</v>
      </c>
      <c r="T149" s="111"/>
      <c r="U149" s="111"/>
      <c r="V149" s="110"/>
      <c r="W149" s="110"/>
    </row>
    <row r="150" spans="1:23" ht="25.5">
      <c r="A150" s="110" t="s">
        <v>1524</v>
      </c>
      <c r="B150" s="115">
        <v>44200</v>
      </c>
      <c r="C150" s="110" t="s">
        <v>1525</v>
      </c>
      <c r="D150" s="115">
        <v>44200</v>
      </c>
      <c r="E150" s="110" t="s">
        <v>1294</v>
      </c>
      <c r="F150" s="110" t="s">
        <v>107</v>
      </c>
      <c r="G150" s="110" t="s">
        <v>1301</v>
      </c>
      <c r="H150" s="110" t="s">
        <v>1300</v>
      </c>
      <c r="I150" s="110" t="s">
        <v>1251</v>
      </c>
      <c r="J150" s="111">
        <v>800</v>
      </c>
      <c r="K150" s="111">
        <v>865</v>
      </c>
      <c r="L150" s="111">
        <v>692000</v>
      </c>
      <c r="M150" s="111">
        <v>2.1625000000000001</v>
      </c>
      <c r="N150" s="111">
        <v>1730</v>
      </c>
      <c r="O150" s="111">
        <v>0</v>
      </c>
      <c r="P150" s="111">
        <v>0</v>
      </c>
      <c r="Q150" s="111">
        <v>867.16250000000002</v>
      </c>
      <c r="R150" s="111">
        <v>693730</v>
      </c>
      <c r="S150" s="110" t="s">
        <v>1296</v>
      </c>
      <c r="T150" s="111"/>
      <c r="U150" s="111"/>
      <c r="V150" s="110"/>
      <c r="W150" s="110"/>
    </row>
    <row r="151" spans="1:23" ht="25.5">
      <c r="A151" s="110" t="s">
        <v>1524</v>
      </c>
      <c r="B151" s="115">
        <v>44200</v>
      </c>
      <c r="C151" s="110" t="s">
        <v>1525</v>
      </c>
      <c r="D151" s="115">
        <v>44200</v>
      </c>
      <c r="E151" s="110" t="s">
        <v>1294</v>
      </c>
      <c r="F151" s="110" t="s">
        <v>107</v>
      </c>
      <c r="G151" s="110" t="s">
        <v>1301</v>
      </c>
      <c r="H151" s="110" t="s">
        <v>1300</v>
      </c>
      <c r="I151" s="110" t="s">
        <v>1251</v>
      </c>
      <c r="J151" s="111">
        <v>200</v>
      </c>
      <c r="K151" s="111">
        <v>865</v>
      </c>
      <c r="L151" s="111">
        <v>173000</v>
      </c>
      <c r="M151" s="111">
        <v>2.1619999999999999</v>
      </c>
      <c r="N151" s="111">
        <v>432.4</v>
      </c>
      <c r="O151" s="111">
        <v>0</v>
      </c>
      <c r="P151" s="111">
        <v>0</v>
      </c>
      <c r="Q151" s="111">
        <v>867.16200000000003</v>
      </c>
      <c r="R151" s="111">
        <v>173432.4</v>
      </c>
      <c r="S151" s="110" t="s">
        <v>1296</v>
      </c>
      <c r="T151" s="111"/>
      <c r="U151" s="111"/>
      <c r="V151" s="110"/>
      <c r="W151" s="110"/>
    </row>
    <row r="152" spans="1:23" ht="25.5">
      <c r="A152" s="110" t="s">
        <v>1526</v>
      </c>
      <c r="B152" s="115">
        <v>44200</v>
      </c>
      <c r="C152" s="110" t="s">
        <v>1527</v>
      </c>
      <c r="D152" s="115">
        <v>44200</v>
      </c>
      <c r="E152" s="110" t="s">
        <v>1294</v>
      </c>
      <c r="F152" s="110" t="s">
        <v>98</v>
      </c>
      <c r="G152" s="110" t="s">
        <v>1047</v>
      </c>
      <c r="H152" s="110" t="s">
        <v>1300</v>
      </c>
      <c r="I152" s="110" t="s">
        <v>1191</v>
      </c>
      <c r="J152" s="111">
        <v>40</v>
      </c>
      <c r="K152" s="111">
        <v>963</v>
      </c>
      <c r="L152" s="111">
        <v>38520</v>
      </c>
      <c r="M152" s="111">
        <v>2.4075000000000002</v>
      </c>
      <c r="N152" s="111">
        <v>96.3</v>
      </c>
      <c r="O152" s="111">
        <v>0</v>
      </c>
      <c r="P152" s="111">
        <v>0</v>
      </c>
      <c r="Q152" s="111">
        <v>965.40750000000003</v>
      </c>
      <c r="R152" s="111">
        <v>38616.300000000003</v>
      </c>
      <c r="S152" s="110" t="s">
        <v>1296</v>
      </c>
      <c r="T152" s="111"/>
      <c r="U152" s="111"/>
      <c r="V152" s="110"/>
      <c r="W152" s="110"/>
    </row>
    <row r="153" spans="1:23" ht="25.5">
      <c r="A153" s="110" t="s">
        <v>1526</v>
      </c>
      <c r="B153" s="115">
        <v>44200</v>
      </c>
      <c r="C153" s="110" t="s">
        <v>1527</v>
      </c>
      <c r="D153" s="115">
        <v>44200</v>
      </c>
      <c r="E153" s="110" t="s">
        <v>1294</v>
      </c>
      <c r="F153" s="110" t="s">
        <v>98</v>
      </c>
      <c r="G153" s="110" t="s">
        <v>1047</v>
      </c>
      <c r="H153" s="110" t="s">
        <v>1300</v>
      </c>
      <c r="I153" s="110" t="s">
        <v>1344</v>
      </c>
      <c r="J153" s="111">
        <v>20</v>
      </c>
      <c r="K153" s="111">
        <v>997</v>
      </c>
      <c r="L153" s="111">
        <v>19940</v>
      </c>
      <c r="M153" s="111">
        <v>2.4925000000000002</v>
      </c>
      <c r="N153" s="111">
        <v>49.85</v>
      </c>
      <c r="O153" s="111">
        <v>0</v>
      </c>
      <c r="P153" s="111">
        <v>0</v>
      </c>
      <c r="Q153" s="111">
        <v>999.49249999999995</v>
      </c>
      <c r="R153" s="111">
        <v>19989.849999999999</v>
      </c>
      <c r="S153" s="110" t="s">
        <v>1296</v>
      </c>
      <c r="T153" s="111"/>
      <c r="U153" s="111"/>
      <c r="V153" s="110"/>
      <c r="W153" s="110"/>
    </row>
    <row r="154" spans="1:23" ht="25.5">
      <c r="A154" s="110" t="s">
        <v>1526</v>
      </c>
      <c r="B154" s="115">
        <v>44200</v>
      </c>
      <c r="C154" s="110" t="s">
        <v>1527</v>
      </c>
      <c r="D154" s="115">
        <v>44200</v>
      </c>
      <c r="E154" s="110" t="s">
        <v>1294</v>
      </c>
      <c r="F154" s="110" t="s">
        <v>98</v>
      </c>
      <c r="G154" s="110" t="s">
        <v>1047</v>
      </c>
      <c r="H154" s="110" t="s">
        <v>1300</v>
      </c>
      <c r="I154" s="110" t="s">
        <v>1251</v>
      </c>
      <c r="J154" s="111">
        <v>20</v>
      </c>
      <c r="K154" s="111">
        <v>865</v>
      </c>
      <c r="L154" s="111">
        <v>17300</v>
      </c>
      <c r="M154" s="111">
        <v>2.1625000000000001</v>
      </c>
      <c r="N154" s="111">
        <v>43.25</v>
      </c>
      <c r="O154" s="111">
        <v>0</v>
      </c>
      <c r="P154" s="111">
        <v>0</v>
      </c>
      <c r="Q154" s="111">
        <v>867.16250000000002</v>
      </c>
      <c r="R154" s="111">
        <v>17343.25</v>
      </c>
      <c r="S154" s="110" t="s">
        <v>1296</v>
      </c>
      <c r="T154" s="111"/>
      <c r="U154" s="111"/>
      <c r="V154" s="110"/>
      <c r="W154" s="110"/>
    </row>
    <row r="155" spans="1:23" ht="25.5">
      <c r="A155" s="110" t="s">
        <v>1528</v>
      </c>
      <c r="B155" s="115">
        <v>44200</v>
      </c>
      <c r="C155" s="110" t="s">
        <v>1529</v>
      </c>
      <c r="D155" s="115">
        <v>44200</v>
      </c>
      <c r="E155" s="110" t="s">
        <v>1294</v>
      </c>
      <c r="F155" s="110" t="s">
        <v>102</v>
      </c>
      <c r="G155" s="110" t="s">
        <v>1080</v>
      </c>
      <c r="H155" s="110" t="s">
        <v>1300</v>
      </c>
      <c r="I155" s="110" t="s">
        <v>1251</v>
      </c>
      <c r="J155" s="111">
        <v>70</v>
      </c>
      <c r="K155" s="111">
        <v>865</v>
      </c>
      <c r="L155" s="111">
        <v>60550</v>
      </c>
      <c r="M155" s="111">
        <v>2.1625000000000001</v>
      </c>
      <c r="N155" s="111">
        <v>151.375</v>
      </c>
      <c r="O155" s="111">
        <v>0</v>
      </c>
      <c r="P155" s="111">
        <v>0</v>
      </c>
      <c r="Q155" s="111">
        <v>867.16250000000002</v>
      </c>
      <c r="R155" s="111">
        <v>60701.375</v>
      </c>
      <c r="S155" s="110" t="s">
        <v>1296</v>
      </c>
      <c r="T155" s="111"/>
      <c r="U155" s="111"/>
      <c r="V155" s="110"/>
      <c r="W155" s="110"/>
    </row>
    <row r="156" spans="1:23" ht="25.5">
      <c r="A156" s="110" t="s">
        <v>1528</v>
      </c>
      <c r="B156" s="115">
        <v>44200</v>
      </c>
      <c r="C156" s="110" t="s">
        <v>1529</v>
      </c>
      <c r="D156" s="115">
        <v>44200</v>
      </c>
      <c r="E156" s="110" t="s">
        <v>1294</v>
      </c>
      <c r="F156" s="110" t="s">
        <v>102</v>
      </c>
      <c r="G156" s="110" t="s">
        <v>1080</v>
      </c>
      <c r="H156" s="110" t="s">
        <v>1300</v>
      </c>
      <c r="I156" s="110" t="s">
        <v>1251</v>
      </c>
      <c r="J156" s="111">
        <v>40</v>
      </c>
      <c r="K156" s="111">
        <v>865</v>
      </c>
      <c r="L156" s="111">
        <v>34600</v>
      </c>
      <c r="M156" s="111">
        <v>2.1619999999999999</v>
      </c>
      <c r="N156" s="111">
        <v>86.48</v>
      </c>
      <c r="O156" s="111">
        <v>0</v>
      </c>
      <c r="P156" s="111">
        <v>0</v>
      </c>
      <c r="Q156" s="111">
        <v>867.16200000000003</v>
      </c>
      <c r="R156" s="111">
        <v>34686.480000000003</v>
      </c>
      <c r="S156" s="110" t="s">
        <v>1296</v>
      </c>
      <c r="T156" s="111"/>
      <c r="U156" s="111"/>
      <c r="V156" s="110"/>
      <c r="W156" s="110"/>
    </row>
    <row r="157" spans="1:23" ht="25.5">
      <c r="A157" s="110" t="s">
        <v>1528</v>
      </c>
      <c r="B157" s="115">
        <v>44200</v>
      </c>
      <c r="C157" s="110" t="s">
        <v>1529</v>
      </c>
      <c r="D157" s="115">
        <v>44200</v>
      </c>
      <c r="E157" s="110" t="s">
        <v>1294</v>
      </c>
      <c r="F157" s="110" t="s">
        <v>102</v>
      </c>
      <c r="G157" s="110" t="s">
        <v>1080</v>
      </c>
      <c r="H157" s="110" t="s">
        <v>1300</v>
      </c>
      <c r="I157" s="110" t="s">
        <v>1191</v>
      </c>
      <c r="J157" s="111">
        <v>150</v>
      </c>
      <c r="K157" s="111">
        <v>963</v>
      </c>
      <c r="L157" s="111">
        <v>144450</v>
      </c>
      <c r="M157" s="111">
        <v>2.4075000000000002</v>
      </c>
      <c r="N157" s="111">
        <v>361.125</v>
      </c>
      <c r="O157" s="111">
        <v>0</v>
      </c>
      <c r="P157" s="111">
        <v>0</v>
      </c>
      <c r="Q157" s="111">
        <v>965.40750000000003</v>
      </c>
      <c r="R157" s="111">
        <v>144811.125</v>
      </c>
      <c r="S157" s="110" t="s">
        <v>1296</v>
      </c>
      <c r="T157" s="111"/>
      <c r="U157" s="111"/>
      <c r="V157" s="110"/>
      <c r="W157" s="110"/>
    </row>
    <row r="158" spans="1:23" ht="25.5">
      <c r="A158" s="110" t="s">
        <v>1530</v>
      </c>
      <c r="B158" s="115">
        <v>44200</v>
      </c>
      <c r="C158" s="110" t="s">
        <v>1531</v>
      </c>
      <c r="D158" s="115">
        <v>44200</v>
      </c>
      <c r="E158" s="110" t="s">
        <v>1294</v>
      </c>
      <c r="F158" s="110" t="s">
        <v>93</v>
      </c>
      <c r="G158" s="110" t="s">
        <v>1050</v>
      </c>
      <c r="H158" s="110" t="s">
        <v>1300</v>
      </c>
      <c r="I158" s="110" t="s">
        <v>1344</v>
      </c>
      <c r="J158" s="111">
        <v>20</v>
      </c>
      <c r="K158" s="111">
        <v>997</v>
      </c>
      <c r="L158" s="111">
        <v>19940</v>
      </c>
      <c r="M158" s="111">
        <v>2.4925000000000002</v>
      </c>
      <c r="N158" s="111">
        <v>49.85</v>
      </c>
      <c r="O158" s="111">
        <v>0</v>
      </c>
      <c r="P158" s="111">
        <v>0</v>
      </c>
      <c r="Q158" s="111">
        <v>999.49249999999995</v>
      </c>
      <c r="R158" s="111">
        <v>19989.849999999999</v>
      </c>
      <c r="S158" s="110" t="s">
        <v>1296</v>
      </c>
      <c r="T158" s="111"/>
      <c r="U158" s="111"/>
      <c r="V158" s="110"/>
      <c r="W158" s="110"/>
    </row>
    <row r="159" spans="1:23" ht="25.5">
      <c r="A159" s="110" t="s">
        <v>1530</v>
      </c>
      <c r="B159" s="115">
        <v>44200</v>
      </c>
      <c r="C159" s="110" t="s">
        <v>1531</v>
      </c>
      <c r="D159" s="115">
        <v>44200</v>
      </c>
      <c r="E159" s="110" t="s">
        <v>1294</v>
      </c>
      <c r="F159" s="110" t="s">
        <v>93</v>
      </c>
      <c r="G159" s="110" t="s">
        <v>1050</v>
      </c>
      <c r="H159" s="110" t="s">
        <v>1300</v>
      </c>
      <c r="I159" s="110" t="s">
        <v>1251</v>
      </c>
      <c r="J159" s="111">
        <v>60</v>
      </c>
      <c r="K159" s="111">
        <v>865</v>
      </c>
      <c r="L159" s="111">
        <v>51900</v>
      </c>
      <c r="M159" s="111">
        <v>2.1625000000000001</v>
      </c>
      <c r="N159" s="111">
        <v>129.75</v>
      </c>
      <c r="O159" s="111">
        <v>0</v>
      </c>
      <c r="P159" s="111">
        <v>0</v>
      </c>
      <c r="Q159" s="111">
        <v>867.16250000000002</v>
      </c>
      <c r="R159" s="111">
        <v>52029.75</v>
      </c>
      <c r="S159" s="110" t="s">
        <v>1296</v>
      </c>
      <c r="T159" s="111"/>
      <c r="U159" s="111"/>
      <c r="V159" s="110"/>
      <c r="W159" s="110"/>
    </row>
    <row r="160" spans="1:23" ht="25.5">
      <c r="A160" s="110" t="s">
        <v>1530</v>
      </c>
      <c r="B160" s="115">
        <v>44200</v>
      </c>
      <c r="C160" s="110" t="s">
        <v>1531</v>
      </c>
      <c r="D160" s="115">
        <v>44200</v>
      </c>
      <c r="E160" s="110" t="s">
        <v>1294</v>
      </c>
      <c r="F160" s="110" t="s">
        <v>93</v>
      </c>
      <c r="G160" s="110" t="s">
        <v>1050</v>
      </c>
      <c r="H160" s="110" t="s">
        <v>1300</v>
      </c>
      <c r="I160" s="110" t="s">
        <v>1251</v>
      </c>
      <c r="J160" s="111">
        <v>20</v>
      </c>
      <c r="K160" s="111">
        <v>865</v>
      </c>
      <c r="L160" s="111">
        <v>17300</v>
      </c>
      <c r="M160" s="111">
        <v>2.1619999999999999</v>
      </c>
      <c r="N160" s="111">
        <v>43.24</v>
      </c>
      <c r="O160" s="111">
        <v>0</v>
      </c>
      <c r="P160" s="111">
        <v>0</v>
      </c>
      <c r="Q160" s="111">
        <v>867.16200000000003</v>
      </c>
      <c r="R160" s="111">
        <v>17343.240000000002</v>
      </c>
      <c r="S160" s="110" t="s">
        <v>1296</v>
      </c>
      <c r="T160" s="111"/>
      <c r="U160" s="111"/>
      <c r="V160" s="110"/>
      <c r="W160" s="110"/>
    </row>
    <row r="161" spans="1:23" ht="25.5">
      <c r="A161" s="110" t="s">
        <v>1530</v>
      </c>
      <c r="B161" s="115">
        <v>44200</v>
      </c>
      <c r="C161" s="110" t="s">
        <v>1531</v>
      </c>
      <c r="D161" s="115">
        <v>44200</v>
      </c>
      <c r="E161" s="110" t="s">
        <v>1294</v>
      </c>
      <c r="F161" s="110" t="s">
        <v>93</v>
      </c>
      <c r="G161" s="110" t="s">
        <v>1050</v>
      </c>
      <c r="H161" s="110" t="s">
        <v>1300</v>
      </c>
      <c r="I161" s="110" t="s">
        <v>1191</v>
      </c>
      <c r="J161" s="111">
        <v>20</v>
      </c>
      <c r="K161" s="111">
        <v>963</v>
      </c>
      <c r="L161" s="111">
        <v>19260</v>
      </c>
      <c r="M161" s="111">
        <v>2.4075000000000002</v>
      </c>
      <c r="N161" s="111">
        <v>48.15</v>
      </c>
      <c r="O161" s="111">
        <v>0</v>
      </c>
      <c r="P161" s="111">
        <v>0</v>
      </c>
      <c r="Q161" s="111">
        <v>965.40750000000003</v>
      </c>
      <c r="R161" s="111">
        <v>19308.150000000001</v>
      </c>
      <c r="S161" s="110" t="s">
        <v>1296</v>
      </c>
      <c r="T161" s="111"/>
      <c r="U161" s="111"/>
      <c r="V161" s="110"/>
      <c r="W161" s="110"/>
    </row>
    <row r="162" spans="1:23" ht="25.5">
      <c r="A162" s="110" t="s">
        <v>1532</v>
      </c>
      <c r="B162" s="115">
        <v>44200</v>
      </c>
      <c r="C162" s="110" t="s">
        <v>1533</v>
      </c>
      <c r="D162" s="115">
        <v>44200</v>
      </c>
      <c r="E162" s="110" t="s">
        <v>1294</v>
      </c>
      <c r="F162" s="110" t="s">
        <v>100</v>
      </c>
      <c r="G162" s="110" t="s">
        <v>1045</v>
      </c>
      <c r="H162" s="110" t="s">
        <v>1300</v>
      </c>
      <c r="I162" s="110" t="s">
        <v>1191</v>
      </c>
      <c r="J162" s="111">
        <v>60</v>
      </c>
      <c r="K162" s="111">
        <v>963</v>
      </c>
      <c r="L162" s="111">
        <v>57780</v>
      </c>
      <c r="M162" s="111">
        <v>2.4075000000000002</v>
      </c>
      <c r="N162" s="111">
        <v>144.44999999999999</v>
      </c>
      <c r="O162" s="111">
        <v>0</v>
      </c>
      <c r="P162" s="111">
        <v>0</v>
      </c>
      <c r="Q162" s="111">
        <v>965.40750000000003</v>
      </c>
      <c r="R162" s="111">
        <v>57924.45</v>
      </c>
      <c r="S162" s="110" t="s">
        <v>1296</v>
      </c>
      <c r="T162" s="111"/>
      <c r="U162" s="111"/>
      <c r="V162" s="110"/>
      <c r="W162" s="110"/>
    </row>
    <row r="163" spans="1:23" ht="25.5">
      <c r="A163" s="110" t="s">
        <v>1534</v>
      </c>
      <c r="B163" s="115">
        <v>44200</v>
      </c>
      <c r="C163" s="110" t="s">
        <v>1535</v>
      </c>
      <c r="D163" s="115">
        <v>44200</v>
      </c>
      <c r="E163" s="110" t="s">
        <v>1294</v>
      </c>
      <c r="F163" s="110" t="s">
        <v>105</v>
      </c>
      <c r="G163" s="110" t="s">
        <v>1045</v>
      </c>
      <c r="H163" s="110" t="s">
        <v>1300</v>
      </c>
      <c r="I163" s="110" t="s">
        <v>1251</v>
      </c>
      <c r="J163" s="111">
        <v>40</v>
      </c>
      <c r="K163" s="111">
        <v>865</v>
      </c>
      <c r="L163" s="111">
        <v>34600</v>
      </c>
      <c r="M163" s="111">
        <v>2.1619999999999999</v>
      </c>
      <c r="N163" s="111">
        <v>86.48</v>
      </c>
      <c r="O163" s="111">
        <v>0</v>
      </c>
      <c r="P163" s="111">
        <v>0</v>
      </c>
      <c r="Q163" s="111">
        <v>867.16200000000003</v>
      </c>
      <c r="R163" s="111">
        <v>34686.480000000003</v>
      </c>
      <c r="S163" s="110" t="s">
        <v>1296</v>
      </c>
      <c r="T163" s="111"/>
      <c r="U163" s="111"/>
      <c r="V163" s="110"/>
      <c r="W163" s="110"/>
    </row>
    <row r="164" spans="1:23" ht="25.5">
      <c r="A164" s="110" t="s">
        <v>1534</v>
      </c>
      <c r="B164" s="115">
        <v>44200</v>
      </c>
      <c r="C164" s="110" t="s">
        <v>1535</v>
      </c>
      <c r="D164" s="115">
        <v>44200</v>
      </c>
      <c r="E164" s="110" t="s">
        <v>1294</v>
      </c>
      <c r="F164" s="110" t="s">
        <v>105</v>
      </c>
      <c r="G164" s="110" t="s">
        <v>1045</v>
      </c>
      <c r="H164" s="110" t="s">
        <v>1300</v>
      </c>
      <c r="I164" s="110" t="s">
        <v>1251</v>
      </c>
      <c r="J164" s="111">
        <v>160</v>
      </c>
      <c r="K164" s="111">
        <v>865</v>
      </c>
      <c r="L164" s="111">
        <v>138400</v>
      </c>
      <c r="M164" s="111">
        <v>2.1625000000000001</v>
      </c>
      <c r="N164" s="111">
        <v>346</v>
      </c>
      <c r="O164" s="111">
        <v>0</v>
      </c>
      <c r="P164" s="111">
        <v>0</v>
      </c>
      <c r="Q164" s="111">
        <v>867.16250000000002</v>
      </c>
      <c r="R164" s="111">
        <v>138746</v>
      </c>
      <c r="S164" s="110" t="s">
        <v>1296</v>
      </c>
      <c r="T164" s="111"/>
      <c r="U164" s="111"/>
      <c r="V164" s="110"/>
      <c r="W164" s="110"/>
    </row>
    <row r="165" spans="1:23" ht="25.5">
      <c r="A165" s="110" t="s">
        <v>1534</v>
      </c>
      <c r="B165" s="115">
        <v>44200</v>
      </c>
      <c r="C165" s="110" t="s">
        <v>1535</v>
      </c>
      <c r="D165" s="115">
        <v>44200</v>
      </c>
      <c r="E165" s="110" t="s">
        <v>1294</v>
      </c>
      <c r="F165" s="110" t="s">
        <v>105</v>
      </c>
      <c r="G165" s="110" t="s">
        <v>1045</v>
      </c>
      <c r="H165" s="110" t="s">
        <v>1300</v>
      </c>
      <c r="I165" s="110" t="s">
        <v>1344</v>
      </c>
      <c r="J165" s="111">
        <v>40</v>
      </c>
      <c r="K165" s="111">
        <v>997</v>
      </c>
      <c r="L165" s="111">
        <v>39880</v>
      </c>
      <c r="M165" s="111">
        <v>2.4925000000000002</v>
      </c>
      <c r="N165" s="111">
        <v>99.7</v>
      </c>
      <c r="O165" s="111">
        <v>0</v>
      </c>
      <c r="P165" s="111">
        <v>0</v>
      </c>
      <c r="Q165" s="111">
        <v>999.49249999999995</v>
      </c>
      <c r="R165" s="111">
        <v>39979.699999999997</v>
      </c>
      <c r="S165" s="110" t="s">
        <v>1296</v>
      </c>
      <c r="T165" s="111"/>
      <c r="U165" s="111"/>
      <c r="V165" s="110"/>
      <c r="W165" s="110"/>
    </row>
    <row r="166" spans="1:23" ht="25.5">
      <c r="A166" s="110" t="s">
        <v>1536</v>
      </c>
      <c r="B166" s="115">
        <v>44200</v>
      </c>
      <c r="C166" s="110" t="s">
        <v>1537</v>
      </c>
      <c r="D166" s="115">
        <v>44200</v>
      </c>
      <c r="E166" s="110" t="s">
        <v>1294</v>
      </c>
      <c r="F166" s="110" t="s">
        <v>876</v>
      </c>
      <c r="G166" s="110" t="s">
        <v>1045</v>
      </c>
      <c r="H166" s="110" t="s">
        <v>1300</v>
      </c>
      <c r="I166" s="110" t="s">
        <v>1344</v>
      </c>
      <c r="J166" s="111">
        <v>20</v>
      </c>
      <c r="K166" s="111">
        <v>997</v>
      </c>
      <c r="L166" s="111">
        <v>19940</v>
      </c>
      <c r="M166" s="111">
        <v>2.4925000000000002</v>
      </c>
      <c r="N166" s="111">
        <v>49.85</v>
      </c>
      <c r="O166" s="111">
        <v>0</v>
      </c>
      <c r="P166" s="111">
        <v>0</v>
      </c>
      <c r="Q166" s="111">
        <v>999.49249999999995</v>
      </c>
      <c r="R166" s="111">
        <v>19989.849999999999</v>
      </c>
      <c r="S166" s="110" t="s">
        <v>1296</v>
      </c>
      <c r="T166" s="111"/>
      <c r="U166" s="111"/>
      <c r="V166" s="110"/>
      <c r="W166" s="110"/>
    </row>
    <row r="167" spans="1:23" ht="25.5">
      <c r="A167" s="110" t="s">
        <v>1536</v>
      </c>
      <c r="B167" s="115">
        <v>44200</v>
      </c>
      <c r="C167" s="110" t="s">
        <v>1537</v>
      </c>
      <c r="D167" s="115">
        <v>44200</v>
      </c>
      <c r="E167" s="110" t="s">
        <v>1294</v>
      </c>
      <c r="F167" s="110" t="s">
        <v>876</v>
      </c>
      <c r="G167" s="110" t="s">
        <v>1045</v>
      </c>
      <c r="H167" s="110" t="s">
        <v>1300</v>
      </c>
      <c r="I167" s="110" t="s">
        <v>1251</v>
      </c>
      <c r="J167" s="111">
        <v>160</v>
      </c>
      <c r="K167" s="111">
        <v>865</v>
      </c>
      <c r="L167" s="111">
        <v>138400</v>
      </c>
      <c r="M167" s="111">
        <v>2.1625000000000001</v>
      </c>
      <c r="N167" s="111">
        <v>346</v>
      </c>
      <c r="O167" s="111">
        <v>0</v>
      </c>
      <c r="P167" s="111">
        <v>0</v>
      </c>
      <c r="Q167" s="111">
        <v>867.16250000000002</v>
      </c>
      <c r="R167" s="111">
        <v>138746</v>
      </c>
      <c r="S167" s="110" t="s">
        <v>1296</v>
      </c>
      <c r="T167" s="111"/>
      <c r="U167" s="111"/>
      <c r="V167" s="110"/>
      <c r="W167" s="110"/>
    </row>
    <row r="168" spans="1:23" ht="25.5">
      <c r="A168" s="110" t="s">
        <v>1536</v>
      </c>
      <c r="B168" s="115">
        <v>44200</v>
      </c>
      <c r="C168" s="110" t="s">
        <v>1537</v>
      </c>
      <c r="D168" s="115">
        <v>44200</v>
      </c>
      <c r="E168" s="110" t="s">
        <v>1294</v>
      </c>
      <c r="F168" s="110" t="s">
        <v>876</v>
      </c>
      <c r="G168" s="110" t="s">
        <v>1045</v>
      </c>
      <c r="H168" s="110" t="s">
        <v>1300</v>
      </c>
      <c r="I168" s="110" t="s">
        <v>1251</v>
      </c>
      <c r="J168" s="111">
        <v>40</v>
      </c>
      <c r="K168" s="111">
        <v>865</v>
      </c>
      <c r="L168" s="111">
        <v>34600</v>
      </c>
      <c r="M168" s="111">
        <v>2.1619999999999999</v>
      </c>
      <c r="N168" s="111">
        <v>86.48</v>
      </c>
      <c r="O168" s="111">
        <v>0</v>
      </c>
      <c r="P168" s="111">
        <v>0</v>
      </c>
      <c r="Q168" s="111">
        <v>867.16200000000003</v>
      </c>
      <c r="R168" s="111">
        <v>34686.480000000003</v>
      </c>
      <c r="S168" s="110" t="s">
        <v>1296</v>
      </c>
      <c r="T168" s="111"/>
      <c r="U168" s="111"/>
      <c r="V168" s="110"/>
      <c r="W168" s="110"/>
    </row>
    <row r="169" spans="1:23" ht="25.5">
      <c r="A169" s="110" t="s">
        <v>1538</v>
      </c>
      <c r="B169" s="115">
        <v>44200</v>
      </c>
      <c r="C169" s="110" t="s">
        <v>1539</v>
      </c>
      <c r="D169" s="115">
        <v>44200</v>
      </c>
      <c r="E169" s="110" t="s">
        <v>1294</v>
      </c>
      <c r="F169" s="110" t="s">
        <v>106</v>
      </c>
      <c r="G169" s="110" t="s">
        <v>1302</v>
      </c>
      <c r="H169" s="110" t="s">
        <v>1300</v>
      </c>
      <c r="I169" s="110" t="s">
        <v>1251</v>
      </c>
      <c r="J169" s="111">
        <v>160</v>
      </c>
      <c r="K169" s="111">
        <v>865</v>
      </c>
      <c r="L169" s="111">
        <v>138400</v>
      </c>
      <c r="M169" s="111">
        <v>2.1625000000000001</v>
      </c>
      <c r="N169" s="111">
        <v>346</v>
      </c>
      <c r="O169" s="111">
        <v>0</v>
      </c>
      <c r="P169" s="111">
        <v>0</v>
      </c>
      <c r="Q169" s="111">
        <v>867.16250000000002</v>
      </c>
      <c r="R169" s="111">
        <v>138746</v>
      </c>
      <c r="S169" s="110" t="s">
        <v>1296</v>
      </c>
      <c r="T169" s="111"/>
      <c r="U169" s="111"/>
      <c r="V169" s="110"/>
      <c r="W169" s="110"/>
    </row>
    <row r="170" spans="1:23" ht="25.5">
      <c r="A170" s="110" t="s">
        <v>1538</v>
      </c>
      <c r="B170" s="115">
        <v>44200</v>
      </c>
      <c r="C170" s="110" t="s">
        <v>1539</v>
      </c>
      <c r="D170" s="115">
        <v>44200</v>
      </c>
      <c r="E170" s="110" t="s">
        <v>1294</v>
      </c>
      <c r="F170" s="110" t="s">
        <v>106</v>
      </c>
      <c r="G170" s="110" t="s">
        <v>1302</v>
      </c>
      <c r="H170" s="110" t="s">
        <v>1300</v>
      </c>
      <c r="I170" s="110" t="s">
        <v>1251</v>
      </c>
      <c r="J170" s="111">
        <v>40</v>
      </c>
      <c r="K170" s="111">
        <v>865</v>
      </c>
      <c r="L170" s="111">
        <v>34600</v>
      </c>
      <c r="M170" s="111">
        <v>2.1619999999999999</v>
      </c>
      <c r="N170" s="111">
        <v>86.48</v>
      </c>
      <c r="O170" s="111">
        <v>0</v>
      </c>
      <c r="P170" s="111">
        <v>0</v>
      </c>
      <c r="Q170" s="111">
        <v>867.16200000000003</v>
      </c>
      <c r="R170" s="111">
        <v>34686.480000000003</v>
      </c>
      <c r="S170" s="110" t="s">
        <v>1296</v>
      </c>
      <c r="T170" s="111"/>
      <c r="U170" s="111"/>
      <c r="V170" s="110"/>
      <c r="W170" s="110"/>
    </row>
    <row r="171" spans="1:23" ht="25.5">
      <c r="A171" s="110" t="s">
        <v>1540</v>
      </c>
      <c r="B171" s="115">
        <v>44200</v>
      </c>
      <c r="C171" s="110" t="s">
        <v>1541</v>
      </c>
      <c r="D171" s="115">
        <v>44200</v>
      </c>
      <c r="E171" s="110" t="s">
        <v>1294</v>
      </c>
      <c r="F171" s="110" t="s">
        <v>41</v>
      </c>
      <c r="G171" s="110" t="s">
        <v>40</v>
      </c>
      <c r="H171" s="110" t="s">
        <v>13</v>
      </c>
      <c r="I171" s="110" t="s">
        <v>1191</v>
      </c>
      <c r="J171" s="111">
        <v>100</v>
      </c>
      <c r="K171" s="111">
        <v>963</v>
      </c>
      <c r="L171" s="111">
        <v>96300</v>
      </c>
      <c r="M171" s="111">
        <v>2.4075000000000002</v>
      </c>
      <c r="N171" s="111">
        <v>240.75</v>
      </c>
      <c r="O171" s="111">
        <v>0</v>
      </c>
      <c r="P171" s="111">
        <v>0</v>
      </c>
      <c r="Q171" s="111">
        <v>965.40750000000003</v>
      </c>
      <c r="R171" s="111">
        <v>96540.75</v>
      </c>
      <c r="S171" s="110" t="s">
        <v>1296</v>
      </c>
      <c r="T171" s="111"/>
      <c r="U171" s="111"/>
      <c r="V171" s="110"/>
      <c r="W171" s="110"/>
    </row>
    <row r="172" spans="1:23" ht="25.5">
      <c r="A172" s="110" t="s">
        <v>1542</v>
      </c>
      <c r="B172" s="115">
        <v>44200</v>
      </c>
      <c r="C172" s="110" t="s">
        <v>1543</v>
      </c>
      <c r="D172" s="115">
        <v>44200</v>
      </c>
      <c r="E172" s="110" t="s">
        <v>1294</v>
      </c>
      <c r="F172" s="110" t="s">
        <v>92</v>
      </c>
      <c r="G172" s="110" t="s">
        <v>81</v>
      </c>
      <c r="H172" s="110" t="s">
        <v>24</v>
      </c>
      <c r="I172" s="110" t="s">
        <v>1191</v>
      </c>
      <c r="J172" s="111">
        <v>40</v>
      </c>
      <c r="K172" s="111">
        <v>963</v>
      </c>
      <c r="L172" s="111">
        <v>38520</v>
      </c>
      <c r="M172" s="111">
        <v>2.4075000000000002</v>
      </c>
      <c r="N172" s="111">
        <v>96.3</v>
      </c>
      <c r="O172" s="111">
        <v>0</v>
      </c>
      <c r="P172" s="111">
        <v>0</v>
      </c>
      <c r="Q172" s="111">
        <v>965.40750000000003</v>
      </c>
      <c r="R172" s="111">
        <v>38616.300000000003</v>
      </c>
      <c r="S172" s="110" t="s">
        <v>1296</v>
      </c>
      <c r="T172" s="111"/>
      <c r="U172" s="111"/>
      <c r="V172" s="110"/>
      <c r="W172" s="110"/>
    </row>
    <row r="173" spans="1:23" ht="25.5">
      <c r="A173" s="110" t="s">
        <v>1544</v>
      </c>
      <c r="B173" s="115">
        <v>44200</v>
      </c>
      <c r="C173" s="110" t="s">
        <v>1545</v>
      </c>
      <c r="D173" s="115">
        <v>44200</v>
      </c>
      <c r="E173" s="110" t="s">
        <v>1294</v>
      </c>
      <c r="F173" s="110" t="s">
        <v>89</v>
      </c>
      <c r="G173" s="110" t="s">
        <v>81</v>
      </c>
      <c r="H173" s="110" t="s">
        <v>24</v>
      </c>
      <c r="I173" s="110" t="s">
        <v>1251</v>
      </c>
      <c r="J173" s="111">
        <v>400</v>
      </c>
      <c r="K173" s="111">
        <v>865</v>
      </c>
      <c r="L173" s="111">
        <v>346000</v>
      </c>
      <c r="M173" s="111">
        <v>2.1625000000000001</v>
      </c>
      <c r="N173" s="111">
        <v>865</v>
      </c>
      <c r="O173" s="111">
        <v>0</v>
      </c>
      <c r="P173" s="111">
        <v>0</v>
      </c>
      <c r="Q173" s="111">
        <v>867.16250000000002</v>
      </c>
      <c r="R173" s="111">
        <v>346865</v>
      </c>
      <c r="S173" s="110" t="s">
        <v>1296</v>
      </c>
      <c r="T173" s="111"/>
      <c r="U173" s="111"/>
      <c r="V173" s="110"/>
      <c r="W173" s="110"/>
    </row>
    <row r="174" spans="1:23" ht="25.5">
      <c r="A174" s="110" t="s">
        <v>1544</v>
      </c>
      <c r="B174" s="115">
        <v>44200</v>
      </c>
      <c r="C174" s="110" t="s">
        <v>1545</v>
      </c>
      <c r="D174" s="115">
        <v>44200</v>
      </c>
      <c r="E174" s="110" t="s">
        <v>1294</v>
      </c>
      <c r="F174" s="110" t="s">
        <v>89</v>
      </c>
      <c r="G174" s="110" t="s">
        <v>81</v>
      </c>
      <c r="H174" s="110" t="s">
        <v>24</v>
      </c>
      <c r="I174" s="110" t="s">
        <v>1195</v>
      </c>
      <c r="J174" s="111">
        <v>300</v>
      </c>
      <c r="K174" s="111">
        <v>759</v>
      </c>
      <c r="L174" s="111">
        <v>227700</v>
      </c>
      <c r="M174" s="111">
        <v>1.8975</v>
      </c>
      <c r="N174" s="111">
        <v>569.25</v>
      </c>
      <c r="O174" s="111">
        <v>0</v>
      </c>
      <c r="P174" s="111">
        <v>900</v>
      </c>
      <c r="Q174" s="111">
        <v>760.89750000000004</v>
      </c>
      <c r="R174" s="111">
        <v>227369.25</v>
      </c>
      <c r="S174" s="110" t="s">
        <v>1296</v>
      </c>
      <c r="T174" s="111"/>
      <c r="U174" s="111"/>
      <c r="V174" s="110"/>
      <c r="W174" s="110"/>
    </row>
    <row r="175" spans="1:23" ht="25.5">
      <c r="A175" s="110" t="s">
        <v>1544</v>
      </c>
      <c r="B175" s="115">
        <v>44200</v>
      </c>
      <c r="C175" s="110" t="s">
        <v>1545</v>
      </c>
      <c r="D175" s="115">
        <v>44200</v>
      </c>
      <c r="E175" s="110" t="s">
        <v>1294</v>
      </c>
      <c r="F175" s="110" t="s">
        <v>89</v>
      </c>
      <c r="G175" s="110" t="s">
        <v>81</v>
      </c>
      <c r="H175" s="110" t="s">
        <v>24</v>
      </c>
      <c r="I175" s="110" t="s">
        <v>1251</v>
      </c>
      <c r="J175" s="111">
        <v>100</v>
      </c>
      <c r="K175" s="111">
        <v>865</v>
      </c>
      <c r="L175" s="111">
        <v>86500</v>
      </c>
      <c r="M175" s="111">
        <v>2.1619999999999999</v>
      </c>
      <c r="N175" s="111">
        <v>216.2</v>
      </c>
      <c r="O175" s="111">
        <v>0</v>
      </c>
      <c r="P175" s="111">
        <v>0</v>
      </c>
      <c r="Q175" s="111">
        <v>867.16200000000003</v>
      </c>
      <c r="R175" s="111">
        <v>86716.2</v>
      </c>
      <c r="S175" s="110" t="s">
        <v>1296</v>
      </c>
      <c r="T175" s="111"/>
      <c r="U175" s="111"/>
      <c r="V175" s="110"/>
      <c r="W175" s="110"/>
    </row>
    <row r="176" spans="1:23" ht="25.5">
      <c r="A176" s="110" t="s">
        <v>1546</v>
      </c>
      <c r="B176" s="115">
        <v>44200</v>
      </c>
      <c r="C176" s="110" t="s">
        <v>1547</v>
      </c>
      <c r="D176" s="115">
        <v>44200</v>
      </c>
      <c r="E176" s="110" t="s">
        <v>1294</v>
      </c>
      <c r="F176" s="110" t="s">
        <v>84</v>
      </c>
      <c r="G176" s="110" t="s">
        <v>1315</v>
      </c>
      <c r="H176" s="110" t="s">
        <v>24</v>
      </c>
      <c r="I176" s="110" t="s">
        <v>1251</v>
      </c>
      <c r="J176" s="111">
        <v>40</v>
      </c>
      <c r="K176" s="111">
        <v>865</v>
      </c>
      <c r="L176" s="111">
        <v>34600</v>
      </c>
      <c r="M176" s="111">
        <v>2.1625000000000001</v>
      </c>
      <c r="N176" s="111">
        <v>86.5</v>
      </c>
      <c r="O176" s="111">
        <v>0</v>
      </c>
      <c r="P176" s="111">
        <v>0</v>
      </c>
      <c r="Q176" s="111">
        <v>867.16250000000002</v>
      </c>
      <c r="R176" s="111">
        <v>34686.5</v>
      </c>
      <c r="S176" s="110" t="s">
        <v>1296</v>
      </c>
      <c r="T176" s="111"/>
      <c r="U176" s="111"/>
      <c r="V176" s="110"/>
      <c r="W176" s="110"/>
    </row>
    <row r="177" spans="1:23" ht="25.5">
      <c r="A177" s="110" t="s">
        <v>1546</v>
      </c>
      <c r="B177" s="115">
        <v>44200</v>
      </c>
      <c r="C177" s="110" t="s">
        <v>1547</v>
      </c>
      <c r="D177" s="115">
        <v>44200</v>
      </c>
      <c r="E177" s="110" t="s">
        <v>1294</v>
      </c>
      <c r="F177" s="110" t="s">
        <v>84</v>
      </c>
      <c r="G177" s="110" t="s">
        <v>1315</v>
      </c>
      <c r="H177" s="110" t="s">
        <v>24</v>
      </c>
      <c r="I177" s="110" t="s">
        <v>1344</v>
      </c>
      <c r="J177" s="111">
        <v>20</v>
      </c>
      <c r="K177" s="111">
        <v>997</v>
      </c>
      <c r="L177" s="111">
        <v>19940</v>
      </c>
      <c r="M177" s="111">
        <v>2.4925000000000002</v>
      </c>
      <c r="N177" s="111">
        <v>49.85</v>
      </c>
      <c r="O177" s="111">
        <v>0</v>
      </c>
      <c r="P177" s="111">
        <v>0</v>
      </c>
      <c r="Q177" s="111">
        <v>999.49249999999995</v>
      </c>
      <c r="R177" s="111">
        <v>19989.849999999999</v>
      </c>
      <c r="S177" s="110" t="s">
        <v>1296</v>
      </c>
      <c r="T177" s="111"/>
      <c r="U177" s="111"/>
      <c r="V177" s="110"/>
      <c r="W177" s="110"/>
    </row>
    <row r="178" spans="1:23" ht="25.5">
      <c r="A178" s="110" t="s">
        <v>1548</v>
      </c>
      <c r="B178" s="115">
        <v>44200</v>
      </c>
      <c r="C178" s="110" t="s">
        <v>1549</v>
      </c>
      <c r="D178" s="115">
        <v>44200</v>
      </c>
      <c r="E178" s="110" t="s">
        <v>1294</v>
      </c>
      <c r="F178" s="110" t="s">
        <v>91</v>
      </c>
      <c r="G178" s="110" t="s">
        <v>1315</v>
      </c>
      <c r="H178" s="110" t="s">
        <v>24</v>
      </c>
      <c r="I178" s="110" t="s">
        <v>1251</v>
      </c>
      <c r="J178" s="111">
        <v>60</v>
      </c>
      <c r="K178" s="111">
        <v>865</v>
      </c>
      <c r="L178" s="111">
        <v>51900</v>
      </c>
      <c r="M178" s="111">
        <v>2.1625000000000001</v>
      </c>
      <c r="N178" s="111">
        <v>129.75</v>
      </c>
      <c r="O178" s="111">
        <v>0</v>
      </c>
      <c r="P178" s="111">
        <v>0</v>
      </c>
      <c r="Q178" s="111">
        <v>867.16250000000002</v>
      </c>
      <c r="R178" s="111">
        <v>52029.75</v>
      </c>
      <c r="S178" s="110" t="s">
        <v>1296</v>
      </c>
      <c r="T178" s="111"/>
      <c r="U178" s="111"/>
      <c r="V178" s="110"/>
      <c r="W178" s="110"/>
    </row>
    <row r="179" spans="1:23" ht="25.5">
      <c r="A179" s="110" t="s">
        <v>1548</v>
      </c>
      <c r="B179" s="115">
        <v>44200</v>
      </c>
      <c r="C179" s="110" t="s">
        <v>1549</v>
      </c>
      <c r="D179" s="115">
        <v>44200</v>
      </c>
      <c r="E179" s="110" t="s">
        <v>1294</v>
      </c>
      <c r="F179" s="110" t="s">
        <v>91</v>
      </c>
      <c r="G179" s="110" t="s">
        <v>1315</v>
      </c>
      <c r="H179" s="110" t="s">
        <v>24</v>
      </c>
      <c r="I179" s="110" t="s">
        <v>1251</v>
      </c>
      <c r="J179" s="111">
        <v>40</v>
      </c>
      <c r="K179" s="111">
        <v>865</v>
      </c>
      <c r="L179" s="111">
        <v>34600</v>
      </c>
      <c r="M179" s="111">
        <v>2.1619999999999999</v>
      </c>
      <c r="N179" s="111">
        <v>86.48</v>
      </c>
      <c r="O179" s="111">
        <v>0</v>
      </c>
      <c r="P179" s="111">
        <v>0</v>
      </c>
      <c r="Q179" s="111">
        <v>867.16200000000003</v>
      </c>
      <c r="R179" s="111">
        <v>34686.480000000003</v>
      </c>
      <c r="S179" s="110" t="s">
        <v>1296</v>
      </c>
      <c r="T179" s="111"/>
      <c r="U179" s="111"/>
      <c r="V179" s="110"/>
      <c r="W179" s="110"/>
    </row>
    <row r="180" spans="1:23" ht="25.5">
      <c r="A180" s="110" t="s">
        <v>1548</v>
      </c>
      <c r="B180" s="115">
        <v>44200</v>
      </c>
      <c r="C180" s="110" t="s">
        <v>1549</v>
      </c>
      <c r="D180" s="115">
        <v>44200</v>
      </c>
      <c r="E180" s="110" t="s">
        <v>1294</v>
      </c>
      <c r="F180" s="110" t="s">
        <v>91</v>
      </c>
      <c r="G180" s="110" t="s">
        <v>1315</v>
      </c>
      <c r="H180" s="110" t="s">
        <v>24</v>
      </c>
      <c r="I180" s="110" t="s">
        <v>1344</v>
      </c>
      <c r="J180" s="111">
        <v>20</v>
      </c>
      <c r="K180" s="111">
        <v>997</v>
      </c>
      <c r="L180" s="111">
        <v>19940</v>
      </c>
      <c r="M180" s="111">
        <v>2.4925000000000002</v>
      </c>
      <c r="N180" s="111">
        <v>49.85</v>
      </c>
      <c r="O180" s="111">
        <v>0</v>
      </c>
      <c r="P180" s="111">
        <v>0</v>
      </c>
      <c r="Q180" s="111">
        <v>999.49249999999995</v>
      </c>
      <c r="R180" s="111">
        <v>19989.849999999999</v>
      </c>
      <c r="S180" s="110" t="s">
        <v>1296</v>
      </c>
      <c r="T180" s="111"/>
      <c r="U180" s="111"/>
      <c r="V180" s="110"/>
      <c r="W180" s="110"/>
    </row>
    <row r="181" spans="1:23" ht="25.5">
      <c r="A181" s="110" t="s">
        <v>1550</v>
      </c>
      <c r="B181" s="115">
        <v>44200</v>
      </c>
      <c r="C181" s="110" t="s">
        <v>1551</v>
      </c>
      <c r="D181" s="115">
        <v>44200</v>
      </c>
      <c r="E181" s="110" t="s">
        <v>1294</v>
      </c>
      <c r="F181" s="110" t="s">
        <v>28</v>
      </c>
      <c r="G181" s="110" t="s">
        <v>1128</v>
      </c>
      <c r="H181" s="110" t="s">
        <v>24</v>
      </c>
      <c r="I181" s="110" t="s">
        <v>1191</v>
      </c>
      <c r="J181" s="111">
        <v>38</v>
      </c>
      <c r="K181" s="111">
        <v>963</v>
      </c>
      <c r="L181" s="111">
        <v>36594</v>
      </c>
      <c r="M181" s="111">
        <v>2.4075000000000002</v>
      </c>
      <c r="N181" s="111">
        <v>91.484999999999999</v>
      </c>
      <c r="O181" s="111">
        <v>0</v>
      </c>
      <c r="P181" s="111">
        <v>0</v>
      </c>
      <c r="Q181" s="111">
        <v>965.40750000000003</v>
      </c>
      <c r="R181" s="111">
        <v>36685.485000000001</v>
      </c>
      <c r="S181" s="110" t="s">
        <v>1296</v>
      </c>
      <c r="T181" s="111"/>
      <c r="U181" s="111"/>
      <c r="V181" s="110"/>
      <c r="W181" s="110"/>
    </row>
    <row r="182" spans="1:23" ht="25.5">
      <c r="A182" s="110" t="s">
        <v>1550</v>
      </c>
      <c r="B182" s="115">
        <v>44200</v>
      </c>
      <c r="C182" s="110" t="s">
        <v>1551</v>
      </c>
      <c r="D182" s="115">
        <v>44200</v>
      </c>
      <c r="E182" s="110" t="s">
        <v>1294</v>
      </c>
      <c r="F182" s="110" t="s">
        <v>28</v>
      </c>
      <c r="G182" s="110" t="s">
        <v>1128</v>
      </c>
      <c r="H182" s="110" t="s">
        <v>24</v>
      </c>
      <c r="I182" s="110" t="s">
        <v>1251</v>
      </c>
      <c r="J182" s="111">
        <v>40</v>
      </c>
      <c r="K182" s="111">
        <v>865</v>
      </c>
      <c r="L182" s="111">
        <v>34600</v>
      </c>
      <c r="M182" s="111">
        <v>2.1625000000000001</v>
      </c>
      <c r="N182" s="111">
        <v>86.5</v>
      </c>
      <c r="O182" s="111">
        <v>0</v>
      </c>
      <c r="P182" s="111">
        <v>0</v>
      </c>
      <c r="Q182" s="111">
        <v>867.16250000000002</v>
      </c>
      <c r="R182" s="111">
        <v>34686.5</v>
      </c>
      <c r="S182" s="110" t="s">
        <v>1296</v>
      </c>
      <c r="T182" s="111"/>
      <c r="U182" s="111"/>
      <c r="V182" s="110"/>
      <c r="W182" s="110"/>
    </row>
    <row r="183" spans="1:23" ht="25.5">
      <c r="A183" s="110" t="s">
        <v>1552</v>
      </c>
      <c r="B183" s="115">
        <v>44200</v>
      </c>
      <c r="C183" s="110" t="s">
        <v>1553</v>
      </c>
      <c r="D183" s="115">
        <v>44200</v>
      </c>
      <c r="E183" s="110" t="s">
        <v>1294</v>
      </c>
      <c r="F183" s="110" t="s">
        <v>71</v>
      </c>
      <c r="G183" s="110" t="s">
        <v>1304</v>
      </c>
      <c r="H183" s="110" t="s">
        <v>69</v>
      </c>
      <c r="I183" s="110" t="s">
        <v>1191</v>
      </c>
      <c r="J183" s="111">
        <v>68</v>
      </c>
      <c r="K183" s="111">
        <v>963</v>
      </c>
      <c r="L183" s="111">
        <v>65484</v>
      </c>
      <c r="M183" s="111">
        <v>2.4075000000000002</v>
      </c>
      <c r="N183" s="111">
        <v>163.71</v>
      </c>
      <c r="O183" s="111">
        <v>0</v>
      </c>
      <c r="P183" s="111">
        <v>0</v>
      </c>
      <c r="Q183" s="111">
        <v>965.40750000000003</v>
      </c>
      <c r="R183" s="111">
        <v>65647.710000000006</v>
      </c>
      <c r="S183" s="110" t="s">
        <v>1296</v>
      </c>
      <c r="T183" s="111"/>
      <c r="U183" s="111"/>
      <c r="V183" s="110"/>
      <c r="W183" s="110"/>
    </row>
    <row r="184" spans="1:23" ht="25.5">
      <c r="A184" s="110" t="s">
        <v>1554</v>
      </c>
      <c r="B184" s="115">
        <v>44200</v>
      </c>
      <c r="C184" s="110" t="s">
        <v>1555</v>
      </c>
      <c r="D184" s="115">
        <v>44200</v>
      </c>
      <c r="E184" s="110" t="s">
        <v>1294</v>
      </c>
      <c r="F184" s="110" t="s">
        <v>66</v>
      </c>
      <c r="G184" s="110" t="s">
        <v>1298</v>
      </c>
      <c r="H184" s="110" t="s">
        <v>57</v>
      </c>
      <c r="I184" s="110" t="s">
        <v>1251</v>
      </c>
      <c r="J184" s="111">
        <v>40</v>
      </c>
      <c r="K184" s="111">
        <v>865</v>
      </c>
      <c r="L184" s="111">
        <v>34600</v>
      </c>
      <c r="M184" s="111">
        <v>2.1625000000000001</v>
      </c>
      <c r="N184" s="111">
        <v>86.5</v>
      </c>
      <c r="O184" s="111">
        <v>0</v>
      </c>
      <c r="P184" s="111">
        <v>0</v>
      </c>
      <c r="Q184" s="111">
        <v>867.16250000000002</v>
      </c>
      <c r="R184" s="111">
        <v>34686.5</v>
      </c>
      <c r="S184" s="110" t="s">
        <v>1296</v>
      </c>
      <c r="T184" s="111"/>
      <c r="U184" s="111"/>
      <c r="V184" s="110"/>
      <c r="W184" s="110"/>
    </row>
    <row r="185" spans="1:23" ht="25.5">
      <c r="A185" s="110" t="s">
        <v>1554</v>
      </c>
      <c r="B185" s="115">
        <v>44200</v>
      </c>
      <c r="C185" s="110" t="s">
        <v>1555</v>
      </c>
      <c r="D185" s="115">
        <v>44200</v>
      </c>
      <c r="E185" s="110" t="s">
        <v>1294</v>
      </c>
      <c r="F185" s="110" t="s">
        <v>66</v>
      </c>
      <c r="G185" s="110" t="s">
        <v>1298</v>
      </c>
      <c r="H185" s="110" t="s">
        <v>57</v>
      </c>
      <c r="I185" s="110" t="s">
        <v>1191</v>
      </c>
      <c r="J185" s="111">
        <v>60</v>
      </c>
      <c r="K185" s="111">
        <v>963</v>
      </c>
      <c r="L185" s="111">
        <v>57780</v>
      </c>
      <c r="M185" s="111">
        <v>2.4075000000000002</v>
      </c>
      <c r="N185" s="111">
        <v>144.44999999999999</v>
      </c>
      <c r="O185" s="111">
        <v>0</v>
      </c>
      <c r="P185" s="111">
        <v>0</v>
      </c>
      <c r="Q185" s="111">
        <v>965.40750000000003</v>
      </c>
      <c r="R185" s="111">
        <v>57924.45</v>
      </c>
      <c r="S185" s="110" t="s">
        <v>1296</v>
      </c>
      <c r="T185" s="111"/>
      <c r="U185" s="111"/>
      <c r="V185" s="110"/>
      <c r="W185" s="110"/>
    </row>
    <row r="186" spans="1:23" ht="25.5">
      <c r="A186" s="110" t="s">
        <v>1556</v>
      </c>
      <c r="B186" s="115">
        <v>44200</v>
      </c>
      <c r="C186" s="110" t="s">
        <v>1557</v>
      </c>
      <c r="D186" s="115">
        <v>44200</v>
      </c>
      <c r="E186" s="110" t="s">
        <v>1294</v>
      </c>
      <c r="F186" s="110" t="s">
        <v>87</v>
      </c>
      <c r="G186" s="110" t="s">
        <v>1135</v>
      </c>
      <c r="H186" s="110" t="s">
        <v>24</v>
      </c>
      <c r="I186" s="110" t="s">
        <v>1251</v>
      </c>
      <c r="J186" s="111">
        <v>50</v>
      </c>
      <c r="K186" s="111">
        <v>865</v>
      </c>
      <c r="L186" s="111">
        <v>43250</v>
      </c>
      <c r="M186" s="111">
        <v>2.1619999999999999</v>
      </c>
      <c r="N186" s="111">
        <v>108.1</v>
      </c>
      <c r="O186" s="111">
        <v>0</v>
      </c>
      <c r="P186" s="111">
        <v>0</v>
      </c>
      <c r="Q186" s="111">
        <v>867.16200000000003</v>
      </c>
      <c r="R186" s="111">
        <v>43358.1</v>
      </c>
      <c r="S186" s="110" t="s">
        <v>1296</v>
      </c>
      <c r="T186" s="111"/>
      <c r="U186" s="111"/>
      <c r="V186" s="110"/>
      <c r="W186" s="110"/>
    </row>
    <row r="187" spans="1:23" ht="25.5">
      <c r="A187" s="110" t="s">
        <v>1556</v>
      </c>
      <c r="B187" s="115">
        <v>44200</v>
      </c>
      <c r="C187" s="110" t="s">
        <v>1557</v>
      </c>
      <c r="D187" s="115">
        <v>44200</v>
      </c>
      <c r="E187" s="110" t="s">
        <v>1294</v>
      </c>
      <c r="F187" s="110" t="s">
        <v>87</v>
      </c>
      <c r="G187" s="110" t="s">
        <v>1135</v>
      </c>
      <c r="H187" s="110" t="s">
        <v>24</v>
      </c>
      <c r="I187" s="110" t="s">
        <v>1251</v>
      </c>
      <c r="J187" s="111">
        <v>40</v>
      </c>
      <c r="K187" s="111">
        <v>865</v>
      </c>
      <c r="L187" s="111">
        <v>34600</v>
      </c>
      <c r="M187" s="111">
        <v>2.1625000000000001</v>
      </c>
      <c r="N187" s="111">
        <v>86.5</v>
      </c>
      <c r="O187" s="111">
        <v>0</v>
      </c>
      <c r="P187" s="111">
        <v>0</v>
      </c>
      <c r="Q187" s="111">
        <v>867.16250000000002</v>
      </c>
      <c r="R187" s="111">
        <v>34686.5</v>
      </c>
      <c r="S187" s="110" t="s">
        <v>1296</v>
      </c>
      <c r="T187" s="111"/>
      <c r="U187" s="111"/>
      <c r="V187" s="110"/>
      <c r="W187" s="110"/>
    </row>
    <row r="188" spans="1:23" ht="25.5">
      <c r="A188" s="110" t="s">
        <v>1558</v>
      </c>
      <c r="B188" s="115">
        <v>44200</v>
      </c>
      <c r="C188" s="110" t="s">
        <v>1559</v>
      </c>
      <c r="D188" s="115">
        <v>44200</v>
      </c>
      <c r="E188" s="110" t="s">
        <v>1294</v>
      </c>
      <c r="F188" s="110" t="s">
        <v>27</v>
      </c>
      <c r="G188" s="110" t="s">
        <v>1318</v>
      </c>
      <c r="H188" s="110" t="s">
        <v>24</v>
      </c>
      <c r="I188" s="110" t="s">
        <v>1191</v>
      </c>
      <c r="J188" s="111">
        <v>60</v>
      </c>
      <c r="K188" s="111">
        <v>963</v>
      </c>
      <c r="L188" s="111">
        <v>57780</v>
      </c>
      <c r="M188" s="111">
        <v>2.4075000000000002</v>
      </c>
      <c r="N188" s="111">
        <v>144.44999999999999</v>
      </c>
      <c r="O188" s="111">
        <v>0</v>
      </c>
      <c r="P188" s="111">
        <v>0</v>
      </c>
      <c r="Q188" s="111">
        <v>965.40750000000003</v>
      </c>
      <c r="R188" s="111">
        <v>57924.45</v>
      </c>
      <c r="S188" s="110" t="s">
        <v>1296</v>
      </c>
      <c r="T188" s="111"/>
      <c r="U188" s="111"/>
      <c r="V188" s="110"/>
      <c r="W188" s="110"/>
    </row>
    <row r="189" spans="1:23" ht="25.5">
      <c r="A189" s="110" t="s">
        <v>1558</v>
      </c>
      <c r="B189" s="115">
        <v>44200</v>
      </c>
      <c r="C189" s="110" t="s">
        <v>1559</v>
      </c>
      <c r="D189" s="115">
        <v>44200</v>
      </c>
      <c r="E189" s="110" t="s">
        <v>1294</v>
      </c>
      <c r="F189" s="110" t="s">
        <v>27</v>
      </c>
      <c r="G189" s="110" t="s">
        <v>1318</v>
      </c>
      <c r="H189" s="110" t="s">
        <v>24</v>
      </c>
      <c r="I189" s="110" t="s">
        <v>1251</v>
      </c>
      <c r="J189" s="111">
        <v>60</v>
      </c>
      <c r="K189" s="111">
        <v>865</v>
      </c>
      <c r="L189" s="111">
        <v>51900</v>
      </c>
      <c r="M189" s="111">
        <v>2.1625000000000001</v>
      </c>
      <c r="N189" s="111">
        <v>129.75</v>
      </c>
      <c r="O189" s="111">
        <v>0</v>
      </c>
      <c r="P189" s="111">
        <v>0</v>
      </c>
      <c r="Q189" s="111">
        <v>867.16250000000002</v>
      </c>
      <c r="R189" s="111">
        <v>52029.75</v>
      </c>
      <c r="S189" s="110" t="s">
        <v>1296</v>
      </c>
      <c r="T189" s="111"/>
      <c r="U189" s="111"/>
      <c r="V189" s="110"/>
      <c r="W189" s="110"/>
    </row>
    <row r="190" spans="1:23" ht="25.5">
      <c r="A190" s="110" t="s">
        <v>1560</v>
      </c>
      <c r="B190" s="115">
        <v>44200</v>
      </c>
      <c r="C190" s="110" t="s">
        <v>1561</v>
      </c>
      <c r="D190" s="115">
        <v>44200</v>
      </c>
      <c r="E190" s="110" t="s">
        <v>1294</v>
      </c>
      <c r="F190" s="110" t="s">
        <v>14</v>
      </c>
      <c r="G190" s="110" t="s">
        <v>1303</v>
      </c>
      <c r="H190" s="110" t="s">
        <v>24</v>
      </c>
      <c r="I190" s="110" t="s">
        <v>1344</v>
      </c>
      <c r="J190" s="111">
        <v>20</v>
      </c>
      <c r="K190" s="111">
        <v>997</v>
      </c>
      <c r="L190" s="111">
        <v>19940</v>
      </c>
      <c r="M190" s="111">
        <v>2.4925000000000002</v>
      </c>
      <c r="N190" s="111">
        <v>49.85</v>
      </c>
      <c r="O190" s="111">
        <v>0</v>
      </c>
      <c r="P190" s="111">
        <v>0</v>
      </c>
      <c r="Q190" s="111">
        <v>999.49249999999995</v>
      </c>
      <c r="R190" s="111">
        <v>19989.849999999999</v>
      </c>
      <c r="S190" s="110" t="s">
        <v>1296</v>
      </c>
      <c r="T190" s="111"/>
      <c r="U190" s="111"/>
      <c r="V190" s="110"/>
      <c r="W190" s="110"/>
    </row>
    <row r="191" spans="1:23" ht="25.5">
      <c r="A191" s="110" t="s">
        <v>1560</v>
      </c>
      <c r="B191" s="115">
        <v>44200</v>
      </c>
      <c r="C191" s="110" t="s">
        <v>1561</v>
      </c>
      <c r="D191" s="115">
        <v>44200</v>
      </c>
      <c r="E191" s="110" t="s">
        <v>1294</v>
      </c>
      <c r="F191" s="110" t="s">
        <v>14</v>
      </c>
      <c r="G191" s="110" t="s">
        <v>1303</v>
      </c>
      <c r="H191" s="110" t="s">
        <v>24</v>
      </c>
      <c r="I191" s="110" t="s">
        <v>1195</v>
      </c>
      <c r="J191" s="111">
        <v>40</v>
      </c>
      <c r="K191" s="111">
        <v>759</v>
      </c>
      <c r="L191" s="111">
        <v>30360</v>
      </c>
      <c r="M191" s="111">
        <v>1.8975</v>
      </c>
      <c r="N191" s="111">
        <v>75.900000000000006</v>
      </c>
      <c r="O191" s="111">
        <v>0</v>
      </c>
      <c r="P191" s="111">
        <v>120</v>
      </c>
      <c r="Q191" s="111">
        <v>760.89750000000004</v>
      </c>
      <c r="R191" s="111">
        <v>30315.9</v>
      </c>
      <c r="S191" s="110" t="s">
        <v>1296</v>
      </c>
      <c r="T191" s="111"/>
      <c r="U191" s="111"/>
      <c r="V191" s="110"/>
      <c r="W191" s="110"/>
    </row>
    <row r="192" spans="1:23" ht="25.5">
      <c r="A192" s="110" t="s">
        <v>1562</v>
      </c>
      <c r="B192" s="115">
        <v>44200</v>
      </c>
      <c r="C192" s="110" t="s">
        <v>1563</v>
      </c>
      <c r="D192" s="115">
        <v>44200</v>
      </c>
      <c r="E192" s="110" t="s">
        <v>1294</v>
      </c>
      <c r="F192" s="110" t="s">
        <v>23</v>
      </c>
      <c r="G192" s="110" t="s">
        <v>1321</v>
      </c>
      <c r="H192" s="110" t="s">
        <v>24</v>
      </c>
      <c r="I192" s="110" t="s">
        <v>1191</v>
      </c>
      <c r="J192" s="111">
        <v>20</v>
      </c>
      <c r="K192" s="111">
        <v>963</v>
      </c>
      <c r="L192" s="111">
        <v>19260</v>
      </c>
      <c r="M192" s="111">
        <v>2.4075000000000002</v>
      </c>
      <c r="N192" s="111">
        <v>48.15</v>
      </c>
      <c r="O192" s="111">
        <v>0</v>
      </c>
      <c r="P192" s="111">
        <v>0</v>
      </c>
      <c r="Q192" s="111">
        <v>965.40750000000003</v>
      </c>
      <c r="R192" s="111">
        <v>19308.150000000001</v>
      </c>
      <c r="S192" s="110" t="s">
        <v>1296</v>
      </c>
      <c r="T192" s="111"/>
      <c r="U192" s="111"/>
      <c r="V192" s="110"/>
      <c r="W192" s="110"/>
    </row>
    <row r="193" spans="1:23" ht="25.5">
      <c r="A193" s="110" t="s">
        <v>1562</v>
      </c>
      <c r="B193" s="115">
        <v>44200</v>
      </c>
      <c r="C193" s="110" t="s">
        <v>1563</v>
      </c>
      <c r="D193" s="115">
        <v>44200</v>
      </c>
      <c r="E193" s="110" t="s">
        <v>1294</v>
      </c>
      <c r="F193" s="110" t="s">
        <v>23</v>
      </c>
      <c r="G193" s="110" t="s">
        <v>1321</v>
      </c>
      <c r="H193" s="110" t="s">
        <v>24</v>
      </c>
      <c r="I193" s="110" t="s">
        <v>1251</v>
      </c>
      <c r="J193" s="111">
        <v>20</v>
      </c>
      <c r="K193" s="111">
        <v>865</v>
      </c>
      <c r="L193" s="111">
        <v>17300</v>
      </c>
      <c r="M193" s="111">
        <v>2.1625000000000001</v>
      </c>
      <c r="N193" s="111">
        <v>43.25</v>
      </c>
      <c r="O193" s="111">
        <v>0</v>
      </c>
      <c r="P193" s="111">
        <v>0</v>
      </c>
      <c r="Q193" s="111">
        <v>867.16250000000002</v>
      </c>
      <c r="R193" s="111">
        <v>17343.25</v>
      </c>
      <c r="S193" s="110" t="s">
        <v>1296</v>
      </c>
      <c r="T193" s="111"/>
      <c r="U193" s="111"/>
      <c r="V193" s="110"/>
      <c r="W193" s="110"/>
    </row>
    <row r="194" spans="1:23" ht="25.5">
      <c r="A194" s="110" t="s">
        <v>1564</v>
      </c>
      <c r="B194" s="115">
        <v>44200</v>
      </c>
      <c r="C194" s="110" t="s">
        <v>1565</v>
      </c>
      <c r="D194" s="115">
        <v>44200</v>
      </c>
      <c r="E194" s="110" t="s">
        <v>1294</v>
      </c>
      <c r="F194" s="110" t="s">
        <v>20</v>
      </c>
      <c r="G194" s="110" t="s">
        <v>1082</v>
      </c>
      <c r="H194" s="110" t="s">
        <v>13</v>
      </c>
      <c r="I194" s="110" t="s">
        <v>1195</v>
      </c>
      <c r="J194" s="111">
        <v>100</v>
      </c>
      <c r="K194" s="111">
        <v>759</v>
      </c>
      <c r="L194" s="111">
        <v>75900</v>
      </c>
      <c r="M194" s="111">
        <v>1.8975</v>
      </c>
      <c r="N194" s="111">
        <v>189.75</v>
      </c>
      <c r="O194" s="111">
        <v>0</v>
      </c>
      <c r="P194" s="111">
        <v>300</v>
      </c>
      <c r="Q194" s="111">
        <v>760.89750000000004</v>
      </c>
      <c r="R194" s="111">
        <v>75789.75</v>
      </c>
      <c r="S194" s="110" t="s">
        <v>1296</v>
      </c>
      <c r="T194" s="111"/>
      <c r="U194" s="111"/>
      <c r="V194" s="110"/>
      <c r="W194" s="110"/>
    </row>
    <row r="195" spans="1:23" ht="25.5">
      <c r="A195" s="110" t="s">
        <v>1564</v>
      </c>
      <c r="B195" s="115">
        <v>44200</v>
      </c>
      <c r="C195" s="110" t="s">
        <v>1565</v>
      </c>
      <c r="D195" s="115">
        <v>44200</v>
      </c>
      <c r="E195" s="110" t="s">
        <v>1294</v>
      </c>
      <c r="F195" s="110" t="s">
        <v>20</v>
      </c>
      <c r="G195" s="110" t="s">
        <v>1082</v>
      </c>
      <c r="H195" s="110" t="s">
        <v>13</v>
      </c>
      <c r="I195" s="110" t="s">
        <v>1191</v>
      </c>
      <c r="J195" s="111">
        <v>120</v>
      </c>
      <c r="K195" s="111">
        <v>963</v>
      </c>
      <c r="L195" s="111">
        <v>115560</v>
      </c>
      <c r="M195" s="111">
        <v>2.4075000000000002</v>
      </c>
      <c r="N195" s="111">
        <v>288.89999999999998</v>
      </c>
      <c r="O195" s="111">
        <v>0</v>
      </c>
      <c r="P195" s="111">
        <v>0</v>
      </c>
      <c r="Q195" s="111">
        <v>965.40750000000003</v>
      </c>
      <c r="R195" s="111">
        <v>115848.9</v>
      </c>
      <c r="S195" s="110" t="s">
        <v>1296</v>
      </c>
      <c r="T195" s="111"/>
      <c r="U195" s="111"/>
      <c r="V195" s="110"/>
      <c r="W195" s="110"/>
    </row>
    <row r="196" spans="1:23" ht="25.5">
      <c r="A196" s="110" t="s">
        <v>1564</v>
      </c>
      <c r="B196" s="115">
        <v>44200</v>
      </c>
      <c r="C196" s="110" t="s">
        <v>1565</v>
      </c>
      <c r="D196" s="115">
        <v>44200</v>
      </c>
      <c r="E196" s="110" t="s">
        <v>1294</v>
      </c>
      <c r="F196" s="110" t="s">
        <v>20</v>
      </c>
      <c r="G196" s="110" t="s">
        <v>1082</v>
      </c>
      <c r="H196" s="110" t="s">
        <v>13</v>
      </c>
      <c r="I196" s="110" t="s">
        <v>1251</v>
      </c>
      <c r="J196" s="111">
        <v>60</v>
      </c>
      <c r="K196" s="111">
        <v>865</v>
      </c>
      <c r="L196" s="111">
        <v>51900</v>
      </c>
      <c r="M196" s="111">
        <v>2.1619999999999999</v>
      </c>
      <c r="N196" s="111">
        <v>129.72</v>
      </c>
      <c r="O196" s="111">
        <v>0</v>
      </c>
      <c r="P196" s="111">
        <v>0</v>
      </c>
      <c r="Q196" s="111">
        <v>867.16200000000003</v>
      </c>
      <c r="R196" s="111">
        <v>52029.72</v>
      </c>
      <c r="S196" s="110" t="s">
        <v>1296</v>
      </c>
      <c r="T196" s="111"/>
      <c r="U196" s="111"/>
      <c r="V196" s="110"/>
      <c r="W196" s="110"/>
    </row>
    <row r="197" spans="1:23" ht="25.5">
      <c r="A197" s="110" t="s">
        <v>1564</v>
      </c>
      <c r="B197" s="115">
        <v>44200</v>
      </c>
      <c r="C197" s="110" t="s">
        <v>1565</v>
      </c>
      <c r="D197" s="115">
        <v>44200</v>
      </c>
      <c r="E197" s="110" t="s">
        <v>1294</v>
      </c>
      <c r="F197" s="110" t="s">
        <v>20</v>
      </c>
      <c r="G197" s="110" t="s">
        <v>1082</v>
      </c>
      <c r="H197" s="110" t="s">
        <v>13</v>
      </c>
      <c r="I197" s="110" t="s">
        <v>1344</v>
      </c>
      <c r="J197" s="111">
        <v>120</v>
      </c>
      <c r="K197" s="111">
        <v>997</v>
      </c>
      <c r="L197" s="111">
        <v>119640</v>
      </c>
      <c r="M197" s="111">
        <v>2.4925000000000002</v>
      </c>
      <c r="N197" s="111">
        <v>299.10000000000002</v>
      </c>
      <c r="O197" s="111">
        <v>0</v>
      </c>
      <c r="P197" s="111">
        <v>0</v>
      </c>
      <c r="Q197" s="111">
        <v>999.49249999999995</v>
      </c>
      <c r="R197" s="111">
        <v>119939.1</v>
      </c>
      <c r="S197" s="110" t="s">
        <v>1296</v>
      </c>
      <c r="T197" s="111"/>
      <c r="U197" s="111"/>
      <c r="V197" s="110"/>
      <c r="W197" s="110"/>
    </row>
    <row r="198" spans="1:23" ht="25.5">
      <c r="A198" s="110" t="s">
        <v>1564</v>
      </c>
      <c r="B198" s="115">
        <v>44200</v>
      </c>
      <c r="C198" s="110" t="s">
        <v>1565</v>
      </c>
      <c r="D198" s="115">
        <v>44200</v>
      </c>
      <c r="E198" s="110" t="s">
        <v>1294</v>
      </c>
      <c r="F198" s="110" t="s">
        <v>20</v>
      </c>
      <c r="G198" s="110" t="s">
        <v>1082</v>
      </c>
      <c r="H198" s="110" t="s">
        <v>13</v>
      </c>
      <c r="I198" s="110" t="s">
        <v>1251</v>
      </c>
      <c r="J198" s="111">
        <v>80</v>
      </c>
      <c r="K198" s="111">
        <v>865</v>
      </c>
      <c r="L198" s="111">
        <v>69200</v>
      </c>
      <c r="M198" s="111">
        <v>2.1625000000000001</v>
      </c>
      <c r="N198" s="111">
        <v>173</v>
      </c>
      <c r="O198" s="111">
        <v>0</v>
      </c>
      <c r="P198" s="111">
        <v>0</v>
      </c>
      <c r="Q198" s="111">
        <v>867.16250000000002</v>
      </c>
      <c r="R198" s="111">
        <v>69373</v>
      </c>
      <c r="S198" s="110" t="s">
        <v>1296</v>
      </c>
      <c r="T198" s="111"/>
      <c r="U198" s="111"/>
      <c r="V198" s="110"/>
      <c r="W198" s="110"/>
    </row>
    <row r="199" spans="1:23" ht="25.5">
      <c r="A199" s="110" t="s">
        <v>1566</v>
      </c>
      <c r="B199" s="115">
        <v>44200</v>
      </c>
      <c r="C199" s="110" t="s">
        <v>1567</v>
      </c>
      <c r="D199" s="115">
        <v>44200</v>
      </c>
      <c r="E199" s="110" t="s">
        <v>1294</v>
      </c>
      <c r="F199" s="110" t="s">
        <v>18</v>
      </c>
      <c r="G199" s="110" t="s">
        <v>19</v>
      </c>
      <c r="H199" s="110" t="s">
        <v>13</v>
      </c>
      <c r="I199" s="110" t="s">
        <v>1344</v>
      </c>
      <c r="J199" s="111">
        <v>40</v>
      </c>
      <c r="K199" s="111">
        <v>997</v>
      </c>
      <c r="L199" s="111">
        <v>39880</v>
      </c>
      <c r="M199" s="111">
        <v>2.4925000000000002</v>
      </c>
      <c r="N199" s="111">
        <v>99.7</v>
      </c>
      <c r="O199" s="111">
        <v>0</v>
      </c>
      <c r="P199" s="111">
        <v>0</v>
      </c>
      <c r="Q199" s="111">
        <v>999.49249999999995</v>
      </c>
      <c r="R199" s="111">
        <v>39979.699999999997</v>
      </c>
      <c r="S199" s="110" t="s">
        <v>1296</v>
      </c>
      <c r="T199" s="111"/>
      <c r="U199" s="111"/>
      <c r="V199" s="110"/>
      <c r="W199" s="110"/>
    </row>
    <row r="200" spans="1:23" ht="25.5">
      <c r="A200" s="110" t="s">
        <v>1568</v>
      </c>
      <c r="B200" s="115">
        <v>44200</v>
      </c>
      <c r="C200" s="110" t="s">
        <v>1569</v>
      </c>
      <c r="D200" s="115">
        <v>44200</v>
      </c>
      <c r="E200" s="110" t="s">
        <v>1294</v>
      </c>
      <c r="F200" s="110" t="s">
        <v>52</v>
      </c>
      <c r="G200" s="110" t="s">
        <v>37</v>
      </c>
      <c r="H200" s="110" t="s">
        <v>13</v>
      </c>
      <c r="I200" s="110" t="s">
        <v>1251</v>
      </c>
      <c r="J200" s="111">
        <v>60</v>
      </c>
      <c r="K200" s="111">
        <v>865</v>
      </c>
      <c r="L200" s="111">
        <v>51900</v>
      </c>
      <c r="M200" s="111">
        <v>2.1619999999999999</v>
      </c>
      <c r="N200" s="111">
        <v>129.72</v>
      </c>
      <c r="O200" s="111">
        <v>0</v>
      </c>
      <c r="P200" s="111">
        <v>0</v>
      </c>
      <c r="Q200" s="111">
        <v>867.16200000000003</v>
      </c>
      <c r="R200" s="111">
        <v>52029.72</v>
      </c>
      <c r="S200" s="110" t="s">
        <v>1296</v>
      </c>
      <c r="T200" s="111"/>
      <c r="U200" s="111"/>
      <c r="V200" s="110"/>
      <c r="W200" s="110"/>
    </row>
    <row r="201" spans="1:23" ht="25.5">
      <c r="A201" s="110" t="s">
        <v>1568</v>
      </c>
      <c r="B201" s="115">
        <v>44200</v>
      </c>
      <c r="C201" s="110" t="s">
        <v>1569</v>
      </c>
      <c r="D201" s="115">
        <v>44200</v>
      </c>
      <c r="E201" s="110" t="s">
        <v>1294</v>
      </c>
      <c r="F201" s="110" t="s">
        <v>52</v>
      </c>
      <c r="G201" s="110" t="s">
        <v>37</v>
      </c>
      <c r="H201" s="110" t="s">
        <v>13</v>
      </c>
      <c r="I201" s="110" t="s">
        <v>1251</v>
      </c>
      <c r="J201" s="111">
        <v>180</v>
      </c>
      <c r="K201" s="111">
        <v>865</v>
      </c>
      <c r="L201" s="111">
        <v>155700</v>
      </c>
      <c r="M201" s="111">
        <v>2.1625000000000001</v>
      </c>
      <c r="N201" s="111">
        <v>389.25</v>
      </c>
      <c r="O201" s="111">
        <v>0</v>
      </c>
      <c r="P201" s="111">
        <v>0</v>
      </c>
      <c r="Q201" s="111">
        <v>867.16250000000002</v>
      </c>
      <c r="R201" s="111">
        <v>156089.25</v>
      </c>
      <c r="S201" s="110" t="s">
        <v>1296</v>
      </c>
      <c r="T201" s="111"/>
      <c r="U201" s="111"/>
      <c r="V201" s="110"/>
      <c r="W201" s="110"/>
    </row>
    <row r="202" spans="1:23" ht="25.5">
      <c r="A202" s="110" t="s">
        <v>1570</v>
      </c>
      <c r="B202" s="115">
        <v>44200</v>
      </c>
      <c r="C202" s="110" t="s">
        <v>1571</v>
      </c>
      <c r="D202" s="115">
        <v>44200</v>
      </c>
      <c r="E202" s="110" t="s">
        <v>1294</v>
      </c>
      <c r="F202" s="110" t="s">
        <v>50</v>
      </c>
      <c r="G202" s="110" t="s">
        <v>1305</v>
      </c>
      <c r="H202" s="110" t="s">
        <v>13</v>
      </c>
      <c r="I202" s="110" t="s">
        <v>1344</v>
      </c>
      <c r="J202" s="111">
        <v>40</v>
      </c>
      <c r="K202" s="111">
        <v>997</v>
      </c>
      <c r="L202" s="111">
        <v>39880</v>
      </c>
      <c r="M202" s="111">
        <v>2.492</v>
      </c>
      <c r="N202" s="111">
        <v>99.68</v>
      </c>
      <c r="O202" s="111">
        <v>0</v>
      </c>
      <c r="P202" s="111">
        <v>0</v>
      </c>
      <c r="Q202" s="111">
        <v>999.49249999999995</v>
      </c>
      <c r="R202" s="111">
        <v>39979.699999999997</v>
      </c>
      <c r="S202" s="110" t="s">
        <v>1296</v>
      </c>
      <c r="T202" s="111"/>
      <c r="U202" s="111"/>
      <c r="V202" s="110"/>
      <c r="W202" s="110"/>
    </row>
    <row r="203" spans="1:23" ht="25.5">
      <c r="A203" s="110" t="s">
        <v>1570</v>
      </c>
      <c r="B203" s="115">
        <v>44200</v>
      </c>
      <c r="C203" s="110" t="s">
        <v>1571</v>
      </c>
      <c r="D203" s="115">
        <v>44200</v>
      </c>
      <c r="E203" s="110" t="s">
        <v>1294</v>
      </c>
      <c r="F203" s="110" t="s">
        <v>50</v>
      </c>
      <c r="G203" s="110" t="s">
        <v>1305</v>
      </c>
      <c r="H203" s="110" t="s">
        <v>13</v>
      </c>
      <c r="I203" s="110" t="s">
        <v>1191</v>
      </c>
      <c r="J203" s="111">
        <v>100</v>
      </c>
      <c r="K203" s="111">
        <v>963</v>
      </c>
      <c r="L203" s="111">
        <v>96300</v>
      </c>
      <c r="M203" s="111">
        <v>2.4079999999999999</v>
      </c>
      <c r="N203" s="111">
        <v>240.8</v>
      </c>
      <c r="O203" s="111">
        <v>0</v>
      </c>
      <c r="P203" s="111">
        <v>0</v>
      </c>
      <c r="Q203" s="111">
        <v>965.40750000000003</v>
      </c>
      <c r="R203" s="111">
        <v>96540.75</v>
      </c>
      <c r="S203" s="110" t="s">
        <v>1296</v>
      </c>
      <c r="T203" s="111"/>
      <c r="U203" s="111"/>
      <c r="V203" s="110"/>
      <c r="W203" s="110"/>
    </row>
    <row r="204" spans="1:23" ht="25.5">
      <c r="A204" s="110" t="s">
        <v>1572</v>
      </c>
      <c r="B204" s="115">
        <v>44200</v>
      </c>
      <c r="C204" s="110" t="s">
        <v>1573</v>
      </c>
      <c r="D204" s="115">
        <v>44200</v>
      </c>
      <c r="E204" s="110" t="s">
        <v>1185</v>
      </c>
      <c r="F204" s="110" t="s">
        <v>1200</v>
      </c>
      <c r="G204" s="110" t="s">
        <v>1185</v>
      </c>
      <c r="H204" s="110" t="s">
        <v>1185</v>
      </c>
      <c r="I204" s="110" t="s">
        <v>1344</v>
      </c>
      <c r="J204" s="111">
        <v>5</v>
      </c>
      <c r="K204" s="111">
        <v>1011</v>
      </c>
      <c r="L204" s="111">
        <v>5055</v>
      </c>
      <c r="M204" s="111">
        <v>2.5274999999999999</v>
      </c>
      <c r="N204" s="111">
        <v>12.637499999999999</v>
      </c>
      <c r="O204" s="111">
        <v>0</v>
      </c>
      <c r="P204" s="111">
        <v>0</v>
      </c>
      <c r="Q204" s="111">
        <v>1013.5275</v>
      </c>
      <c r="R204" s="111">
        <v>5067.6374999999998</v>
      </c>
      <c r="S204" s="110" t="s">
        <v>1296</v>
      </c>
      <c r="T204" s="111"/>
      <c r="U204" s="111"/>
      <c r="V204" s="110"/>
      <c r="W204" s="110"/>
    </row>
    <row r="205" spans="1:23" ht="25.5">
      <c r="A205" s="110" t="s">
        <v>1572</v>
      </c>
      <c r="B205" s="115">
        <v>44200</v>
      </c>
      <c r="C205" s="110" t="s">
        <v>1573</v>
      </c>
      <c r="D205" s="115">
        <v>44200</v>
      </c>
      <c r="E205" s="110" t="s">
        <v>1185</v>
      </c>
      <c r="F205" s="110" t="s">
        <v>1200</v>
      </c>
      <c r="G205" s="110" t="s">
        <v>1185</v>
      </c>
      <c r="H205" s="110" t="s">
        <v>1185</v>
      </c>
      <c r="I205" s="110" t="s">
        <v>1251</v>
      </c>
      <c r="J205" s="111">
        <v>5</v>
      </c>
      <c r="K205" s="111">
        <v>877.5</v>
      </c>
      <c r="L205" s="111">
        <v>4387.5</v>
      </c>
      <c r="M205" s="111">
        <v>2.1938</v>
      </c>
      <c r="N205" s="111">
        <v>10.968999999999999</v>
      </c>
      <c r="O205" s="111">
        <v>0</v>
      </c>
      <c r="P205" s="111">
        <v>0</v>
      </c>
      <c r="Q205" s="111">
        <v>879.69380000000001</v>
      </c>
      <c r="R205" s="111">
        <v>4398.4690000000001</v>
      </c>
      <c r="S205" s="110" t="s">
        <v>1296</v>
      </c>
      <c r="T205" s="111"/>
      <c r="U205" s="111"/>
      <c r="V205" s="110"/>
      <c r="W205" s="110"/>
    </row>
    <row r="206" spans="1:23" ht="25.5">
      <c r="A206" s="110" t="s">
        <v>1574</v>
      </c>
      <c r="B206" s="115">
        <v>44200</v>
      </c>
      <c r="C206" s="110" t="s">
        <v>1575</v>
      </c>
      <c r="D206" s="115">
        <v>44200</v>
      </c>
      <c r="E206" s="110" t="s">
        <v>1185</v>
      </c>
      <c r="F206" s="110" t="s">
        <v>1313</v>
      </c>
      <c r="G206" s="110" t="s">
        <v>1185</v>
      </c>
      <c r="H206" s="110" t="s">
        <v>1185</v>
      </c>
      <c r="I206" s="110" t="s">
        <v>1344</v>
      </c>
      <c r="J206" s="111">
        <v>5</v>
      </c>
      <c r="K206" s="111">
        <v>1011</v>
      </c>
      <c r="L206" s="111">
        <v>5055</v>
      </c>
      <c r="M206" s="111">
        <v>2.5274999999999999</v>
      </c>
      <c r="N206" s="111">
        <v>12.637499999999999</v>
      </c>
      <c r="O206" s="111">
        <v>0</v>
      </c>
      <c r="P206" s="111">
        <v>0</v>
      </c>
      <c r="Q206" s="111">
        <v>1013.5275</v>
      </c>
      <c r="R206" s="111">
        <v>5067.6374999999998</v>
      </c>
      <c r="S206" s="110" t="s">
        <v>1296</v>
      </c>
      <c r="T206" s="111"/>
      <c r="U206" s="111"/>
      <c r="V206" s="110"/>
      <c r="W206" s="110"/>
    </row>
    <row r="207" spans="1:23" ht="25.5">
      <c r="A207" s="110" t="s">
        <v>1574</v>
      </c>
      <c r="B207" s="115">
        <v>44200</v>
      </c>
      <c r="C207" s="110" t="s">
        <v>1575</v>
      </c>
      <c r="D207" s="115">
        <v>44200</v>
      </c>
      <c r="E207" s="110" t="s">
        <v>1185</v>
      </c>
      <c r="F207" s="110" t="s">
        <v>1313</v>
      </c>
      <c r="G207" s="110" t="s">
        <v>1185</v>
      </c>
      <c r="H207" s="110" t="s">
        <v>1185</v>
      </c>
      <c r="I207" s="110" t="s">
        <v>1191</v>
      </c>
      <c r="J207" s="111">
        <v>5</v>
      </c>
      <c r="K207" s="111">
        <v>976.5</v>
      </c>
      <c r="L207" s="111">
        <v>4882.5</v>
      </c>
      <c r="M207" s="111">
        <v>2.4411999999999998</v>
      </c>
      <c r="N207" s="111">
        <v>12.206</v>
      </c>
      <c r="O207" s="111">
        <v>0</v>
      </c>
      <c r="P207" s="111">
        <v>0</v>
      </c>
      <c r="Q207" s="111">
        <v>978.94119999999998</v>
      </c>
      <c r="R207" s="111">
        <v>4894.7060000000001</v>
      </c>
      <c r="S207" s="110" t="s">
        <v>1296</v>
      </c>
      <c r="T207" s="111"/>
      <c r="U207" s="111"/>
      <c r="V207" s="110"/>
      <c r="W207" s="110"/>
    </row>
    <row r="208" spans="1:23" ht="25.5">
      <c r="A208" s="110" t="s">
        <v>1576</v>
      </c>
      <c r="B208" s="115">
        <v>44200</v>
      </c>
      <c r="C208" s="110" t="s">
        <v>1577</v>
      </c>
      <c r="D208" s="115">
        <v>44200</v>
      </c>
      <c r="E208" s="110" t="s">
        <v>1185</v>
      </c>
      <c r="F208" s="110" t="s">
        <v>1187</v>
      </c>
      <c r="G208" s="110" t="s">
        <v>1185</v>
      </c>
      <c r="H208" s="110" t="s">
        <v>1185</v>
      </c>
      <c r="I208" s="110" t="s">
        <v>1344</v>
      </c>
      <c r="J208" s="111">
        <v>20</v>
      </c>
      <c r="K208" s="111">
        <v>1011</v>
      </c>
      <c r="L208" s="111">
        <v>20220</v>
      </c>
      <c r="M208" s="111">
        <v>2.5274999999999999</v>
      </c>
      <c r="N208" s="111">
        <v>50.55</v>
      </c>
      <c r="O208" s="111">
        <v>0</v>
      </c>
      <c r="P208" s="111">
        <v>0</v>
      </c>
      <c r="Q208" s="111">
        <v>1013.5275</v>
      </c>
      <c r="R208" s="111">
        <v>20270.55</v>
      </c>
      <c r="S208" s="110" t="s">
        <v>1296</v>
      </c>
      <c r="T208" s="111"/>
      <c r="U208" s="111"/>
      <c r="V208" s="110"/>
      <c r="W208" s="110"/>
    </row>
    <row r="209" spans="1:23" ht="25.5">
      <c r="A209" s="110" t="s">
        <v>1576</v>
      </c>
      <c r="B209" s="115">
        <v>44200</v>
      </c>
      <c r="C209" s="110" t="s">
        <v>1577</v>
      </c>
      <c r="D209" s="115">
        <v>44200</v>
      </c>
      <c r="E209" s="110" t="s">
        <v>1185</v>
      </c>
      <c r="F209" s="110" t="s">
        <v>1187</v>
      </c>
      <c r="G209" s="110" t="s">
        <v>1185</v>
      </c>
      <c r="H209" s="110" t="s">
        <v>1185</v>
      </c>
      <c r="I209" s="110" t="s">
        <v>1191</v>
      </c>
      <c r="J209" s="111">
        <v>40</v>
      </c>
      <c r="K209" s="111">
        <v>976.5</v>
      </c>
      <c r="L209" s="111">
        <v>39060</v>
      </c>
      <c r="M209" s="111">
        <v>2.4411999999999998</v>
      </c>
      <c r="N209" s="111">
        <v>97.647999999999996</v>
      </c>
      <c r="O209" s="111">
        <v>0</v>
      </c>
      <c r="P209" s="111">
        <v>0</v>
      </c>
      <c r="Q209" s="111">
        <v>978.94119999999998</v>
      </c>
      <c r="R209" s="111">
        <v>39157.648000000001</v>
      </c>
      <c r="S209" s="110" t="s">
        <v>1296</v>
      </c>
      <c r="T209" s="111"/>
      <c r="U209" s="111"/>
      <c r="V209" s="110"/>
      <c r="W209" s="110"/>
    </row>
    <row r="210" spans="1:23" ht="25.5">
      <c r="A210" s="110" t="s">
        <v>1576</v>
      </c>
      <c r="B210" s="115">
        <v>44200</v>
      </c>
      <c r="C210" s="110" t="s">
        <v>1577</v>
      </c>
      <c r="D210" s="115">
        <v>44200</v>
      </c>
      <c r="E210" s="110" t="s">
        <v>1185</v>
      </c>
      <c r="F210" s="110" t="s">
        <v>1187</v>
      </c>
      <c r="G210" s="110" t="s">
        <v>1185</v>
      </c>
      <c r="H210" s="110" t="s">
        <v>1185</v>
      </c>
      <c r="I210" s="110" t="s">
        <v>1251</v>
      </c>
      <c r="J210" s="111">
        <v>40</v>
      </c>
      <c r="K210" s="111">
        <v>877.5</v>
      </c>
      <c r="L210" s="111">
        <v>35100</v>
      </c>
      <c r="M210" s="111">
        <v>2.1938</v>
      </c>
      <c r="N210" s="111">
        <v>87.751999999999995</v>
      </c>
      <c r="O210" s="111">
        <v>0</v>
      </c>
      <c r="P210" s="111">
        <v>0</v>
      </c>
      <c r="Q210" s="111">
        <v>879.69380000000001</v>
      </c>
      <c r="R210" s="111">
        <v>35187.752</v>
      </c>
      <c r="S210" s="110" t="s">
        <v>1296</v>
      </c>
      <c r="T210" s="111"/>
      <c r="U210" s="111"/>
      <c r="V210" s="110"/>
      <c r="W210" s="110"/>
    </row>
    <row r="211" spans="1:23" ht="25.5">
      <c r="A211" s="110" t="s">
        <v>1578</v>
      </c>
      <c r="B211" s="115">
        <v>44200</v>
      </c>
      <c r="C211" s="110" t="s">
        <v>1579</v>
      </c>
      <c r="D211" s="115">
        <v>44200</v>
      </c>
      <c r="E211" s="110" t="s">
        <v>1185</v>
      </c>
      <c r="F211" s="110" t="s">
        <v>1314</v>
      </c>
      <c r="G211" s="110" t="s">
        <v>1185</v>
      </c>
      <c r="H211" s="110" t="s">
        <v>1185</v>
      </c>
      <c r="I211" s="110" t="s">
        <v>1251</v>
      </c>
      <c r="J211" s="111">
        <v>3</v>
      </c>
      <c r="K211" s="111">
        <v>877.5</v>
      </c>
      <c r="L211" s="111">
        <v>2632.5</v>
      </c>
      <c r="M211" s="111">
        <v>2.1938</v>
      </c>
      <c r="N211" s="111">
        <v>6.5814000000000004</v>
      </c>
      <c r="O211" s="111">
        <v>0</v>
      </c>
      <c r="P211" s="111">
        <v>0</v>
      </c>
      <c r="Q211" s="111">
        <v>879.69380000000001</v>
      </c>
      <c r="R211" s="111">
        <v>2639.0814</v>
      </c>
      <c r="S211" s="110" t="s">
        <v>1296</v>
      </c>
      <c r="T211" s="111"/>
      <c r="U211" s="111"/>
      <c r="V211" s="110"/>
      <c r="W211" s="110"/>
    </row>
    <row r="212" spans="1:23" ht="25.5">
      <c r="A212" s="110" t="s">
        <v>1580</v>
      </c>
      <c r="B212" s="115">
        <v>44200</v>
      </c>
      <c r="C212" s="110" t="s">
        <v>1581</v>
      </c>
      <c r="D212" s="115">
        <v>44200</v>
      </c>
      <c r="E212" s="110" t="s">
        <v>1294</v>
      </c>
      <c r="F212" s="110" t="s">
        <v>51</v>
      </c>
      <c r="G212" s="110" t="s">
        <v>1305</v>
      </c>
      <c r="H212" s="110" t="s">
        <v>13</v>
      </c>
      <c r="I212" s="110" t="s">
        <v>1191</v>
      </c>
      <c r="J212" s="111">
        <v>200</v>
      </c>
      <c r="K212" s="111">
        <v>963</v>
      </c>
      <c r="L212" s="111">
        <v>192600</v>
      </c>
      <c r="M212" s="111">
        <v>2.4075000000000002</v>
      </c>
      <c r="N212" s="111">
        <v>481.5</v>
      </c>
      <c r="O212" s="111">
        <v>0</v>
      </c>
      <c r="P212" s="111">
        <v>0</v>
      </c>
      <c r="Q212" s="111">
        <v>965.40750000000003</v>
      </c>
      <c r="R212" s="111">
        <v>193081.5</v>
      </c>
      <c r="S212" s="110" t="s">
        <v>1296</v>
      </c>
      <c r="T212" s="111"/>
      <c r="U212" s="111"/>
      <c r="V212" s="110"/>
      <c r="W212" s="110"/>
    </row>
    <row r="213" spans="1:23" ht="25.5">
      <c r="A213" s="110" t="s">
        <v>1582</v>
      </c>
      <c r="B213" s="115">
        <v>44200</v>
      </c>
      <c r="C213" s="110" t="s">
        <v>1583</v>
      </c>
      <c r="D213" s="115">
        <v>44200</v>
      </c>
      <c r="E213" s="110" t="s">
        <v>1294</v>
      </c>
      <c r="F213" s="110" t="s">
        <v>47</v>
      </c>
      <c r="G213" s="110" t="s">
        <v>1305</v>
      </c>
      <c r="H213" s="110" t="s">
        <v>13</v>
      </c>
      <c r="I213" s="110" t="s">
        <v>1191</v>
      </c>
      <c r="J213" s="111">
        <v>200</v>
      </c>
      <c r="K213" s="111">
        <v>963</v>
      </c>
      <c r="L213" s="111">
        <v>192600</v>
      </c>
      <c r="M213" s="111">
        <v>2.4075000000000002</v>
      </c>
      <c r="N213" s="111">
        <v>481.5</v>
      </c>
      <c r="O213" s="111">
        <v>0</v>
      </c>
      <c r="P213" s="111">
        <v>0</v>
      </c>
      <c r="Q213" s="111">
        <v>965.40750000000003</v>
      </c>
      <c r="R213" s="111">
        <v>193081.5</v>
      </c>
      <c r="S213" s="110" t="s">
        <v>1296</v>
      </c>
      <c r="T213" s="111"/>
      <c r="U213" s="111"/>
      <c r="V213" s="110"/>
      <c r="W213" s="110"/>
    </row>
    <row r="214" spans="1:23" ht="25.5">
      <c r="A214" s="110" t="s">
        <v>1584</v>
      </c>
      <c r="B214" s="115">
        <v>44200</v>
      </c>
      <c r="C214" s="110" t="s">
        <v>1585</v>
      </c>
      <c r="D214" s="115">
        <v>44200</v>
      </c>
      <c r="E214" s="110" t="s">
        <v>1294</v>
      </c>
      <c r="F214" s="110" t="s">
        <v>78</v>
      </c>
      <c r="G214" s="110" t="s">
        <v>79</v>
      </c>
      <c r="H214" s="110" t="s">
        <v>69</v>
      </c>
      <c r="I214" s="110" t="s">
        <v>1191</v>
      </c>
      <c r="J214" s="111">
        <v>220</v>
      </c>
      <c r="K214" s="111">
        <v>963</v>
      </c>
      <c r="L214" s="111">
        <v>211860</v>
      </c>
      <c r="M214" s="111">
        <v>2.4075000000000002</v>
      </c>
      <c r="N214" s="111">
        <v>529.65</v>
      </c>
      <c r="O214" s="111">
        <v>0</v>
      </c>
      <c r="P214" s="111">
        <v>0</v>
      </c>
      <c r="Q214" s="111">
        <v>965.40750000000003</v>
      </c>
      <c r="R214" s="111">
        <v>212389.65</v>
      </c>
      <c r="S214" s="110" t="s">
        <v>1296</v>
      </c>
      <c r="T214" s="111"/>
      <c r="U214" s="111"/>
      <c r="V214" s="110"/>
      <c r="W214" s="110"/>
    </row>
    <row r="215" spans="1:23" ht="25.5">
      <c r="A215" s="110" t="s">
        <v>1584</v>
      </c>
      <c r="B215" s="115">
        <v>44200</v>
      </c>
      <c r="C215" s="110" t="s">
        <v>1585</v>
      </c>
      <c r="D215" s="115">
        <v>44200</v>
      </c>
      <c r="E215" s="110" t="s">
        <v>1294</v>
      </c>
      <c r="F215" s="110" t="s">
        <v>78</v>
      </c>
      <c r="G215" s="110" t="s">
        <v>79</v>
      </c>
      <c r="H215" s="110" t="s">
        <v>69</v>
      </c>
      <c r="I215" s="110" t="s">
        <v>1251</v>
      </c>
      <c r="J215" s="111">
        <v>60</v>
      </c>
      <c r="K215" s="111">
        <v>865</v>
      </c>
      <c r="L215" s="111">
        <v>51900</v>
      </c>
      <c r="M215" s="111">
        <v>2.1625000000000001</v>
      </c>
      <c r="N215" s="111">
        <v>129.75</v>
      </c>
      <c r="O215" s="111">
        <v>0</v>
      </c>
      <c r="P215" s="111">
        <v>0</v>
      </c>
      <c r="Q215" s="111">
        <v>867.16250000000002</v>
      </c>
      <c r="R215" s="111">
        <v>52029.75</v>
      </c>
      <c r="S215" s="110" t="s">
        <v>1296</v>
      </c>
      <c r="T215" s="111"/>
      <c r="U215" s="111"/>
      <c r="V215" s="110"/>
      <c r="W215" s="110"/>
    </row>
    <row r="216" spans="1:23" ht="25.5">
      <c r="A216" s="110" t="s">
        <v>1584</v>
      </c>
      <c r="B216" s="115">
        <v>44200</v>
      </c>
      <c r="C216" s="110" t="s">
        <v>1585</v>
      </c>
      <c r="D216" s="115">
        <v>44200</v>
      </c>
      <c r="E216" s="110" t="s">
        <v>1294</v>
      </c>
      <c r="F216" s="110" t="s">
        <v>78</v>
      </c>
      <c r="G216" s="110" t="s">
        <v>79</v>
      </c>
      <c r="H216" s="110" t="s">
        <v>69</v>
      </c>
      <c r="I216" s="110" t="s">
        <v>1251</v>
      </c>
      <c r="J216" s="111">
        <v>40</v>
      </c>
      <c r="K216" s="111">
        <v>865</v>
      </c>
      <c r="L216" s="111">
        <v>34600</v>
      </c>
      <c r="M216" s="111">
        <v>2.1619999999999999</v>
      </c>
      <c r="N216" s="111">
        <v>86.48</v>
      </c>
      <c r="O216" s="111">
        <v>0</v>
      </c>
      <c r="P216" s="111">
        <v>0</v>
      </c>
      <c r="Q216" s="111">
        <v>867.16200000000003</v>
      </c>
      <c r="R216" s="111">
        <v>34686.480000000003</v>
      </c>
      <c r="S216" s="110" t="s">
        <v>1296</v>
      </c>
      <c r="T216" s="111"/>
      <c r="U216" s="111"/>
      <c r="V216" s="110"/>
      <c r="W216" s="110"/>
    </row>
    <row r="217" spans="1:23" ht="25.5">
      <c r="A217" s="110" t="s">
        <v>1586</v>
      </c>
      <c r="B217" s="115">
        <v>44200</v>
      </c>
      <c r="C217" s="110" t="s">
        <v>1587</v>
      </c>
      <c r="D217" s="115">
        <v>44200</v>
      </c>
      <c r="E217" s="110" t="s">
        <v>1294</v>
      </c>
      <c r="F217" s="110" t="s">
        <v>5</v>
      </c>
      <c r="G217" s="110" t="s">
        <v>1308</v>
      </c>
      <c r="H217" s="110" t="s">
        <v>120</v>
      </c>
      <c r="I217" s="110" t="s">
        <v>1191</v>
      </c>
      <c r="J217" s="111">
        <v>10</v>
      </c>
      <c r="K217" s="111">
        <v>963</v>
      </c>
      <c r="L217" s="111">
        <v>9630</v>
      </c>
      <c r="M217" s="111">
        <v>2.4075000000000002</v>
      </c>
      <c r="N217" s="111">
        <v>24.074999999999999</v>
      </c>
      <c r="O217" s="111">
        <v>0</v>
      </c>
      <c r="P217" s="111">
        <v>0</v>
      </c>
      <c r="Q217" s="111">
        <v>965.40750000000003</v>
      </c>
      <c r="R217" s="111">
        <v>9654.0750000000007</v>
      </c>
      <c r="S217" s="110" t="s">
        <v>1296</v>
      </c>
      <c r="T217" s="111"/>
      <c r="U217" s="111"/>
      <c r="V217" s="110"/>
      <c r="W217" s="110"/>
    </row>
    <row r="218" spans="1:23" ht="25.5">
      <c r="A218" s="110" t="s">
        <v>1588</v>
      </c>
      <c r="B218" s="115">
        <v>44200</v>
      </c>
      <c r="C218" s="110" t="s">
        <v>1589</v>
      </c>
      <c r="D218" s="115">
        <v>44200</v>
      </c>
      <c r="E218" s="110" t="s">
        <v>1294</v>
      </c>
      <c r="F218" s="110" t="s">
        <v>1</v>
      </c>
      <c r="G218" s="110" t="s">
        <v>1079</v>
      </c>
      <c r="H218" s="110" t="s">
        <v>120</v>
      </c>
      <c r="I218" s="110" t="s">
        <v>1251</v>
      </c>
      <c r="J218" s="111">
        <v>150</v>
      </c>
      <c r="K218" s="111">
        <v>865</v>
      </c>
      <c r="L218" s="111">
        <v>129750</v>
      </c>
      <c r="M218" s="111">
        <v>2.1625000000000001</v>
      </c>
      <c r="N218" s="111">
        <v>324.375</v>
      </c>
      <c r="O218" s="111">
        <v>0</v>
      </c>
      <c r="P218" s="111">
        <v>0</v>
      </c>
      <c r="Q218" s="111">
        <v>867.16250000000002</v>
      </c>
      <c r="R218" s="111">
        <v>130074.375</v>
      </c>
      <c r="S218" s="110" t="s">
        <v>1296</v>
      </c>
      <c r="T218" s="111"/>
      <c r="U218" s="111"/>
      <c r="V218" s="110"/>
      <c r="W218" s="110"/>
    </row>
    <row r="219" spans="1:23" ht="25.5">
      <c r="A219" s="110" t="s">
        <v>1590</v>
      </c>
      <c r="B219" s="115">
        <v>44201</v>
      </c>
      <c r="C219" s="110" t="s">
        <v>1591</v>
      </c>
      <c r="D219" s="115">
        <v>44201</v>
      </c>
      <c r="E219" s="110" t="s">
        <v>1294</v>
      </c>
      <c r="F219" s="110" t="s">
        <v>108</v>
      </c>
      <c r="G219" s="110" t="s">
        <v>1307</v>
      </c>
      <c r="H219" s="110" t="s">
        <v>120</v>
      </c>
      <c r="I219" s="110" t="s">
        <v>1192</v>
      </c>
      <c r="J219" s="111">
        <v>55</v>
      </c>
      <c r="K219" s="111">
        <v>934</v>
      </c>
      <c r="L219" s="111">
        <v>51370</v>
      </c>
      <c r="M219" s="111">
        <v>2.335</v>
      </c>
      <c r="N219" s="111">
        <v>128.42500000000001</v>
      </c>
      <c r="O219" s="111">
        <v>0</v>
      </c>
      <c r="P219" s="111">
        <v>0</v>
      </c>
      <c r="Q219" s="111">
        <v>936.33500000000004</v>
      </c>
      <c r="R219" s="111">
        <v>51498.425000000003</v>
      </c>
      <c r="S219" s="110" t="s">
        <v>1296</v>
      </c>
      <c r="T219" s="111"/>
      <c r="U219" s="111"/>
      <c r="V219" s="110"/>
      <c r="W219" s="110"/>
    </row>
    <row r="220" spans="1:23" ht="25.5">
      <c r="A220" s="110" t="s">
        <v>1592</v>
      </c>
      <c r="B220" s="115">
        <v>44201</v>
      </c>
      <c r="C220" s="110" t="s">
        <v>1593</v>
      </c>
      <c r="D220" s="115">
        <v>44201</v>
      </c>
      <c r="E220" s="110" t="s">
        <v>1294</v>
      </c>
      <c r="F220" s="110" t="s">
        <v>942</v>
      </c>
      <c r="G220" s="110" t="s">
        <v>120</v>
      </c>
      <c r="H220" s="110" t="s">
        <v>120</v>
      </c>
      <c r="I220" s="110" t="s">
        <v>1346</v>
      </c>
      <c r="J220" s="111">
        <v>7</v>
      </c>
      <c r="K220" s="111">
        <v>1138</v>
      </c>
      <c r="L220" s="111">
        <v>7966</v>
      </c>
      <c r="M220" s="111">
        <v>2.8450000000000002</v>
      </c>
      <c r="N220" s="111">
        <v>19.914999999999999</v>
      </c>
      <c r="O220" s="111">
        <v>0</v>
      </c>
      <c r="P220" s="111">
        <v>0</v>
      </c>
      <c r="Q220" s="111">
        <v>1140.845</v>
      </c>
      <c r="R220" s="111">
        <v>7985.915</v>
      </c>
      <c r="S220" s="110" t="s">
        <v>1296</v>
      </c>
      <c r="T220" s="111"/>
      <c r="U220" s="111"/>
      <c r="V220" s="110"/>
      <c r="W220" s="110"/>
    </row>
    <row r="221" spans="1:23" ht="25.5">
      <c r="A221" s="110" t="s">
        <v>1592</v>
      </c>
      <c r="B221" s="115">
        <v>44201</v>
      </c>
      <c r="C221" s="110" t="s">
        <v>1593</v>
      </c>
      <c r="D221" s="115">
        <v>44201</v>
      </c>
      <c r="E221" s="110" t="s">
        <v>1294</v>
      </c>
      <c r="F221" s="110" t="s">
        <v>942</v>
      </c>
      <c r="G221" s="110" t="s">
        <v>120</v>
      </c>
      <c r="H221" s="110" t="s">
        <v>120</v>
      </c>
      <c r="I221" s="110" t="s">
        <v>1182</v>
      </c>
      <c r="J221" s="111">
        <v>20</v>
      </c>
      <c r="K221" s="111">
        <v>1070</v>
      </c>
      <c r="L221" s="111">
        <v>21400</v>
      </c>
      <c r="M221" s="111">
        <v>2.6749999999999998</v>
      </c>
      <c r="N221" s="111">
        <v>53.5</v>
      </c>
      <c r="O221" s="111">
        <v>0</v>
      </c>
      <c r="P221" s="111">
        <v>0</v>
      </c>
      <c r="Q221" s="111">
        <v>1072.675</v>
      </c>
      <c r="R221" s="111">
        <v>21453.5</v>
      </c>
      <c r="S221" s="110" t="s">
        <v>1296</v>
      </c>
      <c r="T221" s="111"/>
      <c r="U221" s="111"/>
      <c r="V221" s="110"/>
      <c r="W221" s="110"/>
    </row>
    <row r="222" spans="1:23" ht="25.5">
      <c r="A222" s="110" t="s">
        <v>1592</v>
      </c>
      <c r="B222" s="115">
        <v>44201</v>
      </c>
      <c r="C222" s="110" t="s">
        <v>1593</v>
      </c>
      <c r="D222" s="115">
        <v>44201</v>
      </c>
      <c r="E222" s="110" t="s">
        <v>1294</v>
      </c>
      <c r="F222" s="110" t="s">
        <v>942</v>
      </c>
      <c r="G222" s="110" t="s">
        <v>120</v>
      </c>
      <c r="H222" s="110" t="s">
        <v>120</v>
      </c>
      <c r="I222" s="110" t="s">
        <v>1192</v>
      </c>
      <c r="J222" s="111">
        <v>35</v>
      </c>
      <c r="K222" s="111">
        <v>934</v>
      </c>
      <c r="L222" s="111">
        <v>32690</v>
      </c>
      <c r="M222" s="111">
        <v>2.335</v>
      </c>
      <c r="N222" s="111">
        <v>81.724999999999994</v>
      </c>
      <c r="O222" s="111">
        <v>0</v>
      </c>
      <c r="P222" s="111">
        <v>0</v>
      </c>
      <c r="Q222" s="111">
        <v>936.33500000000004</v>
      </c>
      <c r="R222" s="111">
        <v>32771.724999999999</v>
      </c>
      <c r="S222" s="110" t="s">
        <v>1296</v>
      </c>
      <c r="T222" s="111"/>
      <c r="U222" s="111"/>
      <c r="V222" s="110"/>
      <c r="W222" s="110"/>
    </row>
    <row r="223" spans="1:23" ht="25.5">
      <c r="A223" s="110" t="s">
        <v>1594</v>
      </c>
      <c r="B223" s="115">
        <v>44201</v>
      </c>
      <c r="C223" s="110" t="s">
        <v>1595</v>
      </c>
      <c r="D223" s="115">
        <v>44201</v>
      </c>
      <c r="E223" s="110" t="s">
        <v>1294</v>
      </c>
      <c r="F223" s="110" t="s">
        <v>925</v>
      </c>
      <c r="G223" s="110" t="s">
        <v>1317</v>
      </c>
      <c r="H223" s="110" t="s">
        <v>120</v>
      </c>
      <c r="I223" s="110" t="s">
        <v>1182</v>
      </c>
      <c r="J223" s="111">
        <v>60</v>
      </c>
      <c r="K223" s="111">
        <v>1070</v>
      </c>
      <c r="L223" s="111">
        <v>64200</v>
      </c>
      <c r="M223" s="111">
        <v>2.6749999999999998</v>
      </c>
      <c r="N223" s="111">
        <v>160.5</v>
      </c>
      <c r="O223" s="111">
        <v>0</v>
      </c>
      <c r="P223" s="111">
        <v>0</v>
      </c>
      <c r="Q223" s="111">
        <v>1072.675</v>
      </c>
      <c r="R223" s="111">
        <v>64360.5</v>
      </c>
      <c r="S223" s="110" t="s">
        <v>1296</v>
      </c>
      <c r="T223" s="111"/>
      <c r="U223" s="111"/>
      <c r="V223" s="110"/>
      <c r="W223" s="110"/>
    </row>
    <row r="224" spans="1:23" ht="25.5">
      <c r="A224" s="110" t="s">
        <v>1594</v>
      </c>
      <c r="B224" s="115">
        <v>44201</v>
      </c>
      <c r="C224" s="110" t="s">
        <v>1595</v>
      </c>
      <c r="D224" s="115">
        <v>44201</v>
      </c>
      <c r="E224" s="110" t="s">
        <v>1294</v>
      </c>
      <c r="F224" s="110" t="s">
        <v>925</v>
      </c>
      <c r="G224" s="110" t="s">
        <v>1317</v>
      </c>
      <c r="H224" s="110" t="s">
        <v>120</v>
      </c>
      <c r="I224" s="110" t="s">
        <v>1192</v>
      </c>
      <c r="J224" s="111">
        <v>62</v>
      </c>
      <c r="K224" s="111">
        <v>934</v>
      </c>
      <c r="L224" s="111">
        <v>57908</v>
      </c>
      <c r="M224" s="111">
        <v>2.335</v>
      </c>
      <c r="N224" s="111">
        <v>144.77000000000001</v>
      </c>
      <c r="O224" s="111">
        <v>0</v>
      </c>
      <c r="P224" s="111">
        <v>0</v>
      </c>
      <c r="Q224" s="111">
        <v>936.33500000000004</v>
      </c>
      <c r="R224" s="111">
        <v>58052.77</v>
      </c>
      <c r="S224" s="110" t="s">
        <v>1296</v>
      </c>
      <c r="T224" s="111"/>
      <c r="U224" s="111"/>
      <c r="V224" s="110"/>
      <c r="W224" s="110"/>
    </row>
    <row r="225" spans="1:23" ht="25.5">
      <c r="A225" s="110" t="s">
        <v>1594</v>
      </c>
      <c r="B225" s="115">
        <v>44201</v>
      </c>
      <c r="C225" s="110" t="s">
        <v>1595</v>
      </c>
      <c r="D225" s="115">
        <v>44201</v>
      </c>
      <c r="E225" s="110" t="s">
        <v>1294</v>
      </c>
      <c r="F225" s="110" t="s">
        <v>925</v>
      </c>
      <c r="G225" s="110" t="s">
        <v>1317</v>
      </c>
      <c r="H225" s="110" t="s">
        <v>120</v>
      </c>
      <c r="I225" s="110" t="s">
        <v>1179</v>
      </c>
      <c r="J225" s="111">
        <v>5</v>
      </c>
      <c r="K225" s="111">
        <v>914</v>
      </c>
      <c r="L225" s="111">
        <v>4570</v>
      </c>
      <c r="M225" s="111">
        <v>2.2850000000000001</v>
      </c>
      <c r="N225" s="111">
        <v>11.425000000000001</v>
      </c>
      <c r="O225" s="111">
        <v>0</v>
      </c>
      <c r="P225" s="111">
        <v>0</v>
      </c>
      <c r="Q225" s="111">
        <v>916.28499999999997</v>
      </c>
      <c r="R225" s="111">
        <v>4581.4250000000002</v>
      </c>
      <c r="S225" s="110" t="s">
        <v>1296</v>
      </c>
      <c r="T225" s="111"/>
      <c r="U225" s="111"/>
      <c r="V225" s="110"/>
      <c r="W225" s="110"/>
    </row>
    <row r="226" spans="1:23" ht="25.5">
      <c r="A226" s="110" t="s">
        <v>1596</v>
      </c>
      <c r="B226" s="115">
        <v>44201</v>
      </c>
      <c r="C226" s="110" t="s">
        <v>1597</v>
      </c>
      <c r="D226" s="115">
        <v>44201</v>
      </c>
      <c r="E226" s="110" t="s">
        <v>1294</v>
      </c>
      <c r="F226" s="110" t="s">
        <v>11</v>
      </c>
      <c r="G226" s="110" t="s">
        <v>1317</v>
      </c>
      <c r="H226" s="110" t="s">
        <v>120</v>
      </c>
      <c r="I226" s="110" t="s">
        <v>1192</v>
      </c>
      <c r="J226" s="111">
        <v>151</v>
      </c>
      <c r="K226" s="111">
        <v>934</v>
      </c>
      <c r="L226" s="111">
        <v>141034</v>
      </c>
      <c r="M226" s="111">
        <v>2.335</v>
      </c>
      <c r="N226" s="111">
        <v>352.58499999999998</v>
      </c>
      <c r="O226" s="111">
        <v>0</v>
      </c>
      <c r="P226" s="111">
        <v>0</v>
      </c>
      <c r="Q226" s="111">
        <v>936.33500000000004</v>
      </c>
      <c r="R226" s="111">
        <v>141386.58499999999</v>
      </c>
      <c r="S226" s="110" t="s">
        <v>1296</v>
      </c>
      <c r="T226" s="111"/>
      <c r="U226" s="111"/>
      <c r="V226" s="110"/>
      <c r="W226" s="110"/>
    </row>
    <row r="227" spans="1:23" ht="25.5">
      <c r="A227" s="110" t="s">
        <v>1596</v>
      </c>
      <c r="B227" s="115">
        <v>44201</v>
      </c>
      <c r="C227" s="110" t="s">
        <v>1597</v>
      </c>
      <c r="D227" s="115">
        <v>44201</v>
      </c>
      <c r="E227" s="110" t="s">
        <v>1294</v>
      </c>
      <c r="F227" s="110" t="s">
        <v>11</v>
      </c>
      <c r="G227" s="110" t="s">
        <v>1317</v>
      </c>
      <c r="H227" s="110" t="s">
        <v>120</v>
      </c>
      <c r="I227" s="110" t="s">
        <v>1182</v>
      </c>
      <c r="J227" s="111">
        <v>30</v>
      </c>
      <c r="K227" s="111">
        <v>1070</v>
      </c>
      <c r="L227" s="111">
        <v>32100</v>
      </c>
      <c r="M227" s="111">
        <v>2.6749999999999998</v>
      </c>
      <c r="N227" s="111">
        <v>80.25</v>
      </c>
      <c r="O227" s="111">
        <v>0</v>
      </c>
      <c r="P227" s="111">
        <v>0</v>
      </c>
      <c r="Q227" s="111">
        <v>1072.675</v>
      </c>
      <c r="R227" s="111">
        <v>32180.25</v>
      </c>
      <c r="S227" s="110" t="s">
        <v>1296</v>
      </c>
      <c r="T227" s="111"/>
      <c r="U227" s="111"/>
      <c r="V227" s="110"/>
      <c r="W227" s="110"/>
    </row>
    <row r="228" spans="1:23" ht="25.5">
      <c r="A228" s="110" t="s">
        <v>1596</v>
      </c>
      <c r="B228" s="115">
        <v>44201</v>
      </c>
      <c r="C228" s="110" t="s">
        <v>1597</v>
      </c>
      <c r="D228" s="115">
        <v>44201</v>
      </c>
      <c r="E228" s="110" t="s">
        <v>1294</v>
      </c>
      <c r="F228" s="110" t="s">
        <v>11</v>
      </c>
      <c r="G228" s="110" t="s">
        <v>1317</v>
      </c>
      <c r="H228" s="110" t="s">
        <v>120</v>
      </c>
      <c r="I228" s="110" t="s">
        <v>1179</v>
      </c>
      <c r="J228" s="111">
        <v>100</v>
      </c>
      <c r="K228" s="111">
        <v>914</v>
      </c>
      <c r="L228" s="111">
        <v>91400</v>
      </c>
      <c r="M228" s="111">
        <v>2.2850000000000001</v>
      </c>
      <c r="N228" s="111">
        <v>228.5</v>
      </c>
      <c r="O228" s="111">
        <v>0</v>
      </c>
      <c r="P228" s="111">
        <v>0</v>
      </c>
      <c r="Q228" s="111">
        <v>916.28499999999997</v>
      </c>
      <c r="R228" s="111">
        <v>91628.5</v>
      </c>
      <c r="S228" s="110" t="s">
        <v>1296</v>
      </c>
      <c r="T228" s="111"/>
      <c r="U228" s="111"/>
      <c r="V228" s="110"/>
      <c r="W228" s="110"/>
    </row>
    <row r="229" spans="1:23" ht="25.5">
      <c r="A229" s="110" t="s">
        <v>1598</v>
      </c>
      <c r="B229" s="115">
        <v>44201</v>
      </c>
      <c r="C229" s="110" t="s">
        <v>1599</v>
      </c>
      <c r="D229" s="115">
        <v>44201</v>
      </c>
      <c r="E229" s="110" t="s">
        <v>1294</v>
      </c>
      <c r="F229" s="110" t="s">
        <v>117</v>
      </c>
      <c r="G229" s="110" t="s">
        <v>1306</v>
      </c>
      <c r="H229" s="110" t="s">
        <v>120</v>
      </c>
      <c r="I229" s="110" t="s">
        <v>1192</v>
      </c>
      <c r="J229" s="111">
        <v>100</v>
      </c>
      <c r="K229" s="111">
        <v>934</v>
      </c>
      <c r="L229" s="111">
        <v>93400</v>
      </c>
      <c r="M229" s="111">
        <v>2.335</v>
      </c>
      <c r="N229" s="111">
        <v>233.5</v>
      </c>
      <c r="O229" s="111">
        <v>0</v>
      </c>
      <c r="P229" s="111">
        <v>0</v>
      </c>
      <c r="Q229" s="111">
        <v>936.33500000000004</v>
      </c>
      <c r="R229" s="111">
        <v>93633.5</v>
      </c>
      <c r="S229" s="110" t="s">
        <v>1296</v>
      </c>
      <c r="T229" s="111"/>
      <c r="U229" s="111"/>
      <c r="V229" s="110"/>
      <c r="W229" s="110"/>
    </row>
    <row r="230" spans="1:23" ht="25.5">
      <c r="A230" s="110" t="s">
        <v>1598</v>
      </c>
      <c r="B230" s="115">
        <v>44201</v>
      </c>
      <c r="C230" s="110" t="s">
        <v>1599</v>
      </c>
      <c r="D230" s="115">
        <v>44201</v>
      </c>
      <c r="E230" s="110" t="s">
        <v>1294</v>
      </c>
      <c r="F230" s="110" t="s">
        <v>117</v>
      </c>
      <c r="G230" s="110" t="s">
        <v>1306</v>
      </c>
      <c r="H230" s="110" t="s">
        <v>120</v>
      </c>
      <c r="I230" s="110" t="s">
        <v>1179</v>
      </c>
      <c r="J230" s="111">
        <v>60</v>
      </c>
      <c r="K230" s="111">
        <v>914</v>
      </c>
      <c r="L230" s="111">
        <v>54840</v>
      </c>
      <c r="M230" s="111">
        <v>2.2850000000000001</v>
      </c>
      <c r="N230" s="111">
        <v>137.1</v>
      </c>
      <c r="O230" s="111">
        <v>0</v>
      </c>
      <c r="P230" s="111">
        <v>0</v>
      </c>
      <c r="Q230" s="111">
        <v>916.28499999999997</v>
      </c>
      <c r="R230" s="111">
        <v>54977.1</v>
      </c>
      <c r="S230" s="110" t="s">
        <v>1296</v>
      </c>
      <c r="T230" s="111"/>
      <c r="U230" s="111"/>
      <c r="V230" s="110"/>
      <c r="W230" s="110"/>
    </row>
    <row r="231" spans="1:23" ht="25.5">
      <c r="A231" s="110" t="s">
        <v>1600</v>
      </c>
      <c r="B231" s="115">
        <v>44201</v>
      </c>
      <c r="C231" s="110" t="s">
        <v>1601</v>
      </c>
      <c r="D231" s="115">
        <v>44201</v>
      </c>
      <c r="E231" s="110" t="s">
        <v>1294</v>
      </c>
      <c r="F231" s="110" t="s">
        <v>118</v>
      </c>
      <c r="G231" s="110" t="s">
        <v>1306</v>
      </c>
      <c r="H231" s="110" t="s">
        <v>120</v>
      </c>
      <c r="I231" s="110" t="s">
        <v>1182</v>
      </c>
      <c r="J231" s="111">
        <v>29</v>
      </c>
      <c r="K231" s="111">
        <v>1070</v>
      </c>
      <c r="L231" s="111">
        <v>31030</v>
      </c>
      <c r="M231" s="111">
        <v>2.6749999999999998</v>
      </c>
      <c r="N231" s="111">
        <v>77.575000000000003</v>
      </c>
      <c r="O231" s="111">
        <v>0</v>
      </c>
      <c r="P231" s="111">
        <v>0</v>
      </c>
      <c r="Q231" s="111">
        <v>1072.675</v>
      </c>
      <c r="R231" s="111">
        <v>31107.575000000001</v>
      </c>
      <c r="S231" s="110" t="s">
        <v>1296</v>
      </c>
      <c r="T231" s="111"/>
      <c r="U231" s="111"/>
      <c r="V231" s="110"/>
      <c r="W231" s="110"/>
    </row>
    <row r="232" spans="1:23" ht="25.5">
      <c r="A232" s="110" t="s">
        <v>1600</v>
      </c>
      <c r="B232" s="115">
        <v>44201</v>
      </c>
      <c r="C232" s="110" t="s">
        <v>1601</v>
      </c>
      <c r="D232" s="115">
        <v>44201</v>
      </c>
      <c r="E232" s="110" t="s">
        <v>1294</v>
      </c>
      <c r="F232" s="110" t="s">
        <v>118</v>
      </c>
      <c r="G232" s="110" t="s">
        <v>1306</v>
      </c>
      <c r="H232" s="110" t="s">
        <v>120</v>
      </c>
      <c r="I232" s="110" t="s">
        <v>1192</v>
      </c>
      <c r="J232" s="111">
        <v>90</v>
      </c>
      <c r="K232" s="111">
        <v>934</v>
      </c>
      <c r="L232" s="111">
        <v>84060</v>
      </c>
      <c r="M232" s="111">
        <v>2.335</v>
      </c>
      <c r="N232" s="111">
        <v>210.15</v>
      </c>
      <c r="O232" s="111">
        <v>0</v>
      </c>
      <c r="P232" s="111">
        <v>0</v>
      </c>
      <c r="Q232" s="111">
        <v>936.33500000000004</v>
      </c>
      <c r="R232" s="111">
        <v>84270.15</v>
      </c>
      <c r="S232" s="110" t="s">
        <v>1296</v>
      </c>
      <c r="T232" s="111"/>
      <c r="U232" s="111"/>
      <c r="V232" s="110"/>
      <c r="W232" s="110"/>
    </row>
    <row r="233" spans="1:23" ht="25.5">
      <c r="A233" s="110" t="s">
        <v>1600</v>
      </c>
      <c r="B233" s="115">
        <v>44201</v>
      </c>
      <c r="C233" s="110" t="s">
        <v>1601</v>
      </c>
      <c r="D233" s="115">
        <v>44201</v>
      </c>
      <c r="E233" s="110" t="s">
        <v>1294</v>
      </c>
      <c r="F233" s="110" t="s">
        <v>118</v>
      </c>
      <c r="G233" s="110" t="s">
        <v>1306</v>
      </c>
      <c r="H233" s="110" t="s">
        <v>120</v>
      </c>
      <c r="I233" s="110" t="s">
        <v>1346</v>
      </c>
      <c r="J233" s="111">
        <v>50</v>
      </c>
      <c r="K233" s="111">
        <v>1138</v>
      </c>
      <c r="L233" s="111">
        <v>56900</v>
      </c>
      <c r="M233" s="111">
        <v>2.8450000000000002</v>
      </c>
      <c r="N233" s="111">
        <v>142.25</v>
      </c>
      <c r="O233" s="111">
        <v>0</v>
      </c>
      <c r="P233" s="111">
        <v>0</v>
      </c>
      <c r="Q233" s="111">
        <v>1140.845</v>
      </c>
      <c r="R233" s="111">
        <v>57042.25</v>
      </c>
      <c r="S233" s="110" t="s">
        <v>1296</v>
      </c>
      <c r="T233" s="111"/>
      <c r="U233" s="111"/>
      <c r="V233" s="110"/>
      <c r="W233" s="110"/>
    </row>
    <row r="234" spans="1:23" ht="25.5">
      <c r="A234" s="110" t="s">
        <v>1602</v>
      </c>
      <c r="B234" s="115">
        <v>44201</v>
      </c>
      <c r="C234" s="110" t="s">
        <v>1603</v>
      </c>
      <c r="D234" s="115">
        <v>44201</v>
      </c>
      <c r="E234" s="110" t="s">
        <v>1294</v>
      </c>
      <c r="F234" s="110" t="s">
        <v>112</v>
      </c>
      <c r="G234" s="110" t="s">
        <v>120</v>
      </c>
      <c r="H234" s="110" t="s">
        <v>120</v>
      </c>
      <c r="I234" s="110" t="s">
        <v>1192</v>
      </c>
      <c r="J234" s="111">
        <v>257</v>
      </c>
      <c r="K234" s="111">
        <v>934</v>
      </c>
      <c r="L234" s="111">
        <v>240038</v>
      </c>
      <c r="M234" s="111">
        <v>2.335</v>
      </c>
      <c r="N234" s="111">
        <v>600.09500000000003</v>
      </c>
      <c r="O234" s="111">
        <v>0</v>
      </c>
      <c r="P234" s="111">
        <v>0</v>
      </c>
      <c r="Q234" s="111">
        <v>936.33500000000004</v>
      </c>
      <c r="R234" s="111">
        <v>240638.095</v>
      </c>
      <c r="S234" s="110" t="s">
        <v>1296</v>
      </c>
      <c r="T234" s="111"/>
      <c r="U234" s="111"/>
      <c r="V234" s="110"/>
      <c r="W234" s="110"/>
    </row>
    <row r="235" spans="1:23" ht="25.5">
      <c r="A235" s="110" t="s">
        <v>1604</v>
      </c>
      <c r="B235" s="115">
        <v>44201</v>
      </c>
      <c r="C235" s="110" t="s">
        <v>1605</v>
      </c>
      <c r="D235" s="115">
        <v>44201</v>
      </c>
      <c r="E235" s="110" t="s">
        <v>1294</v>
      </c>
      <c r="F235" s="110" t="s">
        <v>6</v>
      </c>
      <c r="G235" s="110" t="s">
        <v>1308</v>
      </c>
      <c r="H235" s="110" t="s">
        <v>120</v>
      </c>
      <c r="I235" s="110" t="s">
        <v>1192</v>
      </c>
      <c r="J235" s="111">
        <v>73</v>
      </c>
      <c r="K235" s="111">
        <v>934</v>
      </c>
      <c r="L235" s="111">
        <v>68182</v>
      </c>
      <c r="M235" s="111">
        <v>2.335</v>
      </c>
      <c r="N235" s="111">
        <v>170.45500000000001</v>
      </c>
      <c r="O235" s="111">
        <v>0</v>
      </c>
      <c r="P235" s="111">
        <v>0</v>
      </c>
      <c r="Q235" s="111">
        <v>936.33500000000004</v>
      </c>
      <c r="R235" s="111">
        <v>68352.455000000002</v>
      </c>
      <c r="S235" s="110" t="s">
        <v>1296</v>
      </c>
      <c r="T235" s="111"/>
      <c r="U235" s="111"/>
      <c r="V235" s="110"/>
      <c r="W235" s="110"/>
    </row>
    <row r="236" spans="1:23" ht="25.5">
      <c r="A236" s="110" t="s">
        <v>1604</v>
      </c>
      <c r="B236" s="115">
        <v>44201</v>
      </c>
      <c r="C236" s="110" t="s">
        <v>1605</v>
      </c>
      <c r="D236" s="115">
        <v>44201</v>
      </c>
      <c r="E236" s="110" t="s">
        <v>1294</v>
      </c>
      <c r="F236" s="110" t="s">
        <v>6</v>
      </c>
      <c r="G236" s="110" t="s">
        <v>1308</v>
      </c>
      <c r="H236" s="110" t="s">
        <v>120</v>
      </c>
      <c r="I236" s="110" t="s">
        <v>1182</v>
      </c>
      <c r="J236" s="111">
        <v>20</v>
      </c>
      <c r="K236" s="111">
        <v>1070</v>
      </c>
      <c r="L236" s="111">
        <v>21400</v>
      </c>
      <c r="M236" s="111">
        <v>2.6749999999999998</v>
      </c>
      <c r="N236" s="111">
        <v>53.5</v>
      </c>
      <c r="O236" s="111">
        <v>0</v>
      </c>
      <c r="P236" s="111">
        <v>0</v>
      </c>
      <c r="Q236" s="111">
        <v>1072.675</v>
      </c>
      <c r="R236" s="111">
        <v>21453.5</v>
      </c>
      <c r="S236" s="110" t="s">
        <v>1296</v>
      </c>
      <c r="T236" s="111"/>
      <c r="U236" s="111"/>
      <c r="V236" s="110"/>
      <c r="W236" s="110"/>
    </row>
    <row r="237" spans="1:23" ht="25.5">
      <c r="A237" s="110" t="s">
        <v>1606</v>
      </c>
      <c r="B237" s="115">
        <v>44201</v>
      </c>
      <c r="C237" s="110" t="s">
        <v>1607</v>
      </c>
      <c r="D237" s="115">
        <v>44201</v>
      </c>
      <c r="E237" s="110" t="s">
        <v>1294</v>
      </c>
      <c r="F237" s="110" t="s">
        <v>10</v>
      </c>
      <c r="G237" s="110" t="s">
        <v>1308</v>
      </c>
      <c r="H237" s="110" t="s">
        <v>120</v>
      </c>
      <c r="I237" s="110" t="s">
        <v>1192</v>
      </c>
      <c r="J237" s="111">
        <v>71</v>
      </c>
      <c r="K237" s="111">
        <v>934</v>
      </c>
      <c r="L237" s="111">
        <v>66314</v>
      </c>
      <c r="M237" s="111">
        <v>2.335</v>
      </c>
      <c r="N237" s="111">
        <v>165.785</v>
      </c>
      <c r="O237" s="111">
        <v>0</v>
      </c>
      <c r="P237" s="111">
        <v>0</v>
      </c>
      <c r="Q237" s="111">
        <v>936.33500000000004</v>
      </c>
      <c r="R237" s="111">
        <v>66479.785000000003</v>
      </c>
      <c r="S237" s="110" t="s">
        <v>1296</v>
      </c>
      <c r="T237" s="111"/>
      <c r="U237" s="111"/>
      <c r="V237" s="110"/>
      <c r="W237" s="110"/>
    </row>
    <row r="238" spans="1:23" ht="25.5">
      <c r="A238" s="110" t="s">
        <v>1606</v>
      </c>
      <c r="B238" s="115">
        <v>44201</v>
      </c>
      <c r="C238" s="110" t="s">
        <v>1607</v>
      </c>
      <c r="D238" s="115">
        <v>44201</v>
      </c>
      <c r="E238" s="110" t="s">
        <v>1294</v>
      </c>
      <c r="F238" s="110" t="s">
        <v>10</v>
      </c>
      <c r="G238" s="110" t="s">
        <v>1308</v>
      </c>
      <c r="H238" s="110" t="s">
        <v>120</v>
      </c>
      <c r="I238" s="110" t="s">
        <v>1182</v>
      </c>
      <c r="J238" s="111">
        <v>40</v>
      </c>
      <c r="K238" s="111">
        <v>1070</v>
      </c>
      <c r="L238" s="111">
        <v>42800</v>
      </c>
      <c r="M238" s="111">
        <v>2.6749999999999998</v>
      </c>
      <c r="N238" s="111">
        <v>107</v>
      </c>
      <c r="O238" s="111">
        <v>0</v>
      </c>
      <c r="P238" s="111">
        <v>0</v>
      </c>
      <c r="Q238" s="111">
        <v>1072.675</v>
      </c>
      <c r="R238" s="111">
        <v>42907</v>
      </c>
      <c r="S238" s="110" t="s">
        <v>1296</v>
      </c>
      <c r="T238" s="111"/>
      <c r="U238" s="111"/>
      <c r="V238" s="110"/>
      <c r="W238" s="110"/>
    </row>
    <row r="239" spans="1:23" ht="25.5">
      <c r="A239" s="110" t="s">
        <v>1606</v>
      </c>
      <c r="B239" s="115">
        <v>44201</v>
      </c>
      <c r="C239" s="110" t="s">
        <v>1607</v>
      </c>
      <c r="D239" s="115">
        <v>44201</v>
      </c>
      <c r="E239" s="110" t="s">
        <v>1294</v>
      </c>
      <c r="F239" s="110" t="s">
        <v>10</v>
      </c>
      <c r="G239" s="110" t="s">
        <v>1308</v>
      </c>
      <c r="H239" s="110" t="s">
        <v>120</v>
      </c>
      <c r="I239" s="110" t="s">
        <v>1251</v>
      </c>
      <c r="J239" s="111">
        <v>40</v>
      </c>
      <c r="K239" s="111">
        <v>865</v>
      </c>
      <c r="L239" s="111">
        <v>34600</v>
      </c>
      <c r="M239" s="111">
        <v>2.1619999999999999</v>
      </c>
      <c r="N239" s="111">
        <v>86.48</v>
      </c>
      <c r="O239" s="111">
        <v>0</v>
      </c>
      <c r="P239" s="111">
        <v>0</v>
      </c>
      <c r="Q239" s="111">
        <v>867.16200000000003</v>
      </c>
      <c r="R239" s="111">
        <v>34686.480000000003</v>
      </c>
      <c r="S239" s="110" t="s">
        <v>1296</v>
      </c>
      <c r="T239" s="111"/>
      <c r="U239" s="111"/>
      <c r="V239" s="110"/>
      <c r="W239" s="110"/>
    </row>
    <row r="240" spans="1:23" ht="25.5">
      <c r="A240" s="110" t="s">
        <v>1606</v>
      </c>
      <c r="B240" s="115">
        <v>44201</v>
      </c>
      <c r="C240" s="110" t="s">
        <v>1607</v>
      </c>
      <c r="D240" s="115">
        <v>44201</v>
      </c>
      <c r="E240" s="110" t="s">
        <v>1294</v>
      </c>
      <c r="F240" s="110" t="s">
        <v>10</v>
      </c>
      <c r="G240" s="110" t="s">
        <v>1308</v>
      </c>
      <c r="H240" s="110" t="s">
        <v>120</v>
      </c>
      <c r="I240" s="110" t="s">
        <v>1191</v>
      </c>
      <c r="J240" s="111">
        <v>100</v>
      </c>
      <c r="K240" s="111">
        <v>963</v>
      </c>
      <c r="L240" s="111">
        <v>96300</v>
      </c>
      <c r="M240" s="111">
        <v>2.4075000000000002</v>
      </c>
      <c r="N240" s="111">
        <v>240.75</v>
      </c>
      <c r="O240" s="111">
        <v>0</v>
      </c>
      <c r="P240" s="111">
        <v>0</v>
      </c>
      <c r="Q240" s="111">
        <v>965.40750000000003</v>
      </c>
      <c r="R240" s="111">
        <v>96540.75</v>
      </c>
      <c r="S240" s="110" t="s">
        <v>1296</v>
      </c>
      <c r="T240" s="111"/>
      <c r="U240" s="111"/>
      <c r="V240" s="110"/>
      <c r="W240" s="110"/>
    </row>
    <row r="241" spans="1:23" ht="25.5">
      <c r="A241" s="110" t="s">
        <v>1606</v>
      </c>
      <c r="B241" s="115">
        <v>44201</v>
      </c>
      <c r="C241" s="110" t="s">
        <v>1607</v>
      </c>
      <c r="D241" s="115">
        <v>44201</v>
      </c>
      <c r="E241" s="110" t="s">
        <v>1294</v>
      </c>
      <c r="F241" s="110" t="s">
        <v>10</v>
      </c>
      <c r="G241" s="110" t="s">
        <v>1308</v>
      </c>
      <c r="H241" s="110" t="s">
        <v>120</v>
      </c>
      <c r="I241" s="110" t="s">
        <v>1344</v>
      </c>
      <c r="J241" s="111">
        <v>40</v>
      </c>
      <c r="K241" s="111">
        <v>997</v>
      </c>
      <c r="L241" s="111">
        <v>39880</v>
      </c>
      <c r="M241" s="111">
        <v>2.4925000000000002</v>
      </c>
      <c r="N241" s="111">
        <v>99.7</v>
      </c>
      <c r="O241" s="111">
        <v>0</v>
      </c>
      <c r="P241" s="111">
        <v>0</v>
      </c>
      <c r="Q241" s="111">
        <v>999.49249999999995</v>
      </c>
      <c r="R241" s="111">
        <v>39979.699999999997</v>
      </c>
      <c r="S241" s="110" t="s">
        <v>1296</v>
      </c>
      <c r="T241" s="111"/>
      <c r="U241" s="111"/>
      <c r="V241" s="110"/>
      <c r="W241" s="110"/>
    </row>
    <row r="242" spans="1:23" ht="25.5">
      <c r="A242" s="110" t="s">
        <v>1608</v>
      </c>
      <c r="B242" s="115">
        <v>44201</v>
      </c>
      <c r="C242" s="110" t="s">
        <v>1609</v>
      </c>
      <c r="D242" s="115">
        <v>44201</v>
      </c>
      <c r="E242" s="110" t="s">
        <v>1294</v>
      </c>
      <c r="F242" s="110" t="s">
        <v>109</v>
      </c>
      <c r="G242" s="110" t="s">
        <v>1307</v>
      </c>
      <c r="H242" s="110" t="s">
        <v>120</v>
      </c>
      <c r="I242" s="110" t="s">
        <v>1179</v>
      </c>
      <c r="J242" s="111">
        <v>218</v>
      </c>
      <c r="K242" s="111">
        <v>914</v>
      </c>
      <c r="L242" s="111">
        <v>199252</v>
      </c>
      <c r="M242" s="111">
        <v>2.2850000000000001</v>
      </c>
      <c r="N242" s="111">
        <v>498.13</v>
      </c>
      <c r="O242" s="111">
        <v>0</v>
      </c>
      <c r="P242" s="111">
        <v>0</v>
      </c>
      <c r="Q242" s="111">
        <v>916.28499999999997</v>
      </c>
      <c r="R242" s="111">
        <v>199750.13</v>
      </c>
      <c r="S242" s="110" t="s">
        <v>1296</v>
      </c>
      <c r="T242" s="111"/>
      <c r="U242" s="111"/>
      <c r="V242" s="110"/>
      <c r="W242" s="110"/>
    </row>
    <row r="243" spans="1:23" ht="25.5">
      <c r="A243" s="110" t="s">
        <v>1608</v>
      </c>
      <c r="B243" s="115">
        <v>44201</v>
      </c>
      <c r="C243" s="110" t="s">
        <v>1609</v>
      </c>
      <c r="D243" s="115">
        <v>44201</v>
      </c>
      <c r="E243" s="110" t="s">
        <v>1294</v>
      </c>
      <c r="F243" s="110" t="s">
        <v>109</v>
      </c>
      <c r="G243" s="110" t="s">
        <v>1307</v>
      </c>
      <c r="H243" s="110" t="s">
        <v>120</v>
      </c>
      <c r="I243" s="110" t="s">
        <v>1192</v>
      </c>
      <c r="J243" s="111">
        <v>272</v>
      </c>
      <c r="K243" s="111">
        <v>934</v>
      </c>
      <c r="L243" s="111">
        <v>254048</v>
      </c>
      <c r="M243" s="111">
        <v>2.335</v>
      </c>
      <c r="N243" s="111">
        <v>635.12</v>
      </c>
      <c r="O243" s="111">
        <v>0</v>
      </c>
      <c r="P243" s="111">
        <v>0</v>
      </c>
      <c r="Q243" s="111">
        <v>936.33500000000004</v>
      </c>
      <c r="R243" s="111">
        <v>254683.12</v>
      </c>
      <c r="S243" s="110" t="s">
        <v>1296</v>
      </c>
      <c r="T243" s="111"/>
      <c r="U243" s="111"/>
      <c r="V243" s="110"/>
      <c r="W243" s="110"/>
    </row>
    <row r="244" spans="1:23" ht="25.5">
      <c r="A244" s="110" t="s">
        <v>1610</v>
      </c>
      <c r="B244" s="115">
        <v>44201</v>
      </c>
      <c r="C244" s="110" t="s">
        <v>1611</v>
      </c>
      <c r="D244" s="115">
        <v>44201</v>
      </c>
      <c r="E244" s="110" t="s">
        <v>1294</v>
      </c>
      <c r="F244" s="110" t="s">
        <v>1077</v>
      </c>
      <c r="G244" s="110" t="s">
        <v>1079</v>
      </c>
      <c r="H244" s="110" t="s">
        <v>120</v>
      </c>
      <c r="I244" s="110" t="s">
        <v>1182</v>
      </c>
      <c r="J244" s="111">
        <v>86</v>
      </c>
      <c r="K244" s="111">
        <v>1070</v>
      </c>
      <c r="L244" s="111">
        <v>92020</v>
      </c>
      <c r="M244" s="111">
        <v>2.6749999999999998</v>
      </c>
      <c r="N244" s="111">
        <v>230.05</v>
      </c>
      <c r="O244" s="111">
        <v>0</v>
      </c>
      <c r="P244" s="111">
        <v>0</v>
      </c>
      <c r="Q244" s="111">
        <v>1072.675</v>
      </c>
      <c r="R244" s="111">
        <v>92250.05</v>
      </c>
      <c r="S244" s="110" t="s">
        <v>1296</v>
      </c>
      <c r="T244" s="111"/>
      <c r="U244" s="111"/>
      <c r="V244" s="110"/>
      <c r="W244" s="110"/>
    </row>
    <row r="245" spans="1:23" ht="25.5">
      <c r="A245" s="110" t="s">
        <v>1610</v>
      </c>
      <c r="B245" s="115">
        <v>44201</v>
      </c>
      <c r="C245" s="110" t="s">
        <v>1611</v>
      </c>
      <c r="D245" s="115">
        <v>44201</v>
      </c>
      <c r="E245" s="110" t="s">
        <v>1294</v>
      </c>
      <c r="F245" s="110" t="s">
        <v>1077</v>
      </c>
      <c r="G245" s="110" t="s">
        <v>1079</v>
      </c>
      <c r="H245" s="110" t="s">
        <v>120</v>
      </c>
      <c r="I245" s="110" t="s">
        <v>1179</v>
      </c>
      <c r="J245" s="111">
        <v>64</v>
      </c>
      <c r="K245" s="111">
        <v>914</v>
      </c>
      <c r="L245" s="111">
        <v>58496</v>
      </c>
      <c r="M245" s="111">
        <v>2.2850000000000001</v>
      </c>
      <c r="N245" s="111">
        <v>146.24</v>
      </c>
      <c r="O245" s="111">
        <v>0</v>
      </c>
      <c r="P245" s="111">
        <v>0</v>
      </c>
      <c r="Q245" s="111">
        <v>916.28499999999997</v>
      </c>
      <c r="R245" s="111">
        <v>58642.239999999998</v>
      </c>
      <c r="S245" s="110" t="s">
        <v>1296</v>
      </c>
      <c r="T245" s="111"/>
      <c r="U245" s="111"/>
      <c r="V245" s="110"/>
      <c r="W245" s="110"/>
    </row>
    <row r="246" spans="1:23" ht="25.5">
      <c r="A246" s="110" t="s">
        <v>1610</v>
      </c>
      <c r="B246" s="115">
        <v>44201</v>
      </c>
      <c r="C246" s="110" t="s">
        <v>1611</v>
      </c>
      <c r="D246" s="115">
        <v>44201</v>
      </c>
      <c r="E246" s="110" t="s">
        <v>1294</v>
      </c>
      <c r="F246" s="110" t="s">
        <v>1077</v>
      </c>
      <c r="G246" s="110" t="s">
        <v>1079</v>
      </c>
      <c r="H246" s="110" t="s">
        <v>120</v>
      </c>
      <c r="I246" s="110" t="s">
        <v>1192</v>
      </c>
      <c r="J246" s="111">
        <v>67</v>
      </c>
      <c r="K246" s="111">
        <v>934</v>
      </c>
      <c r="L246" s="111">
        <v>62578</v>
      </c>
      <c r="M246" s="111">
        <v>2.335</v>
      </c>
      <c r="N246" s="111">
        <v>156.44499999999999</v>
      </c>
      <c r="O246" s="111">
        <v>0</v>
      </c>
      <c r="P246" s="111">
        <v>0</v>
      </c>
      <c r="Q246" s="111">
        <v>936.33500000000004</v>
      </c>
      <c r="R246" s="111">
        <v>62734.445</v>
      </c>
      <c r="S246" s="110" t="s">
        <v>1296</v>
      </c>
      <c r="T246" s="111"/>
      <c r="U246" s="111"/>
      <c r="V246" s="110"/>
      <c r="W246" s="110"/>
    </row>
    <row r="247" spans="1:23" ht="25.5">
      <c r="A247" s="110" t="s">
        <v>1612</v>
      </c>
      <c r="B247" s="115">
        <v>44201</v>
      </c>
      <c r="C247" s="110" t="s">
        <v>1613</v>
      </c>
      <c r="D247" s="115">
        <v>44201</v>
      </c>
      <c r="E247" s="110" t="s">
        <v>1294</v>
      </c>
      <c r="F247" s="110" t="s">
        <v>8</v>
      </c>
      <c r="G247" s="110" t="s">
        <v>1079</v>
      </c>
      <c r="H247" s="110" t="s">
        <v>120</v>
      </c>
      <c r="I247" s="110" t="s">
        <v>1179</v>
      </c>
      <c r="J247" s="111">
        <v>200</v>
      </c>
      <c r="K247" s="111">
        <v>914</v>
      </c>
      <c r="L247" s="111">
        <v>182800</v>
      </c>
      <c r="M247" s="111">
        <v>2.2850000000000001</v>
      </c>
      <c r="N247" s="111">
        <v>457</v>
      </c>
      <c r="O247" s="111">
        <v>0</v>
      </c>
      <c r="P247" s="111">
        <v>0</v>
      </c>
      <c r="Q247" s="111">
        <v>916.28499999999997</v>
      </c>
      <c r="R247" s="111">
        <v>183257</v>
      </c>
      <c r="S247" s="110" t="s">
        <v>1296</v>
      </c>
      <c r="T247" s="111"/>
      <c r="U247" s="111"/>
      <c r="V247" s="110"/>
      <c r="W247" s="110"/>
    </row>
    <row r="248" spans="1:23" ht="25.5">
      <c r="A248" s="110" t="s">
        <v>1612</v>
      </c>
      <c r="B248" s="115">
        <v>44201</v>
      </c>
      <c r="C248" s="110" t="s">
        <v>1613</v>
      </c>
      <c r="D248" s="115">
        <v>44201</v>
      </c>
      <c r="E248" s="110" t="s">
        <v>1294</v>
      </c>
      <c r="F248" s="110" t="s">
        <v>8</v>
      </c>
      <c r="G248" s="110" t="s">
        <v>1079</v>
      </c>
      <c r="H248" s="110" t="s">
        <v>120</v>
      </c>
      <c r="I248" s="110" t="s">
        <v>1192</v>
      </c>
      <c r="J248" s="111">
        <v>110</v>
      </c>
      <c r="K248" s="111">
        <v>934</v>
      </c>
      <c r="L248" s="111">
        <v>102740</v>
      </c>
      <c r="M248" s="111">
        <v>2.335</v>
      </c>
      <c r="N248" s="111">
        <v>256.85000000000002</v>
      </c>
      <c r="O248" s="111">
        <v>0</v>
      </c>
      <c r="P248" s="111">
        <v>0</v>
      </c>
      <c r="Q248" s="111">
        <v>936.33500000000004</v>
      </c>
      <c r="R248" s="111">
        <v>102996.85</v>
      </c>
      <c r="S248" s="110" t="s">
        <v>1296</v>
      </c>
      <c r="T248" s="111"/>
      <c r="U248" s="111"/>
      <c r="V248" s="110"/>
      <c r="W248" s="110"/>
    </row>
    <row r="249" spans="1:23" ht="25.5">
      <c r="A249" s="110" t="s">
        <v>1614</v>
      </c>
      <c r="B249" s="115">
        <v>44201</v>
      </c>
      <c r="C249" s="110" t="s">
        <v>1615</v>
      </c>
      <c r="D249" s="115">
        <v>44201</v>
      </c>
      <c r="E249" s="110" t="s">
        <v>1294</v>
      </c>
      <c r="F249" s="110" t="s">
        <v>110</v>
      </c>
      <c r="G249" s="110" t="s">
        <v>1133</v>
      </c>
      <c r="H249" s="110" t="s">
        <v>120</v>
      </c>
      <c r="I249" s="110" t="s">
        <v>1182</v>
      </c>
      <c r="J249" s="111">
        <v>80</v>
      </c>
      <c r="K249" s="111">
        <v>1070</v>
      </c>
      <c r="L249" s="111">
        <v>85600</v>
      </c>
      <c r="M249" s="111">
        <v>2.6749999999999998</v>
      </c>
      <c r="N249" s="111">
        <v>214</v>
      </c>
      <c r="O249" s="111">
        <v>0</v>
      </c>
      <c r="P249" s="111">
        <v>0</v>
      </c>
      <c r="Q249" s="111">
        <v>1072.675</v>
      </c>
      <c r="R249" s="111">
        <v>85814</v>
      </c>
      <c r="S249" s="110" t="s">
        <v>1296</v>
      </c>
      <c r="T249" s="111"/>
      <c r="U249" s="111"/>
      <c r="V249" s="110"/>
      <c r="W249" s="110"/>
    </row>
    <row r="250" spans="1:23" ht="25.5">
      <c r="A250" s="110" t="s">
        <v>1614</v>
      </c>
      <c r="B250" s="115">
        <v>44201</v>
      </c>
      <c r="C250" s="110" t="s">
        <v>1615</v>
      </c>
      <c r="D250" s="115">
        <v>44201</v>
      </c>
      <c r="E250" s="110" t="s">
        <v>1294</v>
      </c>
      <c r="F250" s="110" t="s">
        <v>110</v>
      </c>
      <c r="G250" s="110" t="s">
        <v>1133</v>
      </c>
      <c r="H250" s="110" t="s">
        <v>120</v>
      </c>
      <c r="I250" s="110" t="s">
        <v>1179</v>
      </c>
      <c r="J250" s="111">
        <v>150</v>
      </c>
      <c r="K250" s="111">
        <v>914</v>
      </c>
      <c r="L250" s="111">
        <v>137100</v>
      </c>
      <c r="M250" s="111">
        <v>2.2850000000000001</v>
      </c>
      <c r="N250" s="111">
        <v>342.75</v>
      </c>
      <c r="O250" s="111">
        <v>0</v>
      </c>
      <c r="P250" s="111">
        <v>0</v>
      </c>
      <c r="Q250" s="111">
        <v>916.28499999999997</v>
      </c>
      <c r="R250" s="111">
        <v>137442.75</v>
      </c>
      <c r="S250" s="110" t="s">
        <v>1296</v>
      </c>
      <c r="T250" s="111"/>
      <c r="U250" s="111"/>
      <c r="V250" s="110"/>
      <c r="W250" s="110"/>
    </row>
    <row r="251" spans="1:23" ht="25.5">
      <c r="A251" s="110" t="s">
        <v>1614</v>
      </c>
      <c r="B251" s="115">
        <v>44201</v>
      </c>
      <c r="C251" s="110" t="s">
        <v>1615</v>
      </c>
      <c r="D251" s="115">
        <v>44201</v>
      </c>
      <c r="E251" s="110" t="s">
        <v>1294</v>
      </c>
      <c r="F251" s="110" t="s">
        <v>110</v>
      </c>
      <c r="G251" s="110" t="s">
        <v>1133</v>
      </c>
      <c r="H251" s="110" t="s">
        <v>120</v>
      </c>
      <c r="I251" s="110" t="s">
        <v>1192</v>
      </c>
      <c r="J251" s="111">
        <v>181</v>
      </c>
      <c r="K251" s="111">
        <v>934</v>
      </c>
      <c r="L251" s="111">
        <v>169054</v>
      </c>
      <c r="M251" s="111">
        <v>2.335</v>
      </c>
      <c r="N251" s="111">
        <v>422.63499999999999</v>
      </c>
      <c r="O251" s="111">
        <v>0</v>
      </c>
      <c r="P251" s="111">
        <v>0</v>
      </c>
      <c r="Q251" s="111">
        <v>936.33500000000004</v>
      </c>
      <c r="R251" s="111">
        <v>169476.63500000001</v>
      </c>
      <c r="S251" s="110" t="s">
        <v>1296</v>
      </c>
      <c r="T251" s="111"/>
      <c r="U251" s="111"/>
      <c r="V251" s="110"/>
      <c r="W251" s="110"/>
    </row>
    <row r="252" spans="1:23" ht="25.5">
      <c r="A252" s="110" t="s">
        <v>1616</v>
      </c>
      <c r="B252" s="115">
        <v>44201</v>
      </c>
      <c r="C252" s="110" t="s">
        <v>1617</v>
      </c>
      <c r="D252" s="115">
        <v>44201</v>
      </c>
      <c r="E252" s="110" t="s">
        <v>1294</v>
      </c>
      <c r="F252" s="110" t="s">
        <v>111</v>
      </c>
      <c r="G252" s="110" t="s">
        <v>1133</v>
      </c>
      <c r="H252" s="110" t="s">
        <v>120</v>
      </c>
      <c r="I252" s="110" t="s">
        <v>1192</v>
      </c>
      <c r="J252" s="111">
        <v>79</v>
      </c>
      <c r="K252" s="111">
        <v>934</v>
      </c>
      <c r="L252" s="111">
        <v>73786</v>
      </c>
      <c r="M252" s="111">
        <v>2.335</v>
      </c>
      <c r="N252" s="111">
        <v>184.465</v>
      </c>
      <c r="O252" s="111">
        <v>0</v>
      </c>
      <c r="P252" s="111">
        <v>0</v>
      </c>
      <c r="Q252" s="111">
        <v>936.33500000000004</v>
      </c>
      <c r="R252" s="111">
        <v>73970.464999999997</v>
      </c>
      <c r="S252" s="110" t="s">
        <v>1296</v>
      </c>
      <c r="T252" s="111"/>
      <c r="U252" s="111"/>
      <c r="V252" s="110"/>
      <c r="W252" s="110"/>
    </row>
    <row r="253" spans="1:23" ht="25.5">
      <c r="A253" s="110" t="s">
        <v>1616</v>
      </c>
      <c r="B253" s="115">
        <v>44201</v>
      </c>
      <c r="C253" s="110" t="s">
        <v>1617</v>
      </c>
      <c r="D253" s="115">
        <v>44201</v>
      </c>
      <c r="E253" s="110" t="s">
        <v>1294</v>
      </c>
      <c r="F253" s="110" t="s">
        <v>111</v>
      </c>
      <c r="G253" s="110" t="s">
        <v>1133</v>
      </c>
      <c r="H253" s="110" t="s">
        <v>120</v>
      </c>
      <c r="I253" s="110" t="s">
        <v>1179</v>
      </c>
      <c r="J253" s="111">
        <v>50</v>
      </c>
      <c r="K253" s="111">
        <v>914</v>
      </c>
      <c r="L253" s="111">
        <v>45700</v>
      </c>
      <c r="M253" s="111">
        <v>2.2850000000000001</v>
      </c>
      <c r="N253" s="111">
        <v>114.25</v>
      </c>
      <c r="O253" s="111">
        <v>0</v>
      </c>
      <c r="P253" s="111">
        <v>0</v>
      </c>
      <c r="Q253" s="111">
        <v>916.28499999999997</v>
      </c>
      <c r="R253" s="111">
        <v>45814.25</v>
      </c>
      <c r="S253" s="110" t="s">
        <v>1296</v>
      </c>
      <c r="T253" s="111"/>
      <c r="U253" s="111"/>
      <c r="V253" s="110"/>
      <c r="W253" s="110"/>
    </row>
    <row r="254" spans="1:23" ht="25.5">
      <c r="A254" s="110" t="s">
        <v>1618</v>
      </c>
      <c r="B254" s="115">
        <v>44201</v>
      </c>
      <c r="C254" s="110" t="s">
        <v>1619</v>
      </c>
      <c r="D254" s="115">
        <v>44201</v>
      </c>
      <c r="E254" s="110" t="s">
        <v>1294</v>
      </c>
      <c r="F254" s="110" t="s">
        <v>3</v>
      </c>
      <c r="G254" s="110" t="s">
        <v>1078</v>
      </c>
      <c r="H254" s="110" t="s">
        <v>120</v>
      </c>
      <c r="I254" s="110" t="s">
        <v>1179</v>
      </c>
      <c r="J254" s="111">
        <v>29</v>
      </c>
      <c r="K254" s="111">
        <v>914</v>
      </c>
      <c r="L254" s="111">
        <v>26506</v>
      </c>
      <c r="M254" s="111">
        <v>2.2850000000000001</v>
      </c>
      <c r="N254" s="111">
        <v>66.265000000000001</v>
      </c>
      <c r="O254" s="111">
        <v>0</v>
      </c>
      <c r="P254" s="111">
        <v>0</v>
      </c>
      <c r="Q254" s="111">
        <v>916.28499999999997</v>
      </c>
      <c r="R254" s="111">
        <v>26572.264999999999</v>
      </c>
      <c r="S254" s="110" t="s">
        <v>1296</v>
      </c>
      <c r="T254" s="111"/>
      <c r="U254" s="111"/>
      <c r="V254" s="110"/>
      <c r="W254" s="110"/>
    </row>
    <row r="255" spans="1:23" ht="25.5">
      <c r="A255" s="110" t="s">
        <v>1618</v>
      </c>
      <c r="B255" s="115">
        <v>44201</v>
      </c>
      <c r="C255" s="110" t="s">
        <v>1619</v>
      </c>
      <c r="D255" s="115">
        <v>44201</v>
      </c>
      <c r="E255" s="110" t="s">
        <v>1294</v>
      </c>
      <c r="F255" s="110" t="s">
        <v>3</v>
      </c>
      <c r="G255" s="110" t="s">
        <v>1078</v>
      </c>
      <c r="H255" s="110" t="s">
        <v>120</v>
      </c>
      <c r="I255" s="110" t="s">
        <v>1182</v>
      </c>
      <c r="J255" s="111">
        <v>38</v>
      </c>
      <c r="K255" s="111">
        <v>1070</v>
      </c>
      <c r="L255" s="111">
        <v>40660</v>
      </c>
      <c r="M255" s="111">
        <v>2.6749999999999998</v>
      </c>
      <c r="N255" s="111">
        <v>101.65</v>
      </c>
      <c r="O255" s="111">
        <v>0</v>
      </c>
      <c r="P255" s="111">
        <v>0</v>
      </c>
      <c r="Q255" s="111">
        <v>1072.675</v>
      </c>
      <c r="R255" s="111">
        <v>40761.65</v>
      </c>
      <c r="S255" s="110" t="s">
        <v>1296</v>
      </c>
      <c r="T255" s="111"/>
      <c r="U255" s="111"/>
      <c r="V255" s="110"/>
      <c r="W255" s="110"/>
    </row>
    <row r="256" spans="1:23" ht="25.5">
      <c r="A256" s="110" t="s">
        <v>1618</v>
      </c>
      <c r="B256" s="115">
        <v>44201</v>
      </c>
      <c r="C256" s="110" t="s">
        <v>1619</v>
      </c>
      <c r="D256" s="115">
        <v>44201</v>
      </c>
      <c r="E256" s="110" t="s">
        <v>1294</v>
      </c>
      <c r="F256" s="110" t="s">
        <v>3</v>
      </c>
      <c r="G256" s="110" t="s">
        <v>1078</v>
      </c>
      <c r="H256" s="110" t="s">
        <v>120</v>
      </c>
      <c r="I256" s="110" t="s">
        <v>1192</v>
      </c>
      <c r="J256" s="111">
        <v>50</v>
      </c>
      <c r="K256" s="111">
        <v>934</v>
      </c>
      <c r="L256" s="111">
        <v>46700</v>
      </c>
      <c r="M256" s="111">
        <v>2.335</v>
      </c>
      <c r="N256" s="111">
        <v>116.75</v>
      </c>
      <c r="O256" s="111">
        <v>0</v>
      </c>
      <c r="P256" s="111">
        <v>0</v>
      </c>
      <c r="Q256" s="111">
        <v>936.33500000000004</v>
      </c>
      <c r="R256" s="111">
        <v>46816.75</v>
      </c>
      <c r="S256" s="110" t="s">
        <v>1296</v>
      </c>
      <c r="T256" s="111"/>
      <c r="U256" s="111"/>
      <c r="V256" s="110"/>
      <c r="W256" s="110"/>
    </row>
    <row r="257" spans="1:23" ht="25.5">
      <c r="A257" s="110" t="s">
        <v>1620</v>
      </c>
      <c r="B257" s="115">
        <v>44201</v>
      </c>
      <c r="C257" s="110" t="s">
        <v>1621</v>
      </c>
      <c r="D257" s="115">
        <v>44201</v>
      </c>
      <c r="E257" s="110" t="s">
        <v>1294</v>
      </c>
      <c r="F257" s="110" t="s">
        <v>9</v>
      </c>
      <c r="G257" s="110" t="s">
        <v>1078</v>
      </c>
      <c r="H257" s="110" t="s">
        <v>120</v>
      </c>
      <c r="I257" s="110" t="s">
        <v>1179</v>
      </c>
      <c r="J257" s="111">
        <v>63</v>
      </c>
      <c r="K257" s="111">
        <v>914</v>
      </c>
      <c r="L257" s="111">
        <v>57582</v>
      </c>
      <c r="M257" s="111">
        <v>2.2850000000000001</v>
      </c>
      <c r="N257" s="111">
        <v>143.95500000000001</v>
      </c>
      <c r="O257" s="111">
        <v>0</v>
      </c>
      <c r="P257" s="111">
        <v>0</v>
      </c>
      <c r="Q257" s="111">
        <v>916.28499999999997</v>
      </c>
      <c r="R257" s="111">
        <v>57725.955000000002</v>
      </c>
      <c r="S257" s="110" t="s">
        <v>1296</v>
      </c>
      <c r="T257" s="111"/>
      <c r="U257" s="111"/>
      <c r="V257" s="110"/>
      <c r="W257" s="110"/>
    </row>
    <row r="258" spans="1:23" ht="25.5">
      <c r="A258" s="110" t="s">
        <v>1620</v>
      </c>
      <c r="B258" s="115">
        <v>44201</v>
      </c>
      <c r="C258" s="110" t="s">
        <v>1621</v>
      </c>
      <c r="D258" s="115">
        <v>44201</v>
      </c>
      <c r="E258" s="110" t="s">
        <v>1294</v>
      </c>
      <c r="F258" s="110" t="s">
        <v>9</v>
      </c>
      <c r="G258" s="110" t="s">
        <v>1078</v>
      </c>
      <c r="H258" s="110" t="s">
        <v>120</v>
      </c>
      <c r="I258" s="110" t="s">
        <v>1192</v>
      </c>
      <c r="J258" s="111">
        <v>100</v>
      </c>
      <c r="K258" s="111">
        <v>934</v>
      </c>
      <c r="L258" s="111">
        <v>93400</v>
      </c>
      <c r="M258" s="111">
        <v>2.335</v>
      </c>
      <c r="N258" s="111">
        <v>233.5</v>
      </c>
      <c r="O258" s="111">
        <v>0</v>
      </c>
      <c r="P258" s="111">
        <v>0</v>
      </c>
      <c r="Q258" s="111">
        <v>936.33500000000004</v>
      </c>
      <c r="R258" s="111">
        <v>93633.5</v>
      </c>
      <c r="S258" s="110" t="s">
        <v>1296</v>
      </c>
      <c r="T258" s="111"/>
      <c r="U258" s="111"/>
      <c r="V258" s="110"/>
      <c r="W258" s="110"/>
    </row>
    <row r="259" spans="1:23" ht="25.5">
      <c r="A259" s="110" t="s">
        <v>1622</v>
      </c>
      <c r="B259" s="115">
        <v>44201</v>
      </c>
      <c r="C259" s="110" t="s">
        <v>1623</v>
      </c>
      <c r="D259" s="115">
        <v>44201</v>
      </c>
      <c r="E259" s="110" t="s">
        <v>1294</v>
      </c>
      <c r="F259" s="110" t="s">
        <v>4</v>
      </c>
      <c r="G259" s="110" t="s">
        <v>1308</v>
      </c>
      <c r="H259" s="110" t="s">
        <v>120</v>
      </c>
      <c r="I259" s="110" t="s">
        <v>1179</v>
      </c>
      <c r="J259" s="111">
        <v>70</v>
      </c>
      <c r="K259" s="111">
        <v>914</v>
      </c>
      <c r="L259" s="111">
        <v>63980</v>
      </c>
      <c r="M259" s="111">
        <v>2.2850000000000001</v>
      </c>
      <c r="N259" s="111">
        <v>159.94999999999999</v>
      </c>
      <c r="O259" s="111">
        <v>0</v>
      </c>
      <c r="P259" s="111">
        <v>0</v>
      </c>
      <c r="Q259" s="111">
        <v>916.28499999999997</v>
      </c>
      <c r="R259" s="111">
        <v>64139.95</v>
      </c>
      <c r="S259" s="110" t="s">
        <v>1296</v>
      </c>
      <c r="T259" s="111"/>
      <c r="U259" s="111"/>
      <c r="V259" s="110"/>
      <c r="W259" s="110"/>
    </row>
    <row r="260" spans="1:23" ht="25.5">
      <c r="A260" s="110" t="s">
        <v>1622</v>
      </c>
      <c r="B260" s="115">
        <v>44201</v>
      </c>
      <c r="C260" s="110" t="s">
        <v>1623</v>
      </c>
      <c r="D260" s="115">
        <v>44201</v>
      </c>
      <c r="E260" s="110" t="s">
        <v>1294</v>
      </c>
      <c r="F260" s="110" t="s">
        <v>4</v>
      </c>
      <c r="G260" s="110" t="s">
        <v>1308</v>
      </c>
      <c r="H260" s="110" t="s">
        <v>120</v>
      </c>
      <c r="I260" s="110" t="s">
        <v>1192</v>
      </c>
      <c r="J260" s="111">
        <v>100</v>
      </c>
      <c r="K260" s="111">
        <v>934</v>
      </c>
      <c r="L260" s="111">
        <v>93400</v>
      </c>
      <c r="M260" s="111">
        <v>2.335</v>
      </c>
      <c r="N260" s="111">
        <v>233.5</v>
      </c>
      <c r="O260" s="111">
        <v>0</v>
      </c>
      <c r="P260" s="111">
        <v>0</v>
      </c>
      <c r="Q260" s="111">
        <v>936.33500000000004</v>
      </c>
      <c r="R260" s="111">
        <v>93633.5</v>
      </c>
      <c r="S260" s="110" t="s">
        <v>1296</v>
      </c>
      <c r="T260" s="111"/>
      <c r="U260" s="111"/>
      <c r="V260" s="110"/>
      <c r="W260" s="110"/>
    </row>
    <row r="261" spans="1:23" ht="25.5">
      <c r="A261" s="110" t="s">
        <v>1624</v>
      </c>
      <c r="B261" s="115">
        <v>44201</v>
      </c>
      <c r="C261" s="110" t="s">
        <v>1625</v>
      </c>
      <c r="D261" s="115">
        <v>44201</v>
      </c>
      <c r="E261" s="110" t="s">
        <v>1294</v>
      </c>
      <c r="F261" s="110" t="s">
        <v>2</v>
      </c>
      <c r="G261" s="110" t="s">
        <v>1078</v>
      </c>
      <c r="H261" s="110" t="s">
        <v>120</v>
      </c>
      <c r="I261" s="110" t="s">
        <v>1192</v>
      </c>
      <c r="J261" s="111">
        <v>134</v>
      </c>
      <c r="K261" s="111">
        <v>934</v>
      </c>
      <c r="L261" s="111">
        <v>125156</v>
      </c>
      <c r="M261" s="111">
        <v>2.335</v>
      </c>
      <c r="N261" s="111">
        <v>312.89</v>
      </c>
      <c r="O261" s="111">
        <v>0</v>
      </c>
      <c r="P261" s="111">
        <v>0</v>
      </c>
      <c r="Q261" s="111">
        <v>936.33500000000004</v>
      </c>
      <c r="R261" s="111">
        <v>125468.89</v>
      </c>
      <c r="S261" s="110" t="s">
        <v>1296</v>
      </c>
      <c r="T261" s="111"/>
      <c r="U261" s="111"/>
      <c r="V261" s="110"/>
      <c r="W261" s="110"/>
    </row>
    <row r="262" spans="1:23" ht="25.5">
      <c r="A262" s="110" t="s">
        <v>1624</v>
      </c>
      <c r="B262" s="115">
        <v>44201</v>
      </c>
      <c r="C262" s="110" t="s">
        <v>1625</v>
      </c>
      <c r="D262" s="115">
        <v>44201</v>
      </c>
      <c r="E262" s="110" t="s">
        <v>1294</v>
      </c>
      <c r="F262" s="110" t="s">
        <v>2</v>
      </c>
      <c r="G262" s="110" t="s">
        <v>1078</v>
      </c>
      <c r="H262" s="110" t="s">
        <v>120</v>
      </c>
      <c r="I262" s="110" t="s">
        <v>1179</v>
      </c>
      <c r="J262" s="111">
        <v>91</v>
      </c>
      <c r="K262" s="111">
        <v>914</v>
      </c>
      <c r="L262" s="111">
        <v>83174</v>
      </c>
      <c r="M262" s="111">
        <v>2.2850000000000001</v>
      </c>
      <c r="N262" s="111">
        <v>207.935</v>
      </c>
      <c r="O262" s="111">
        <v>0</v>
      </c>
      <c r="P262" s="111">
        <v>0</v>
      </c>
      <c r="Q262" s="111">
        <v>916.28499999999997</v>
      </c>
      <c r="R262" s="111">
        <v>83381.934999999998</v>
      </c>
      <c r="S262" s="110" t="s">
        <v>1296</v>
      </c>
      <c r="T262" s="111"/>
      <c r="U262" s="111"/>
      <c r="V262" s="110"/>
      <c r="W262" s="110"/>
    </row>
    <row r="263" spans="1:23" ht="25.5">
      <c r="A263" s="110" t="s">
        <v>1624</v>
      </c>
      <c r="B263" s="115">
        <v>44201</v>
      </c>
      <c r="C263" s="110" t="s">
        <v>1625</v>
      </c>
      <c r="D263" s="115">
        <v>44201</v>
      </c>
      <c r="E263" s="110" t="s">
        <v>1294</v>
      </c>
      <c r="F263" s="110" t="s">
        <v>2</v>
      </c>
      <c r="G263" s="110" t="s">
        <v>1078</v>
      </c>
      <c r="H263" s="110" t="s">
        <v>120</v>
      </c>
      <c r="I263" s="110" t="s">
        <v>1182</v>
      </c>
      <c r="J263" s="111">
        <v>100</v>
      </c>
      <c r="K263" s="111">
        <v>1070</v>
      </c>
      <c r="L263" s="111">
        <v>107000</v>
      </c>
      <c r="M263" s="111">
        <v>2.6749999999999998</v>
      </c>
      <c r="N263" s="111">
        <v>267.5</v>
      </c>
      <c r="O263" s="111">
        <v>0</v>
      </c>
      <c r="P263" s="111">
        <v>0</v>
      </c>
      <c r="Q263" s="111">
        <v>1072.675</v>
      </c>
      <c r="R263" s="111">
        <v>107267.5</v>
      </c>
      <c r="S263" s="110" t="s">
        <v>1296</v>
      </c>
      <c r="T263" s="111"/>
      <c r="U263" s="111"/>
      <c r="V263" s="110"/>
      <c r="W263" s="110"/>
    </row>
    <row r="264" spans="1:23" ht="25.5">
      <c r="A264" s="110" t="s">
        <v>1626</v>
      </c>
      <c r="B264" s="115">
        <v>44201</v>
      </c>
      <c r="C264" s="110" t="s">
        <v>1627</v>
      </c>
      <c r="D264" s="115">
        <v>44201</v>
      </c>
      <c r="E264" s="110" t="s">
        <v>1294</v>
      </c>
      <c r="F264" s="110" t="s">
        <v>20</v>
      </c>
      <c r="G264" s="110" t="s">
        <v>1082</v>
      </c>
      <c r="H264" s="110" t="s">
        <v>13</v>
      </c>
      <c r="I264" s="110" t="s">
        <v>1182</v>
      </c>
      <c r="J264" s="111">
        <v>60</v>
      </c>
      <c r="K264" s="111">
        <v>1070</v>
      </c>
      <c r="L264" s="111">
        <v>64200</v>
      </c>
      <c r="M264" s="111">
        <v>2.6749999999999998</v>
      </c>
      <c r="N264" s="111">
        <v>160.5</v>
      </c>
      <c r="O264" s="111">
        <v>0</v>
      </c>
      <c r="P264" s="111">
        <v>0</v>
      </c>
      <c r="Q264" s="111">
        <v>1072.675</v>
      </c>
      <c r="R264" s="111">
        <v>64360.5</v>
      </c>
      <c r="S264" s="110" t="s">
        <v>1296</v>
      </c>
      <c r="T264" s="111"/>
      <c r="U264" s="111"/>
      <c r="V264" s="110"/>
      <c r="W264" s="110"/>
    </row>
    <row r="265" spans="1:23" ht="25.5">
      <c r="A265" s="110" t="s">
        <v>1626</v>
      </c>
      <c r="B265" s="115">
        <v>44201</v>
      </c>
      <c r="C265" s="110" t="s">
        <v>1627</v>
      </c>
      <c r="D265" s="115">
        <v>44201</v>
      </c>
      <c r="E265" s="110" t="s">
        <v>1294</v>
      </c>
      <c r="F265" s="110" t="s">
        <v>20</v>
      </c>
      <c r="G265" s="110" t="s">
        <v>1082</v>
      </c>
      <c r="H265" s="110" t="s">
        <v>13</v>
      </c>
      <c r="I265" s="110" t="s">
        <v>1179</v>
      </c>
      <c r="J265" s="111">
        <v>60</v>
      </c>
      <c r="K265" s="111">
        <v>914</v>
      </c>
      <c r="L265" s="111">
        <v>54840</v>
      </c>
      <c r="M265" s="111">
        <v>2.2850000000000001</v>
      </c>
      <c r="N265" s="111">
        <v>137.1</v>
      </c>
      <c r="O265" s="111">
        <v>0</v>
      </c>
      <c r="P265" s="111">
        <v>0</v>
      </c>
      <c r="Q265" s="111">
        <v>916.28499999999997</v>
      </c>
      <c r="R265" s="111">
        <v>54977.1</v>
      </c>
      <c r="S265" s="110" t="s">
        <v>1296</v>
      </c>
      <c r="T265" s="111"/>
      <c r="U265" s="111"/>
      <c r="V265" s="110"/>
      <c r="W265" s="110"/>
    </row>
    <row r="266" spans="1:23" ht="25.5">
      <c r="A266" s="110" t="s">
        <v>1626</v>
      </c>
      <c r="B266" s="115">
        <v>44201</v>
      </c>
      <c r="C266" s="110" t="s">
        <v>1627</v>
      </c>
      <c r="D266" s="115">
        <v>44201</v>
      </c>
      <c r="E266" s="110" t="s">
        <v>1294</v>
      </c>
      <c r="F266" s="110" t="s">
        <v>20</v>
      </c>
      <c r="G266" s="110" t="s">
        <v>1082</v>
      </c>
      <c r="H266" s="110" t="s">
        <v>13</v>
      </c>
      <c r="I266" s="110" t="s">
        <v>1192</v>
      </c>
      <c r="J266" s="111">
        <v>180</v>
      </c>
      <c r="K266" s="111">
        <v>934</v>
      </c>
      <c r="L266" s="111">
        <v>168120</v>
      </c>
      <c r="M266" s="111">
        <v>2.335</v>
      </c>
      <c r="N266" s="111">
        <v>420.3</v>
      </c>
      <c r="O266" s="111">
        <v>0</v>
      </c>
      <c r="P266" s="111">
        <v>0</v>
      </c>
      <c r="Q266" s="111">
        <v>936.33500000000004</v>
      </c>
      <c r="R266" s="111">
        <v>168540.3</v>
      </c>
      <c r="S266" s="110" t="s">
        <v>1296</v>
      </c>
      <c r="T266" s="111"/>
      <c r="U266" s="111"/>
      <c r="V266" s="110"/>
      <c r="W266" s="110"/>
    </row>
    <row r="267" spans="1:23" ht="25.5">
      <c r="A267" s="110" t="s">
        <v>1628</v>
      </c>
      <c r="B267" s="115">
        <v>44201</v>
      </c>
      <c r="C267" s="110" t="s">
        <v>1629</v>
      </c>
      <c r="D267" s="115">
        <v>44201</v>
      </c>
      <c r="E267" s="110" t="s">
        <v>1294</v>
      </c>
      <c r="F267" s="110" t="s">
        <v>12</v>
      </c>
      <c r="G267" s="110" t="s">
        <v>1319</v>
      </c>
      <c r="H267" s="110" t="s">
        <v>13</v>
      </c>
      <c r="I267" s="110" t="s">
        <v>1192</v>
      </c>
      <c r="J267" s="111">
        <v>160</v>
      </c>
      <c r="K267" s="111">
        <v>934</v>
      </c>
      <c r="L267" s="111">
        <v>149440</v>
      </c>
      <c r="M267" s="111">
        <v>2.335</v>
      </c>
      <c r="N267" s="111">
        <v>373.6</v>
      </c>
      <c r="O267" s="111">
        <v>0</v>
      </c>
      <c r="P267" s="111">
        <v>0</v>
      </c>
      <c r="Q267" s="111">
        <v>936.33500000000004</v>
      </c>
      <c r="R267" s="111">
        <v>149813.6</v>
      </c>
      <c r="S267" s="110" t="s">
        <v>1296</v>
      </c>
      <c r="T267" s="111"/>
      <c r="U267" s="111"/>
      <c r="V267" s="110"/>
      <c r="W267" s="110"/>
    </row>
    <row r="268" spans="1:23" ht="25.5">
      <c r="A268" s="110" t="s">
        <v>1628</v>
      </c>
      <c r="B268" s="115">
        <v>44201</v>
      </c>
      <c r="C268" s="110" t="s">
        <v>1629</v>
      </c>
      <c r="D268" s="115">
        <v>44201</v>
      </c>
      <c r="E268" s="110" t="s">
        <v>1294</v>
      </c>
      <c r="F268" s="110" t="s">
        <v>12</v>
      </c>
      <c r="G268" s="110" t="s">
        <v>1319</v>
      </c>
      <c r="H268" s="110" t="s">
        <v>13</v>
      </c>
      <c r="I268" s="110" t="s">
        <v>1179</v>
      </c>
      <c r="J268" s="111">
        <v>80</v>
      </c>
      <c r="K268" s="111">
        <v>914</v>
      </c>
      <c r="L268" s="111">
        <v>73120</v>
      </c>
      <c r="M268" s="111">
        <v>2.2850000000000001</v>
      </c>
      <c r="N268" s="111">
        <v>182.8</v>
      </c>
      <c r="O268" s="111">
        <v>0</v>
      </c>
      <c r="P268" s="111">
        <v>0</v>
      </c>
      <c r="Q268" s="111">
        <v>916.28499999999997</v>
      </c>
      <c r="R268" s="111">
        <v>73302.8</v>
      </c>
      <c r="S268" s="110" t="s">
        <v>1296</v>
      </c>
      <c r="T268" s="111"/>
      <c r="U268" s="111"/>
      <c r="V268" s="110"/>
      <c r="W268" s="110"/>
    </row>
    <row r="269" spans="1:23" ht="25.5">
      <c r="A269" s="110" t="s">
        <v>1630</v>
      </c>
      <c r="B269" s="115">
        <v>44201</v>
      </c>
      <c r="C269" s="110" t="s">
        <v>1631</v>
      </c>
      <c r="D269" s="115">
        <v>44201</v>
      </c>
      <c r="E269" s="110" t="s">
        <v>1294</v>
      </c>
      <c r="F269" s="110" t="s">
        <v>41</v>
      </c>
      <c r="G269" s="110" t="s">
        <v>40</v>
      </c>
      <c r="H269" s="110" t="s">
        <v>13</v>
      </c>
      <c r="I269" s="110" t="s">
        <v>1192</v>
      </c>
      <c r="J269" s="111">
        <v>540</v>
      </c>
      <c r="K269" s="111">
        <v>934</v>
      </c>
      <c r="L269" s="111">
        <v>504360</v>
      </c>
      <c r="M269" s="111">
        <v>2.335</v>
      </c>
      <c r="N269" s="111">
        <v>1260.9000000000001</v>
      </c>
      <c r="O269" s="111">
        <v>0</v>
      </c>
      <c r="P269" s="111">
        <v>0</v>
      </c>
      <c r="Q269" s="111">
        <v>936.33500000000004</v>
      </c>
      <c r="R269" s="111">
        <v>505620.9</v>
      </c>
      <c r="S269" s="110" t="s">
        <v>1296</v>
      </c>
      <c r="T269" s="111"/>
      <c r="U269" s="111"/>
      <c r="V269" s="110"/>
      <c r="W269" s="110"/>
    </row>
    <row r="270" spans="1:23" ht="25.5">
      <c r="A270" s="110" t="s">
        <v>1632</v>
      </c>
      <c r="B270" s="115">
        <v>44201</v>
      </c>
      <c r="C270" s="110" t="s">
        <v>1633</v>
      </c>
      <c r="D270" s="115">
        <v>44201</v>
      </c>
      <c r="E270" s="110" t="s">
        <v>1294</v>
      </c>
      <c r="F270" s="110" t="s">
        <v>39</v>
      </c>
      <c r="G270" s="110" t="s">
        <v>40</v>
      </c>
      <c r="H270" s="110" t="s">
        <v>13</v>
      </c>
      <c r="I270" s="110" t="s">
        <v>1179</v>
      </c>
      <c r="J270" s="111">
        <v>40</v>
      </c>
      <c r="K270" s="111">
        <v>914</v>
      </c>
      <c r="L270" s="111">
        <v>36560</v>
      </c>
      <c r="M270" s="111">
        <v>2.2850000000000001</v>
      </c>
      <c r="N270" s="111">
        <v>91.4</v>
      </c>
      <c r="O270" s="111">
        <v>0</v>
      </c>
      <c r="P270" s="111">
        <v>0</v>
      </c>
      <c r="Q270" s="111">
        <v>916.28499999999997</v>
      </c>
      <c r="R270" s="111">
        <v>36651.4</v>
      </c>
      <c r="S270" s="110" t="s">
        <v>1296</v>
      </c>
      <c r="T270" s="111"/>
      <c r="U270" s="111"/>
      <c r="V270" s="110"/>
      <c r="W270" s="110"/>
    </row>
    <row r="271" spans="1:23" ht="25.5">
      <c r="A271" s="110" t="s">
        <v>1632</v>
      </c>
      <c r="B271" s="115">
        <v>44201</v>
      </c>
      <c r="C271" s="110" t="s">
        <v>1633</v>
      </c>
      <c r="D271" s="115">
        <v>44201</v>
      </c>
      <c r="E271" s="110" t="s">
        <v>1294</v>
      </c>
      <c r="F271" s="110" t="s">
        <v>39</v>
      </c>
      <c r="G271" s="110" t="s">
        <v>40</v>
      </c>
      <c r="H271" s="110" t="s">
        <v>13</v>
      </c>
      <c r="I271" s="110" t="s">
        <v>1192</v>
      </c>
      <c r="J271" s="111">
        <v>160</v>
      </c>
      <c r="K271" s="111">
        <v>934</v>
      </c>
      <c r="L271" s="111">
        <v>149440</v>
      </c>
      <c r="M271" s="111">
        <v>2.335</v>
      </c>
      <c r="N271" s="111">
        <v>373.6</v>
      </c>
      <c r="O271" s="111">
        <v>0</v>
      </c>
      <c r="P271" s="111">
        <v>0</v>
      </c>
      <c r="Q271" s="111">
        <v>936.33500000000004</v>
      </c>
      <c r="R271" s="111">
        <v>149813.6</v>
      </c>
      <c r="S271" s="110" t="s">
        <v>1296</v>
      </c>
      <c r="T271" s="111"/>
      <c r="U271" s="111"/>
      <c r="V271" s="110"/>
      <c r="W271" s="110"/>
    </row>
    <row r="272" spans="1:23" ht="25.5">
      <c r="A272" s="110" t="s">
        <v>1634</v>
      </c>
      <c r="B272" s="115">
        <v>44201</v>
      </c>
      <c r="C272" s="110" t="s">
        <v>1635</v>
      </c>
      <c r="D272" s="115">
        <v>44201</v>
      </c>
      <c r="E272" s="110" t="s">
        <v>1294</v>
      </c>
      <c r="F272" s="110" t="s">
        <v>17</v>
      </c>
      <c r="G272" s="110" t="s">
        <v>1081</v>
      </c>
      <c r="H272" s="110" t="s">
        <v>13</v>
      </c>
      <c r="I272" s="110" t="s">
        <v>1192</v>
      </c>
      <c r="J272" s="111">
        <v>200</v>
      </c>
      <c r="K272" s="111">
        <v>934</v>
      </c>
      <c r="L272" s="111">
        <v>186800</v>
      </c>
      <c r="M272" s="111">
        <v>2.335</v>
      </c>
      <c r="N272" s="111">
        <v>467</v>
      </c>
      <c r="O272" s="111">
        <v>0</v>
      </c>
      <c r="P272" s="111">
        <v>0</v>
      </c>
      <c r="Q272" s="111">
        <v>936.33500000000004</v>
      </c>
      <c r="R272" s="111">
        <v>187267</v>
      </c>
      <c r="S272" s="110" t="s">
        <v>1296</v>
      </c>
      <c r="T272" s="111"/>
      <c r="U272" s="111"/>
      <c r="V272" s="110"/>
      <c r="W272" s="110"/>
    </row>
    <row r="273" spans="1:23" ht="25.5">
      <c r="A273" s="110" t="s">
        <v>1636</v>
      </c>
      <c r="B273" s="115">
        <v>44201</v>
      </c>
      <c r="C273" s="110" t="s">
        <v>1637</v>
      </c>
      <c r="D273" s="115">
        <v>44201</v>
      </c>
      <c r="E273" s="110" t="s">
        <v>1294</v>
      </c>
      <c r="F273" s="110" t="s">
        <v>15</v>
      </c>
      <c r="G273" s="110" t="s">
        <v>1303</v>
      </c>
      <c r="H273" s="110" t="s">
        <v>13</v>
      </c>
      <c r="I273" s="110" t="s">
        <v>1191</v>
      </c>
      <c r="J273" s="111">
        <v>20</v>
      </c>
      <c r="K273" s="111">
        <v>963</v>
      </c>
      <c r="L273" s="111">
        <v>19260</v>
      </c>
      <c r="M273" s="111">
        <v>2.4075000000000002</v>
      </c>
      <c r="N273" s="111">
        <v>48.15</v>
      </c>
      <c r="O273" s="111">
        <v>0</v>
      </c>
      <c r="P273" s="111">
        <v>0</v>
      </c>
      <c r="Q273" s="111">
        <v>965.40750000000003</v>
      </c>
      <c r="R273" s="111">
        <v>19308.150000000001</v>
      </c>
      <c r="S273" s="110" t="s">
        <v>1296</v>
      </c>
      <c r="T273" s="111"/>
      <c r="U273" s="111"/>
      <c r="V273" s="110"/>
      <c r="W273" s="110"/>
    </row>
    <row r="274" spans="1:23" ht="25.5">
      <c r="A274" s="110" t="s">
        <v>1636</v>
      </c>
      <c r="B274" s="115">
        <v>44201</v>
      </c>
      <c r="C274" s="110" t="s">
        <v>1637</v>
      </c>
      <c r="D274" s="115">
        <v>44201</v>
      </c>
      <c r="E274" s="110" t="s">
        <v>1294</v>
      </c>
      <c r="F274" s="110" t="s">
        <v>15</v>
      </c>
      <c r="G274" s="110" t="s">
        <v>1303</v>
      </c>
      <c r="H274" s="110" t="s">
        <v>13</v>
      </c>
      <c r="I274" s="110" t="s">
        <v>1195</v>
      </c>
      <c r="J274" s="111">
        <v>20</v>
      </c>
      <c r="K274" s="111">
        <v>759</v>
      </c>
      <c r="L274" s="111">
        <v>15180</v>
      </c>
      <c r="M274" s="111">
        <v>1.8975</v>
      </c>
      <c r="N274" s="111">
        <v>37.950000000000003</v>
      </c>
      <c r="O274" s="111">
        <v>0</v>
      </c>
      <c r="P274" s="111">
        <v>60</v>
      </c>
      <c r="Q274" s="111">
        <v>760.89750000000004</v>
      </c>
      <c r="R274" s="111">
        <v>15157.95</v>
      </c>
      <c r="S274" s="110" t="s">
        <v>1296</v>
      </c>
      <c r="T274" s="111"/>
      <c r="U274" s="111"/>
      <c r="V274" s="110"/>
      <c r="W274" s="110"/>
    </row>
    <row r="275" spans="1:23" ht="25.5">
      <c r="A275" s="110" t="s">
        <v>1636</v>
      </c>
      <c r="B275" s="115">
        <v>44201</v>
      </c>
      <c r="C275" s="110" t="s">
        <v>1637</v>
      </c>
      <c r="D275" s="115">
        <v>44201</v>
      </c>
      <c r="E275" s="110" t="s">
        <v>1294</v>
      </c>
      <c r="F275" s="110" t="s">
        <v>15</v>
      </c>
      <c r="G275" s="110" t="s">
        <v>1303</v>
      </c>
      <c r="H275" s="110" t="s">
        <v>13</v>
      </c>
      <c r="I275" s="110" t="s">
        <v>1192</v>
      </c>
      <c r="J275" s="111">
        <v>220</v>
      </c>
      <c r="K275" s="111">
        <v>934</v>
      </c>
      <c r="L275" s="111">
        <v>205480</v>
      </c>
      <c r="M275" s="111">
        <v>2.335</v>
      </c>
      <c r="N275" s="111">
        <v>513.70000000000005</v>
      </c>
      <c r="O275" s="111">
        <v>0</v>
      </c>
      <c r="P275" s="111">
        <v>0</v>
      </c>
      <c r="Q275" s="111">
        <v>936.33500000000004</v>
      </c>
      <c r="R275" s="111">
        <v>205993.7</v>
      </c>
      <c r="S275" s="110" t="s">
        <v>1296</v>
      </c>
      <c r="T275" s="111"/>
      <c r="U275" s="111"/>
      <c r="V275" s="110"/>
      <c r="W275" s="110"/>
    </row>
    <row r="276" spans="1:23" ht="25.5">
      <c r="A276" s="110" t="s">
        <v>1638</v>
      </c>
      <c r="B276" s="115">
        <v>44201</v>
      </c>
      <c r="C276" s="110" t="s">
        <v>1639</v>
      </c>
      <c r="D276" s="115">
        <v>44201</v>
      </c>
      <c r="E276" s="110" t="s">
        <v>1294</v>
      </c>
      <c r="F276" s="110" t="s">
        <v>53</v>
      </c>
      <c r="G276" s="110" t="s">
        <v>1295</v>
      </c>
      <c r="H276" s="110" t="s">
        <v>13</v>
      </c>
      <c r="I276" s="110" t="s">
        <v>1179</v>
      </c>
      <c r="J276" s="111">
        <v>100</v>
      </c>
      <c r="K276" s="111">
        <v>914</v>
      </c>
      <c r="L276" s="111">
        <v>91400</v>
      </c>
      <c r="M276" s="111">
        <v>2.2850000000000001</v>
      </c>
      <c r="N276" s="111">
        <v>228.5</v>
      </c>
      <c r="O276" s="111">
        <v>0</v>
      </c>
      <c r="P276" s="111">
        <v>0</v>
      </c>
      <c r="Q276" s="111">
        <v>916.28499999999997</v>
      </c>
      <c r="R276" s="111">
        <v>91628.5</v>
      </c>
      <c r="S276" s="110" t="s">
        <v>1296</v>
      </c>
      <c r="T276" s="111"/>
      <c r="U276" s="111"/>
      <c r="V276" s="110"/>
      <c r="W276" s="110"/>
    </row>
    <row r="277" spans="1:23" ht="25.5">
      <c r="A277" s="110" t="s">
        <v>1638</v>
      </c>
      <c r="B277" s="115">
        <v>44201</v>
      </c>
      <c r="C277" s="110" t="s">
        <v>1639</v>
      </c>
      <c r="D277" s="115">
        <v>44201</v>
      </c>
      <c r="E277" s="110" t="s">
        <v>1294</v>
      </c>
      <c r="F277" s="110" t="s">
        <v>53</v>
      </c>
      <c r="G277" s="110" t="s">
        <v>1295</v>
      </c>
      <c r="H277" s="110" t="s">
        <v>13</v>
      </c>
      <c r="I277" s="110" t="s">
        <v>1192</v>
      </c>
      <c r="J277" s="111">
        <v>142</v>
      </c>
      <c r="K277" s="111">
        <v>934</v>
      </c>
      <c r="L277" s="111">
        <v>132628</v>
      </c>
      <c r="M277" s="111">
        <v>2.335</v>
      </c>
      <c r="N277" s="111">
        <v>331.57</v>
      </c>
      <c r="O277" s="111">
        <v>0</v>
      </c>
      <c r="P277" s="111">
        <v>0</v>
      </c>
      <c r="Q277" s="111">
        <v>936.33500000000004</v>
      </c>
      <c r="R277" s="111">
        <v>132959.57</v>
      </c>
      <c r="S277" s="110" t="s">
        <v>1296</v>
      </c>
      <c r="T277" s="111"/>
      <c r="U277" s="111"/>
      <c r="V277" s="110"/>
      <c r="W277" s="110"/>
    </row>
    <row r="278" spans="1:23" ht="25.5">
      <c r="A278" s="110" t="s">
        <v>1640</v>
      </c>
      <c r="B278" s="115">
        <v>44201</v>
      </c>
      <c r="C278" s="110" t="s">
        <v>1641</v>
      </c>
      <c r="D278" s="115">
        <v>44201</v>
      </c>
      <c r="E278" s="110" t="s">
        <v>1294</v>
      </c>
      <c r="F278" s="110" t="s">
        <v>52</v>
      </c>
      <c r="G278" s="110" t="s">
        <v>37</v>
      </c>
      <c r="H278" s="110" t="s">
        <v>13</v>
      </c>
      <c r="I278" s="110" t="s">
        <v>1179</v>
      </c>
      <c r="J278" s="111">
        <v>222</v>
      </c>
      <c r="K278" s="111">
        <v>914</v>
      </c>
      <c r="L278" s="111">
        <v>202908</v>
      </c>
      <c r="M278" s="111">
        <v>2.2850000000000001</v>
      </c>
      <c r="N278" s="111">
        <v>507.27</v>
      </c>
      <c r="O278" s="111">
        <v>0</v>
      </c>
      <c r="P278" s="111">
        <v>0</v>
      </c>
      <c r="Q278" s="111">
        <v>916.28499999999997</v>
      </c>
      <c r="R278" s="111">
        <v>203415.27</v>
      </c>
      <c r="S278" s="110" t="s">
        <v>1296</v>
      </c>
      <c r="T278" s="111"/>
      <c r="U278" s="111"/>
      <c r="V278" s="110"/>
      <c r="W278" s="110"/>
    </row>
    <row r="279" spans="1:23" ht="25.5">
      <c r="A279" s="110" t="s">
        <v>1640</v>
      </c>
      <c r="B279" s="115">
        <v>44201</v>
      </c>
      <c r="C279" s="110" t="s">
        <v>1641</v>
      </c>
      <c r="D279" s="115">
        <v>44201</v>
      </c>
      <c r="E279" s="110" t="s">
        <v>1294</v>
      </c>
      <c r="F279" s="110" t="s">
        <v>52</v>
      </c>
      <c r="G279" s="110" t="s">
        <v>37</v>
      </c>
      <c r="H279" s="110" t="s">
        <v>13</v>
      </c>
      <c r="I279" s="110" t="s">
        <v>1192</v>
      </c>
      <c r="J279" s="111">
        <v>190</v>
      </c>
      <c r="K279" s="111">
        <v>934</v>
      </c>
      <c r="L279" s="111">
        <v>177460</v>
      </c>
      <c r="M279" s="111">
        <v>2.335</v>
      </c>
      <c r="N279" s="111">
        <v>443.65</v>
      </c>
      <c r="O279" s="111">
        <v>0</v>
      </c>
      <c r="P279" s="111">
        <v>0</v>
      </c>
      <c r="Q279" s="111">
        <v>936.33500000000004</v>
      </c>
      <c r="R279" s="111">
        <v>177903.65</v>
      </c>
      <c r="S279" s="110" t="s">
        <v>1296</v>
      </c>
      <c r="T279" s="111"/>
      <c r="U279" s="111"/>
      <c r="V279" s="110"/>
      <c r="W279" s="110"/>
    </row>
    <row r="280" spans="1:23" ht="25.5">
      <c r="A280" s="110" t="s">
        <v>1642</v>
      </c>
      <c r="B280" s="115">
        <v>44201</v>
      </c>
      <c r="C280" s="110" t="s">
        <v>1643</v>
      </c>
      <c r="D280" s="115">
        <v>44201</v>
      </c>
      <c r="E280" s="110" t="s">
        <v>1294</v>
      </c>
      <c r="F280" s="110" t="s">
        <v>22</v>
      </c>
      <c r="G280" s="110" t="s">
        <v>1082</v>
      </c>
      <c r="H280" s="110" t="s">
        <v>13</v>
      </c>
      <c r="I280" s="110" t="s">
        <v>1179</v>
      </c>
      <c r="J280" s="111">
        <v>200</v>
      </c>
      <c r="K280" s="111">
        <v>914</v>
      </c>
      <c r="L280" s="111">
        <v>182800</v>
      </c>
      <c r="M280" s="111">
        <v>2.2850000000000001</v>
      </c>
      <c r="N280" s="111">
        <v>457</v>
      </c>
      <c r="O280" s="111">
        <v>0</v>
      </c>
      <c r="P280" s="111">
        <v>0</v>
      </c>
      <c r="Q280" s="111">
        <v>916.28499999999997</v>
      </c>
      <c r="R280" s="111">
        <v>183257</v>
      </c>
      <c r="S280" s="110" t="s">
        <v>1296</v>
      </c>
      <c r="T280" s="111"/>
      <c r="U280" s="111"/>
      <c r="V280" s="110"/>
      <c r="W280" s="110"/>
    </row>
    <row r="281" spans="1:23" ht="25.5">
      <c r="A281" s="110" t="s">
        <v>1642</v>
      </c>
      <c r="B281" s="115">
        <v>44201</v>
      </c>
      <c r="C281" s="110" t="s">
        <v>1643</v>
      </c>
      <c r="D281" s="115">
        <v>44201</v>
      </c>
      <c r="E281" s="110" t="s">
        <v>1294</v>
      </c>
      <c r="F281" s="110" t="s">
        <v>22</v>
      </c>
      <c r="G281" s="110" t="s">
        <v>1082</v>
      </c>
      <c r="H281" s="110" t="s">
        <v>13</v>
      </c>
      <c r="I281" s="110" t="s">
        <v>1192</v>
      </c>
      <c r="J281" s="111">
        <v>520</v>
      </c>
      <c r="K281" s="111">
        <v>934</v>
      </c>
      <c r="L281" s="111">
        <v>485680</v>
      </c>
      <c r="M281" s="111">
        <v>2.335</v>
      </c>
      <c r="N281" s="111">
        <v>1214.2</v>
      </c>
      <c r="O281" s="111">
        <v>0</v>
      </c>
      <c r="P281" s="111">
        <v>0</v>
      </c>
      <c r="Q281" s="111">
        <v>936.33500000000004</v>
      </c>
      <c r="R281" s="111">
        <v>486894.2</v>
      </c>
      <c r="S281" s="110" t="s">
        <v>1296</v>
      </c>
      <c r="T281" s="111"/>
      <c r="U281" s="111"/>
      <c r="V281" s="110"/>
      <c r="W281" s="110"/>
    </row>
    <row r="282" spans="1:23" ht="25.5">
      <c r="A282" s="110" t="s">
        <v>1644</v>
      </c>
      <c r="B282" s="115">
        <v>44201</v>
      </c>
      <c r="C282" s="110" t="s">
        <v>1645</v>
      </c>
      <c r="D282" s="115">
        <v>44201</v>
      </c>
      <c r="E282" s="110" t="s">
        <v>1294</v>
      </c>
      <c r="F282" s="110" t="s">
        <v>43</v>
      </c>
      <c r="G282" s="110" t="s">
        <v>44</v>
      </c>
      <c r="H282" s="110" t="s">
        <v>13</v>
      </c>
      <c r="I282" s="110" t="s">
        <v>1192</v>
      </c>
      <c r="J282" s="111">
        <v>300</v>
      </c>
      <c r="K282" s="111">
        <v>934</v>
      </c>
      <c r="L282" s="111">
        <v>280200</v>
      </c>
      <c r="M282" s="111">
        <v>2.335</v>
      </c>
      <c r="N282" s="111">
        <v>700.5</v>
      </c>
      <c r="O282" s="111">
        <v>0</v>
      </c>
      <c r="P282" s="111">
        <v>0</v>
      </c>
      <c r="Q282" s="111">
        <v>936.33500000000004</v>
      </c>
      <c r="R282" s="111">
        <v>280900.5</v>
      </c>
      <c r="S282" s="110" t="s">
        <v>1296</v>
      </c>
      <c r="T282" s="111"/>
      <c r="U282" s="111"/>
      <c r="V282" s="110"/>
      <c r="W282" s="110"/>
    </row>
    <row r="283" spans="1:23" ht="25.5">
      <c r="A283" s="110" t="s">
        <v>1644</v>
      </c>
      <c r="B283" s="115">
        <v>44201</v>
      </c>
      <c r="C283" s="110" t="s">
        <v>1645</v>
      </c>
      <c r="D283" s="115">
        <v>44201</v>
      </c>
      <c r="E283" s="110" t="s">
        <v>1294</v>
      </c>
      <c r="F283" s="110" t="s">
        <v>43</v>
      </c>
      <c r="G283" s="110" t="s">
        <v>44</v>
      </c>
      <c r="H283" s="110" t="s">
        <v>13</v>
      </c>
      <c r="I283" s="110" t="s">
        <v>1179</v>
      </c>
      <c r="J283" s="111">
        <v>100</v>
      </c>
      <c r="K283" s="111">
        <v>914</v>
      </c>
      <c r="L283" s="111">
        <v>91400</v>
      </c>
      <c r="M283" s="111">
        <v>2.2850000000000001</v>
      </c>
      <c r="N283" s="111">
        <v>228.5</v>
      </c>
      <c r="O283" s="111">
        <v>0</v>
      </c>
      <c r="P283" s="111">
        <v>0</v>
      </c>
      <c r="Q283" s="111">
        <v>916.28499999999997</v>
      </c>
      <c r="R283" s="111">
        <v>91628.5</v>
      </c>
      <c r="S283" s="110" t="s">
        <v>1296</v>
      </c>
      <c r="T283" s="111"/>
      <c r="U283" s="111"/>
      <c r="V283" s="110"/>
      <c r="W283" s="110"/>
    </row>
    <row r="284" spans="1:23" ht="25.5">
      <c r="A284" s="110" t="s">
        <v>1646</v>
      </c>
      <c r="B284" s="115">
        <v>44201</v>
      </c>
      <c r="C284" s="110" t="s">
        <v>1647</v>
      </c>
      <c r="D284" s="115">
        <v>44201</v>
      </c>
      <c r="E284" s="110" t="s">
        <v>1294</v>
      </c>
      <c r="F284" s="110" t="s">
        <v>45</v>
      </c>
      <c r="G284" s="110" t="s">
        <v>44</v>
      </c>
      <c r="H284" s="110" t="s">
        <v>13</v>
      </c>
      <c r="I284" s="110" t="s">
        <v>1192</v>
      </c>
      <c r="J284" s="111">
        <v>260</v>
      </c>
      <c r="K284" s="111">
        <v>934</v>
      </c>
      <c r="L284" s="111">
        <v>242840</v>
      </c>
      <c r="M284" s="111">
        <v>2.335</v>
      </c>
      <c r="N284" s="111">
        <v>607.1</v>
      </c>
      <c r="O284" s="111">
        <v>0</v>
      </c>
      <c r="P284" s="111">
        <v>0</v>
      </c>
      <c r="Q284" s="111">
        <v>936.33500000000004</v>
      </c>
      <c r="R284" s="111">
        <v>243447.1</v>
      </c>
      <c r="S284" s="110" t="s">
        <v>1296</v>
      </c>
      <c r="T284" s="111"/>
      <c r="U284" s="111"/>
      <c r="V284" s="110"/>
      <c r="W284" s="110"/>
    </row>
    <row r="285" spans="1:23" ht="25.5">
      <c r="A285" s="110" t="s">
        <v>1648</v>
      </c>
      <c r="B285" s="115">
        <v>44201</v>
      </c>
      <c r="C285" s="110" t="s">
        <v>1649</v>
      </c>
      <c r="D285" s="115">
        <v>44201</v>
      </c>
      <c r="E285" s="110" t="s">
        <v>1294</v>
      </c>
      <c r="F285" s="110" t="s">
        <v>48</v>
      </c>
      <c r="G285" s="110" t="s">
        <v>1295</v>
      </c>
      <c r="H285" s="110" t="s">
        <v>13</v>
      </c>
      <c r="I285" s="110" t="s">
        <v>1192</v>
      </c>
      <c r="J285" s="111">
        <v>300</v>
      </c>
      <c r="K285" s="111">
        <v>934</v>
      </c>
      <c r="L285" s="111">
        <v>280200</v>
      </c>
      <c r="M285" s="111">
        <v>2.335</v>
      </c>
      <c r="N285" s="111">
        <v>700.5</v>
      </c>
      <c r="O285" s="111">
        <v>0</v>
      </c>
      <c r="P285" s="111">
        <v>0</v>
      </c>
      <c r="Q285" s="111">
        <v>936.33500000000004</v>
      </c>
      <c r="R285" s="111">
        <v>280900.5</v>
      </c>
      <c r="S285" s="110" t="s">
        <v>1296</v>
      </c>
      <c r="T285" s="111"/>
      <c r="U285" s="111"/>
      <c r="V285" s="110"/>
      <c r="W285" s="110"/>
    </row>
    <row r="286" spans="1:23" ht="25.5">
      <c r="A286" s="110" t="s">
        <v>1648</v>
      </c>
      <c r="B286" s="115">
        <v>44201</v>
      </c>
      <c r="C286" s="110" t="s">
        <v>1649</v>
      </c>
      <c r="D286" s="115">
        <v>44201</v>
      </c>
      <c r="E286" s="110" t="s">
        <v>1294</v>
      </c>
      <c r="F286" s="110" t="s">
        <v>48</v>
      </c>
      <c r="G286" s="110" t="s">
        <v>1295</v>
      </c>
      <c r="H286" s="110" t="s">
        <v>13</v>
      </c>
      <c r="I286" s="110" t="s">
        <v>1182</v>
      </c>
      <c r="J286" s="111">
        <v>18</v>
      </c>
      <c r="K286" s="111">
        <v>1070</v>
      </c>
      <c r="L286" s="111">
        <v>19260</v>
      </c>
      <c r="M286" s="111">
        <v>2.6749999999999998</v>
      </c>
      <c r="N286" s="111">
        <v>48.15</v>
      </c>
      <c r="O286" s="111">
        <v>0</v>
      </c>
      <c r="P286" s="111">
        <v>0</v>
      </c>
      <c r="Q286" s="111">
        <v>1072.675</v>
      </c>
      <c r="R286" s="111">
        <v>19308.150000000001</v>
      </c>
      <c r="S286" s="110" t="s">
        <v>1296</v>
      </c>
      <c r="T286" s="111"/>
      <c r="U286" s="111"/>
      <c r="V286" s="110"/>
      <c r="W286" s="110"/>
    </row>
    <row r="287" spans="1:23" ht="25.5">
      <c r="A287" s="110" t="s">
        <v>1648</v>
      </c>
      <c r="B287" s="115">
        <v>44201</v>
      </c>
      <c r="C287" s="110" t="s">
        <v>1649</v>
      </c>
      <c r="D287" s="115">
        <v>44201</v>
      </c>
      <c r="E287" s="110" t="s">
        <v>1294</v>
      </c>
      <c r="F287" s="110" t="s">
        <v>48</v>
      </c>
      <c r="G287" s="110" t="s">
        <v>1295</v>
      </c>
      <c r="H287" s="110" t="s">
        <v>13</v>
      </c>
      <c r="I287" s="110" t="s">
        <v>1179</v>
      </c>
      <c r="J287" s="111">
        <v>100</v>
      </c>
      <c r="K287" s="111">
        <v>914</v>
      </c>
      <c r="L287" s="111">
        <v>91400</v>
      </c>
      <c r="M287" s="111">
        <v>2.2850000000000001</v>
      </c>
      <c r="N287" s="111">
        <v>228.5</v>
      </c>
      <c r="O287" s="111">
        <v>0</v>
      </c>
      <c r="P287" s="111">
        <v>0</v>
      </c>
      <c r="Q287" s="111">
        <v>916.28499999999997</v>
      </c>
      <c r="R287" s="111">
        <v>91628.5</v>
      </c>
      <c r="S287" s="110" t="s">
        <v>1296</v>
      </c>
      <c r="T287" s="111"/>
      <c r="U287" s="111"/>
      <c r="V287" s="110"/>
      <c r="W287" s="110"/>
    </row>
    <row r="288" spans="1:23" ht="25.5">
      <c r="A288" s="110" t="s">
        <v>1650</v>
      </c>
      <c r="B288" s="115">
        <v>44201</v>
      </c>
      <c r="C288" s="110" t="s">
        <v>1651</v>
      </c>
      <c r="D288" s="115">
        <v>44201</v>
      </c>
      <c r="E288" s="110" t="s">
        <v>1294</v>
      </c>
      <c r="F288" s="110" t="s">
        <v>86</v>
      </c>
      <c r="G288" s="110" t="s">
        <v>1135</v>
      </c>
      <c r="H288" s="110" t="s">
        <v>24</v>
      </c>
      <c r="I288" s="110" t="s">
        <v>1179</v>
      </c>
      <c r="J288" s="111">
        <v>300</v>
      </c>
      <c r="K288" s="111">
        <v>914</v>
      </c>
      <c r="L288" s="111">
        <v>274200</v>
      </c>
      <c r="M288" s="111">
        <v>2.2850000000000001</v>
      </c>
      <c r="N288" s="111">
        <v>685.5</v>
      </c>
      <c r="O288" s="111">
        <v>0</v>
      </c>
      <c r="P288" s="111">
        <v>0</v>
      </c>
      <c r="Q288" s="111">
        <v>916.28499999999997</v>
      </c>
      <c r="R288" s="111">
        <v>274885.5</v>
      </c>
      <c r="S288" s="110" t="s">
        <v>1296</v>
      </c>
      <c r="T288" s="111"/>
      <c r="U288" s="111"/>
      <c r="V288" s="110"/>
      <c r="W288" s="110"/>
    </row>
    <row r="289" spans="1:23" ht="25.5">
      <c r="A289" s="110" t="s">
        <v>1652</v>
      </c>
      <c r="B289" s="115">
        <v>44201</v>
      </c>
      <c r="C289" s="110" t="s">
        <v>1653</v>
      </c>
      <c r="D289" s="115">
        <v>44201</v>
      </c>
      <c r="E289" s="110" t="s">
        <v>1294</v>
      </c>
      <c r="F289" s="110" t="s">
        <v>1009</v>
      </c>
      <c r="G289" s="110" t="s">
        <v>79</v>
      </c>
      <c r="H289" s="110" t="s">
        <v>69</v>
      </c>
      <c r="I289" s="110" t="s">
        <v>1182</v>
      </c>
      <c r="J289" s="111">
        <v>60</v>
      </c>
      <c r="K289" s="111">
        <v>1070</v>
      </c>
      <c r="L289" s="111">
        <v>64200</v>
      </c>
      <c r="M289" s="111">
        <v>2.6749999999999998</v>
      </c>
      <c r="N289" s="111">
        <v>160.5</v>
      </c>
      <c r="O289" s="111">
        <v>0</v>
      </c>
      <c r="P289" s="111">
        <v>0</v>
      </c>
      <c r="Q289" s="111">
        <v>1072.675</v>
      </c>
      <c r="R289" s="111">
        <v>64360.5</v>
      </c>
      <c r="S289" s="110" t="s">
        <v>1296</v>
      </c>
      <c r="T289" s="111"/>
      <c r="U289" s="111"/>
      <c r="V289" s="110"/>
      <c r="W289" s="110"/>
    </row>
    <row r="290" spans="1:23" ht="25.5">
      <c r="A290" s="110" t="s">
        <v>1652</v>
      </c>
      <c r="B290" s="115">
        <v>44201</v>
      </c>
      <c r="C290" s="110" t="s">
        <v>1653</v>
      </c>
      <c r="D290" s="115">
        <v>44201</v>
      </c>
      <c r="E290" s="110" t="s">
        <v>1294</v>
      </c>
      <c r="F290" s="110" t="s">
        <v>1009</v>
      </c>
      <c r="G290" s="110" t="s">
        <v>79</v>
      </c>
      <c r="H290" s="110" t="s">
        <v>69</v>
      </c>
      <c r="I290" s="110" t="s">
        <v>1192</v>
      </c>
      <c r="J290" s="111">
        <v>120</v>
      </c>
      <c r="K290" s="111">
        <v>934</v>
      </c>
      <c r="L290" s="111">
        <v>112080</v>
      </c>
      <c r="M290" s="111">
        <v>2.335</v>
      </c>
      <c r="N290" s="111">
        <v>280.2</v>
      </c>
      <c r="O290" s="111">
        <v>0</v>
      </c>
      <c r="P290" s="111">
        <v>0</v>
      </c>
      <c r="Q290" s="111">
        <v>936.33500000000004</v>
      </c>
      <c r="R290" s="111">
        <v>112360.2</v>
      </c>
      <c r="S290" s="110" t="s">
        <v>1296</v>
      </c>
      <c r="T290" s="111"/>
      <c r="U290" s="111"/>
      <c r="V290" s="110"/>
      <c r="W290" s="110"/>
    </row>
    <row r="291" spans="1:23" ht="25.5">
      <c r="A291" s="110" t="s">
        <v>1652</v>
      </c>
      <c r="B291" s="115">
        <v>44201</v>
      </c>
      <c r="C291" s="110" t="s">
        <v>1653</v>
      </c>
      <c r="D291" s="115">
        <v>44201</v>
      </c>
      <c r="E291" s="110" t="s">
        <v>1294</v>
      </c>
      <c r="F291" s="110" t="s">
        <v>1009</v>
      </c>
      <c r="G291" s="110" t="s">
        <v>79</v>
      </c>
      <c r="H291" s="110" t="s">
        <v>69</v>
      </c>
      <c r="I291" s="110" t="s">
        <v>1195</v>
      </c>
      <c r="J291" s="111">
        <v>295</v>
      </c>
      <c r="K291" s="111">
        <v>759</v>
      </c>
      <c r="L291" s="111">
        <v>223905</v>
      </c>
      <c r="M291" s="111">
        <v>1.8975</v>
      </c>
      <c r="N291" s="111">
        <v>559.76250000000005</v>
      </c>
      <c r="O291" s="111">
        <v>0</v>
      </c>
      <c r="P291" s="111">
        <v>885</v>
      </c>
      <c r="Q291" s="111">
        <v>760.89750000000004</v>
      </c>
      <c r="R291" s="111">
        <v>223579.76250000001</v>
      </c>
      <c r="S291" s="110" t="s">
        <v>1296</v>
      </c>
      <c r="T291" s="111"/>
      <c r="U291" s="111"/>
      <c r="V291" s="110"/>
      <c r="W291" s="110"/>
    </row>
    <row r="292" spans="1:23" ht="25.5">
      <c r="A292" s="110" t="s">
        <v>1652</v>
      </c>
      <c r="B292" s="115">
        <v>44201</v>
      </c>
      <c r="C292" s="110" t="s">
        <v>1653</v>
      </c>
      <c r="D292" s="115">
        <v>44201</v>
      </c>
      <c r="E292" s="110" t="s">
        <v>1294</v>
      </c>
      <c r="F292" s="110" t="s">
        <v>1009</v>
      </c>
      <c r="G292" s="110" t="s">
        <v>79</v>
      </c>
      <c r="H292" s="110" t="s">
        <v>69</v>
      </c>
      <c r="I292" s="110" t="s">
        <v>1179</v>
      </c>
      <c r="J292" s="111">
        <v>60</v>
      </c>
      <c r="K292" s="111">
        <v>914</v>
      </c>
      <c r="L292" s="111">
        <v>54840</v>
      </c>
      <c r="M292" s="111">
        <v>2.2850000000000001</v>
      </c>
      <c r="N292" s="111">
        <v>137.1</v>
      </c>
      <c r="O292" s="111">
        <v>0</v>
      </c>
      <c r="P292" s="111">
        <v>0</v>
      </c>
      <c r="Q292" s="111">
        <v>916.28499999999997</v>
      </c>
      <c r="R292" s="111">
        <v>54977.1</v>
      </c>
      <c r="S292" s="110" t="s">
        <v>1296</v>
      </c>
      <c r="T292" s="111"/>
      <c r="U292" s="111"/>
      <c r="V292" s="110"/>
      <c r="W292" s="110"/>
    </row>
    <row r="293" spans="1:23" ht="25.5">
      <c r="A293" s="110" t="s">
        <v>1654</v>
      </c>
      <c r="B293" s="115">
        <v>44201</v>
      </c>
      <c r="C293" s="110" t="s">
        <v>1655</v>
      </c>
      <c r="D293" s="115">
        <v>44201</v>
      </c>
      <c r="E293" s="110" t="s">
        <v>1294</v>
      </c>
      <c r="F293" s="110" t="s">
        <v>68</v>
      </c>
      <c r="G293" s="110" t="s">
        <v>69</v>
      </c>
      <c r="H293" s="110" t="s">
        <v>69</v>
      </c>
      <c r="I293" s="110" t="s">
        <v>1192</v>
      </c>
      <c r="J293" s="111">
        <v>104</v>
      </c>
      <c r="K293" s="111">
        <v>934</v>
      </c>
      <c r="L293" s="111">
        <v>97136</v>
      </c>
      <c r="M293" s="111">
        <v>2.335</v>
      </c>
      <c r="N293" s="111">
        <v>242.84</v>
      </c>
      <c r="O293" s="111">
        <v>0</v>
      </c>
      <c r="P293" s="111">
        <v>0</v>
      </c>
      <c r="Q293" s="111">
        <v>936.33500000000004</v>
      </c>
      <c r="R293" s="111">
        <v>97378.84</v>
      </c>
      <c r="S293" s="110" t="s">
        <v>1296</v>
      </c>
      <c r="T293" s="111"/>
      <c r="U293" s="111"/>
      <c r="V293" s="110"/>
      <c r="W293" s="110"/>
    </row>
    <row r="294" spans="1:23" ht="25.5">
      <c r="A294" s="110" t="s">
        <v>1656</v>
      </c>
      <c r="B294" s="115">
        <v>44201</v>
      </c>
      <c r="C294" s="110" t="s">
        <v>1657</v>
      </c>
      <c r="D294" s="115">
        <v>44201</v>
      </c>
      <c r="E294" s="110" t="s">
        <v>1294</v>
      </c>
      <c r="F294" s="110" t="s">
        <v>74</v>
      </c>
      <c r="G294" s="110" t="s">
        <v>1297</v>
      </c>
      <c r="H294" s="110" t="s">
        <v>69</v>
      </c>
      <c r="I294" s="110" t="s">
        <v>1179</v>
      </c>
      <c r="J294" s="111">
        <v>113</v>
      </c>
      <c r="K294" s="111">
        <v>914</v>
      </c>
      <c r="L294" s="111">
        <v>103282</v>
      </c>
      <c r="M294" s="111">
        <v>2.2850000000000001</v>
      </c>
      <c r="N294" s="111">
        <v>258.20499999999998</v>
      </c>
      <c r="O294" s="111">
        <v>0</v>
      </c>
      <c r="P294" s="111">
        <v>0</v>
      </c>
      <c r="Q294" s="111">
        <v>916.28499999999997</v>
      </c>
      <c r="R294" s="111">
        <v>103540.205</v>
      </c>
      <c r="S294" s="110" t="s">
        <v>1296</v>
      </c>
      <c r="T294" s="111"/>
      <c r="U294" s="111"/>
      <c r="V294" s="110"/>
      <c r="W294" s="110"/>
    </row>
    <row r="295" spans="1:23" ht="25.5">
      <c r="A295" s="110" t="s">
        <v>1656</v>
      </c>
      <c r="B295" s="115">
        <v>44201</v>
      </c>
      <c r="C295" s="110" t="s">
        <v>1657</v>
      </c>
      <c r="D295" s="115">
        <v>44201</v>
      </c>
      <c r="E295" s="110" t="s">
        <v>1294</v>
      </c>
      <c r="F295" s="110" t="s">
        <v>74</v>
      </c>
      <c r="G295" s="110" t="s">
        <v>1297</v>
      </c>
      <c r="H295" s="110" t="s">
        <v>69</v>
      </c>
      <c r="I295" s="110" t="s">
        <v>1195</v>
      </c>
      <c r="J295" s="111">
        <v>400</v>
      </c>
      <c r="K295" s="111">
        <v>759</v>
      </c>
      <c r="L295" s="111">
        <v>303600</v>
      </c>
      <c r="M295" s="111">
        <v>1.8975</v>
      </c>
      <c r="N295" s="111">
        <v>759</v>
      </c>
      <c r="O295" s="111">
        <v>0</v>
      </c>
      <c r="P295" s="111">
        <v>1200</v>
      </c>
      <c r="Q295" s="111">
        <v>760.89750000000004</v>
      </c>
      <c r="R295" s="111">
        <v>303159</v>
      </c>
      <c r="S295" s="110" t="s">
        <v>1296</v>
      </c>
      <c r="T295" s="111"/>
      <c r="U295" s="111"/>
      <c r="V295" s="110"/>
      <c r="W295" s="110"/>
    </row>
    <row r="296" spans="1:23" ht="25.5">
      <c r="A296" s="110" t="s">
        <v>1656</v>
      </c>
      <c r="B296" s="115">
        <v>44201</v>
      </c>
      <c r="C296" s="110" t="s">
        <v>1657</v>
      </c>
      <c r="D296" s="115">
        <v>44201</v>
      </c>
      <c r="E296" s="110" t="s">
        <v>1294</v>
      </c>
      <c r="F296" s="110" t="s">
        <v>74</v>
      </c>
      <c r="G296" s="110" t="s">
        <v>1297</v>
      </c>
      <c r="H296" s="110" t="s">
        <v>69</v>
      </c>
      <c r="I296" s="110" t="s">
        <v>1192</v>
      </c>
      <c r="J296" s="111">
        <v>180</v>
      </c>
      <c r="K296" s="111">
        <v>934</v>
      </c>
      <c r="L296" s="111">
        <v>168120</v>
      </c>
      <c r="M296" s="111">
        <v>2.335</v>
      </c>
      <c r="N296" s="111">
        <v>420.3</v>
      </c>
      <c r="O296" s="111">
        <v>0</v>
      </c>
      <c r="P296" s="111">
        <v>0</v>
      </c>
      <c r="Q296" s="111">
        <v>936.33500000000004</v>
      </c>
      <c r="R296" s="111">
        <v>168540.3</v>
      </c>
      <c r="S296" s="110" t="s">
        <v>1296</v>
      </c>
      <c r="T296" s="111"/>
      <c r="U296" s="111"/>
      <c r="V296" s="110"/>
      <c r="W296" s="110"/>
    </row>
    <row r="297" spans="1:23" ht="25.5">
      <c r="A297" s="110" t="s">
        <v>1658</v>
      </c>
      <c r="B297" s="115">
        <v>44201</v>
      </c>
      <c r="C297" s="110" t="s">
        <v>1659</v>
      </c>
      <c r="D297" s="115">
        <v>44201</v>
      </c>
      <c r="E297" s="110" t="s">
        <v>1294</v>
      </c>
      <c r="F297" s="110" t="s">
        <v>78</v>
      </c>
      <c r="G297" s="110" t="s">
        <v>79</v>
      </c>
      <c r="H297" s="110" t="s">
        <v>69</v>
      </c>
      <c r="I297" s="110" t="s">
        <v>1179</v>
      </c>
      <c r="J297" s="111">
        <v>55</v>
      </c>
      <c r="K297" s="111">
        <v>914</v>
      </c>
      <c r="L297" s="111">
        <v>50270</v>
      </c>
      <c r="M297" s="111">
        <v>2.2850000000000001</v>
      </c>
      <c r="N297" s="111">
        <v>125.675</v>
      </c>
      <c r="O297" s="111">
        <v>0</v>
      </c>
      <c r="P297" s="111">
        <v>0</v>
      </c>
      <c r="Q297" s="111">
        <v>916.28499999999997</v>
      </c>
      <c r="R297" s="111">
        <v>50395.675000000003</v>
      </c>
      <c r="S297" s="110" t="s">
        <v>1296</v>
      </c>
      <c r="T297" s="111"/>
      <c r="U297" s="111"/>
      <c r="V297" s="110"/>
      <c r="W297" s="110"/>
    </row>
    <row r="298" spans="1:23" ht="25.5">
      <c r="A298" s="110" t="s">
        <v>1658</v>
      </c>
      <c r="B298" s="115">
        <v>44201</v>
      </c>
      <c r="C298" s="110" t="s">
        <v>1659</v>
      </c>
      <c r="D298" s="115">
        <v>44201</v>
      </c>
      <c r="E298" s="110" t="s">
        <v>1294</v>
      </c>
      <c r="F298" s="110" t="s">
        <v>78</v>
      </c>
      <c r="G298" s="110" t="s">
        <v>79</v>
      </c>
      <c r="H298" s="110" t="s">
        <v>69</v>
      </c>
      <c r="I298" s="110" t="s">
        <v>1192</v>
      </c>
      <c r="J298" s="111">
        <v>72</v>
      </c>
      <c r="K298" s="111">
        <v>934</v>
      </c>
      <c r="L298" s="111">
        <v>67248</v>
      </c>
      <c r="M298" s="111">
        <v>2.335</v>
      </c>
      <c r="N298" s="111">
        <v>168.12</v>
      </c>
      <c r="O298" s="111">
        <v>0</v>
      </c>
      <c r="P298" s="111">
        <v>0</v>
      </c>
      <c r="Q298" s="111">
        <v>936.33500000000004</v>
      </c>
      <c r="R298" s="111">
        <v>67416.12</v>
      </c>
      <c r="S298" s="110" t="s">
        <v>1296</v>
      </c>
      <c r="T298" s="111"/>
      <c r="U298" s="111"/>
      <c r="V298" s="110"/>
      <c r="W298" s="110"/>
    </row>
    <row r="299" spans="1:23" ht="25.5">
      <c r="A299" s="110" t="s">
        <v>1658</v>
      </c>
      <c r="B299" s="115">
        <v>44201</v>
      </c>
      <c r="C299" s="110" t="s">
        <v>1659</v>
      </c>
      <c r="D299" s="115">
        <v>44201</v>
      </c>
      <c r="E299" s="110" t="s">
        <v>1294</v>
      </c>
      <c r="F299" s="110" t="s">
        <v>78</v>
      </c>
      <c r="G299" s="110" t="s">
        <v>79</v>
      </c>
      <c r="H299" s="110" t="s">
        <v>69</v>
      </c>
      <c r="I299" s="110" t="s">
        <v>1182</v>
      </c>
      <c r="J299" s="111">
        <v>72</v>
      </c>
      <c r="K299" s="111">
        <v>1070</v>
      </c>
      <c r="L299" s="111">
        <v>77040</v>
      </c>
      <c r="M299" s="111">
        <v>2.6749999999999998</v>
      </c>
      <c r="N299" s="111">
        <v>192.6</v>
      </c>
      <c r="O299" s="111">
        <v>0</v>
      </c>
      <c r="P299" s="111">
        <v>0</v>
      </c>
      <c r="Q299" s="111">
        <v>1072.675</v>
      </c>
      <c r="R299" s="111">
        <v>77232.600000000006</v>
      </c>
      <c r="S299" s="110" t="s">
        <v>1296</v>
      </c>
      <c r="T299" s="111"/>
      <c r="U299" s="111"/>
      <c r="V299" s="110"/>
      <c r="W299" s="110"/>
    </row>
    <row r="300" spans="1:23" ht="25.5">
      <c r="A300" s="110" t="s">
        <v>1660</v>
      </c>
      <c r="B300" s="115">
        <v>44201</v>
      </c>
      <c r="C300" s="110" t="s">
        <v>1661</v>
      </c>
      <c r="D300" s="115">
        <v>44201</v>
      </c>
      <c r="E300" s="110" t="s">
        <v>1294</v>
      </c>
      <c r="F300" s="110" t="s">
        <v>70</v>
      </c>
      <c r="G300" s="110" t="s">
        <v>69</v>
      </c>
      <c r="H300" s="110" t="s">
        <v>69</v>
      </c>
      <c r="I300" s="110" t="s">
        <v>1192</v>
      </c>
      <c r="J300" s="111">
        <v>150</v>
      </c>
      <c r="K300" s="111">
        <v>934</v>
      </c>
      <c r="L300" s="111">
        <v>140100</v>
      </c>
      <c r="M300" s="111">
        <v>2.335</v>
      </c>
      <c r="N300" s="111">
        <v>350.25</v>
      </c>
      <c r="O300" s="111">
        <v>0</v>
      </c>
      <c r="P300" s="111">
        <v>0</v>
      </c>
      <c r="Q300" s="111">
        <v>936.33500000000004</v>
      </c>
      <c r="R300" s="111">
        <v>140450.25</v>
      </c>
      <c r="S300" s="110" t="s">
        <v>1296</v>
      </c>
      <c r="T300" s="111"/>
      <c r="U300" s="111"/>
      <c r="V300" s="110"/>
      <c r="W300" s="110"/>
    </row>
    <row r="301" spans="1:23" ht="25.5">
      <c r="A301" s="110" t="s">
        <v>1660</v>
      </c>
      <c r="B301" s="115">
        <v>44201</v>
      </c>
      <c r="C301" s="110" t="s">
        <v>1661</v>
      </c>
      <c r="D301" s="115">
        <v>44201</v>
      </c>
      <c r="E301" s="110" t="s">
        <v>1294</v>
      </c>
      <c r="F301" s="110" t="s">
        <v>70</v>
      </c>
      <c r="G301" s="110" t="s">
        <v>69</v>
      </c>
      <c r="H301" s="110" t="s">
        <v>69</v>
      </c>
      <c r="I301" s="110" t="s">
        <v>1179</v>
      </c>
      <c r="J301" s="111">
        <v>100</v>
      </c>
      <c r="K301" s="111">
        <v>914</v>
      </c>
      <c r="L301" s="111">
        <v>91400</v>
      </c>
      <c r="M301" s="111">
        <v>2.2850000000000001</v>
      </c>
      <c r="N301" s="111">
        <v>228.5</v>
      </c>
      <c r="O301" s="111">
        <v>0</v>
      </c>
      <c r="P301" s="111">
        <v>0</v>
      </c>
      <c r="Q301" s="111">
        <v>916.28499999999997</v>
      </c>
      <c r="R301" s="111">
        <v>91628.5</v>
      </c>
      <c r="S301" s="110" t="s">
        <v>1296</v>
      </c>
      <c r="T301" s="111"/>
      <c r="U301" s="111"/>
      <c r="V301" s="110"/>
      <c r="W301" s="110"/>
    </row>
    <row r="302" spans="1:23" ht="25.5">
      <c r="A302" s="110" t="s">
        <v>1662</v>
      </c>
      <c r="B302" s="115">
        <v>44201</v>
      </c>
      <c r="C302" s="110" t="s">
        <v>1663</v>
      </c>
      <c r="D302" s="115">
        <v>44201</v>
      </c>
      <c r="E302" s="110" t="s">
        <v>1294</v>
      </c>
      <c r="F302" s="110" t="s">
        <v>1051</v>
      </c>
      <c r="G302" s="110" t="s">
        <v>1304</v>
      </c>
      <c r="H302" s="110" t="s">
        <v>69</v>
      </c>
      <c r="I302" s="110" t="s">
        <v>1182</v>
      </c>
      <c r="J302" s="111">
        <v>90</v>
      </c>
      <c r="K302" s="111">
        <v>1070</v>
      </c>
      <c r="L302" s="111">
        <v>96300</v>
      </c>
      <c r="M302" s="111">
        <v>2.6749999999999998</v>
      </c>
      <c r="N302" s="111">
        <v>240.75</v>
      </c>
      <c r="O302" s="111">
        <v>0</v>
      </c>
      <c r="P302" s="111">
        <v>0</v>
      </c>
      <c r="Q302" s="111">
        <v>1072.675</v>
      </c>
      <c r="R302" s="111">
        <v>96540.75</v>
      </c>
      <c r="S302" s="110" t="s">
        <v>1296</v>
      </c>
      <c r="T302" s="111"/>
      <c r="U302" s="111"/>
      <c r="V302" s="110"/>
      <c r="W302" s="110"/>
    </row>
    <row r="303" spans="1:23" ht="25.5">
      <c r="A303" s="110" t="s">
        <v>1662</v>
      </c>
      <c r="B303" s="115">
        <v>44201</v>
      </c>
      <c r="C303" s="110" t="s">
        <v>1663</v>
      </c>
      <c r="D303" s="115">
        <v>44201</v>
      </c>
      <c r="E303" s="110" t="s">
        <v>1294</v>
      </c>
      <c r="F303" s="110" t="s">
        <v>1051</v>
      </c>
      <c r="G303" s="110" t="s">
        <v>1304</v>
      </c>
      <c r="H303" s="110" t="s">
        <v>69</v>
      </c>
      <c r="I303" s="110" t="s">
        <v>1192</v>
      </c>
      <c r="J303" s="111">
        <v>95</v>
      </c>
      <c r="K303" s="111">
        <v>934</v>
      </c>
      <c r="L303" s="111">
        <v>88730</v>
      </c>
      <c r="M303" s="111">
        <v>2.335</v>
      </c>
      <c r="N303" s="111">
        <v>221.82499999999999</v>
      </c>
      <c r="O303" s="111">
        <v>0</v>
      </c>
      <c r="P303" s="111">
        <v>0</v>
      </c>
      <c r="Q303" s="111">
        <v>936.33500000000004</v>
      </c>
      <c r="R303" s="111">
        <v>88951.824999999997</v>
      </c>
      <c r="S303" s="110" t="s">
        <v>1296</v>
      </c>
      <c r="T303" s="111"/>
      <c r="U303" s="111"/>
      <c r="V303" s="110"/>
      <c r="W303" s="110"/>
    </row>
    <row r="304" spans="1:23" ht="25.5">
      <c r="A304" s="110" t="s">
        <v>1662</v>
      </c>
      <c r="B304" s="115">
        <v>44201</v>
      </c>
      <c r="C304" s="110" t="s">
        <v>1663</v>
      </c>
      <c r="D304" s="115">
        <v>44201</v>
      </c>
      <c r="E304" s="110" t="s">
        <v>1294</v>
      </c>
      <c r="F304" s="110" t="s">
        <v>1051</v>
      </c>
      <c r="G304" s="110" t="s">
        <v>1304</v>
      </c>
      <c r="H304" s="110" t="s">
        <v>69</v>
      </c>
      <c r="I304" s="110" t="s">
        <v>1346</v>
      </c>
      <c r="J304" s="111">
        <v>23</v>
      </c>
      <c r="K304" s="111">
        <v>1138</v>
      </c>
      <c r="L304" s="111">
        <v>26174</v>
      </c>
      <c r="M304" s="111">
        <v>2.8450000000000002</v>
      </c>
      <c r="N304" s="111">
        <v>65.435000000000002</v>
      </c>
      <c r="O304" s="111">
        <v>0</v>
      </c>
      <c r="P304" s="111">
        <v>0</v>
      </c>
      <c r="Q304" s="111">
        <v>1140.845</v>
      </c>
      <c r="R304" s="111">
        <v>26239.435000000001</v>
      </c>
      <c r="S304" s="110" t="s">
        <v>1296</v>
      </c>
      <c r="T304" s="111"/>
      <c r="U304" s="111"/>
      <c r="V304" s="110"/>
      <c r="W304" s="110"/>
    </row>
    <row r="305" spans="1:23" ht="25.5">
      <c r="A305" s="110" t="s">
        <v>1662</v>
      </c>
      <c r="B305" s="115">
        <v>44201</v>
      </c>
      <c r="C305" s="110" t="s">
        <v>1663</v>
      </c>
      <c r="D305" s="115">
        <v>44201</v>
      </c>
      <c r="E305" s="110" t="s">
        <v>1294</v>
      </c>
      <c r="F305" s="110" t="s">
        <v>1051</v>
      </c>
      <c r="G305" s="110" t="s">
        <v>1304</v>
      </c>
      <c r="H305" s="110" t="s">
        <v>69</v>
      </c>
      <c r="I305" s="110" t="s">
        <v>1179</v>
      </c>
      <c r="J305" s="111">
        <v>61</v>
      </c>
      <c r="K305" s="111">
        <v>914</v>
      </c>
      <c r="L305" s="111">
        <v>55754</v>
      </c>
      <c r="M305" s="111">
        <v>2.2850000000000001</v>
      </c>
      <c r="N305" s="111">
        <v>139.38499999999999</v>
      </c>
      <c r="O305" s="111">
        <v>0</v>
      </c>
      <c r="P305" s="111">
        <v>0</v>
      </c>
      <c r="Q305" s="111">
        <v>916.28499999999997</v>
      </c>
      <c r="R305" s="111">
        <v>55893.385000000002</v>
      </c>
      <c r="S305" s="110" t="s">
        <v>1296</v>
      </c>
      <c r="T305" s="111"/>
      <c r="U305" s="111"/>
      <c r="V305" s="110"/>
      <c r="W305" s="110"/>
    </row>
    <row r="306" spans="1:23" ht="25.5">
      <c r="A306" s="110" t="s">
        <v>1664</v>
      </c>
      <c r="B306" s="115">
        <v>44201</v>
      </c>
      <c r="C306" s="110" t="s">
        <v>1665</v>
      </c>
      <c r="D306" s="115">
        <v>44201</v>
      </c>
      <c r="E306" s="110" t="s">
        <v>1294</v>
      </c>
      <c r="F306" s="110" t="s">
        <v>77</v>
      </c>
      <c r="G306" s="110" t="s">
        <v>1088</v>
      </c>
      <c r="H306" s="110" t="s">
        <v>69</v>
      </c>
      <c r="I306" s="110" t="s">
        <v>1346</v>
      </c>
      <c r="J306" s="111">
        <v>20</v>
      </c>
      <c r="K306" s="111">
        <v>1138</v>
      </c>
      <c r="L306" s="111">
        <v>22760</v>
      </c>
      <c r="M306" s="111">
        <v>2.8450000000000002</v>
      </c>
      <c r="N306" s="111">
        <v>56.9</v>
      </c>
      <c r="O306" s="111">
        <v>0</v>
      </c>
      <c r="P306" s="111">
        <v>0</v>
      </c>
      <c r="Q306" s="111">
        <v>1140.845</v>
      </c>
      <c r="R306" s="111">
        <v>22816.9</v>
      </c>
      <c r="S306" s="110" t="s">
        <v>1296</v>
      </c>
      <c r="T306" s="111"/>
      <c r="U306" s="111"/>
      <c r="V306" s="110"/>
      <c r="W306" s="110"/>
    </row>
    <row r="307" spans="1:23" ht="25.5">
      <c r="A307" s="110" t="s">
        <v>1664</v>
      </c>
      <c r="B307" s="115">
        <v>44201</v>
      </c>
      <c r="C307" s="110" t="s">
        <v>1665</v>
      </c>
      <c r="D307" s="115">
        <v>44201</v>
      </c>
      <c r="E307" s="110" t="s">
        <v>1294</v>
      </c>
      <c r="F307" s="110" t="s">
        <v>77</v>
      </c>
      <c r="G307" s="110" t="s">
        <v>1088</v>
      </c>
      <c r="H307" s="110" t="s">
        <v>69</v>
      </c>
      <c r="I307" s="110" t="s">
        <v>1179</v>
      </c>
      <c r="J307" s="111">
        <v>150</v>
      </c>
      <c r="K307" s="111">
        <v>914</v>
      </c>
      <c r="L307" s="111">
        <v>137100</v>
      </c>
      <c r="M307" s="111">
        <v>2.2850000000000001</v>
      </c>
      <c r="N307" s="111">
        <v>342.75</v>
      </c>
      <c r="O307" s="111">
        <v>0</v>
      </c>
      <c r="P307" s="111">
        <v>0</v>
      </c>
      <c r="Q307" s="111">
        <v>916.28499999999997</v>
      </c>
      <c r="R307" s="111">
        <v>137442.75</v>
      </c>
      <c r="S307" s="110" t="s">
        <v>1296</v>
      </c>
      <c r="T307" s="111"/>
      <c r="U307" s="111"/>
      <c r="V307" s="110"/>
      <c r="W307" s="110"/>
    </row>
    <row r="308" spans="1:23" ht="25.5">
      <c r="A308" s="110" t="s">
        <v>1664</v>
      </c>
      <c r="B308" s="115">
        <v>44201</v>
      </c>
      <c r="C308" s="110" t="s">
        <v>1665</v>
      </c>
      <c r="D308" s="115">
        <v>44201</v>
      </c>
      <c r="E308" s="110" t="s">
        <v>1294</v>
      </c>
      <c r="F308" s="110" t="s">
        <v>77</v>
      </c>
      <c r="G308" s="110" t="s">
        <v>1088</v>
      </c>
      <c r="H308" s="110" t="s">
        <v>69</v>
      </c>
      <c r="I308" s="110" t="s">
        <v>1192</v>
      </c>
      <c r="J308" s="111">
        <v>90</v>
      </c>
      <c r="K308" s="111">
        <v>934</v>
      </c>
      <c r="L308" s="111">
        <v>84060</v>
      </c>
      <c r="M308" s="111">
        <v>2.335</v>
      </c>
      <c r="N308" s="111">
        <v>210.15</v>
      </c>
      <c r="O308" s="111">
        <v>0</v>
      </c>
      <c r="P308" s="111">
        <v>0</v>
      </c>
      <c r="Q308" s="111">
        <v>936.33500000000004</v>
      </c>
      <c r="R308" s="111">
        <v>84270.15</v>
      </c>
      <c r="S308" s="110" t="s">
        <v>1296</v>
      </c>
      <c r="T308" s="111"/>
      <c r="U308" s="111"/>
      <c r="V308" s="110"/>
      <c r="W308" s="110"/>
    </row>
    <row r="309" spans="1:23" ht="25.5">
      <c r="A309" s="110" t="s">
        <v>1666</v>
      </c>
      <c r="B309" s="115">
        <v>44201</v>
      </c>
      <c r="C309" s="110" t="s">
        <v>1667</v>
      </c>
      <c r="D309" s="115">
        <v>44201</v>
      </c>
      <c r="E309" s="110" t="s">
        <v>1294</v>
      </c>
      <c r="F309" s="110" t="s">
        <v>75</v>
      </c>
      <c r="G309" s="110" t="s">
        <v>1088</v>
      </c>
      <c r="H309" s="110" t="s">
        <v>69</v>
      </c>
      <c r="I309" s="110" t="s">
        <v>1192</v>
      </c>
      <c r="J309" s="111">
        <v>135</v>
      </c>
      <c r="K309" s="111">
        <v>934</v>
      </c>
      <c r="L309" s="111">
        <v>126090</v>
      </c>
      <c r="M309" s="111">
        <v>2.335</v>
      </c>
      <c r="N309" s="111">
        <v>315.22500000000002</v>
      </c>
      <c r="O309" s="111">
        <v>0</v>
      </c>
      <c r="P309" s="111">
        <v>0</v>
      </c>
      <c r="Q309" s="111">
        <v>936.33500000000004</v>
      </c>
      <c r="R309" s="111">
        <v>126405.22500000001</v>
      </c>
      <c r="S309" s="110" t="s">
        <v>1296</v>
      </c>
      <c r="T309" s="111"/>
      <c r="U309" s="111"/>
      <c r="V309" s="110"/>
      <c r="W309" s="110"/>
    </row>
    <row r="310" spans="1:23" ht="25.5">
      <c r="A310" s="110" t="s">
        <v>1666</v>
      </c>
      <c r="B310" s="115">
        <v>44201</v>
      </c>
      <c r="C310" s="110" t="s">
        <v>1667</v>
      </c>
      <c r="D310" s="115">
        <v>44201</v>
      </c>
      <c r="E310" s="110" t="s">
        <v>1294</v>
      </c>
      <c r="F310" s="110" t="s">
        <v>75</v>
      </c>
      <c r="G310" s="110" t="s">
        <v>1088</v>
      </c>
      <c r="H310" s="110" t="s">
        <v>69</v>
      </c>
      <c r="I310" s="110" t="s">
        <v>1346</v>
      </c>
      <c r="J310" s="111">
        <v>20</v>
      </c>
      <c r="K310" s="111">
        <v>1138</v>
      </c>
      <c r="L310" s="111">
        <v>22760</v>
      </c>
      <c r="M310" s="111">
        <v>2.8450000000000002</v>
      </c>
      <c r="N310" s="111">
        <v>56.9</v>
      </c>
      <c r="O310" s="111">
        <v>0</v>
      </c>
      <c r="P310" s="111">
        <v>0</v>
      </c>
      <c r="Q310" s="111">
        <v>1140.845</v>
      </c>
      <c r="R310" s="111">
        <v>22816.9</v>
      </c>
      <c r="S310" s="110" t="s">
        <v>1296</v>
      </c>
      <c r="T310" s="111"/>
      <c r="U310" s="111"/>
      <c r="V310" s="110"/>
      <c r="W310" s="110"/>
    </row>
    <row r="311" spans="1:23" ht="25.5">
      <c r="A311" s="110" t="s">
        <v>1666</v>
      </c>
      <c r="B311" s="115">
        <v>44201</v>
      </c>
      <c r="C311" s="110" t="s">
        <v>1667</v>
      </c>
      <c r="D311" s="115">
        <v>44201</v>
      </c>
      <c r="E311" s="110" t="s">
        <v>1294</v>
      </c>
      <c r="F311" s="110" t="s">
        <v>75</v>
      </c>
      <c r="G311" s="110" t="s">
        <v>1088</v>
      </c>
      <c r="H311" s="110" t="s">
        <v>69</v>
      </c>
      <c r="I311" s="110" t="s">
        <v>1179</v>
      </c>
      <c r="J311" s="111">
        <v>105</v>
      </c>
      <c r="K311" s="111">
        <v>914</v>
      </c>
      <c r="L311" s="111">
        <v>95970</v>
      </c>
      <c r="M311" s="111">
        <v>2.2850000000000001</v>
      </c>
      <c r="N311" s="111">
        <v>239.92500000000001</v>
      </c>
      <c r="O311" s="111">
        <v>0</v>
      </c>
      <c r="P311" s="111">
        <v>0</v>
      </c>
      <c r="Q311" s="111">
        <v>916.28499999999997</v>
      </c>
      <c r="R311" s="111">
        <v>96209.925000000003</v>
      </c>
      <c r="S311" s="110" t="s">
        <v>1296</v>
      </c>
      <c r="T311" s="111"/>
      <c r="U311" s="111"/>
      <c r="V311" s="110"/>
      <c r="W311" s="110"/>
    </row>
    <row r="312" spans="1:23" ht="25.5">
      <c r="A312" s="110" t="s">
        <v>1668</v>
      </c>
      <c r="B312" s="115">
        <v>44201</v>
      </c>
      <c r="C312" s="110" t="s">
        <v>1669</v>
      </c>
      <c r="D312" s="115">
        <v>44201</v>
      </c>
      <c r="E312" s="110" t="s">
        <v>1294</v>
      </c>
      <c r="F312" s="110" t="s">
        <v>63</v>
      </c>
      <c r="G312" s="110" t="s">
        <v>57</v>
      </c>
      <c r="H312" s="110" t="s">
        <v>57</v>
      </c>
      <c r="I312" s="110" t="s">
        <v>1192</v>
      </c>
      <c r="J312" s="111">
        <v>135</v>
      </c>
      <c r="K312" s="111">
        <v>934</v>
      </c>
      <c r="L312" s="111">
        <v>126090</v>
      </c>
      <c r="M312" s="111">
        <v>2.335</v>
      </c>
      <c r="N312" s="111">
        <v>315.22500000000002</v>
      </c>
      <c r="O312" s="111">
        <v>0</v>
      </c>
      <c r="P312" s="111">
        <v>0</v>
      </c>
      <c r="Q312" s="111">
        <v>936.33500000000004</v>
      </c>
      <c r="R312" s="111">
        <v>126405.22500000001</v>
      </c>
      <c r="S312" s="110" t="s">
        <v>1296</v>
      </c>
      <c r="T312" s="111"/>
      <c r="U312" s="111"/>
      <c r="V312" s="110"/>
      <c r="W312" s="110"/>
    </row>
    <row r="313" spans="1:23" ht="25.5">
      <c r="A313" s="110" t="s">
        <v>1668</v>
      </c>
      <c r="B313" s="115">
        <v>44201</v>
      </c>
      <c r="C313" s="110" t="s">
        <v>1669</v>
      </c>
      <c r="D313" s="115">
        <v>44201</v>
      </c>
      <c r="E313" s="110" t="s">
        <v>1294</v>
      </c>
      <c r="F313" s="110" t="s">
        <v>63</v>
      </c>
      <c r="G313" s="110" t="s">
        <v>57</v>
      </c>
      <c r="H313" s="110" t="s">
        <v>57</v>
      </c>
      <c r="I313" s="110" t="s">
        <v>1179</v>
      </c>
      <c r="J313" s="111">
        <v>84</v>
      </c>
      <c r="K313" s="111">
        <v>914</v>
      </c>
      <c r="L313" s="111">
        <v>76776</v>
      </c>
      <c r="M313" s="111">
        <v>2.2850000000000001</v>
      </c>
      <c r="N313" s="111">
        <v>191.94</v>
      </c>
      <c r="O313" s="111">
        <v>0</v>
      </c>
      <c r="P313" s="111">
        <v>0</v>
      </c>
      <c r="Q313" s="111">
        <v>916.28499999999997</v>
      </c>
      <c r="R313" s="111">
        <v>76967.94</v>
      </c>
      <c r="S313" s="110" t="s">
        <v>1296</v>
      </c>
      <c r="T313" s="111"/>
      <c r="U313" s="111"/>
      <c r="V313" s="110"/>
      <c r="W313" s="110"/>
    </row>
    <row r="314" spans="1:23" ht="25.5">
      <c r="A314" s="110" t="s">
        <v>1670</v>
      </c>
      <c r="B314" s="115">
        <v>44201</v>
      </c>
      <c r="C314" s="110" t="s">
        <v>1671</v>
      </c>
      <c r="D314" s="115">
        <v>44201</v>
      </c>
      <c r="E314" s="110" t="s">
        <v>1294</v>
      </c>
      <c r="F314" s="110" t="s">
        <v>992</v>
      </c>
      <c r="G314" s="110" t="s">
        <v>1299</v>
      </c>
      <c r="H314" s="110" t="s">
        <v>57</v>
      </c>
      <c r="I314" s="110" t="s">
        <v>1179</v>
      </c>
      <c r="J314" s="111">
        <v>140</v>
      </c>
      <c r="K314" s="111">
        <v>914</v>
      </c>
      <c r="L314" s="111">
        <v>127960</v>
      </c>
      <c r="M314" s="111">
        <v>2.2850000000000001</v>
      </c>
      <c r="N314" s="111">
        <v>319.89999999999998</v>
      </c>
      <c r="O314" s="111">
        <v>0</v>
      </c>
      <c r="P314" s="111">
        <v>0</v>
      </c>
      <c r="Q314" s="111">
        <v>916.28499999999997</v>
      </c>
      <c r="R314" s="111">
        <v>128279.9</v>
      </c>
      <c r="S314" s="110" t="s">
        <v>1296</v>
      </c>
      <c r="T314" s="111"/>
      <c r="U314" s="111"/>
      <c r="V314" s="110"/>
      <c r="W314" s="110"/>
    </row>
    <row r="315" spans="1:23" ht="25.5">
      <c r="A315" s="110" t="s">
        <v>1670</v>
      </c>
      <c r="B315" s="115">
        <v>44201</v>
      </c>
      <c r="C315" s="110" t="s">
        <v>1671</v>
      </c>
      <c r="D315" s="115">
        <v>44201</v>
      </c>
      <c r="E315" s="110" t="s">
        <v>1294</v>
      </c>
      <c r="F315" s="110" t="s">
        <v>992</v>
      </c>
      <c r="G315" s="110" t="s">
        <v>1299</v>
      </c>
      <c r="H315" s="110" t="s">
        <v>57</v>
      </c>
      <c r="I315" s="110" t="s">
        <v>1192</v>
      </c>
      <c r="J315" s="111">
        <v>200</v>
      </c>
      <c r="K315" s="111">
        <v>934</v>
      </c>
      <c r="L315" s="111">
        <v>186800</v>
      </c>
      <c r="M315" s="111">
        <v>2.335</v>
      </c>
      <c r="N315" s="111">
        <v>467</v>
      </c>
      <c r="O315" s="111">
        <v>0</v>
      </c>
      <c r="P315" s="111">
        <v>0</v>
      </c>
      <c r="Q315" s="111">
        <v>936.33500000000004</v>
      </c>
      <c r="R315" s="111">
        <v>187267</v>
      </c>
      <c r="S315" s="110" t="s">
        <v>1296</v>
      </c>
      <c r="T315" s="111"/>
      <c r="U315" s="111"/>
      <c r="V315" s="110"/>
      <c r="W315" s="110"/>
    </row>
    <row r="316" spans="1:23" ht="25.5">
      <c r="A316" s="110" t="s">
        <v>1670</v>
      </c>
      <c r="B316" s="115">
        <v>44201</v>
      </c>
      <c r="C316" s="110" t="s">
        <v>1671</v>
      </c>
      <c r="D316" s="115">
        <v>44201</v>
      </c>
      <c r="E316" s="110" t="s">
        <v>1294</v>
      </c>
      <c r="F316" s="110" t="s">
        <v>992</v>
      </c>
      <c r="G316" s="110" t="s">
        <v>1299</v>
      </c>
      <c r="H316" s="110" t="s">
        <v>57</v>
      </c>
      <c r="I316" s="110" t="s">
        <v>1182</v>
      </c>
      <c r="J316" s="111">
        <v>100</v>
      </c>
      <c r="K316" s="111">
        <v>1070</v>
      </c>
      <c r="L316" s="111">
        <v>107000</v>
      </c>
      <c r="M316" s="111">
        <v>2.6749999999999998</v>
      </c>
      <c r="N316" s="111">
        <v>267.5</v>
      </c>
      <c r="O316" s="111">
        <v>0</v>
      </c>
      <c r="P316" s="111">
        <v>0</v>
      </c>
      <c r="Q316" s="111">
        <v>1072.675</v>
      </c>
      <c r="R316" s="111">
        <v>107267.5</v>
      </c>
      <c r="S316" s="110" t="s">
        <v>1296</v>
      </c>
      <c r="T316" s="111"/>
      <c r="U316" s="111"/>
      <c r="V316" s="110"/>
      <c r="W316" s="110"/>
    </row>
    <row r="317" spans="1:23" ht="25.5">
      <c r="A317" s="110" t="s">
        <v>1672</v>
      </c>
      <c r="B317" s="115">
        <v>44201</v>
      </c>
      <c r="C317" s="110" t="s">
        <v>1673</v>
      </c>
      <c r="D317" s="115">
        <v>44201</v>
      </c>
      <c r="E317" s="110" t="s">
        <v>1294</v>
      </c>
      <c r="F317" s="110" t="s">
        <v>116</v>
      </c>
      <c r="G317" s="110" t="s">
        <v>1044</v>
      </c>
      <c r="H317" s="110" t="s">
        <v>57</v>
      </c>
      <c r="I317" s="110" t="s">
        <v>1179</v>
      </c>
      <c r="J317" s="111">
        <v>70</v>
      </c>
      <c r="K317" s="111">
        <v>914</v>
      </c>
      <c r="L317" s="111">
        <v>63980</v>
      </c>
      <c r="M317" s="111">
        <v>2.2850000000000001</v>
      </c>
      <c r="N317" s="111">
        <v>159.94999999999999</v>
      </c>
      <c r="O317" s="111">
        <v>0</v>
      </c>
      <c r="P317" s="111">
        <v>0</v>
      </c>
      <c r="Q317" s="111">
        <v>916.28499999999997</v>
      </c>
      <c r="R317" s="111">
        <v>64139.95</v>
      </c>
      <c r="S317" s="110" t="s">
        <v>1296</v>
      </c>
      <c r="T317" s="111"/>
      <c r="U317" s="111"/>
      <c r="V317" s="110"/>
      <c r="W317" s="110"/>
    </row>
    <row r="318" spans="1:23" ht="25.5">
      <c r="A318" s="110" t="s">
        <v>1672</v>
      </c>
      <c r="B318" s="115">
        <v>44201</v>
      </c>
      <c r="C318" s="110" t="s">
        <v>1673</v>
      </c>
      <c r="D318" s="115">
        <v>44201</v>
      </c>
      <c r="E318" s="110" t="s">
        <v>1294</v>
      </c>
      <c r="F318" s="110" t="s">
        <v>116</v>
      </c>
      <c r="G318" s="110" t="s">
        <v>1044</v>
      </c>
      <c r="H318" s="110" t="s">
        <v>57</v>
      </c>
      <c r="I318" s="110" t="s">
        <v>1182</v>
      </c>
      <c r="J318" s="111">
        <v>30</v>
      </c>
      <c r="K318" s="111">
        <v>1070</v>
      </c>
      <c r="L318" s="111">
        <v>32100</v>
      </c>
      <c r="M318" s="111">
        <v>2.6749999999999998</v>
      </c>
      <c r="N318" s="111">
        <v>80.25</v>
      </c>
      <c r="O318" s="111">
        <v>0</v>
      </c>
      <c r="P318" s="111">
        <v>0</v>
      </c>
      <c r="Q318" s="111">
        <v>1072.675</v>
      </c>
      <c r="R318" s="111">
        <v>32180.25</v>
      </c>
      <c r="S318" s="110" t="s">
        <v>1296</v>
      </c>
      <c r="T318" s="111"/>
      <c r="U318" s="111"/>
      <c r="V318" s="110"/>
      <c r="W318" s="110"/>
    </row>
    <row r="319" spans="1:23" ht="25.5">
      <c r="A319" s="110" t="s">
        <v>1672</v>
      </c>
      <c r="B319" s="115">
        <v>44201</v>
      </c>
      <c r="C319" s="110" t="s">
        <v>1673</v>
      </c>
      <c r="D319" s="115">
        <v>44201</v>
      </c>
      <c r="E319" s="110" t="s">
        <v>1294</v>
      </c>
      <c r="F319" s="110" t="s">
        <v>116</v>
      </c>
      <c r="G319" s="110" t="s">
        <v>1044</v>
      </c>
      <c r="H319" s="110" t="s">
        <v>57</v>
      </c>
      <c r="I319" s="110" t="s">
        <v>1192</v>
      </c>
      <c r="J319" s="111">
        <v>110</v>
      </c>
      <c r="K319" s="111">
        <v>934</v>
      </c>
      <c r="L319" s="111">
        <v>102740</v>
      </c>
      <c r="M319" s="111">
        <v>2.335</v>
      </c>
      <c r="N319" s="111">
        <v>256.85000000000002</v>
      </c>
      <c r="O319" s="111">
        <v>0</v>
      </c>
      <c r="P319" s="111">
        <v>0</v>
      </c>
      <c r="Q319" s="111">
        <v>936.33500000000004</v>
      </c>
      <c r="R319" s="111">
        <v>102996.85</v>
      </c>
      <c r="S319" s="110" t="s">
        <v>1296</v>
      </c>
      <c r="T319" s="111"/>
      <c r="U319" s="111"/>
      <c r="V319" s="110"/>
      <c r="W319" s="110"/>
    </row>
    <row r="320" spans="1:23" ht="25.5">
      <c r="A320" s="110" t="s">
        <v>1674</v>
      </c>
      <c r="B320" s="115">
        <v>44201</v>
      </c>
      <c r="C320" s="110" t="s">
        <v>1675</v>
      </c>
      <c r="D320" s="115">
        <v>44201</v>
      </c>
      <c r="E320" s="110" t="s">
        <v>1294</v>
      </c>
      <c r="F320" s="110" t="s">
        <v>114</v>
      </c>
      <c r="G320" s="110" t="s">
        <v>1044</v>
      </c>
      <c r="H320" s="110" t="s">
        <v>57</v>
      </c>
      <c r="I320" s="110" t="s">
        <v>1192</v>
      </c>
      <c r="J320" s="111">
        <v>100</v>
      </c>
      <c r="K320" s="111">
        <v>934</v>
      </c>
      <c r="L320" s="111">
        <v>93400</v>
      </c>
      <c r="M320" s="111">
        <v>2.335</v>
      </c>
      <c r="N320" s="111">
        <v>233.5</v>
      </c>
      <c r="O320" s="111">
        <v>0</v>
      </c>
      <c r="P320" s="111">
        <v>0</v>
      </c>
      <c r="Q320" s="111">
        <v>936.33500000000004</v>
      </c>
      <c r="R320" s="111">
        <v>93633.5</v>
      </c>
      <c r="S320" s="110" t="s">
        <v>1296</v>
      </c>
      <c r="T320" s="111"/>
      <c r="U320" s="111"/>
      <c r="V320" s="110"/>
      <c r="W320" s="110"/>
    </row>
    <row r="321" spans="1:23" ht="25.5">
      <c r="A321" s="110" t="s">
        <v>1674</v>
      </c>
      <c r="B321" s="115">
        <v>44201</v>
      </c>
      <c r="C321" s="110" t="s">
        <v>1675</v>
      </c>
      <c r="D321" s="115">
        <v>44201</v>
      </c>
      <c r="E321" s="110" t="s">
        <v>1294</v>
      </c>
      <c r="F321" s="110" t="s">
        <v>114</v>
      </c>
      <c r="G321" s="110" t="s">
        <v>1044</v>
      </c>
      <c r="H321" s="110" t="s">
        <v>57</v>
      </c>
      <c r="I321" s="110" t="s">
        <v>1179</v>
      </c>
      <c r="J321" s="111">
        <v>100</v>
      </c>
      <c r="K321" s="111">
        <v>914</v>
      </c>
      <c r="L321" s="111">
        <v>91400</v>
      </c>
      <c r="M321" s="111">
        <v>2.2850000000000001</v>
      </c>
      <c r="N321" s="111">
        <v>228.5</v>
      </c>
      <c r="O321" s="111">
        <v>0</v>
      </c>
      <c r="P321" s="111">
        <v>0</v>
      </c>
      <c r="Q321" s="111">
        <v>916.28499999999997</v>
      </c>
      <c r="R321" s="111">
        <v>91628.5</v>
      </c>
      <c r="S321" s="110" t="s">
        <v>1296</v>
      </c>
      <c r="T321" s="111"/>
      <c r="U321" s="111"/>
      <c r="V321" s="110"/>
      <c r="W321" s="110"/>
    </row>
    <row r="322" spans="1:23" ht="25.5">
      <c r="A322" s="110" t="s">
        <v>1674</v>
      </c>
      <c r="B322" s="115">
        <v>44201</v>
      </c>
      <c r="C322" s="110" t="s">
        <v>1675</v>
      </c>
      <c r="D322" s="115">
        <v>44201</v>
      </c>
      <c r="E322" s="110" t="s">
        <v>1294</v>
      </c>
      <c r="F322" s="110" t="s">
        <v>114</v>
      </c>
      <c r="G322" s="110" t="s">
        <v>1044</v>
      </c>
      <c r="H322" s="110" t="s">
        <v>57</v>
      </c>
      <c r="I322" s="110" t="s">
        <v>1182</v>
      </c>
      <c r="J322" s="111">
        <v>50</v>
      </c>
      <c r="K322" s="111">
        <v>1070</v>
      </c>
      <c r="L322" s="111">
        <v>53500</v>
      </c>
      <c r="M322" s="111">
        <v>2.6749999999999998</v>
      </c>
      <c r="N322" s="111">
        <v>133.75</v>
      </c>
      <c r="O322" s="111">
        <v>0</v>
      </c>
      <c r="P322" s="111">
        <v>0</v>
      </c>
      <c r="Q322" s="111">
        <v>1072.675</v>
      </c>
      <c r="R322" s="111">
        <v>53633.75</v>
      </c>
      <c r="S322" s="110" t="s">
        <v>1296</v>
      </c>
      <c r="T322" s="111"/>
      <c r="U322" s="111"/>
      <c r="V322" s="110"/>
      <c r="W322" s="110"/>
    </row>
    <row r="323" spans="1:23" ht="25.5">
      <c r="A323" s="110" t="s">
        <v>1676</v>
      </c>
      <c r="B323" s="115">
        <v>44201</v>
      </c>
      <c r="C323" s="110" t="s">
        <v>1677</v>
      </c>
      <c r="D323" s="115">
        <v>44201</v>
      </c>
      <c r="E323" s="110" t="s">
        <v>1294</v>
      </c>
      <c r="F323" s="110" t="s">
        <v>115</v>
      </c>
      <c r="G323" s="110" t="s">
        <v>1044</v>
      </c>
      <c r="H323" s="110" t="s">
        <v>57</v>
      </c>
      <c r="I323" s="110" t="s">
        <v>1179</v>
      </c>
      <c r="J323" s="111">
        <v>83</v>
      </c>
      <c r="K323" s="111">
        <v>914</v>
      </c>
      <c r="L323" s="111">
        <v>75862</v>
      </c>
      <c r="M323" s="111">
        <v>2.2850000000000001</v>
      </c>
      <c r="N323" s="111">
        <v>189.655</v>
      </c>
      <c r="O323" s="111">
        <v>0</v>
      </c>
      <c r="P323" s="111">
        <v>0</v>
      </c>
      <c r="Q323" s="111">
        <v>916.28499999999997</v>
      </c>
      <c r="R323" s="111">
        <v>76051.654999999999</v>
      </c>
      <c r="S323" s="110" t="s">
        <v>1296</v>
      </c>
      <c r="T323" s="111"/>
      <c r="U323" s="111"/>
      <c r="V323" s="110"/>
      <c r="W323" s="110"/>
    </row>
    <row r="324" spans="1:23" ht="25.5">
      <c r="A324" s="110" t="s">
        <v>1676</v>
      </c>
      <c r="B324" s="115">
        <v>44201</v>
      </c>
      <c r="C324" s="110" t="s">
        <v>1677</v>
      </c>
      <c r="D324" s="115">
        <v>44201</v>
      </c>
      <c r="E324" s="110" t="s">
        <v>1294</v>
      </c>
      <c r="F324" s="110" t="s">
        <v>115</v>
      </c>
      <c r="G324" s="110" t="s">
        <v>1044</v>
      </c>
      <c r="H324" s="110" t="s">
        <v>57</v>
      </c>
      <c r="I324" s="110" t="s">
        <v>1192</v>
      </c>
      <c r="J324" s="111">
        <v>115</v>
      </c>
      <c r="K324" s="111">
        <v>934</v>
      </c>
      <c r="L324" s="111">
        <v>107410</v>
      </c>
      <c r="M324" s="111">
        <v>2.335</v>
      </c>
      <c r="N324" s="111">
        <v>268.52499999999998</v>
      </c>
      <c r="O324" s="111">
        <v>0</v>
      </c>
      <c r="P324" s="111">
        <v>0</v>
      </c>
      <c r="Q324" s="111">
        <v>936.33500000000004</v>
      </c>
      <c r="R324" s="111">
        <v>107678.52499999999</v>
      </c>
      <c r="S324" s="110" t="s">
        <v>1296</v>
      </c>
      <c r="T324" s="111"/>
      <c r="U324" s="111"/>
      <c r="V324" s="110"/>
      <c r="W324" s="110"/>
    </row>
    <row r="325" spans="1:23" ht="25.5">
      <c r="A325" s="110" t="s">
        <v>1678</v>
      </c>
      <c r="B325" s="115">
        <v>44201</v>
      </c>
      <c r="C325" s="110" t="s">
        <v>1679</v>
      </c>
      <c r="D325" s="115">
        <v>44201</v>
      </c>
      <c r="E325" s="110" t="s">
        <v>1294</v>
      </c>
      <c r="F325" s="110" t="s">
        <v>58</v>
      </c>
      <c r="G325" s="110" t="s">
        <v>1086</v>
      </c>
      <c r="H325" s="110" t="s">
        <v>57</v>
      </c>
      <c r="I325" s="110" t="s">
        <v>1179</v>
      </c>
      <c r="J325" s="111">
        <v>50</v>
      </c>
      <c r="K325" s="111">
        <v>914</v>
      </c>
      <c r="L325" s="111">
        <v>45700</v>
      </c>
      <c r="M325" s="111">
        <v>2.2850000000000001</v>
      </c>
      <c r="N325" s="111">
        <v>114.25</v>
      </c>
      <c r="O325" s="111">
        <v>0</v>
      </c>
      <c r="P325" s="111">
        <v>0</v>
      </c>
      <c r="Q325" s="111">
        <v>916.28499999999997</v>
      </c>
      <c r="R325" s="111">
        <v>45814.25</v>
      </c>
      <c r="S325" s="110" t="s">
        <v>1296</v>
      </c>
      <c r="T325" s="111"/>
      <c r="U325" s="111"/>
      <c r="V325" s="110"/>
      <c r="W325" s="110"/>
    </row>
    <row r="326" spans="1:23" ht="25.5">
      <c r="A326" s="110" t="s">
        <v>1678</v>
      </c>
      <c r="B326" s="115">
        <v>44201</v>
      </c>
      <c r="C326" s="110" t="s">
        <v>1679</v>
      </c>
      <c r="D326" s="115">
        <v>44201</v>
      </c>
      <c r="E326" s="110" t="s">
        <v>1294</v>
      </c>
      <c r="F326" s="110" t="s">
        <v>58</v>
      </c>
      <c r="G326" s="110" t="s">
        <v>1086</v>
      </c>
      <c r="H326" s="110" t="s">
        <v>57</v>
      </c>
      <c r="I326" s="110" t="s">
        <v>1346</v>
      </c>
      <c r="J326" s="111">
        <v>20</v>
      </c>
      <c r="K326" s="111">
        <v>1138</v>
      </c>
      <c r="L326" s="111">
        <v>22760</v>
      </c>
      <c r="M326" s="111">
        <v>2.8450000000000002</v>
      </c>
      <c r="N326" s="111">
        <v>56.9</v>
      </c>
      <c r="O326" s="111">
        <v>0</v>
      </c>
      <c r="P326" s="111">
        <v>0</v>
      </c>
      <c r="Q326" s="111">
        <v>1140.845</v>
      </c>
      <c r="R326" s="111">
        <v>22816.9</v>
      </c>
      <c r="S326" s="110" t="s">
        <v>1296</v>
      </c>
      <c r="T326" s="111"/>
      <c r="U326" s="111"/>
      <c r="V326" s="110"/>
      <c r="W326" s="110"/>
    </row>
    <row r="327" spans="1:23" ht="25.5">
      <c r="A327" s="110" t="s">
        <v>1678</v>
      </c>
      <c r="B327" s="115">
        <v>44201</v>
      </c>
      <c r="C327" s="110" t="s">
        <v>1679</v>
      </c>
      <c r="D327" s="115">
        <v>44201</v>
      </c>
      <c r="E327" s="110" t="s">
        <v>1294</v>
      </c>
      <c r="F327" s="110" t="s">
        <v>58</v>
      </c>
      <c r="G327" s="110" t="s">
        <v>1086</v>
      </c>
      <c r="H327" s="110" t="s">
        <v>57</v>
      </c>
      <c r="I327" s="110" t="s">
        <v>1192</v>
      </c>
      <c r="J327" s="111">
        <v>80</v>
      </c>
      <c r="K327" s="111">
        <v>934</v>
      </c>
      <c r="L327" s="111">
        <v>74720</v>
      </c>
      <c r="M327" s="111">
        <v>2.335</v>
      </c>
      <c r="N327" s="111">
        <v>186.8</v>
      </c>
      <c r="O327" s="111">
        <v>0</v>
      </c>
      <c r="P327" s="111">
        <v>0</v>
      </c>
      <c r="Q327" s="111">
        <v>936.33500000000004</v>
      </c>
      <c r="R327" s="111">
        <v>74906.8</v>
      </c>
      <c r="S327" s="110" t="s">
        <v>1296</v>
      </c>
      <c r="T327" s="111"/>
      <c r="U327" s="111"/>
      <c r="V327" s="110"/>
      <c r="W327" s="110"/>
    </row>
    <row r="328" spans="1:23" ht="25.5">
      <c r="A328" s="110" t="s">
        <v>1678</v>
      </c>
      <c r="B328" s="115">
        <v>44201</v>
      </c>
      <c r="C328" s="110" t="s">
        <v>1679</v>
      </c>
      <c r="D328" s="115">
        <v>44201</v>
      </c>
      <c r="E328" s="110" t="s">
        <v>1294</v>
      </c>
      <c r="F328" s="110" t="s">
        <v>58</v>
      </c>
      <c r="G328" s="110" t="s">
        <v>1086</v>
      </c>
      <c r="H328" s="110" t="s">
        <v>57</v>
      </c>
      <c r="I328" s="110" t="s">
        <v>1182</v>
      </c>
      <c r="J328" s="111">
        <v>80</v>
      </c>
      <c r="K328" s="111">
        <v>1070</v>
      </c>
      <c r="L328" s="111">
        <v>85600</v>
      </c>
      <c r="M328" s="111">
        <v>2.6749999999999998</v>
      </c>
      <c r="N328" s="111">
        <v>214</v>
      </c>
      <c r="O328" s="111">
        <v>0</v>
      </c>
      <c r="P328" s="111">
        <v>0</v>
      </c>
      <c r="Q328" s="111">
        <v>1072.675</v>
      </c>
      <c r="R328" s="111">
        <v>85814</v>
      </c>
      <c r="S328" s="110" t="s">
        <v>1296</v>
      </c>
      <c r="T328" s="111"/>
      <c r="U328" s="111"/>
      <c r="V328" s="110"/>
      <c r="W328" s="110"/>
    </row>
    <row r="329" spans="1:23" ht="25.5">
      <c r="A329" s="110" t="s">
        <v>1680</v>
      </c>
      <c r="B329" s="115">
        <v>44201</v>
      </c>
      <c r="C329" s="110" t="s">
        <v>1681</v>
      </c>
      <c r="D329" s="115">
        <v>44201</v>
      </c>
      <c r="E329" s="110" t="s">
        <v>1294</v>
      </c>
      <c r="F329" s="110" t="s">
        <v>119</v>
      </c>
      <c r="G329" s="110" t="s">
        <v>1049</v>
      </c>
      <c r="H329" s="110" t="s">
        <v>57</v>
      </c>
      <c r="I329" s="110" t="s">
        <v>1179</v>
      </c>
      <c r="J329" s="111">
        <v>50</v>
      </c>
      <c r="K329" s="111">
        <v>914</v>
      </c>
      <c r="L329" s="111">
        <v>45700</v>
      </c>
      <c r="M329" s="111">
        <v>2.2850000000000001</v>
      </c>
      <c r="N329" s="111">
        <v>114.25</v>
      </c>
      <c r="O329" s="111">
        <v>0</v>
      </c>
      <c r="P329" s="111">
        <v>0</v>
      </c>
      <c r="Q329" s="111">
        <v>916.28499999999997</v>
      </c>
      <c r="R329" s="111">
        <v>45814.25</v>
      </c>
      <c r="S329" s="110" t="s">
        <v>1296</v>
      </c>
      <c r="T329" s="111"/>
      <c r="U329" s="111"/>
      <c r="V329" s="110"/>
      <c r="W329" s="110"/>
    </row>
    <row r="330" spans="1:23" ht="25.5">
      <c r="A330" s="110" t="s">
        <v>1680</v>
      </c>
      <c r="B330" s="115">
        <v>44201</v>
      </c>
      <c r="C330" s="110" t="s">
        <v>1681</v>
      </c>
      <c r="D330" s="115">
        <v>44201</v>
      </c>
      <c r="E330" s="110" t="s">
        <v>1294</v>
      </c>
      <c r="F330" s="110" t="s">
        <v>119</v>
      </c>
      <c r="G330" s="110" t="s">
        <v>1049</v>
      </c>
      <c r="H330" s="110" t="s">
        <v>57</v>
      </c>
      <c r="I330" s="110" t="s">
        <v>1192</v>
      </c>
      <c r="J330" s="111">
        <v>80</v>
      </c>
      <c r="K330" s="111">
        <v>934</v>
      </c>
      <c r="L330" s="111">
        <v>74720</v>
      </c>
      <c r="M330" s="111">
        <v>2.335</v>
      </c>
      <c r="N330" s="111">
        <v>186.8</v>
      </c>
      <c r="O330" s="111">
        <v>0</v>
      </c>
      <c r="P330" s="111">
        <v>0</v>
      </c>
      <c r="Q330" s="111">
        <v>936.33500000000004</v>
      </c>
      <c r="R330" s="111">
        <v>74906.8</v>
      </c>
      <c r="S330" s="110" t="s">
        <v>1296</v>
      </c>
      <c r="T330" s="111"/>
      <c r="U330" s="111"/>
      <c r="V330" s="110"/>
      <c r="W330" s="110"/>
    </row>
    <row r="331" spans="1:23" ht="25.5">
      <c r="A331" s="110" t="s">
        <v>1682</v>
      </c>
      <c r="B331" s="115">
        <v>44201</v>
      </c>
      <c r="C331" s="110" t="s">
        <v>1683</v>
      </c>
      <c r="D331" s="115">
        <v>44201</v>
      </c>
      <c r="E331" s="110" t="s">
        <v>1294</v>
      </c>
      <c r="F331" s="110" t="s">
        <v>67</v>
      </c>
      <c r="G331" s="110" t="s">
        <v>1049</v>
      </c>
      <c r="H331" s="110" t="s">
        <v>57</v>
      </c>
      <c r="I331" s="110" t="s">
        <v>1179</v>
      </c>
      <c r="J331" s="111">
        <v>110</v>
      </c>
      <c r="K331" s="111">
        <v>914</v>
      </c>
      <c r="L331" s="111">
        <v>100540</v>
      </c>
      <c r="M331" s="111">
        <v>2.2850000000000001</v>
      </c>
      <c r="N331" s="111">
        <v>251.35</v>
      </c>
      <c r="O331" s="111">
        <v>0</v>
      </c>
      <c r="P331" s="111">
        <v>0</v>
      </c>
      <c r="Q331" s="111">
        <v>916.28499999999997</v>
      </c>
      <c r="R331" s="111">
        <v>100791.35</v>
      </c>
      <c r="S331" s="110" t="s">
        <v>1296</v>
      </c>
      <c r="T331" s="111"/>
      <c r="U331" s="111"/>
      <c r="V331" s="110"/>
      <c r="W331" s="110"/>
    </row>
    <row r="332" spans="1:23" ht="25.5">
      <c r="A332" s="110" t="s">
        <v>1682</v>
      </c>
      <c r="B332" s="115">
        <v>44201</v>
      </c>
      <c r="C332" s="110" t="s">
        <v>1683</v>
      </c>
      <c r="D332" s="115">
        <v>44201</v>
      </c>
      <c r="E332" s="110" t="s">
        <v>1294</v>
      </c>
      <c r="F332" s="110" t="s">
        <v>67</v>
      </c>
      <c r="G332" s="110" t="s">
        <v>1049</v>
      </c>
      <c r="H332" s="110" t="s">
        <v>57</v>
      </c>
      <c r="I332" s="110" t="s">
        <v>1192</v>
      </c>
      <c r="J332" s="111">
        <v>150</v>
      </c>
      <c r="K332" s="111">
        <v>934</v>
      </c>
      <c r="L332" s="111">
        <v>140100</v>
      </c>
      <c r="M332" s="111">
        <v>2.335</v>
      </c>
      <c r="N332" s="111">
        <v>350.25</v>
      </c>
      <c r="O332" s="111">
        <v>0</v>
      </c>
      <c r="P332" s="111">
        <v>0</v>
      </c>
      <c r="Q332" s="111">
        <v>936.33500000000004</v>
      </c>
      <c r="R332" s="111">
        <v>140450.25</v>
      </c>
      <c r="S332" s="110" t="s">
        <v>1296</v>
      </c>
      <c r="T332" s="111"/>
      <c r="U332" s="111"/>
      <c r="V332" s="110"/>
      <c r="W332" s="110"/>
    </row>
    <row r="333" spans="1:23" ht="25.5">
      <c r="A333" s="110" t="s">
        <v>1684</v>
      </c>
      <c r="B333" s="115">
        <v>44201</v>
      </c>
      <c r="C333" s="110" t="s">
        <v>1685</v>
      </c>
      <c r="D333" s="115">
        <v>44201</v>
      </c>
      <c r="E333" s="110" t="s">
        <v>1294</v>
      </c>
      <c r="F333" s="110" t="s">
        <v>61</v>
      </c>
      <c r="G333" s="110" t="s">
        <v>60</v>
      </c>
      <c r="H333" s="110" t="s">
        <v>57</v>
      </c>
      <c r="I333" s="110" t="s">
        <v>1192</v>
      </c>
      <c r="J333" s="111">
        <v>150</v>
      </c>
      <c r="K333" s="111">
        <v>934</v>
      </c>
      <c r="L333" s="111">
        <v>140100</v>
      </c>
      <c r="M333" s="111">
        <v>2.335</v>
      </c>
      <c r="N333" s="111">
        <v>350.25</v>
      </c>
      <c r="O333" s="111">
        <v>0</v>
      </c>
      <c r="P333" s="111">
        <v>0</v>
      </c>
      <c r="Q333" s="111">
        <v>936.33500000000004</v>
      </c>
      <c r="R333" s="111">
        <v>140450.25</v>
      </c>
      <c r="S333" s="110" t="s">
        <v>1296</v>
      </c>
      <c r="T333" s="111"/>
      <c r="U333" s="111"/>
      <c r="V333" s="110"/>
      <c r="W333" s="110"/>
    </row>
    <row r="334" spans="1:23" ht="25.5">
      <c r="A334" s="110" t="s">
        <v>1684</v>
      </c>
      <c r="B334" s="115">
        <v>44201</v>
      </c>
      <c r="C334" s="110" t="s">
        <v>1685</v>
      </c>
      <c r="D334" s="115">
        <v>44201</v>
      </c>
      <c r="E334" s="110" t="s">
        <v>1294</v>
      </c>
      <c r="F334" s="110" t="s">
        <v>61</v>
      </c>
      <c r="G334" s="110" t="s">
        <v>60</v>
      </c>
      <c r="H334" s="110" t="s">
        <v>57</v>
      </c>
      <c r="I334" s="110" t="s">
        <v>1179</v>
      </c>
      <c r="J334" s="111">
        <v>140</v>
      </c>
      <c r="K334" s="111">
        <v>914</v>
      </c>
      <c r="L334" s="111">
        <v>127960</v>
      </c>
      <c r="M334" s="111">
        <v>2.2850000000000001</v>
      </c>
      <c r="N334" s="111">
        <v>319.89999999999998</v>
      </c>
      <c r="O334" s="111">
        <v>0</v>
      </c>
      <c r="P334" s="111">
        <v>0</v>
      </c>
      <c r="Q334" s="111">
        <v>916.28499999999997</v>
      </c>
      <c r="R334" s="111">
        <v>128279.9</v>
      </c>
      <c r="S334" s="110" t="s">
        <v>1296</v>
      </c>
      <c r="T334" s="111"/>
      <c r="U334" s="111"/>
      <c r="V334" s="110"/>
      <c r="W334" s="110"/>
    </row>
    <row r="335" spans="1:23" ht="25.5">
      <c r="A335" s="110" t="s">
        <v>1684</v>
      </c>
      <c r="B335" s="115">
        <v>44201</v>
      </c>
      <c r="C335" s="110" t="s">
        <v>1685</v>
      </c>
      <c r="D335" s="115">
        <v>44201</v>
      </c>
      <c r="E335" s="110" t="s">
        <v>1294</v>
      </c>
      <c r="F335" s="110" t="s">
        <v>61</v>
      </c>
      <c r="G335" s="110" t="s">
        <v>60</v>
      </c>
      <c r="H335" s="110" t="s">
        <v>57</v>
      </c>
      <c r="I335" s="110" t="s">
        <v>1195</v>
      </c>
      <c r="J335" s="111">
        <v>40</v>
      </c>
      <c r="K335" s="111">
        <v>759</v>
      </c>
      <c r="L335" s="111">
        <v>30360</v>
      </c>
      <c r="M335" s="111">
        <v>1.8975</v>
      </c>
      <c r="N335" s="111">
        <v>75.900000000000006</v>
      </c>
      <c r="O335" s="111">
        <v>0</v>
      </c>
      <c r="P335" s="111">
        <v>120</v>
      </c>
      <c r="Q335" s="111">
        <v>760.89750000000004</v>
      </c>
      <c r="R335" s="111">
        <v>30315.9</v>
      </c>
      <c r="S335" s="110" t="s">
        <v>1296</v>
      </c>
      <c r="T335" s="111"/>
      <c r="U335" s="111"/>
      <c r="V335" s="110"/>
      <c r="W335" s="110"/>
    </row>
    <row r="336" spans="1:23" ht="25.5">
      <c r="A336" s="110" t="s">
        <v>1686</v>
      </c>
      <c r="B336" s="115">
        <v>44201</v>
      </c>
      <c r="C336" s="110" t="s">
        <v>1687</v>
      </c>
      <c r="D336" s="115">
        <v>44201</v>
      </c>
      <c r="E336" s="110" t="s">
        <v>1294</v>
      </c>
      <c r="F336" s="110" t="s">
        <v>65</v>
      </c>
      <c r="G336" s="110" t="s">
        <v>1298</v>
      </c>
      <c r="H336" s="110" t="s">
        <v>57</v>
      </c>
      <c r="I336" s="110" t="s">
        <v>1179</v>
      </c>
      <c r="J336" s="111">
        <v>74</v>
      </c>
      <c r="K336" s="111">
        <v>914</v>
      </c>
      <c r="L336" s="111">
        <v>67636</v>
      </c>
      <c r="M336" s="111">
        <v>2.2850000000000001</v>
      </c>
      <c r="N336" s="111">
        <v>169.09</v>
      </c>
      <c r="O336" s="111">
        <v>0</v>
      </c>
      <c r="P336" s="111">
        <v>0</v>
      </c>
      <c r="Q336" s="111">
        <v>916.28499999999997</v>
      </c>
      <c r="R336" s="111">
        <v>67805.09</v>
      </c>
      <c r="S336" s="110" t="s">
        <v>1296</v>
      </c>
      <c r="T336" s="111"/>
      <c r="U336" s="111"/>
      <c r="V336" s="110"/>
      <c r="W336" s="110"/>
    </row>
    <row r="337" spans="1:23" ht="25.5">
      <c r="A337" s="110" t="s">
        <v>1686</v>
      </c>
      <c r="B337" s="115">
        <v>44201</v>
      </c>
      <c r="C337" s="110" t="s">
        <v>1687</v>
      </c>
      <c r="D337" s="115">
        <v>44201</v>
      </c>
      <c r="E337" s="110" t="s">
        <v>1294</v>
      </c>
      <c r="F337" s="110" t="s">
        <v>65</v>
      </c>
      <c r="G337" s="110" t="s">
        <v>1298</v>
      </c>
      <c r="H337" s="110" t="s">
        <v>57</v>
      </c>
      <c r="I337" s="110" t="s">
        <v>1192</v>
      </c>
      <c r="J337" s="111">
        <v>117</v>
      </c>
      <c r="K337" s="111">
        <v>934</v>
      </c>
      <c r="L337" s="111">
        <v>109278</v>
      </c>
      <c r="M337" s="111">
        <v>2.335</v>
      </c>
      <c r="N337" s="111">
        <v>273.19499999999999</v>
      </c>
      <c r="O337" s="111">
        <v>0</v>
      </c>
      <c r="P337" s="111">
        <v>0</v>
      </c>
      <c r="Q337" s="111">
        <v>936.33500000000004</v>
      </c>
      <c r="R337" s="111">
        <v>109551.19500000001</v>
      </c>
      <c r="S337" s="110" t="s">
        <v>1296</v>
      </c>
      <c r="T337" s="111"/>
      <c r="U337" s="111"/>
      <c r="V337" s="110"/>
      <c r="W337" s="110"/>
    </row>
    <row r="338" spans="1:23" ht="25.5">
      <c r="A338" s="110" t="s">
        <v>1688</v>
      </c>
      <c r="B338" s="115">
        <v>44201</v>
      </c>
      <c r="C338" s="110" t="s">
        <v>1689</v>
      </c>
      <c r="D338" s="115">
        <v>44201</v>
      </c>
      <c r="E338" s="110" t="s">
        <v>1294</v>
      </c>
      <c r="F338" s="110" t="s">
        <v>56</v>
      </c>
      <c r="G338" s="110" t="s">
        <v>1086</v>
      </c>
      <c r="H338" s="110" t="s">
        <v>57</v>
      </c>
      <c r="I338" s="110" t="s">
        <v>1179</v>
      </c>
      <c r="J338" s="111">
        <v>105</v>
      </c>
      <c r="K338" s="111">
        <v>914</v>
      </c>
      <c r="L338" s="111">
        <v>95970</v>
      </c>
      <c r="M338" s="111">
        <v>2.2850000000000001</v>
      </c>
      <c r="N338" s="111">
        <v>239.92500000000001</v>
      </c>
      <c r="O338" s="111">
        <v>0</v>
      </c>
      <c r="P338" s="111">
        <v>0</v>
      </c>
      <c r="Q338" s="111">
        <v>916.28499999999997</v>
      </c>
      <c r="R338" s="111">
        <v>96209.925000000003</v>
      </c>
      <c r="S338" s="110" t="s">
        <v>1296</v>
      </c>
      <c r="T338" s="111"/>
      <c r="U338" s="111"/>
      <c r="V338" s="110"/>
      <c r="W338" s="110"/>
    </row>
    <row r="339" spans="1:23" ht="25.5">
      <c r="A339" s="110" t="s">
        <v>1688</v>
      </c>
      <c r="B339" s="115">
        <v>44201</v>
      </c>
      <c r="C339" s="110" t="s">
        <v>1689</v>
      </c>
      <c r="D339" s="115">
        <v>44201</v>
      </c>
      <c r="E339" s="110" t="s">
        <v>1294</v>
      </c>
      <c r="F339" s="110" t="s">
        <v>56</v>
      </c>
      <c r="G339" s="110" t="s">
        <v>1086</v>
      </c>
      <c r="H339" s="110" t="s">
        <v>57</v>
      </c>
      <c r="I339" s="110" t="s">
        <v>1192</v>
      </c>
      <c r="J339" s="111">
        <v>165</v>
      </c>
      <c r="K339" s="111">
        <v>934</v>
      </c>
      <c r="L339" s="111">
        <v>154110</v>
      </c>
      <c r="M339" s="111">
        <v>2.335</v>
      </c>
      <c r="N339" s="111">
        <v>385.27499999999998</v>
      </c>
      <c r="O339" s="111">
        <v>0</v>
      </c>
      <c r="P339" s="111">
        <v>0</v>
      </c>
      <c r="Q339" s="111">
        <v>936.33500000000004</v>
      </c>
      <c r="R339" s="111">
        <v>154495.27499999999</v>
      </c>
      <c r="S339" s="110" t="s">
        <v>1296</v>
      </c>
      <c r="T339" s="111"/>
      <c r="U339" s="111"/>
      <c r="V339" s="110"/>
      <c r="W339" s="110"/>
    </row>
    <row r="340" spans="1:23" ht="25.5">
      <c r="A340" s="110" t="s">
        <v>1690</v>
      </c>
      <c r="B340" s="115">
        <v>44201</v>
      </c>
      <c r="C340" s="110" t="s">
        <v>1691</v>
      </c>
      <c r="D340" s="115">
        <v>44201</v>
      </c>
      <c r="E340" s="110" t="s">
        <v>1294</v>
      </c>
      <c r="F340" s="110" t="s">
        <v>62</v>
      </c>
      <c r="G340" s="110" t="s">
        <v>57</v>
      </c>
      <c r="H340" s="110" t="s">
        <v>57</v>
      </c>
      <c r="I340" s="110" t="s">
        <v>1346</v>
      </c>
      <c r="J340" s="111">
        <v>10</v>
      </c>
      <c r="K340" s="111">
        <v>1138</v>
      </c>
      <c r="L340" s="111">
        <v>11380</v>
      </c>
      <c r="M340" s="111">
        <v>2.8450000000000002</v>
      </c>
      <c r="N340" s="111">
        <v>28.45</v>
      </c>
      <c r="O340" s="111">
        <v>0</v>
      </c>
      <c r="P340" s="111">
        <v>0</v>
      </c>
      <c r="Q340" s="111">
        <v>1140.845</v>
      </c>
      <c r="R340" s="111">
        <v>11408.45</v>
      </c>
      <c r="S340" s="110" t="s">
        <v>1296</v>
      </c>
      <c r="T340" s="111"/>
      <c r="U340" s="111"/>
      <c r="V340" s="110"/>
      <c r="W340" s="110"/>
    </row>
    <row r="341" spans="1:23" ht="25.5">
      <c r="A341" s="110" t="s">
        <v>1690</v>
      </c>
      <c r="B341" s="115">
        <v>44201</v>
      </c>
      <c r="C341" s="110" t="s">
        <v>1691</v>
      </c>
      <c r="D341" s="115">
        <v>44201</v>
      </c>
      <c r="E341" s="110" t="s">
        <v>1294</v>
      </c>
      <c r="F341" s="110" t="s">
        <v>62</v>
      </c>
      <c r="G341" s="110" t="s">
        <v>57</v>
      </c>
      <c r="H341" s="110" t="s">
        <v>57</v>
      </c>
      <c r="I341" s="110" t="s">
        <v>1179</v>
      </c>
      <c r="J341" s="111">
        <v>100</v>
      </c>
      <c r="K341" s="111">
        <v>914</v>
      </c>
      <c r="L341" s="111">
        <v>91400</v>
      </c>
      <c r="M341" s="111">
        <v>2.2850000000000001</v>
      </c>
      <c r="N341" s="111">
        <v>228.5</v>
      </c>
      <c r="O341" s="111">
        <v>0</v>
      </c>
      <c r="P341" s="111">
        <v>0</v>
      </c>
      <c r="Q341" s="111">
        <v>916.28499999999997</v>
      </c>
      <c r="R341" s="111">
        <v>91628.5</v>
      </c>
      <c r="S341" s="110" t="s">
        <v>1296</v>
      </c>
      <c r="T341" s="111"/>
      <c r="U341" s="111"/>
      <c r="V341" s="110"/>
      <c r="W341" s="110"/>
    </row>
    <row r="342" spans="1:23" ht="25.5">
      <c r="A342" s="110" t="s">
        <v>1690</v>
      </c>
      <c r="B342" s="115">
        <v>44201</v>
      </c>
      <c r="C342" s="110" t="s">
        <v>1691</v>
      </c>
      <c r="D342" s="115">
        <v>44201</v>
      </c>
      <c r="E342" s="110" t="s">
        <v>1294</v>
      </c>
      <c r="F342" s="110" t="s">
        <v>62</v>
      </c>
      <c r="G342" s="110" t="s">
        <v>57</v>
      </c>
      <c r="H342" s="110" t="s">
        <v>57</v>
      </c>
      <c r="I342" s="110" t="s">
        <v>1192</v>
      </c>
      <c r="J342" s="111">
        <v>144</v>
      </c>
      <c r="K342" s="111">
        <v>934</v>
      </c>
      <c r="L342" s="111">
        <v>134496</v>
      </c>
      <c r="M342" s="111">
        <v>2.335</v>
      </c>
      <c r="N342" s="111">
        <v>336.24</v>
      </c>
      <c r="O342" s="111">
        <v>0</v>
      </c>
      <c r="P342" s="111">
        <v>0</v>
      </c>
      <c r="Q342" s="111">
        <v>936.33500000000004</v>
      </c>
      <c r="R342" s="111">
        <v>134832.24</v>
      </c>
      <c r="S342" s="110" t="s">
        <v>1296</v>
      </c>
      <c r="T342" s="111"/>
      <c r="U342" s="111"/>
      <c r="V342" s="110"/>
      <c r="W342" s="110"/>
    </row>
    <row r="343" spans="1:23" ht="25.5">
      <c r="A343" s="110" t="s">
        <v>1692</v>
      </c>
      <c r="B343" s="115">
        <v>44201</v>
      </c>
      <c r="C343" s="110" t="s">
        <v>1693</v>
      </c>
      <c r="D343" s="115">
        <v>44201</v>
      </c>
      <c r="E343" s="110" t="s">
        <v>1294</v>
      </c>
      <c r="F343" s="110" t="s">
        <v>113</v>
      </c>
      <c r="G343" s="110" t="s">
        <v>1134</v>
      </c>
      <c r="H343" s="110" t="s">
        <v>120</v>
      </c>
      <c r="I343" s="110" t="s">
        <v>1179</v>
      </c>
      <c r="J343" s="111">
        <v>65</v>
      </c>
      <c r="K343" s="111">
        <v>914</v>
      </c>
      <c r="L343" s="111">
        <v>59410</v>
      </c>
      <c r="M343" s="111">
        <v>2.2850000000000001</v>
      </c>
      <c r="N343" s="111">
        <v>148.52500000000001</v>
      </c>
      <c r="O343" s="111">
        <v>0</v>
      </c>
      <c r="P343" s="111">
        <v>0</v>
      </c>
      <c r="Q343" s="111">
        <v>916.28499999999997</v>
      </c>
      <c r="R343" s="111">
        <v>59558.525000000001</v>
      </c>
      <c r="S343" s="110" t="s">
        <v>1296</v>
      </c>
      <c r="T343" s="111"/>
      <c r="U343" s="111"/>
      <c r="V343" s="110"/>
      <c r="W343" s="110"/>
    </row>
    <row r="344" spans="1:23" ht="25.5">
      <c r="A344" s="110" t="s">
        <v>1692</v>
      </c>
      <c r="B344" s="115">
        <v>44201</v>
      </c>
      <c r="C344" s="110" t="s">
        <v>1693</v>
      </c>
      <c r="D344" s="115">
        <v>44201</v>
      </c>
      <c r="E344" s="110" t="s">
        <v>1294</v>
      </c>
      <c r="F344" s="110" t="s">
        <v>113</v>
      </c>
      <c r="G344" s="110" t="s">
        <v>1134</v>
      </c>
      <c r="H344" s="110" t="s">
        <v>120</v>
      </c>
      <c r="I344" s="110" t="s">
        <v>1192</v>
      </c>
      <c r="J344" s="111">
        <v>169</v>
      </c>
      <c r="K344" s="111">
        <v>934</v>
      </c>
      <c r="L344" s="111">
        <v>157846</v>
      </c>
      <c r="M344" s="111">
        <v>2.335</v>
      </c>
      <c r="N344" s="111">
        <v>394.61500000000001</v>
      </c>
      <c r="O344" s="111">
        <v>0</v>
      </c>
      <c r="P344" s="111">
        <v>0</v>
      </c>
      <c r="Q344" s="111">
        <v>936.33500000000004</v>
      </c>
      <c r="R344" s="111">
        <v>158240.61499999999</v>
      </c>
      <c r="S344" s="110" t="s">
        <v>1296</v>
      </c>
      <c r="T344" s="111"/>
      <c r="U344" s="111"/>
      <c r="V344" s="110"/>
      <c r="W344" s="110"/>
    </row>
    <row r="345" spans="1:23" ht="25.5">
      <c r="A345" s="110" t="s">
        <v>1694</v>
      </c>
      <c r="B345" s="115">
        <v>44201</v>
      </c>
      <c r="C345" s="110" t="s">
        <v>1695</v>
      </c>
      <c r="D345" s="115">
        <v>44201</v>
      </c>
      <c r="E345" s="110" t="s">
        <v>1294</v>
      </c>
      <c r="F345" s="110" t="s">
        <v>7</v>
      </c>
      <c r="G345" s="110" t="s">
        <v>1308</v>
      </c>
      <c r="H345" s="110" t="s">
        <v>120</v>
      </c>
      <c r="I345" s="110" t="s">
        <v>1346</v>
      </c>
      <c r="J345" s="111">
        <v>20</v>
      </c>
      <c r="K345" s="111">
        <v>1138</v>
      </c>
      <c r="L345" s="111">
        <v>22760</v>
      </c>
      <c r="M345" s="111">
        <v>2.8450000000000002</v>
      </c>
      <c r="N345" s="111">
        <v>56.9</v>
      </c>
      <c r="O345" s="111">
        <v>0</v>
      </c>
      <c r="P345" s="111">
        <v>0</v>
      </c>
      <c r="Q345" s="111">
        <v>1140.845</v>
      </c>
      <c r="R345" s="111">
        <v>22816.9</v>
      </c>
      <c r="S345" s="110" t="s">
        <v>1296</v>
      </c>
      <c r="T345" s="111"/>
      <c r="U345" s="111"/>
      <c r="V345" s="110"/>
      <c r="W345" s="110"/>
    </row>
    <row r="346" spans="1:23" ht="25.5">
      <c r="A346" s="110" t="s">
        <v>1694</v>
      </c>
      <c r="B346" s="115">
        <v>44201</v>
      </c>
      <c r="C346" s="110" t="s">
        <v>1695</v>
      </c>
      <c r="D346" s="115">
        <v>44201</v>
      </c>
      <c r="E346" s="110" t="s">
        <v>1294</v>
      </c>
      <c r="F346" s="110" t="s">
        <v>7</v>
      </c>
      <c r="G346" s="110" t="s">
        <v>1308</v>
      </c>
      <c r="H346" s="110" t="s">
        <v>120</v>
      </c>
      <c r="I346" s="110" t="s">
        <v>1251</v>
      </c>
      <c r="J346" s="111">
        <v>100</v>
      </c>
      <c r="K346" s="111">
        <v>865</v>
      </c>
      <c r="L346" s="111">
        <v>86500</v>
      </c>
      <c r="M346" s="111">
        <v>2.1625000000000001</v>
      </c>
      <c r="N346" s="111">
        <v>216.25</v>
      </c>
      <c r="O346" s="111">
        <v>0</v>
      </c>
      <c r="P346" s="111">
        <v>0</v>
      </c>
      <c r="Q346" s="111">
        <v>867.16250000000002</v>
      </c>
      <c r="R346" s="111">
        <v>86716.25</v>
      </c>
      <c r="S346" s="110" t="s">
        <v>1296</v>
      </c>
      <c r="T346" s="111"/>
      <c r="U346" s="111"/>
      <c r="V346" s="110"/>
      <c r="W346" s="110"/>
    </row>
    <row r="347" spans="1:23" ht="25.5">
      <c r="A347" s="110" t="s">
        <v>1694</v>
      </c>
      <c r="B347" s="115">
        <v>44201</v>
      </c>
      <c r="C347" s="110" t="s">
        <v>1695</v>
      </c>
      <c r="D347" s="115">
        <v>44201</v>
      </c>
      <c r="E347" s="110" t="s">
        <v>1294</v>
      </c>
      <c r="F347" s="110" t="s">
        <v>7</v>
      </c>
      <c r="G347" s="110" t="s">
        <v>1308</v>
      </c>
      <c r="H347" s="110" t="s">
        <v>120</v>
      </c>
      <c r="I347" s="110" t="s">
        <v>1192</v>
      </c>
      <c r="J347" s="111">
        <v>93</v>
      </c>
      <c r="K347" s="111">
        <v>934</v>
      </c>
      <c r="L347" s="111">
        <v>86862</v>
      </c>
      <c r="M347" s="111">
        <v>2.335</v>
      </c>
      <c r="N347" s="111">
        <v>217.155</v>
      </c>
      <c r="O347" s="111">
        <v>0</v>
      </c>
      <c r="P347" s="111">
        <v>0</v>
      </c>
      <c r="Q347" s="111">
        <v>936.33500000000004</v>
      </c>
      <c r="R347" s="111">
        <v>87079.154999999999</v>
      </c>
      <c r="S347" s="110" t="s">
        <v>1296</v>
      </c>
      <c r="T347" s="111"/>
      <c r="U347" s="111"/>
      <c r="V347" s="110"/>
      <c r="W347" s="110"/>
    </row>
    <row r="348" spans="1:23" ht="25.5">
      <c r="A348" s="110" t="s">
        <v>1694</v>
      </c>
      <c r="B348" s="115">
        <v>44201</v>
      </c>
      <c r="C348" s="110" t="s">
        <v>1695</v>
      </c>
      <c r="D348" s="115">
        <v>44201</v>
      </c>
      <c r="E348" s="110" t="s">
        <v>1294</v>
      </c>
      <c r="F348" s="110" t="s">
        <v>7</v>
      </c>
      <c r="G348" s="110" t="s">
        <v>1308</v>
      </c>
      <c r="H348" s="110" t="s">
        <v>120</v>
      </c>
      <c r="I348" s="110" t="s">
        <v>1179</v>
      </c>
      <c r="J348" s="111">
        <v>40</v>
      </c>
      <c r="K348" s="111">
        <v>914</v>
      </c>
      <c r="L348" s="111">
        <v>36560</v>
      </c>
      <c r="M348" s="111">
        <v>2.2850000000000001</v>
      </c>
      <c r="N348" s="111">
        <v>91.4</v>
      </c>
      <c r="O348" s="111">
        <v>0</v>
      </c>
      <c r="P348" s="111">
        <v>0</v>
      </c>
      <c r="Q348" s="111">
        <v>916.28499999999997</v>
      </c>
      <c r="R348" s="111">
        <v>36651.4</v>
      </c>
      <c r="S348" s="110" t="s">
        <v>1296</v>
      </c>
      <c r="T348" s="111"/>
      <c r="U348" s="111"/>
      <c r="V348" s="110"/>
      <c r="W348" s="110"/>
    </row>
    <row r="349" spans="1:23" ht="25.5">
      <c r="A349" s="110" t="s">
        <v>1694</v>
      </c>
      <c r="B349" s="115">
        <v>44201</v>
      </c>
      <c r="C349" s="110" t="s">
        <v>1695</v>
      </c>
      <c r="D349" s="115">
        <v>44201</v>
      </c>
      <c r="E349" s="110" t="s">
        <v>1294</v>
      </c>
      <c r="F349" s="110" t="s">
        <v>7</v>
      </c>
      <c r="G349" s="110" t="s">
        <v>1308</v>
      </c>
      <c r="H349" s="110" t="s">
        <v>120</v>
      </c>
      <c r="I349" s="110" t="s">
        <v>1251</v>
      </c>
      <c r="J349" s="111">
        <v>100</v>
      </c>
      <c r="K349" s="111">
        <v>865</v>
      </c>
      <c r="L349" s="111">
        <v>86500</v>
      </c>
      <c r="M349" s="111">
        <v>2.1619999999999999</v>
      </c>
      <c r="N349" s="111">
        <v>216.2</v>
      </c>
      <c r="O349" s="111">
        <v>0</v>
      </c>
      <c r="P349" s="111">
        <v>0</v>
      </c>
      <c r="Q349" s="111">
        <v>867.16200000000003</v>
      </c>
      <c r="R349" s="111">
        <v>86716.2</v>
      </c>
      <c r="S349" s="110" t="s">
        <v>1296</v>
      </c>
      <c r="T349" s="111"/>
      <c r="U349" s="111"/>
      <c r="V349" s="110"/>
      <c r="W349" s="110"/>
    </row>
    <row r="350" spans="1:23" ht="25.5">
      <c r="A350" s="110" t="s">
        <v>1694</v>
      </c>
      <c r="B350" s="115">
        <v>44201</v>
      </c>
      <c r="C350" s="110" t="s">
        <v>1695</v>
      </c>
      <c r="D350" s="115">
        <v>44201</v>
      </c>
      <c r="E350" s="110" t="s">
        <v>1294</v>
      </c>
      <c r="F350" s="110" t="s">
        <v>7</v>
      </c>
      <c r="G350" s="110" t="s">
        <v>1308</v>
      </c>
      <c r="H350" s="110" t="s">
        <v>120</v>
      </c>
      <c r="I350" s="110" t="s">
        <v>1195</v>
      </c>
      <c r="J350" s="111">
        <v>240</v>
      </c>
      <c r="K350" s="111">
        <v>759</v>
      </c>
      <c r="L350" s="111">
        <v>182160</v>
      </c>
      <c r="M350" s="111">
        <v>1.8975</v>
      </c>
      <c r="N350" s="111">
        <v>455.4</v>
      </c>
      <c r="O350" s="111">
        <v>0</v>
      </c>
      <c r="P350" s="111">
        <v>720</v>
      </c>
      <c r="Q350" s="111">
        <v>760.89750000000004</v>
      </c>
      <c r="R350" s="111">
        <v>181895.4</v>
      </c>
      <c r="S350" s="110" t="s">
        <v>1296</v>
      </c>
      <c r="T350" s="111"/>
      <c r="U350" s="111"/>
      <c r="V350" s="110"/>
      <c r="W350" s="110"/>
    </row>
    <row r="351" spans="1:23" ht="25.5">
      <c r="A351" s="110" t="s">
        <v>1694</v>
      </c>
      <c r="B351" s="115">
        <v>44201</v>
      </c>
      <c r="C351" s="110" t="s">
        <v>1695</v>
      </c>
      <c r="D351" s="115">
        <v>44201</v>
      </c>
      <c r="E351" s="110" t="s">
        <v>1294</v>
      </c>
      <c r="F351" s="110" t="s">
        <v>7</v>
      </c>
      <c r="G351" s="110" t="s">
        <v>1308</v>
      </c>
      <c r="H351" s="110" t="s">
        <v>120</v>
      </c>
      <c r="I351" s="110" t="s">
        <v>1182</v>
      </c>
      <c r="J351" s="111">
        <v>10</v>
      </c>
      <c r="K351" s="111">
        <v>1070</v>
      </c>
      <c r="L351" s="111">
        <v>10700</v>
      </c>
      <c r="M351" s="111">
        <v>2.6749999999999998</v>
      </c>
      <c r="N351" s="111">
        <v>26.75</v>
      </c>
      <c r="O351" s="111">
        <v>0</v>
      </c>
      <c r="P351" s="111">
        <v>0</v>
      </c>
      <c r="Q351" s="111">
        <v>1072.675</v>
      </c>
      <c r="R351" s="111">
        <v>10726.75</v>
      </c>
      <c r="S351" s="110" t="s">
        <v>1296</v>
      </c>
      <c r="T351" s="111"/>
      <c r="U351" s="111"/>
      <c r="V351" s="110"/>
      <c r="W351" s="110"/>
    </row>
    <row r="352" spans="1:23" ht="25.5">
      <c r="A352" s="110" t="s">
        <v>1696</v>
      </c>
      <c r="B352" s="115">
        <v>44201</v>
      </c>
      <c r="C352" s="110" t="s">
        <v>1697</v>
      </c>
      <c r="D352" s="115">
        <v>44201</v>
      </c>
      <c r="E352" s="110" t="s">
        <v>1294</v>
      </c>
      <c r="F352" s="110" t="s">
        <v>58</v>
      </c>
      <c r="G352" s="110" t="s">
        <v>1086</v>
      </c>
      <c r="H352" s="110" t="s">
        <v>57</v>
      </c>
      <c r="I352" s="110" t="s">
        <v>1192</v>
      </c>
      <c r="J352" s="111">
        <v>170</v>
      </c>
      <c r="K352" s="111">
        <v>934</v>
      </c>
      <c r="L352" s="111">
        <v>158780</v>
      </c>
      <c r="M352" s="111">
        <v>2.335</v>
      </c>
      <c r="N352" s="111">
        <v>396.95</v>
      </c>
      <c r="O352" s="111">
        <v>0</v>
      </c>
      <c r="P352" s="111">
        <v>0</v>
      </c>
      <c r="Q352" s="111">
        <v>936.33500000000004</v>
      </c>
      <c r="R352" s="111">
        <v>159176.95000000001</v>
      </c>
      <c r="S352" s="110" t="s">
        <v>1296</v>
      </c>
      <c r="T352" s="111"/>
      <c r="U352" s="111"/>
      <c r="V352" s="110"/>
      <c r="W352" s="110"/>
    </row>
    <row r="353" spans="1:23" ht="25.5">
      <c r="A353" s="110" t="s">
        <v>1696</v>
      </c>
      <c r="B353" s="115">
        <v>44201</v>
      </c>
      <c r="C353" s="110" t="s">
        <v>1697</v>
      </c>
      <c r="D353" s="115">
        <v>44201</v>
      </c>
      <c r="E353" s="110" t="s">
        <v>1294</v>
      </c>
      <c r="F353" s="110" t="s">
        <v>58</v>
      </c>
      <c r="G353" s="110" t="s">
        <v>1086</v>
      </c>
      <c r="H353" s="110" t="s">
        <v>57</v>
      </c>
      <c r="I353" s="110" t="s">
        <v>1179</v>
      </c>
      <c r="J353" s="111">
        <v>100</v>
      </c>
      <c r="K353" s="111">
        <v>914</v>
      </c>
      <c r="L353" s="111">
        <v>91400</v>
      </c>
      <c r="M353" s="111">
        <v>2.2850000000000001</v>
      </c>
      <c r="N353" s="111">
        <v>228.5</v>
      </c>
      <c r="O353" s="111">
        <v>0</v>
      </c>
      <c r="P353" s="111">
        <v>0</v>
      </c>
      <c r="Q353" s="111">
        <v>916.28499999999997</v>
      </c>
      <c r="R353" s="111">
        <v>91628.5</v>
      </c>
      <c r="S353" s="110" t="s">
        <v>1296</v>
      </c>
      <c r="T353" s="111"/>
      <c r="U353" s="111"/>
      <c r="V353" s="110"/>
      <c r="W353" s="110"/>
    </row>
    <row r="354" spans="1:23" ht="25.5">
      <c r="A354" s="110" t="s">
        <v>1698</v>
      </c>
      <c r="B354" s="115">
        <v>44201</v>
      </c>
      <c r="C354" s="110" t="s">
        <v>1699</v>
      </c>
      <c r="D354" s="115">
        <v>44201</v>
      </c>
      <c r="E354" s="110" t="s">
        <v>1294</v>
      </c>
      <c r="F354" s="110" t="s">
        <v>73</v>
      </c>
      <c r="G354" s="110" t="s">
        <v>1297</v>
      </c>
      <c r="H354" s="110" t="s">
        <v>69</v>
      </c>
      <c r="I354" s="110" t="s">
        <v>1192</v>
      </c>
      <c r="J354" s="111">
        <v>33</v>
      </c>
      <c r="K354" s="111">
        <v>934</v>
      </c>
      <c r="L354" s="111">
        <v>30822</v>
      </c>
      <c r="M354" s="111">
        <v>2.335</v>
      </c>
      <c r="N354" s="111">
        <v>77.055000000000007</v>
      </c>
      <c r="O354" s="111">
        <v>0</v>
      </c>
      <c r="P354" s="111">
        <v>0</v>
      </c>
      <c r="Q354" s="111">
        <v>936.33500000000004</v>
      </c>
      <c r="R354" s="111">
        <v>30899.055</v>
      </c>
      <c r="S354" s="110" t="s">
        <v>1296</v>
      </c>
      <c r="T354" s="111"/>
      <c r="U354" s="111"/>
      <c r="V354" s="110"/>
      <c r="W354" s="110"/>
    </row>
    <row r="355" spans="1:23" ht="25.5">
      <c r="A355" s="110" t="s">
        <v>1700</v>
      </c>
      <c r="B355" s="115">
        <v>44201</v>
      </c>
      <c r="C355" s="110" t="s">
        <v>1701</v>
      </c>
      <c r="D355" s="115">
        <v>44201</v>
      </c>
      <c r="E355" s="110" t="s">
        <v>1294</v>
      </c>
      <c r="F355" s="110" t="s">
        <v>72</v>
      </c>
      <c r="G355" s="110" t="s">
        <v>69</v>
      </c>
      <c r="H355" s="110" t="s">
        <v>69</v>
      </c>
      <c r="I355" s="110" t="s">
        <v>1179</v>
      </c>
      <c r="J355" s="111">
        <v>40</v>
      </c>
      <c r="K355" s="111">
        <v>914</v>
      </c>
      <c r="L355" s="111">
        <v>36560</v>
      </c>
      <c r="M355" s="111">
        <v>2.2850000000000001</v>
      </c>
      <c r="N355" s="111">
        <v>91.4</v>
      </c>
      <c r="O355" s="111">
        <v>0</v>
      </c>
      <c r="P355" s="111">
        <v>0</v>
      </c>
      <c r="Q355" s="111">
        <v>916.28499999999997</v>
      </c>
      <c r="R355" s="111">
        <v>36651.4</v>
      </c>
      <c r="S355" s="110" t="s">
        <v>1296</v>
      </c>
      <c r="T355" s="111"/>
      <c r="U355" s="111"/>
      <c r="V355" s="110"/>
      <c r="W355" s="110"/>
    </row>
    <row r="356" spans="1:23" ht="25.5">
      <c r="A356" s="110" t="s">
        <v>1700</v>
      </c>
      <c r="B356" s="115">
        <v>44201</v>
      </c>
      <c r="C356" s="110" t="s">
        <v>1701</v>
      </c>
      <c r="D356" s="115">
        <v>44201</v>
      </c>
      <c r="E356" s="110" t="s">
        <v>1294</v>
      </c>
      <c r="F356" s="110" t="s">
        <v>72</v>
      </c>
      <c r="G356" s="110" t="s">
        <v>69</v>
      </c>
      <c r="H356" s="110" t="s">
        <v>69</v>
      </c>
      <c r="I356" s="110" t="s">
        <v>1192</v>
      </c>
      <c r="J356" s="111">
        <v>40</v>
      </c>
      <c r="K356" s="111">
        <v>934</v>
      </c>
      <c r="L356" s="111">
        <v>37360</v>
      </c>
      <c r="M356" s="111">
        <v>2.335</v>
      </c>
      <c r="N356" s="111">
        <v>93.4</v>
      </c>
      <c r="O356" s="111">
        <v>0</v>
      </c>
      <c r="P356" s="111">
        <v>0</v>
      </c>
      <c r="Q356" s="111">
        <v>936.33500000000004</v>
      </c>
      <c r="R356" s="111">
        <v>37453.4</v>
      </c>
      <c r="S356" s="110" t="s">
        <v>1296</v>
      </c>
      <c r="T356" s="111"/>
      <c r="U356" s="111"/>
      <c r="V356" s="110"/>
      <c r="W356" s="110"/>
    </row>
    <row r="357" spans="1:23" ht="25.5">
      <c r="A357" s="110" t="s">
        <v>1702</v>
      </c>
      <c r="B357" s="115">
        <v>44201</v>
      </c>
      <c r="C357" s="110" t="s">
        <v>1703</v>
      </c>
      <c r="D357" s="115">
        <v>44201</v>
      </c>
      <c r="E357" s="110" t="s">
        <v>1294</v>
      </c>
      <c r="F357" s="110" t="s">
        <v>118</v>
      </c>
      <c r="G357" s="110" t="s">
        <v>1306</v>
      </c>
      <c r="H357" s="110" t="s">
        <v>120</v>
      </c>
      <c r="I357" s="110" t="s">
        <v>1182</v>
      </c>
      <c r="J357" s="111">
        <v>71</v>
      </c>
      <c r="K357" s="111">
        <v>1070</v>
      </c>
      <c r="L357" s="111">
        <v>75970</v>
      </c>
      <c r="M357" s="111">
        <v>2.6749999999999998</v>
      </c>
      <c r="N357" s="111">
        <v>189.92500000000001</v>
      </c>
      <c r="O357" s="111">
        <v>0</v>
      </c>
      <c r="P357" s="111">
        <v>0</v>
      </c>
      <c r="Q357" s="111">
        <v>1072.675</v>
      </c>
      <c r="R357" s="111">
        <v>76159.925000000003</v>
      </c>
      <c r="S357" s="110" t="s">
        <v>1296</v>
      </c>
      <c r="T357" s="111"/>
      <c r="U357" s="111"/>
      <c r="V357" s="110"/>
      <c r="W357" s="110"/>
    </row>
    <row r="358" spans="1:23" ht="25.5">
      <c r="A358" s="110" t="s">
        <v>1704</v>
      </c>
      <c r="B358" s="115">
        <v>44201</v>
      </c>
      <c r="C358" s="110" t="s">
        <v>1705</v>
      </c>
      <c r="D358" s="115">
        <v>44201</v>
      </c>
      <c r="E358" s="110" t="s">
        <v>1294</v>
      </c>
      <c r="F358" s="110" t="s">
        <v>93</v>
      </c>
      <c r="G358" s="110" t="s">
        <v>1050</v>
      </c>
      <c r="H358" s="110" t="s">
        <v>1300</v>
      </c>
      <c r="I358" s="110" t="s">
        <v>1192</v>
      </c>
      <c r="J358" s="111">
        <v>100</v>
      </c>
      <c r="K358" s="111">
        <v>934</v>
      </c>
      <c r="L358" s="111">
        <v>93400</v>
      </c>
      <c r="M358" s="111">
        <v>2.335</v>
      </c>
      <c r="N358" s="111">
        <v>233.5</v>
      </c>
      <c r="O358" s="111">
        <v>0</v>
      </c>
      <c r="P358" s="111">
        <v>0</v>
      </c>
      <c r="Q358" s="111">
        <v>936.33500000000004</v>
      </c>
      <c r="R358" s="111">
        <v>93633.5</v>
      </c>
      <c r="S358" s="110" t="s">
        <v>1296</v>
      </c>
      <c r="T358" s="111"/>
      <c r="U358" s="111"/>
      <c r="V358" s="110"/>
      <c r="W358" s="110"/>
    </row>
    <row r="359" spans="1:23" ht="25.5">
      <c r="A359" s="110" t="s">
        <v>1706</v>
      </c>
      <c r="B359" s="115">
        <v>44201</v>
      </c>
      <c r="C359" s="110" t="s">
        <v>1707</v>
      </c>
      <c r="D359" s="115">
        <v>44201</v>
      </c>
      <c r="E359" s="110" t="s">
        <v>1294</v>
      </c>
      <c r="F359" s="110" t="s">
        <v>83</v>
      </c>
      <c r="G359" s="110" t="s">
        <v>1050</v>
      </c>
      <c r="H359" s="110" t="s">
        <v>1300</v>
      </c>
      <c r="I359" s="110" t="s">
        <v>1192</v>
      </c>
      <c r="J359" s="111">
        <v>163</v>
      </c>
      <c r="K359" s="111">
        <v>934</v>
      </c>
      <c r="L359" s="111">
        <v>152242</v>
      </c>
      <c r="M359" s="111">
        <v>2.335</v>
      </c>
      <c r="N359" s="111">
        <v>380.60500000000002</v>
      </c>
      <c r="O359" s="111">
        <v>0</v>
      </c>
      <c r="P359" s="111">
        <v>0</v>
      </c>
      <c r="Q359" s="111">
        <v>936.33500000000004</v>
      </c>
      <c r="R359" s="111">
        <v>152622.60500000001</v>
      </c>
      <c r="S359" s="110" t="s">
        <v>1296</v>
      </c>
      <c r="T359" s="111"/>
      <c r="U359" s="111"/>
      <c r="V359" s="110"/>
      <c r="W359" s="110"/>
    </row>
    <row r="360" spans="1:23" ht="25.5">
      <c r="A360" s="110" t="s">
        <v>1708</v>
      </c>
      <c r="B360" s="115">
        <v>44201</v>
      </c>
      <c r="C360" s="110" t="s">
        <v>1709</v>
      </c>
      <c r="D360" s="115">
        <v>44201</v>
      </c>
      <c r="E360" s="110" t="s">
        <v>1294</v>
      </c>
      <c r="F360" s="110" t="s">
        <v>82</v>
      </c>
      <c r="G360" s="110" t="s">
        <v>1050</v>
      </c>
      <c r="H360" s="110" t="s">
        <v>1300</v>
      </c>
      <c r="I360" s="110" t="s">
        <v>1192</v>
      </c>
      <c r="J360" s="111">
        <v>60</v>
      </c>
      <c r="K360" s="111">
        <v>934</v>
      </c>
      <c r="L360" s="111">
        <v>56040</v>
      </c>
      <c r="M360" s="111">
        <v>2.335</v>
      </c>
      <c r="N360" s="111">
        <v>140.1</v>
      </c>
      <c r="O360" s="111">
        <v>0</v>
      </c>
      <c r="P360" s="111">
        <v>0</v>
      </c>
      <c r="Q360" s="111">
        <v>936.33500000000004</v>
      </c>
      <c r="R360" s="111">
        <v>56180.1</v>
      </c>
      <c r="S360" s="110" t="s">
        <v>1296</v>
      </c>
      <c r="T360" s="111"/>
      <c r="U360" s="111"/>
      <c r="V360" s="110"/>
      <c r="W360" s="110"/>
    </row>
    <row r="361" spans="1:23" ht="25.5">
      <c r="A361" s="110" t="s">
        <v>1708</v>
      </c>
      <c r="B361" s="115">
        <v>44201</v>
      </c>
      <c r="C361" s="110" t="s">
        <v>1709</v>
      </c>
      <c r="D361" s="115">
        <v>44201</v>
      </c>
      <c r="E361" s="110" t="s">
        <v>1294</v>
      </c>
      <c r="F361" s="110" t="s">
        <v>82</v>
      </c>
      <c r="G361" s="110" t="s">
        <v>1050</v>
      </c>
      <c r="H361" s="110" t="s">
        <v>1300</v>
      </c>
      <c r="I361" s="110" t="s">
        <v>1179</v>
      </c>
      <c r="J361" s="111">
        <v>20</v>
      </c>
      <c r="K361" s="111">
        <v>914</v>
      </c>
      <c r="L361" s="111">
        <v>18280</v>
      </c>
      <c r="M361" s="111">
        <v>2.2850000000000001</v>
      </c>
      <c r="N361" s="111">
        <v>45.7</v>
      </c>
      <c r="O361" s="111">
        <v>0</v>
      </c>
      <c r="P361" s="111">
        <v>0</v>
      </c>
      <c r="Q361" s="111">
        <v>916.28499999999997</v>
      </c>
      <c r="R361" s="111">
        <v>18325.7</v>
      </c>
      <c r="S361" s="110" t="s">
        <v>1296</v>
      </c>
      <c r="T361" s="111"/>
      <c r="U361" s="111"/>
      <c r="V361" s="110"/>
      <c r="W361" s="110"/>
    </row>
    <row r="362" spans="1:23" ht="25.5">
      <c r="A362" s="110" t="s">
        <v>1708</v>
      </c>
      <c r="B362" s="115">
        <v>44201</v>
      </c>
      <c r="C362" s="110" t="s">
        <v>1709</v>
      </c>
      <c r="D362" s="115">
        <v>44201</v>
      </c>
      <c r="E362" s="110" t="s">
        <v>1294</v>
      </c>
      <c r="F362" s="110" t="s">
        <v>82</v>
      </c>
      <c r="G362" s="110" t="s">
        <v>1050</v>
      </c>
      <c r="H362" s="110" t="s">
        <v>1300</v>
      </c>
      <c r="I362" s="110" t="s">
        <v>1182</v>
      </c>
      <c r="J362" s="111">
        <v>10</v>
      </c>
      <c r="K362" s="111">
        <v>1070</v>
      </c>
      <c r="L362" s="111">
        <v>10700</v>
      </c>
      <c r="M362" s="111">
        <v>2.6749999999999998</v>
      </c>
      <c r="N362" s="111">
        <v>26.75</v>
      </c>
      <c r="O362" s="111">
        <v>0</v>
      </c>
      <c r="P362" s="111">
        <v>0</v>
      </c>
      <c r="Q362" s="111">
        <v>1072.675</v>
      </c>
      <c r="R362" s="111">
        <v>10726.75</v>
      </c>
      <c r="S362" s="110" t="s">
        <v>1296</v>
      </c>
      <c r="T362" s="111"/>
      <c r="U362" s="111"/>
      <c r="V362" s="110"/>
      <c r="W362" s="110"/>
    </row>
    <row r="363" spans="1:23" ht="25.5">
      <c r="A363" s="110" t="s">
        <v>1710</v>
      </c>
      <c r="B363" s="115">
        <v>44201</v>
      </c>
      <c r="C363" s="110" t="s">
        <v>1711</v>
      </c>
      <c r="D363" s="115">
        <v>44201</v>
      </c>
      <c r="E363" s="110" t="s">
        <v>1294</v>
      </c>
      <c r="F363" s="110" t="s">
        <v>99</v>
      </c>
      <c r="G363" s="110" t="s">
        <v>1046</v>
      </c>
      <c r="H363" s="110" t="s">
        <v>1300</v>
      </c>
      <c r="I363" s="110" t="s">
        <v>1179</v>
      </c>
      <c r="J363" s="111">
        <v>20</v>
      </c>
      <c r="K363" s="111">
        <v>914</v>
      </c>
      <c r="L363" s="111">
        <v>18280</v>
      </c>
      <c r="M363" s="111">
        <v>2.2850000000000001</v>
      </c>
      <c r="N363" s="111">
        <v>45.7</v>
      </c>
      <c r="O363" s="111">
        <v>0</v>
      </c>
      <c r="P363" s="111">
        <v>0</v>
      </c>
      <c r="Q363" s="111">
        <v>916.28499999999997</v>
      </c>
      <c r="R363" s="111">
        <v>18325.7</v>
      </c>
      <c r="S363" s="110" t="s">
        <v>1296</v>
      </c>
      <c r="T363" s="111"/>
      <c r="U363" s="111"/>
      <c r="V363" s="110"/>
      <c r="W363" s="110"/>
    </row>
    <row r="364" spans="1:23" ht="25.5">
      <c r="A364" s="110" t="s">
        <v>1710</v>
      </c>
      <c r="B364" s="115">
        <v>44201</v>
      </c>
      <c r="C364" s="110" t="s">
        <v>1711</v>
      </c>
      <c r="D364" s="115">
        <v>44201</v>
      </c>
      <c r="E364" s="110" t="s">
        <v>1294</v>
      </c>
      <c r="F364" s="110" t="s">
        <v>99</v>
      </c>
      <c r="G364" s="110" t="s">
        <v>1046</v>
      </c>
      <c r="H364" s="110" t="s">
        <v>1300</v>
      </c>
      <c r="I364" s="110" t="s">
        <v>1192</v>
      </c>
      <c r="J364" s="111">
        <v>214</v>
      </c>
      <c r="K364" s="111">
        <v>934</v>
      </c>
      <c r="L364" s="111">
        <v>199876</v>
      </c>
      <c r="M364" s="111">
        <v>2.335</v>
      </c>
      <c r="N364" s="111">
        <v>499.69</v>
      </c>
      <c r="O364" s="111">
        <v>0</v>
      </c>
      <c r="P364" s="111">
        <v>0</v>
      </c>
      <c r="Q364" s="111">
        <v>936.33500000000004</v>
      </c>
      <c r="R364" s="111">
        <v>200375.69</v>
      </c>
      <c r="S364" s="110" t="s">
        <v>1296</v>
      </c>
      <c r="T364" s="111"/>
      <c r="U364" s="111"/>
      <c r="V364" s="110"/>
      <c r="W364" s="110"/>
    </row>
    <row r="365" spans="1:23" ht="25.5">
      <c r="A365" s="110" t="s">
        <v>1710</v>
      </c>
      <c r="B365" s="115">
        <v>44201</v>
      </c>
      <c r="C365" s="110" t="s">
        <v>1711</v>
      </c>
      <c r="D365" s="115">
        <v>44201</v>
      </c>
      <c r="E365" s="110" t="s">
        <v>1294</v>
      </c>
      <c r="F365" s="110" t="s">
        <v>99</v>
      </c>
      <c r="G365" s="110" t="s">
        <v>1046</v>
      </c>
      <c r="H365" s="110" t="s">
        <v>1300</v>
      </c>
      <c r="I365" s="110" t="s">
        <v>1182</v>
      </c>
      <c r="J365" s="111">
        <v>20</v>
      </c>
      <c r="K365" s="111">
        <v>1070</v>
      </c>
      <c r="L365" s="111">
        <v>21400</v>
      </c>
      <c r="M365" s="111">
        <v>2.6749999999999998</v>
      </c>
      <c r="N365" s="111">
        <v>53.5</v>
      </c>
      <c r="O365" s="111">
        <v>0</v>
      </c>
      <c r="P365" s="111">
        <v>0</v>
      </c>
      <c r="Q365" s="111">
        <v>1072.675</v>
      </c>
      <c r="R365" s="111">
        <v>21453.5</v>
      </c>
      <c r="S365" s="110" t="s">
        <v>1296</v>
      </c>
      <c r="T365" s="111"/>
      <c r="U365" s="111"/>
      <c r="V365" s="110"/>
      <c r="W365" s="110"/>
    </row>
    <row r="366" spans="1:23" ht="25.5">
      <c r="A366" s="110" t="s">
        <v>1712</v>
      </c>
      <c r="B366" s="115">
        <v>44201</v>
      </c>
      <c r="C366" s="110" t="s">
        <v>1713</v>
      </c>
      <c r="D366" s="115">
        <v>44201</v>
      </c>
      <c r="E366" s="110" t="s">
        <v>1294</v>
      </c>
      <c r="F366" s="110" t="s">
        <v>96</v>
      </c>
      <c r="G366" s="110" t="s">
        <v>1320</v>
      </c>
      <c r="H366" s="110" t="s">
        <v>1300</v>
      </c>
      <c r="I366" s="110" t="s">
        <v>1192</v>
      </c>
      <c r="J366" s="111">
        <v>200</v>
      </c>
      <c r="K366" s="111">
        <v>934</v>
      </c>
      <c r="L366" s="111">
        <v>186800</v>
      </c>
      <c r="M366" s="111">
        <v>2.335</v>
      </c>
      <c r="N366" s="111">
        <v>467</v>
      </c>
      <c r="O366" s="111">
        <v>0</v>
      </c>
      <c r="P366" s="111">
        <v>0</v>
      </c>
      <c r="Q366" s="111">
        <v>936.33500000000004</v>
      </c>
      <c r="R366" s="111">
        <v>187267</v>
      </c>
      <c r="S366" s="110" t="s">
        <v>1296</v>
      </c>
      <c r="T366" s="111"/>
      <c r="U366" s="111"/>
      <c r="V366" s="110"/>
      <c r="W366" s="110"/>
    </row>
    <row r="367" spans="1:23" ht="25.5">
      <c r="A367" s="110" t="s">
        <v>1714</v>
      </c>
      <c r="B367" s="115">
        <v>44201</v>
      </c>
      <c r="C367" s="110" t="s">
        <v>1715</v>
      </c>
      <c r="D367" s="115">
        <v>44201</v>
      </c>
      <c r="E367" s="110" t="s">
        <v>1294</v>
      </c>
      <c r="F367" s="110" t="s">
        <v>102</v>
      </c>
      <c r="G367" s="110" t="s">
        <v>1080</v>
      </c>
      <c r="H367" s="110" t="s">
        <v>1300</v>
      </c>
      <c r="I367" s="110" t="s">
        <v>1179</v>
      </c>
      <c r="J367" s="111">
        <v>56</v>
      </c>
      <c r="K367" s="111">
        <v>914</v>
      </c>
      <c r="L367" s="111">
        <v>51184</v>
      </c>
      <c r="M367" s="111">
        <v>2.2850000000000001</v>
      </c>
      <c r="N367" s="111">
        <v>127.96</v>
      </c>
      <c r="O367" s="111">
        <v>0</v>
      </c>
      <c r="P367" s="111">
        <v>0</v>
      </c>
      <c r="Q367" s="111">
        <v>916.28499999999997</v>
      </c>
      <c r="R367" s="111">
        <v>51311.96</v>
      </c>
      <c r="S367" s="110" t="s">
        <v>1296</v>
      </c>
      <c r="T367" s="111"/>
      <c r="U367" s="111"/>
      <c r="V367" s="110"/>
      <c r="W367" s="110"/>
    </row>
    <row r="368" spans="1:23" ht="25.5">
      <c r="A368" s="110" t="s">
        <v>1714</v>
      </c>
      <c r="B368" s="115">
        <v>44201</v>
      </c>
      <c r="C368" s="110" t="s">
        <v>1715</v>
      </c>
      <c r="D368" s="115">
        <v>44201</v>
      </c>
      <c r="E368" s="110" t="s">
        <v>1294</v>
      </c>
      <c r="F368" s="110" t="s">
        <v>102</v>
      </c>
      <c r="G368" s="110" t="s">
        <v>1080</v>
      </c>
      <c r="H368" s="110" t="s">
        <v>1300</v>
      </c>
      <c r="I368" s="110" t="s">
        <v>1182</v>
      </c>
      <c r="J368" s="111">
        <v>180</v>
      </c>
      <c r="K368" s="111">
        <v>1070</v>
      </c>
      <c r="L368" s="111">
        <v>192600</v>
      </c>
      <c r="M368" s="111">
        <v>2.6749999999999998</v>
      </c>
      <c r="N368" s="111">
        <v>481.5</v>
      </c>
      <c r="O368" s="111">
        <v>0</v>
      </c>
      <c r="P368" s="111">
        <v>0</v>
      </c>
      <c r="Q368" s="111">
        <v>1072.675</v>
      </c>
      <c r="R368" s="111">
        <v>193081.5</v>
      </c>
      <c r="S368" s="110" t="s">
        <v>1296</v>
      </c>
      <c r="T368" s="111"/>
      <c r="U368" s="111"/>
      <c r="V368" s="110"/>
      <c r="W368" s="110"/>
    </row>
    <row r="369" spans="1:23" ht="25.5">
      <c r="A369" s="110" t="s">
        <v>1714</v>
      </c>
      <c r="B369" s="115">
        <v>44201</v>
      </c>
      <c r="C369" s="110" t="s">
        <v>1715</v>
      </c>
      <c r="D369" s="115">
        <v>44201</v>
      </c>
      <c r="E369" s="110" t="s">
        <v>1294</v>
      </c>
      <c r="F369" s="110" t="s">
        <v>102</v>
      </c>
      <c r="G369" s="110" t="s">
        <v>1080</v>
      </c>
      <c r="H369" s="110" t="s">
        <v>1300</v>
      </c>
      <c r="I369" s="110" t="s">
        <v>1192</v>
      </c>
      <c r="J369" s="111">
        <v>84</v>
      </c>
      <c r="K369" s="111">
        <v>934</v>
      </c>
      <c r="L369" s="111">
        <v>78456</v>
      </c>
      <c r="M369" s="111">
        <v>2.335</v>
      </c>
      <c r="N369" s="111">
        <v>196.14</v>
      </c>
      <c r="O369" s="111">
        <v>0</v>
      </c>
      <c r="P369" s="111">
        <v>0</v>
      </c>
      <c r="Q369" s="111">
        <v>936.33500000000004</v>
      </c>
      <c r="R369" s="111">
        <v>78652.14</v>
      </c>
      <c r="S369" s="110" t="s">
        <v>1296</v>
      </c>
      <c r="T369" s="111"/>
      <c r="U369" s="111"/>
      <c r="V369" s="110"/>
      <c r="W369" s="110"/>
    </row>
    <row r="370" spans="1:23" ht="25.5">
      <c r="A370" s="110" t="s">
        <v>1716</v>
      </c>
      <c r="B370" s="115">
        <v>44201</v>
      </c>
      <c r="C370" s="110" t="s">
        <v>1717</v>
      </c>
      <c r="D370" s="115">
        <v>44201</v>
      </c>
      <c r="E370" s="110" t="s">
        <v>1294</v>
      </c>
      <c r="F370" s="110" t="s">
        <v>101</v>
      </c>
      <c r="G370" s="110" t="s">
        <v>1080</v>
      </c>
      <c r="H370" s="110" t="s">
        <v>1300</v>
      </c>
      <c r="I370" s="110" t="s">
        <v>1192</v>
      </c>
      <c r="J370" s="111">
        <v>62</v>
      </c>
      <c r="K370" s="111">
        <v>934</v>
      </c>
      <c r="L370" s="111">
        <v>57908</v>
      </c>
      <c r="M370" s="111">
        <v>2.335</v>
      </c>
      <c r="N370" s="111">
        <v>144.77000000000001</v>
      </c>
      <c r="O370" s="111">
        <v>0</v>
      </c>
      <c r="P370" s="111">
        <v>0</v>
      </c>
      <c r="Q370" s="111">
        <v>936.33500000000004</v>
      </c>
      <c r="R370" s="111">
        <v>58052.77</v>
      </c>
      <c r="S370" s="110" t="s">
        <v>1296</v>
      </c>
      <c r="T370" s="111"/>
      <c r="U370" s="111"/>
      <c r="V370" s="110"/>
      <c r="W370" s="110"/>
    </row>
    <row r="371" spans="1:23" ht="25.5">
      <c r="A371" s="110" t="s">
        <v>1716</v>
      </c>
      <c r="B371" s="115">
        <v>44201</v>
      </c>
      <c r="C371" s="110" t="s">
        <v>1717</v>
      </c>
      <c r="D371" s="115">
        <v>44201</v>
      </c>
      <c r="E371" s="110" t="s">
        <v>1294</v>
      </c>
      <c r="F371" s="110" t="s">
        <v>101</v>
      </c>
      <c r="G371" s="110" t="s">
        <v>1080</v>
      </c>
      <c r="H371" s="110" t="s">
        <v>1300</v>
      </c>
      <c r="I371" s="110" t="s">
        <v>1344</v>
      </c>
      <c r="J371" s="111">
        <v>20</v>
      </c>
      <c r="K371" s="111">
        <v>997</v>
      </c>
      <c r="L371" s="111">
        <v>19940</v>
      </c>
      <c r="M371" s="111">
        <v>2.4925000000000002</v>
      </c>
      <c r="N371" s="111">
        <v>49.85</v>
      </c>
      <c r="O371" s="111">
        <v>0</v>
      </c>
      <c r="P371" s="111">
        <v>0</v>
      </c>
      <c r="Q371" s="111">
        <v>999.49249999999995</v>
      </c>
      <c r="R371" s="111">
        <v>19989.849999999999</v>
      </c>
      <c r="S371" s="110" t="s">
        <v>1296</v>
      </c>
      <c r="T371" s="111"/>
      <c r="U371" s="111"/>
      <c r="V371" s="110"/>
      <c r="W371" s="110"/>
    </row>
    <row r="372" spans="1:23" ht="25.5">
      <c r="A372" s="110" t="s">
        <v>1716</v>
      </c>
      <c r="B372" s="115">
        <v>44201</v>
      </c>
      <c r="C372" s="110" t="s">
        <v>1717</v>
      </c>
      <c r="D372" s="115">
        <v>44201</v>
      </c>
      <c r="E372" s="110" t="s">
        <v>1294</v>
      </c>
      <c r="F372" s="110" t="s">
        <v>101</v>
      </c>
      <c r="G372" s="110" t="s">
        <v>1080</v>
      </c>
      <c r="H372" s="110" t="s">
        <v>1300</v>
      </c>
      <c r="I372" s="110" t="s">
        <v>1182</v>
      </c>
      <c r="J372" s="111">
        <v>50</v>
      </c>
      <c r="K372" s="111">
        <v>1070</v>
      </c>
      <c r="L372" s="111">
        <v>53500</v>
      </c>
      <c r="M372" s="111">
        <v>2.6749999999999998</v>
      </c>
      <c r="N372" s="111">
        <v>133.75</v>
      </c>
      <c r="O372" s="111">
        <v>0</v>
      </c>
      <c r="P372" s="111">
        <v>0</v>
      </c>
      <c r="Q372" s="111">
        <v>1072.675</v>
      </c>
      <c r="R372" s="111">
        <v>53633.75</v>
      </c>
      <c r="S372" s="110" t="s">
        <v>1296</v>
      </c>
      <c r="T372" s="111"/>
      <c r="U372" s="111"/>
      <c r="V372" s="110"/>
      <c r="W372" s="110"/>
    </row>
    <row r="373" spans="1:23" ht="25.5">
      <c r="A373" s="110" t="s">
        <v>1716</v>
      </c>
      <c r="B373" s="115">
        <v>44201</v>
      </c>
      <c r="C373" s="110" t="s">
        <v>1717</v>
      </c>
      <c r="D373" s="115">
        <v>44201</v>
      </c>
      <c r="E373" s="110" t="s">
        <v>1294</v>
      </c>
      <c r="F373" s="110" t="s">
        <v>101</v>
      </c>
      <c r="G373" s="110" t="s">
        <v>1080</v>
      </c>
      <c r="H373" s="110" t="s">
        <v>1300</v>
      </c>
      <c r="I373" s="110" t="s">
        <v>1251</v>
      </c>
      <c r="J373" s="111">
        <v>60</v>
      </c>
      <c r="K373" s="111">
        <v>865</v>
      </c>
      <c r="L373" s="111">
        <v>51900</v>
      </c>
      <c r="M373" s="111">
        <v>2.1625000000000001</v>
      </c>
      <c r="N373" s="111">
        <v>129.75</v>
      </c>
      <c r="O373" s="111">
        <v>0</v>
      </c>
      <c r="P373" s="111">
        <v>0</v>
      </c>
      <c r="Q373" s="111">
        <v>867.16250000000002</v>
      </c>
      <c r="R373" s="111">
        <v>52029.75</v>
      </c>
      <c r="S373" s="110" t="s">
        <v>1296</v>
      </c>
      <c r="T373" s="111"/>
      <c r="U373" s="111"/>
      <c r="V373" s="110"/>
      <c r="W373" s="110"/>
    </row>
    <row r="374" spans="1:23" ht="25.5">
      <c r="A374" s="110" t="s">
        <v>1716</v>
      </c>
      <c r="B374" s="115">
        <v>44201</v>
      </c>
      <c r="C374" s="110" t="s">
        <v>1717</v>
      </c>
      <c r="D374" s="115">
        <v>44201</v>
      </c>
      <c r="E374" s="110" t="s">
        <v>1294</v>
      </c>
      <c r="F374" s="110" t="s">
        <v>101</v>
      </c>
      <c r="G374" s="110" t="s">
        <v>1080</v>
      </c>
      <c r="H374" s="110" t="s">
        <v>1300</v>
      </c>
      <c r="I374" s="110" t="s">
        <v>1179</v>
      </c>
      <c r="J374" s="111">
        <v>80</v>
      </c>
      <c r="K374" s="111">
        <v>914</v>
      </c>
      <c r="L374" s="111">
        <v>73120</v>
      </c>
      <c r="M374" s="111">
        <v>2.2850000000000001</v>
      </c>
      <c r="N374" s="111">
        <v>182.8</v>
      </c>
      <c r="O374" s="111">
        <v>0</v>
      </c>
      <c r="P374" s="111">
        <v>0</v>
      </c>
      <c r="Q374" s="111">
        <v>916.28499999999997</v>
      </c>
      <c r="R374" s="111">
        <v>73302.8</v>
      </c>
      <c r="S374" s="110" t="s">
        <v>1296</v>
      </c>
      <c r="T374" s="111"/>
      <c r="U374" s="111"/>
      <c r="V374" s="110"/>
      <c r="W374" s="110"/>
    </row>
    <row r="375" spans="1:23" ht="25.5">
      <c r="A375" s="110" t="s">
        <v>1716</v>
      </c>
      <c r="B375" s="115">
        <v>44201</v>
      </c>
      <c r="C375" s="110" t="s">
        <v>1717</v>
      </c>
      <c r="D375" s="115">
        <v>44201</v>
      </c>
      <c r="E375" s="110" t="s">
        <v>1294</v>
      </c>
      <c r="F375" s="110" t="s">
        <v>101</v>
      </c>
      <c r="G375" s="110" t="s">
        <v>1080</v>
      </c>
      <c r="H375" s="110" t="s">
        <v>1300</v>
      </c>
      <c r="I375" s="110" t="s">
        <v>1346</v>
      </c>
      <c r="J375" s="111">
        <v>10</v>
      </c>
      <c r="K375" s="111">
        <v>1138</v>
      </c>
      <c r="L375" s="111">
        <v>11380</v>
      </c>
      <c r="M375" s="111">
        <v>2.8450000000000002</v>
      </c>
      <c r="N375" s="111">
        <v>28.45</v>
      </c>
      <c r="O375" s="111">
        <v>0</v>
      </c>
      <c r="P375" s="111">
        <v>0</v>
      </c>
      <c r="Q375" s="111">
        <v>1140.845</v>
      </c>
      <c r="R375" s="111">
        <v>11408.45</v>
      </c>
      <c r="S375" s="110" t="s">
        <v>1296</v>
      </c>
      <c r="T375" s="111"/>
      <c r="U375" s="111"/>
      <c r="V375" s="110"/>
      <c r="W375" s="110"/>
    </row>
    <row r="376" spans="1:23" ht="25.5">
      <c r="A376" s="110" t="s">
        <v>1716</v>
      </c>
      <c r="B376" s="115">
        <v>44201</v>
      </c>
      <c r="C376" s="110" t="s">
        <v>1717</v>
      </c>
      <c r="D376" s="115">
        <v>44201</v>
      </c>
      <c r="E376" s="110" t="s">
        <v>1294</v>
      </c>
      <c r="F376" s="110" t="s">
        <v>101</v>
      </c>
      <c r="G376" s="110" t="s">
        <v>1080</v>
      </c>
      <c r="H376" s="110" t="s">
        <v>1300</v>
      </c>
      <c r="I376" s="110" t="s">
        <v>1191</v>
      </c>
      <c r="J376" s="111">
        <v>20</v>
      </c>
      <c r="K376" s="111">
        <v>963</v>
      </c>
      <c r="L376" s="111">
        <v>19260</v>
      </c>
      <c r="M376" s="111">
        <v>2.4075000000000002</v>
      </c>
      <c r="N376" s="111">
        <v>48.15</v>
      </c>
      <c r="O376" s="111">
        <v>0</v>
      </c>
      <c r="P376" s="111">
        <v>0</v>
      </c>
      <c r="Q376" s="111">
        <v>965.40750000000003</v>
      </c>
      <c r="R376" s="111">
        <v>19308.150000000001</v>
      </c>
      <c r="S376" s="110" t="s">
        <v>1296</v>
      </c>
      <c r="T376" s="111"/>
      <c r="U376" s="111"/>
      <c r="V376" s="110"/>
      <c r="W376" s="110"/>
    </row>
    <row r="377" spans="1:23" ht="25.5">
      <c r="A377" s="110" t="s">
        <v>1716</v>
      </c>
      <c r="B377" s="115">
        <v>44201</v>
      </c>
      <c r="C377" s="110" t="s">
        <v>1717</v>
      </c>
      <c r="D377" s="115">
        <v>44201</v>
      </c>
      <c r="E377" s="110" t="s">
        <v>1294</v>
      </c>
      <c r="F377" s="110" t="s">
        <v>101</v>
      </c>
      <c r="G377" s="110" t="s">
        <v>1080</v>
      </c>
      <c r="H377" s="110" t="s">
        <v>1300</v>
      </c>
      <c r="I377" s="110" t="s">
        <v>1251</v>
      </c>
      <c r="J377" s="111">
        <v>40</v>
      </c>
      <c r="K377" s="111">
        <v>865</v>
      </c>
      <c r="L377" s="111">
        <v>34600</v>
      </c>
      <c r="M377" s="111">
        <v>2.1619999999999999</v>
      </c>
      <c r="N377" s="111">
        <v>86.48</v>
      </c>
      <c r="O377" s="111">
        <v>0</v>
      </c>
      <c r="P377" s="111">
        <v>0</v>
      </c>
      <c r="Q377" s="111">
        <v>867.16200000000003</v>
      </c>
      <c r="R377" s="111">
        <v>34686.480000000003</v>
      </c>
      <c r="S377" s="110" t="s">
        <v>1296</v>
      </c>
      <c r="T377" s="111"/>
      <c r="U377" s="111"/>
      <c r="V377" s="110"/>
      <c r="W377" s="110"/>
    </row>
    <row r="378" spans="1:23" ht="25.5">
      <c r="A378" s="110" t="s">
        <v>1718</v>
      </c>
      <c r="B378" s="115">
        <v>44201</v>
      </c>
      <c r="C378" s="110" t="s">
        <v>1719</v>
      </c>
      <c r="D378" s="115">
        <v>44201</v>
      </c>
      <c r="E378" s="110" t="s">
        <v>1294</v>
      </c>
      <c r="F378" s="110" t="s">
        <v>95</v>
      </c>
      <c r="G378" s="110" t="s">
        <v>1301</v>
      </c>
      <c r="H378" s="110" t="s">
        <v>1300</v>
      </c>
      <c r="I378" s="110" t="s">
        <v>1192</v>
      </c>
      <c r="J378" s="111">
        <v>60</v>
      </c>
      <c r="K378" s="111">
        <v>934</v>
      </c>
      <c r="L378" s="111">
        <v>56040</v>
      </c>
      <c r="M378" s="111">
        <v>2.335</v>
      </c>
      <c r="N378" s="111">
        <v>140.1</v>
      </c>
      <c r="O378" s="111">
        <v>0</v>
      </c>
      <c r="P378" s="111">
        <v>0</v>
      </c>
      <c r="Q378" s="111">
        <v>936.33500000000004</v>
      </c>
      <c r="R378" s="111">
        <v>56180.1</v>
      </c>
      <c r="S378" s="110" t="s">
        <v>1296</v>
      </c>
      <c r="T378" s="111"/>
      <c r="U378" s="111"/>
      <c r="V378" s="110"/>
      <c r="W378" s="110"/>
    </row>
    <row r="379" spans="1:23" ht="25.5">
      <c r="A379" s="110" t="s">
        <v>1718</v>
      </c>
      <c r="B379" s="115">
        <v>44201</v>
      </c>
      <c r="C379" s="110" t="s">
        <v>1719</v>
      </c>
      <c r="D379" s="115">
        <v>44201</v>
      </c>
      <c r="E379" s="110" t="s">
        <v>1294</v>
      </c>
      <c r="F379" s="110" t="s">
        <v>95</v>
      </c>
      <c r="G379" s="110" t="s">
        <v>1301</v>
      </c>
      <c r="H379" s="110" t="s">
        <v>1300</v>
      </c>
      <c r="I379" s="110" t="s">
        <v>1179</v>
      </c>
      <c r="J379" s="111">
        <v>20</v>
      </c>
      <c r="K379" s="111">
        <v>914</v>
      </c>
      <c r="L379" s="111">
        <v>18280</v>
      </c>
      <c r="M379" s="111">
        <v>2.2850000000000001</v>
      </c>
      <c r="N379" s="111">
        <v>45.7</v>
      </c>
      <c r="O379" s="111">
        <v>0</v>
      </c>
      <c r="P379" s="111">
        <v>0</v>
      </c>
      <c r="Q379" s="111">
        <v>916.28499999999997</v>
      </c>
      <c r="R379" s="111">
        <v>18325.7</v>
      </c>
      <c r="S379" s="110" t="s">
        <v>1296</v>
      </c>
      <c r="T379" s="111"/>
      <c r="U379" s="111"/>
      <c r="V379" s="110"/>
      <c r="W379" s="110"/>
    </row>
    <row r="380" spans="1:23" ht="25.5">
      <c r="A380" s="110" t="s">
        <v>1720</v>
      </c>
      <c r="B380" s="115">
        <v>44201</v>
      </c>
      <c r="C380" s="110" t="s">
        <v>1721</v>
      </c>
      <c r="D380" s="115">
        <v>44201</v>
      </c>
      <c r="E380" s="110" t="s">
        <v>1294</v>
      </c>
      <c r="F380" s="110" t="s">
        <v>106</v>
      </c>
      <c r="G380" s="110" t="s">
        <v>1302</v>
      </c>
      <c r="H380" s="110" t="s">
        <v>1300</v>
      </c>
      <c r="I380" s="110" t="s">
        <v>1192</v>
      </c>
      <c r="J380" s="111">
        <v>352</v>
      </c>
      <c r="K380" s="111">
        <v>934</v>
      </c>
      <c r="L380" s="111">
        <v>328768</v>
      </c>
      <c r="M380" s="111">
        <v>2.335</v>
      </c>
      <c r="N380" s="111">
        <v>821.92</v>
      </c>
      <c r="O380" s="111">
        <v>0</v>
      </c>
      <c r="P380" s="111">
        <v>0</v>
      </c>
      <c r="Q380" s="111">
        <v>936.33500000000004</v>
      </c>
      <c r="R380" s="111">
        <v>329589.92</v>
      </c>
      <c r="S380" s="110" t="s">
        <v>1296</v>
      </c>
      <c r="T380" s="111"/>
      <c r="U380" s="111"/>
      <c r="V380" s="110"/>
      <c r="W380" s="110"/>
    </row>
    <row r="381" spans="1:23" ht="25.5">
      <c r="A381" s="110" t="s">
        <v>1720</v>
      </c>
      <c r="B381" s="115">
        <v>44201</v>
      </c>
      <c r="C381" s="110" t="s">
        <v>1721</v>
      </c>
      <c r="D381" s="115">
        <v>44201</v>
      </c>
      <c r="E381" s="110" t="s">
        <v>1294</v>
      </c>
      <c r="F381" s="110" t="s">
        <v>106</v>
      </c>
      <c r="G381" s="110" t="s">
        <v>1302</v>
      </c>
      <c r="H381" s="110" t="s">
        <v>1300</v>
      </c>
      <c r="I381" s="110" t="s">
        <v>1179</v>
      </c>
      <c r="J381" s="111">
        <v>236</v>
      </c>
      <c r="K381" s="111">
        <v>914</v>
      </c>
      <c r="L381" s="111">
        <v>215704</v>
      </c>
      <c r="M381" s="111">
        <v>2.2850000000000001</v>
      </c>
      <c r="N381" s="111">
        <v>539.26</v>
      </c>
      <c r="O381" s="111">
        <v>0</v>
      </c>
      <c r="P381" s="111">
        <v>0</v>
      </c>
      <c r="Q381" s="111">
        <v>916.28499999999997</v>
      </c>
      <c r="R381" s="111">
        <v>216243.26</v>
      </c>
      <c r="S381" s="110" t="s">
        <v>1296</v>
      </c>
      <c r="T381" s="111"/>
      <c r="U381" s="111"/>
      <c r="V381" s="110"/>
      <c r="W381" s="110"/>
    </row>
    <row r="382" spans="1:23" ht="25.5">
      <c r="A382" s="110" t="s">
        <v>1722</v>
      </c>
      <c r="B382" s="115">
        <v>44201</v>
      </c>
      <c r="C382" s="110" t="s">
        <v>1723</v>
      </c>
      <c r="D382" s="115">
        <v>44201</v>
      </c>
      <c r="E382" s="110" t="s">
        <v>1294</v>
      </c>
      <c r="F382" s="110" t="s">
        <v>107</v>
      </c>
      <c r="G382" s="110" t="s">
        <v>1301</v>
      </c>
      <c r="H382" s="110" t="s">
        <v>1300</v>
      </c>
      <c r="I382" s="110" t="s">
        <v>1192</v>
      </c>
      <c r="J382" s="111">
        <v>320</v>
      </c>
      <c r="K382" s="111">
        <v>934</v>
      </c>
      <c r="L382" s="111">
        <v>298880</v>
      </c>
      <c r="M382" s="111">
        <v>2.335</v>
      </c>
      <c r="N382" s="111">
        <v>747.2</v>
      </c>
      <c r="O382" s="111">
        <v>0</v>
      </c>
      <c r="P382" s="111">
        <v>0</v>
      </c>
      <c r="Q382" s="111">
        <v>936.33500000000004</v>
      </c>
      <c r="R382" s="111">
        <v>299627.2</v>
      </c>
      <c r="S382" s="110" t="s">
        <v>1296</v>
      </c>
      <c r="T382" s="111"/>
      <c r="U382" s="111"/>
      <c r="V382" s="110"/>
      <c r="W382" s="110"/>
    </row>
    <row r="383" spans="1:23" ht="25.5">
      <c r="A383" s="110" t="s">
        <v>1722</v>
      </c>
      <c r="B383" s="115">
        <v>44201</v>
      </c>
      <c r="C383" s="110" t="s">
        <v>1723</v>
      </c>
      <c r="D383" s="115">
        <v>44201</v>
      </c>
      <c r="E383" s="110" t="s">
        <v>1294</v>
      </c>
      <c r="F383" s="110" t="s">
        <v>107</v>
      </c>
      <c r="G383" s="110" t="s">
        <v>1301</v>
      </c>
      <c r="H383" s="110" t="s">
        <v>1300</v>
      </c>
      <c r="I383" s="110" t="s">
        <v>1179</v>
      </c>
      <c r="J383" s="111">
        <v>259</v>
      </c>
      <c r="K383" s="111">
        <v>914</v>
      </c>
      <c r="L383" s="111">
        <v>236726</v>
      </c>
      <c r="M383" s="111">
        <v>2.2850000000000001</v>
      </c>
      <c r="N383" s="111">
        <v>591.81500000000005</v>
      </c>
      <c r="O383" s="111">
        <v>0</v>
      </c>
      <c r="P383" s="111">
        <v>0</v>
      </c>
      <c r="Q383" s="111">
        <v>916.28499999999997</v>
      </c>
      <c r="R383" s="111">
        <v>237317.815</v>
      </c>
      <c r="S383" s="110" t="s">
        <v>1296</v>
      </c>
      <c r="T383" s="111"/>
      <c r="U383" s="111"/>
      <c r="V383" s="110"/>
      <c r="W383" s="110"/>
    </row>
    <row r="384" spans="1:23" ht="25.5">
      <c r="A384" s="110" t="s">
        <v>1724</v>
      </c>
      <c r="B384" s="115">
        <v>44201</v>
      </c>
      <c r="C384" s="110" t="s">
        <v>1725</v>
      </c>
      <c r="D384" s="115">
        <v>44201</v>
      </c>
      <c r="E384" s="110" t="s">
        <v>1294</v>
      </c>
      <c r="F384" s="110" t="s">
        <v>93</v>
      </c>
      <c r="G384" s="110" t="s">
        <v>1050</v>
      </c>
      <c r="H384" s="110" t="s">
        <v>1300</v>
      </c>
      <c r="I384" s="110" t="s">
        <v>1179</v>
      </c>
      <c r="J384" s="111">
        <v>60</v>
      </c>
      <c r="K384" s="111">
        <v>914</v>
      </c>
      <c r="L384" s="111">
        <v>54840</v>
      </c>
      <c r="M384" s="111">
        <v>2.2850000000000001</v>
      </c>
      <c r="N384" s="111">
        <v>137.1</v>
      </c>
      <c r="O384" s="111">
        <v>0</v>
      </c>
      <c r="P384" s="111">
        <v>0</v>
      </c>
      <c r="Q384" s="111">
        <v>916.28499999999997</v>
      </c>
      <c r="R384" s="111">
        <v>54977.1</v>
      </c>
      <c r="S384" s="110" t="s">
        <v>1296</v>
      </c>
      <c r="T384" s="111"/>
      <c r="U384" s="111"/>
      <c r="V384" s="110"/>
      <c r="W384" s="110"/>
    </row>
    <row r="385" spans="1:23" ht="25.5">
      <c r="A385" s="110" t="s">
        <v>1724</v>
      </c>
      <c r="B385" s="115">
        <v>44201</v>
      </c>
      <c r="C385" s="110" t="s">
        <v>1725</v>
      </c>
      <c r="D385" s="115">
        <v>44201</v>
      </c>
      <c r="E385" s="110" t="s">
        <v>1294</v>
      </c>
      <c r="F385" s="110" t="s">
        <v>93</v>
      </c>
      <c r="G385" s="110" t="s">
        <v>1050</v>
      </c>
      <c r="H385" s="110" t="s">
        <v>1300</v>
      </c>
      <c r="I385" s="110" t="s">
        <v>1192</v>
      </c>
      <c r="J385" s="111">
        <v>93</v>
      </c>
      <c r="K385" s="111">
        <v>934</v>
      </c>
      <c r="L385" s="111">
        <v>86862</v>
      </c>
      <c r="M385" s="111">
        <v>2.335</v>
      </c>
      <c r="N385" s="111">
        <v>217.155</v>
      </c>
      <c r="O385" s="111">
        <v>0</v>
      </c>
      <c r="P385" s="111">
        <v>0</v>
      </c>
      <c r="Q385" s="111">
        <v>936.33500000000004</v>
      </c>
      <c r="R385" s="111">
        <v>87079.154999999999</v>
      </c>
      <c r="S385" s="110" t="s">
        <v>1296</v>
      </c>
      <c r="T385" s="111"/>
      <c r="U385" s="111"/>
      <c r="V385" s="110"/>
      <c r="W385" s="110"/>
    </row>
    <row r="386" spans="1:23" ht="25.5">
      <c r="A386" s="110" t="s">
        <v>1726</v>
      </c>
      <c r="B386" s="115">
        <v>44201</v>
      </c>
      <c r="C386" s="110" t="s">
        <v>1727</v>
      </c>
      <c r="D386" s="115">
        <v>44201</v>
      </c>
      <c r="E386" s="110" t="s">
        <v>1294</v>
      </c>
      <c r="F386" s="110" t="s">
        <v>105</v>
      </c>
      <c r="G386" s="110" t="s">
        <v>1045</v>
      </c>
      <c r="H386" s="110" t="s">
        <v>1300</v>
      </c>
      <c r="I386" s="110" t="s">
        <v>1192</v>
      </c>
      <c r="J386" s="111">
        <v>97</v>
      </c>
      <c r="K386" s="111">
        <v>934</v>
      </c>
      <c r="L386" s="111">
        <v>90598</v>
      </c>
      <c r="M386" s="111">
        <v>2.335</v>
      </c>
      <c r="N386" s="111">
        <v>226.495</v>
      </c>
      <c r="O386" s="111">
        <v>0</v>
      </c>
      <c r="P386" s="111">
        <v>0</v>
      </c>
      <c r="Q386" s="111">
        <v>936.33500000000004</v>
      </c>
      <c r="R386" s="111">
        <v>90824.494999999995</v>
      </c>
      <c r="S386" s="110" t="s">
        <v>1296</v>
      </c>
      <c r="T386" s="111"/>
      <c r="U386" s="111"/>
      <c r="V386" s="110"/>
      <c r="W386" s="110"/>
    </row>
    <row r="387" spans="1:23" ht="25.5">
      <c r="A387" s="110" t="s">
        <v>1726</v>
      </c>
      <c r="B387" s="115">
        <v>44201</v>
      </c>
      <c r="C387" s="110" t="s">
        <v>1727</v>
      </c>
      <c r="D387" s="115">
        <v>44201</v>
      </c>
      <c r="E387" s="110" t="s">
        <v>1294</v>
      </c>
      <c r="F387" s="110" t="s">
        <v>105</v>
      </c>
      <c r="G387" s="110" t="s">
        <v>1045</v>
      </c>
      <c r="H387" s="110" t="s">
        <v>1300</v>
      </c>
      <c r="I387" s="110" t="s">
        <v>1346</v>
      </c>
      <c r="J387" s="111">
        <v>17</v>
      </c>
      <c r="K387" s="111">
        <v>1138</v>
      </c>
      <c r="L387" s="111">
        <v>19346</v>
      </c>
      <c r="M387" s="111">
        <v>2.8450000000000002</v>
      </c>
      <c r="N387" s="111">
        <v>48.365000000000002</v>
      </c>
      <c r="O387" s="111">
        <v>0</v>
      </c>
      <c r="P387" s="111">
        <v>0</v>
      </c>
      <c r="Q387" s="111">
        <v>1140.845</v>
      </c>
      <c r="R387" s="111">
        <v>19394.365000000002</v>
      </c>
      <c r="S387" s="110" t="s">
        <v>1296</v>
      </c>
      <c r="T387" s="111"/>
      <c r="U387" s="111"/>
      <c r="V387" s="110"/>
      <c r="W387" s="110"/>
    </row>
    <row r="388" spans="1:23" ht="25.5">
      <c r="A388" s="110" t="s">
        <v>1728</v>
      </c>
      <c r="B388" s="115">
        <v>44201</v>
      </c>
      <c r="C388" s="110" t="s">
        <v>1729</v>
      </c>
      <c r="D388" s="115">
        <v>44201</v>
      </c>
      <c r="E388" s="110" t="s">
        <v>1294</v>
      </c>
      <c r="F388" s="110" t="s">
        <v>876</v>
      </c>
      <c r="G388" s="110" t="s">
        <v>1045</v>
      </c>
      <c r="H388" s="110" t="s">
        <v>1300</v>
      </c>
      <c r="I388" s="110" t="s">
        <v>1192</v>
      </c>
      <c r="J388" s="111">
        <v>69</v>
      </c>
      <c r="K388" s="111">
        <v>934</v>
      </c>
      <c r="L388" s="111">
        <v>64446</v>
      </c>
      <c r="M388" s="111">
        <v>2.335</v>
      </c>
      <c r="N388" s="111">
        <v>161.11500000000001</v>
      </c>
      <c r="O388" s="111">
        <v>0</v>
      </c>
      <c r="P388" s="111">
        <v>0</v>
      </c>
      <c r="Q388" s="111">
        <v>936.33500000000004</v>
      </c>
      <c r="R388" s="111">
        <v>64607.114999999998</v>
      </c>
      <c r="S388" s="110" t="s">
        <v>1296</v>
      </c>
      <c r="T388" s="111"/>
      <c r="U388" s="111"/>
      <c r="V388" s="110"/>
      <c r="W388" s="110"/>
    </row>
    <row r="389" spans="1:23" ht="25.5">
      <c r="A389" s="110" t="s">
        <v>1728</v>
      </c>
      <c r="B389" s="115">
        <v>44201</v>
      </c>
      <c r="C389" s="110" t="s">
        <v>1729</v>
      </c>
      <c r="D389" s="115">
        <v>44201</v>
      </c>
      <c r="E389" s="110" t="s">
        <v>1294</v>
      </c>
      <c r="F389" s="110" t="s">
        <v>876</v>
      </c>
      <c r="G389" s="110" t="s">
        <v>1045</v>
      </c>
      <c r="H389" s="110" t="s">
        <v>1300</v>
      </c>
      <c r="I389" s="110" t="s">
        <v>1182</v>
      </c>
      <c r="J389" s="111">
        <v>60</v>
      </c>
      <c r="K389" s="111">
        <v>1070</v>
      </c>
      <c r="L389" s="111">
        <v>64200</v>
      </c>
      <c r="M389" s="111">
        <v>2.6749999999999998</v>
      </c>
      <c r="N389" s="111">
        <v>160.5</v>
      </c>
      <c r="O389" s="111">
        <v>0</v>
      </c>
      <c r="P389" s="111">
        <v>0</v>
      </c>
      <c r="Q389" s="111">
        <v>1072.675</v>
      </c>
      <c r="R389" s="111">
        <v>64360.5</v>
      </c>
      <c r="S389" s="110" t="s">
        <v>1296</v>
      </c>
      <c r="T389" s="111"/>
      <c r="U389" s="111"/>
      <c r="V389" s="110"/>
      <c r="W389" s="110"/>
    </row>
    <row r="390" spans="1:23" ht="25.5">
      <c r="A390" s="110" t="s">
        <v>1730</v>
      </c>
      <c r="B390" s="115">
        <v>44201</v>
      </c>
      <c r="C390" s="110" t="s">
        <v>1731</v>
      </c>
      <c r="D390" s="115">
        <v>44201</v>
      </c>
      <c r="E390" s="110" t="s">
        <v>1294</v>
      </c>
      <c r="F390" s="110" t="s">
        <v>961</v>
      </c>
      <c r="G390" s="110" t="s">
        <v>1047</v>
      </c>
      <c r="H390" s="110" t="s">
        <v>1300</v>
      </c>
      <c r="I390" s="110" t="s">
        <v>1195</v>
      </c>
      <c r="J390" s="111">
        <v>100</v>
      </c>
      <c r="K390" s="111">
        <v>759</v>
      </c>
      <c r="L390" s="111">
        <v>75900</v>
      </c>
      <c r="M390" s="111">
        <v>1.8975</v>
      </c>
      <c r="N390" s="111">
        <v>189.75</v>
      </c>
      <c r="O390" s="111">
        <v>0</v>
      </c>
      <c r="P390" s="111">
        <v>300</v>
      </c>
      <c r="Q390" s="111">
        <v>760.89750000000004</v>
      </c>
      <c r="R390" s="111">
        <v>75789.75</v>
      </c>
      <c r="S390" s="110" t="s">
        <v>1296</v>
      </c>
      <c r="T390" s="111"/>
      <c r="U390" s="111"/>
      <c r="V390" s="110"/>
      <c r="W390" s="110"/>
    </row>
    <row r="391" spans="1:23" ht="25.5">
      <c r="A391" s="110" t="s">
        <v>1730</v>
      </c>
      <c r="B391" s="115">
        <v>44201</v>
      </c>
      <c r="C391" s="110" t="s">
        <v>1731</v>
      </c>
      <c r="D391" s="115">
        <v>44201</v>
      </c>
      <c r="E391" s="110" t="s">
        <v>1294</v>
      </c>
      <c r="F391" s="110" t="s">
        <v>961</v>
      </c>
      <c r="G391" s="110" t="s">
        <v>1047</v>
      </c>
      <c r="H391" s="110" t="s">
        <v>1300</v>
      </c>
      <c r="I391" s="110" t="s">
        <v>1192</v>
      </c>
      <c r="J391" s="111">
        <v>180</v>
      </c>
      <c r="K391" s="111">
        <v>934</v>
      </c>
      <c r="L391" s="111">
        <v>168120</v>
      </c>
      <c r="M391" s="111">
        <v>2.335</v>
      </c>
      <c r="N391" s="111">
        <v>420.3</v>
      </c>
      <c r="O391" s="111">
        <v>0</v>
      </c>
      <c r="P391" s="111">
        <v>0</v>
      </c>
      <c r="Q391" s="111">
        <v>936.33500000000004</v>
      </c>
      <c r="R391" s="111">
        <v>168540.3</v>
      </c>
      <c r="S391" s="110" t="s">
        <v>1296</v>
      </c>
      <c r="T391" s="111"/>
      <c r="U391" s="111"/>
      <c r="V391" s="110"/>
      <c r="W391" s="110"/>
    </row>
    <row r="392" spans="1:23" ht="25.5">
      <c r="A392" s="110" t="s">
        <v>1730</v>
      </c>
      <c r="B392" s="115">
        <v>44201</v>
      </c>
      <c r="C392" s="110" t="s">
        <v>1731</v>
      </c>
      <c r="D392" s="115">
        <v>44201</v>
      </c>
      <c r="E392" s="110" t="s">
        <v>1294</v>
      </c>
      <c r="F392" s="110" t="s">
        <v>961</v>
      </c>
      <c r="G392" s="110" t="s">
        <v>1047</v>
      </c>
      <c r="H392" s="110" t="s">
        <v>1300</v>
      </c>
      <c r="I392" s="110" t="s">
        <v>1179</v>
      </c>
      <c r="J392" s="111">
        <v>480</v>
      </c>
      <c r="K392" s="111">
        <v>914</v>
      </c>
      <c r="L392" s="111">
        <v>438720</v>
      </c>
      <c r="M392" s="111">
        <v>2.2850000000000001</v>
      </c>
      <c r="N392" s="111">
        <v>1096.8</v>
      </c>
      <c r="O392" s="111">
        <v>0</v>
      </c>
      <c r="P392" s="111">
        <v>0</v>
      </c>
      <c r="Q392" s="111">
        <v>916.28499999999997</v>
      </c>
      <c r="R392" s="111">
        <v>439816.8</v>
      </c>
      <c r="S392" s="110" t="s">
        <v>1296</v>
      </c>
      <c r="T392" s="111"/>
      <c r="U392" s="111"/>
      <c r="V392" s="110"/>
      <c r="W392" s="110"/>
    </row>
    <row r="393" spans="1:23" ht="25.5">
      <c r="A393" s="110" t="s">
        <v>1732</v>
      </c>
      <c r="B393" s="115">
        <v>44201</v>
      </c>
      <c r="C393" s="110" t="s">
        <v>1733</v>
      </c>
      <c r="D393" s="115">
        <v>44201</v>
      </c>
      <c r="E393" s="110" t="s">
        <v>1294</v>
      </c>
      <c r="F393" s="110" t="s">
        <v>98</v>
      </c>
      <c r="G393" s="110" t="s">
        <v>1047</v>
      </c>
      <c r="H393" s="110" t="s">
        <v>1300</v>
      </c>
      <c r="I393" s="110" t="s">
        <v>1192</v>
      </c>
      <c r="J393" s="111">
        <v>60</v>
      </c>
      <c r="K393" s="111">
        <v>934</v>
      </c>
      <c r="L393" s="111">
        <v>56040</v>
      </c>
      <c r="M393" s="111">
        <v>2.335</v>
      </c>
      <c r="N393" s="111">
        <v>140.1</v>
      </c>
      <c r="O393" s="111">
        <v>0</v>
      </c>
      <c r="P393" s="111">
        <v>0</v>
      </c>
      <c r="Q393" s="111">
        <v>936.33500000000004</v>
      </c>
      <c r="R393" s="111">
        <v>56180.1</v>
      </c>
      <c r="S393" s="110" t="s">
        <v>1296</v>
      </c>
      <c r="T393" s="111"/>
      <c r="U393" s="111"/>
      <c r="V393" s="110"/>
      <c r="W393" s="110"/>
    </row>
    <row r="394" spans="1:23" ht="25.5">
      <c r="A394" s="110" t="s">
        <v>1732</v>
      </c>
      <c r="B394" s="115">
        <v>44201</v>
      </c>
      <c r="C394" s="110" t="s">
        <v>1733</v>
      </c>
      <c r="D394" s="115">
        <v>44201</v>
      </c>
      <c r="E394" s="110" t="s">
        <v>1294</v>
      </c>
      <c r="F394" s="110" t="s">
        <v>98</v>
      </c>
      <c r="G394" s="110" t="s">
        <v>1047</v>
      </c>
      <c r="H394" s="110" t="s">
        <v>1300</v>
      </c>
      <c r="I394" s="110" t="s">
        <v>1195</v>
      </c>
      <c r="J394" s="111">
        <v>20</v>
      </c>
      <c r="K394" s="111">
        <v>759</v>
      </c>
      <c r="L394" s="111">
        <v>15180</v>
      </c>
      <c r="M394" s="111">
        <v>1.8975</v>
      </c>
      <c r="N394" s="111">
        <v>37.950000000000003</v>
      </c>
      <c r="O394" s="111">
        <v>0</v>
      </c>
      <c r="P394" s="111">
        <v>60</v>
      </c>
      <c r="Q394" s="111">
        <v>760.89750000000004</v>
      </c>
      <c r="R394" s="111">
        <v>15157.95</v>
      </c>
      <c r="S394" s="110" t="s">
        <v>1296</v>
      </c>
      <c r="T394" s="111"/>
      <c r="U394" s="111"/>
      <c r="V394" s="110"/>
      <c r="W394" s="110"/>
    </row>
    <row r="395" spans="1:23" ht="25.5">
      <c r="A395" s="110" t="s">
        <v>1732</v>
      </c>
      <c r="B395" s="115">
        <v>44201</v>
      </c>
      <c r="C395" s="110" t="s">
        <v>1733</v>
      </c>
      <c r="D395" s="115">
        <v>44201</v>
      </c>
      <c r="E395" s="110" t="s">
        <v>1294</v>
      </c>
      <c r="F395" s="110" t="s">
        <v>98</v>
      </c>
      <c r="G395" s="110" t="s">
        <v>1047</v>
      </c>
      <c r="H395" s="110" t="s">
        <v>1300</v>
      </c>
      <c r="I395" s="110" t="s">
        <v>1182</v>
      </c>
      <c r="J395" s="111">
        <v>10</v>
      </c>
      <c r="K395" s="111">
        <v>1070</v>
      </c>
      <c r="L395" s="111">
        <v>10700</v>
      </c>
      <c r="M395" s="111">
        <v>2.6749999999999998</v>
      </c>
      <c r="N395" s="111">
        <v>26.75</v>
      </c>
      <c r="O395" s="111">
        <v>0</v>
      </c>
      <c r="P395" s="111">
        <v>0</v>
      </c>
      <c r="Q395" s="111">
        <v>1072.675</v>
      </c>
      <c r="R395" s="111">
        <v>10726.75</v>
      </c>
      <c r="S395" s="110" t="s">
        <v>1296</v>
      </c>
      <c r="T395" s="111"/>
      <c r="U395" s="111"/>
      <c r="V395" s="110"/>
      <c r="W395" s="110"/>
    </row>
    <row r="396" spans="1:23" ht="25.5">
      <c r="A396" s="110" t="s">
        <v>1732</v>
      </c>
      <c r="B396" s="115">
        <v>44201</v>
      </c>
      <c r="C396" s="110" t="s">
        <v>1733</v>
      </c>
      <c r="D396" s="115">
        <v>44201</v>
      </c>
      <c r="E396" s="110" t="s">
        <v>1294</v>
      </c>
      <c r="F396" s="110" t="s">
        <v>98</v>
      </c>
      <c r="G396" s="110" t="s">
        <v>1047</v>
      </c>
      <c r="H396" s="110" t="s">
        <v>1300</v>
      </c>
      <c r="I396" s="110" t="s">
        <v>1179</v>
      </c>
      <c r="J396" s="111">
        <v>26</v>
      </c>
      <c r="K396" s="111">
        <v>914</v>
      </c>
      <c r="L396" s="111">
        <v>23764</v>
      </c>
      <c r="M396" s="111">
        <v>2.2850000000000001</v>
      </c>
      <c r="N396" s="111">
        <v>59.41</v>
      </c>
      <c r="O396" s="111">
        <v>0</v>
      </c>
      <c r="P396" s="111">
        <v>0</v>
      </c>
      <c r="Q396" s="111">
        <v>916.28499999999997</v>
      </c>
      <c r="R396" s="111">
        <v>23823.41</v>
      </c>
      <c r="S396" s="110" t="s">
        <v>1296</v>
      </c>
      <c r="T396" s="111"/>
      <c r="U396" s="111"/>
      <c r="V396" s="110"/>
      <c r="W396" s="110"/>
    </row>
    <row r="397" spans="1:23" ht="25.5">
      <c r="A397" s="110" t="s">
        <v>1734</v>
      </c>
      <c r="B397" s="115">
        <v>44201</v>
      </c>
      <c r="C397" s="110" t="s">
        <v>1735</v>
      </c>
      <c r="D397" s="115">
        <v>44201</v>
      </c>
      <c r="E397" s="110" t="s">
        <v>1294</v>
      </c>
      <c r="F397" s="110" t="s">
        <v>97</v>
      </c>
      <c r="G397" s="110" t="s">
        <v>1047</v>
      </c>
      <c r="H397" s="110" t="s">
        <v>1300</v>
      </c>
      <c r="I397" s="110" t="s">
        <v>1192</v>
      </c>
      <c r="J397" s="111">
        <v>83</v>
      </c>
      <c r="K397" s="111">
        <v>934</v>
      </c>
      <c r="L397" s="111">
        <v>77522</v>
      </c>
      <c r="M397" s="111">
        <v>2.335</v>
      </c>
      <c r="N397" s="111">
        <v>193.80500000000001</v>
      </c>
      <c r="O397" s="111">
        <v>0</v>
      </c>
      <c r="P397" s="111">
        <v>0</v>
      </c>
      <c r="Q397" s="111">
        <v>936.33500000000004</v>
      </c>
      <c r="R397" s="111">
        <v>77715.804999999993</v>
      </c>
      <c r="S397" s="110" t="s">
        <v>1296</v>
      </c>
      <c r="T397" s="111"/>
      <c r="U397" s="111"/>
      <c r="V397" s="110"/>
      <c r="W397" s="110"/>
    </row>
    <row r="398" spans="1:23" ht="25.5">
      <c r="A398" s="110" t="s">
        <v>1734</v>
      </c>
      <c r="B398" s="115">
        <v>44201</v>
      </c>
      <c r="C398" s="110" t="s">
        <v>1735</v>
      </c>
      <c r="D398" s="115">
        <v>44201</v>
      </c>
      <c r="E398" s="110" t="s">
        <v>1294</v>
      </c>
      <c r="F398" s="110" t="s">
        <v>97</v>
      </c>
      <c r="G398" s="110" t="s">
        <v>1047</v>
      </c>
      <c r="H398" s="110" t="s">
        <v>1300</v>
      </c>
      <c r="I398" s="110" t="s">
        <v>1179</v>
      </c>
      <c r="J398" s="111">
        <v>145</v>
      </c>
      <c r="K398" s="111">
        <v>914</v>
      </c>
      <c r="L398" s="111">
        <v>132530</v>
      </c>
      <c r="M398" s="111">
        <v>2.2850000000000001</v>
      </c>
      <c r="N398" s="111">
        <v>331.32499999999999</v>
      </c>
      <c r="O398" s="111">
        <v>0</v>
      </c>
      <c r="P398" s="111">
        <v>0</v>
      </c>
      <c r="Q398" s="111">
        <v>916.28499999999997</v>
      </c>
      <c r="R398" s="111">
        <v>132861.32500000001</v>
      </c>
      <c r="S398" s="110" t="s">
        <v>1296</v>
      </c>
      <c r="T398" s="111"/>
      <c r="U398" s="111"/>
      <c r="V398" s="110"/>
      <c r="W398" s="110"/>
    </row>
    <row r="399" spans="1:23" ht="25.5">
      <c r="A399" s="110" t="s">
        <v>1734</v>
      </c>
      <c r="B399" s="115">
        <v>44201</v>
      </c>
      <c r="C399" s="110" t="s">
        <v>1735</v>
      </c>
      <c r="D399" s="115">
        <v>44201</v>
      </c>
      <c r="E399" s="110" t="s">
        <v>1294</v>
      </c>
      <c r="F399" s="110" t="s">
        <v>97</v>
      </c>
      <c r="G399" s="110" t="s">
        <v>1047</v>
      </c>
      <c r="H399" s="110" t="s">
        <v>1300</v>
      </c>
      <c r="I399" s="110" t="s">
        <v>1191</v>
      </c>
      <c r="J399" s="111">
        <v>40</v>
      </c>
      <c r="K399" s="111">
        <v>963</v>
      </c>
      <c r="L399" s="111">
        <v>38520</v>
      </c>
      <c r="M399" s="111">
        <v>2.4075000000000002</v>
      </c>
      <c r="N399" s="111">
        <v>96.3</v>
      </c>
      <c r="O399" s="111">
        <v>0</v>
      </c>
      <c r="P399" s="111">
        <v>0</v>
      </c>
      <c r="Q399" s="111">
        <v>965.40750000000003</v>
      </c>
      <c r="R399" s="111">
        <v>38616.300000000003</v>
      </c>
      <c r="S399" s="110" t="s">
        <v>1296</v>
      </c>
      <c r="T399" s="111"/>
      <c r="U399" s="111"/>
      <c r="V399" s="110"/>
      <c r="W399" s="110"/>
    </row>
    <row r="400" spans="1:23" ht="25.5">
      <c r="A400" s="110" t="s">
        <v>1734</v>
      </c>
      <c r="B400" s="115">
        <v>44201</v>
      </c>
      <c r="C400" s="110" t="s">
        <v>1735</v>
      </c>
      <c r="D400" s="115">
        <v>44201</v>
      </c>
      <c r="E400" s="110" t="s">
        <v>1294</v>
      </c>
      <c r="F400" s="110" t="s">
        <v>97</v>
      </c>
      <c r="G400" s="110" t="s">
        <v>1047</v>
      </c>
      <c r="H400" s="110" t="s">
        <v>1300</v>
      </c>
      <c r="I400" s="110" t="s">
        <v>1195</v>
      </c>
      <c r="J400" s="111">
        <v>20</v>
      </c>
      <c r="K400" s="111">
        <v>759</v>
      </c>
      <c r="L400" s="111">
        <v>15180</v>
      </c>
      <c r="M400" s="111">
        <v>1.8975</v>
      </c>
      <c r="N400" s="111">
        <v>37.950000000000003</v>
      </c>
      <c r="O400" s="111">
        <v>0</v>
      </c>
      <c r="P400" s="111">
        <v>60</v>
      </c>
      <c r="Q400" s="111">
        <v>760.89750000000004</v>
      </c>
      <c r="R400" s="111">
        <v>15157.95</v>
      </c>
      <c r="S400" s="110" t="s">
        <v>1296</v>
      </c>
      <c r="T400" s="111"/>
      <c r="U400" s="111"/>
      <c r="V400" s="110"/>
      <c r="W400" s="110"/>
    </row>
    <row r="401" spans="1:23" ht="25.5">
      <c r="A401" s="110" t="s">
        <v>1734</v>
      </c>
      <c r="B401" s="115">
        <v>44201</v>
      </c>
      <c r="C401" s="110" t="s">
        <v>1735</v>
      </c>
      <c r="D401" s="115">
        <v>44201</v>
      </c>
      <c r="E401" s="110" t="s">
        <v>1294</v>
      </c>
      <c r="F401" s="110" t="s">
        <v>97</v>
      </c>
      <c r="G401" s="110" t="s">
        <v>1047</v>
      </c>
      <c r="H401" s="110" t="s">
        <v>1300</v>
      </c>
      <c r="I401" s="110" t="s">
        <v>1346</v>
      </c>
      <c r="J401" s="111">
        <v>20</v>
      </c>
      <c r="K401" s="111">
        <v>1138</v>
      </c>
      <c r="L401" s="111">
        <v>22760</v>
      </c>
      <c r="M401" s="111">
        <v>2.8450000000000002</v>
      </c>
      <c r="N401" s="111">
        <v>56.9</v>
      </c>
      <c r="O401" s="111">
        <v>0</v>
      </c>
      <c r="P401" s="111">
        <v>0</v>
      </c>
      <c r="Q401" s="111">
        <v>1140.845</v>
      </c>
      <c r="R401" s="111">
        <v>22816.9</v>
      </c>
      <c r="S401" s="110" t="s">
        <v>1296</v>
      </c>
      <c r="T401" s="111"/>
      <c r="U401" s="111"/>
      <c r="V401" s="110"/>
      <c r="W401" s="110"/>
    </row>
    <row r="402" spans="1:23" ht="25.5">
      <c r="A402" s="110" t="s">
        <v>1736</v>
      </c>
      <c r="B402" s="115">
        <v>44201</v>
      </c>
      <c r="C402" s="110" t="s">
        <v>1737</v>
      </c>
      <c r="D402" s="115">
        <v>44201</v>
      </c>
      <c r="E402" s="110" t="s">
        <v>1294</v>
      </c>
      <c r="F402" s="110" t="s">
        <v>104</v>
      </c>
      <c r="G402" s="110" t="s">
        <v>1047</v>
      </c>
      <c r="H402" s="110" t="s">
        <v>1300</v>
      </c>
      <c r="I402" s="110" t="s">
        <v>1179</v>
      </c>
      <c r="J402" s="111">
        <v>100</v>
      </c>
      <c r="K402" s="111">
        <v>914</v>
      </c>
      <c r="L402" s="111">
        <v>91400</v>
      </c>
      <c r="M402" s="111">
        <v>2.2850000000000001</v>
      </c>
      <c r="N402" s="111">
        <v>228.5</v>
      </c>
      <c r="O402" s="111">
        <v>0</v>
      </c>
      <c r="P402" s="111">
        <v>0</v>
      </c>
      <c r="Q402" s="111">
        <v>916.28499999999997</v>
      </c>
      <c r="R402" s="111">
        <v>91628.5</v>
      </c>
      <c r="S402" s="110" t="s">
        <v>1296</v>
      </c>
      <c r="T402" s="111"/>
      <c r="U402" s="111"/>
      <c r="V402" s="110"/>
      <c r="W402" s="110"/>
    </row>
    <row r="403" spans="1:23" ht="25.5">
      <c r="A403" s="110" t="s">
        <v>1738</v>
      </c>
      <c r="B403" s="115">
        <v>44201</v>
      </c>
      <c r="C403" s="110" t="s">
        <v>1739</v>
      </c>
      <c r="D403" s="115">
        <v>44201</v>
      </c>
      <c r="E403" s="110" t="s">
        <v>1294</v>
      </c>
      <c r="F403" s="110" t="s">
        <v>94</v>
      </c>
      <c r="G403" s="110" t="s">
        <v>1047</v>
      </c>
      <c r="H403" s="110" t="s">
        <v>1300</v>
      </c>
      <c r="I403" s="110" t="s">
        <v>1192</v>
      </c>
      <c r="J403" s="111">
        <v>100</v>
      </c>
      <c r="K403" s="111">
        <v>934</v>
      </c>
      <c r="L403" s="111">
        <v>93400</v>
      </c>
      <c r="M403" s="111">
        <v>2.335</v>
      </c>
      <c r="N403" s="111">
        <v>233.5</v>
      </c>
      <c r="O403" s="111">
        <v>0</v>
      </c>
      <c r="P403" s="111">
        <v>0</v>
      </c>
      <c r="Q403" s="111">
        <v>936.33500000000004</v>
      </c>
      <c r="R403" s="111">
        <v>93633.5</v>
      </c>
      <c r="S403" s="110" t="s">
        <v>1296</v>
      </c>
      <c r="T403" s="111"/>
      <c r="U403" s="111"/>
      <c r="V403" s="110"/>
      <c r="W403" s="110"/>
    </row>
    <row r="404" spans="1:23" ht="25.5">
      <c r="A404" s="110" t="s">
        <v>1740</v>
      </c>
      <c r="B404" s="115">
        <v>44201</v>
      </c>
      <c r="C404" s="110" t="s">
        <v>1741</v>
      </c>
      <c r="D404" s="115">
        <v>44201</v>
      </c>
      <c r="E404" s="110" t="s">
        <v>1294</v>
      </c>
      <c r="F404" s="110" t="s">
        <v>71</v>
      </c>
      <c r="G404" s="110" t="s">
        <v>1304</v>
      </c>
      <c r="H404" s="110" t="s">
        <v>69</v>
      </c>
      <c r="I404" s="110" t="s">
        <v>1179</v>
      </c>
      <c r="J404" s="111">
        <v>95</v>
      </c>
      <c r="K404" s="111">
        <v>914</v>
      </c>
      <c r="L404" s="111">
        <v>86830</v>
      </c>
      <c r="M404" s="111">
        <v>2.2850000000000001</v>
      </c>
      <c r="N404" s="111">
        <v>217.07499999999999</v>
      </c>
      <c r="O404" s="111">
        <v>0</v>
      </c>
      <c r="P404" s="111">
        <v>0</v>
      </c>
      <c r="Q404" s="111">
        <v>916.28499999999997</v>
      </c>
      <c r="R404" s="111">
        <v>87047.074999999997</v>
      </c>
      <c r="S404" s="110" t="s">
        <v>1296</v>
      </c>
      <c r="T404" s="111"/>
      <c r="U404" s="111"/>
      <c r="V404" s="110"/>
      <c r="W404" s="110"/>
    </row>
    <row r="405" spans="1:23" ht="25.5">
      <c r="A405" s="110" t="s">
        <v>1740</v>
      </c>
      <c r="B405" s="115">
        <v>44201</v>
      </c>
      <c r="C405" s="110" t="s">
        <v>1741</v>
      </c>
      <c r="D405" s="115">
        <v>44201</v>
      </c>
      <c r="E405" s="110" t="s">
        <v>1294</v>
      </c>
      <c r="F405" s="110" t="s">
        <v>71</v>
      </c>
      <c r="G405" s="110" t="s">
        <v>1304</v>
      </c>
      <c r="H405" s="110" t="s">
        <v>69</v>
      </c>
      <c r="I405" s="110" t="s">
        <v>1192</v>
      </c>
      <c r="J405" s="111">
        <v>182</v>
      </c>
      <c r="K405" s="111">
        <v>934</v>
      </c>
      <c r="L405" s="111">
        <v>169988</v>
      </c>
      <c r="M405" s="111">
        <v>2.335</v>
      </c>
      <c r="N405" s="111">
        <v>424.97</v>
      </c>
      <c r="O405" s="111">
        <v>0</v>
      </c>
      <c r="P405" s="111">
        <v>0</v>
      </c>
      <c r="Q405" s="111">
        <v>936.33500000000004</v>
      </c>
      <c r="R405" s="111">
        <v>170412.97</v>
      </c>
      <c r="S405" s="110" t="s">
        <v>1296</v>
      </c>
      <c r="T405" s="111"/>
      <c r="U405" s="111"/>
      <c r="V405" s="110"/>
      <c r="W405" s="110"/>
    </row>
    <row r="406" spans="1:23" ht="25.5">
      <c r="A406" s="110" t="s">
        <v>1742</v>
      </c>
      <c r="B406" s="115">
        <v>44201</v>
      </c>
      <c r="C406" s="110" t="s">
        <v>1743</v>
      </c>
      <c r="D406" s="115">
        <v>44201</v>
      </c>
      <c r="E406" s="110" t="s">
        <v>1294</v>
      </c>
      <c r="F406" s="110" t="s">
        <v>66</v>
      </c>
      <c r="G406" s="110" t="s">
        <v>1298</v>
      </c>
      <c r="H406" s="110" t="s">
        <v>57</v>
      </c>
      <c r="I406" s="110" t="s">
        <v>1192</v>
      </c>
      <c r="J406" s="111">
        <v>165</v>
      </c>
      <c r="K406" s="111">
        <v>934</v>
      </c>
      <c r="L406" s="111">
        <v>154110</v>
      </c>
      <c r="M406" s="111">
        <v>2.335</v>
      </c>
      <c r="N406" s="111">
        <v>385.27499999999998</v>
      </c>
      <c r="O406" s="111">
        <v>0</v>
      </c>
      <c r="P406" s="111">
        <v>0</v>
      </c>
      <c r="Q406" s="111">
        <v>936.33500000000004</v>
      </c>
      <c r="R406" s="111">
        <v>154495.27499999999</v>
      </c>
      <c r="S406" s="110" t="s">
        <v>1296</v>
      </c>
      <c r="T406" s="111"/>
      <c r="U406" s="111"/>
      <c r="V406" s="110"/>
      <c r="W406" s="110"/>
    </row>
    <row r="407" spans="1:23" ht="25.5">
      <c r="A407" s="110" t="s">
        <v>1742</v>
      </c>
      <c r="B407" s="115">
        <v>44201</v>
      </c>
      <c r="C407" s="110" t="s">
        <v>1743</v>
      </c>
      <c r="D407" s="115">
        <v>44201</v>
      </c>
      <c r="E407" s="110" t="s">
        <v>1294</v>
      </c>
      <c r="F407" s="110" t="s">
        <v>66</v>
      </c>
      <c r="G407" s="110" t="s">
        <v>1298</v>
      </c>
      <c r="H407" s="110" t="s">
        <v>57</v>
      </c>
      <c r="I407" s="110" t="s">
        <v>1179</v>
      </c>
      <c r="J407" s="111">
        <v>70</v>
      </c>
      <c r="K407" s="111">
        <v>914</v>
      </c>
      <c r="L407" s="111">
        <v>63980</v>
      </c>
      <c r="M407" s="111">
        <v>2.2850000000000001</v>
      </c>
      <c r="N407" s="111">
        <v>159.94999999999999</v>
      </c>
      <c r="O407" s="111">
        <v>0</v>
      </c>
      <c r="P407" s="111">
        <v>0</v>
      </c>
      <c r="Q407" s="111">
        <v>916.28499999999997</v>
      </c>
      <c r="R407" s="111">
        <v>64139.95</v>
      </c>
      <c r="S407" s="110" t="s">
        <v>1296</v>
      </c>
      <c r="T407" s="111"/>
      <c r="U407" s="111"/>
      <c r="V407" s="110"/>
      <c r="W407" s="110"/>
    </row>
    <row r="408" spans="1:23" ht="25.5">
      <c r="A408" s="110" t="s">
        <v>1744</v>
      </c>
      <c r="B408" s="115">
        <v>44201</v>
      </c>
      <c r="C408" s="110" t="s">
        <v>1745</v>
      </c>
      <c r="D408" s="115">
        <v>44201</v>
      </c>
      <c r="E408" s="110" t="s">
        <v>1185</v>
      </c>
      <c r="F408" s="110" t="s">
        <v>1323</v>
      </c>
      <c r="G408" s="110" t="s">
        <v>1185</v>
      </c>
      <c r="H408" s="110" t="s">
        <v>1185</v>
      </c>
      <c r="I408" s="110" t="s">
        <v>1179</v>
      </c>
      <c r="J408" s="111">
        <v>3</v>
      </c>
      <c r="K408" s="111">
        <v>924.5</v>
      </c>
      <c r="L408" s="111">
        <v>2773.5</v>
      </c>
      <c r="M408" s="111">
        <v>2.3113000000000001</v>
      </c>
      <c r="N408" s="111">
        <v>6.9339000000000004</v>
      </c>
      <c r="O408" s="111">
        <v>0</v>
      </c>
      <c r="P408" s="111">
        <v>0</v>
      </c>
      <c r="Q408" s="111">
        <v>926.81129999999996</v>
      </c>
      <c r="R408" s="111">
        <v>2780.4339</v>
      </c>
      <c r="S408" s="110" t="s">
        <v>1296</v>
      </c>
      <c r="T408" s="111"/>
      <c r="U408" s="111"/>
      <c r="V408" s="110"/>
      <c r="W408" s="110"/>
    </row>
    <row r="409" spans="1:23" ht="25.5">
      <c r="A409" s="110" t="s">
        <v>1744</v>
      </c>
      <c r="B409" s="115">
        <v>44201</v>
      </c>
      <c r="C409" s="110" t="s">
        <v>1745</v>
      </c>
      <c r="D409" s="115">
        <v>44201</v>
      </c>
      <c r="E409" s="110" t="s">
        <v>1185</v>
      </c>
      <c r="F409" s="110" t="s">
        <v>1323</v>
      </c>
      <c r="G409" s="110" t="s">
        <v>1185</v>
      </c>
      <c r="H409" s="110" t="s">
        <v>1185</v>
      </c>
      <c r="I409" s="110" t="s">
        <v>1192</v>
      </c>
      <c r="J409" s="111">
        <v>10</v>
      </c>
      <c r="K409" s="111">
        <v>947</v>
      </c>
      <c r="L409" s="111">
        <v>9470</v>
      </c>
      <c r="M409" s="111">
        <v>2.3675000000000002</v>
      </c>
      <c r="N409" s="111">
        <v>23.675000000000001</v>
      </c>
      <c r="O409" s="111">
        <v>0</v>
      </c>
      <c r="P409" s="111">
        <v>0</v>
      </c>
      <c r="Q409" s="111">
        <v>949.36749999999995</v>
      </c>
      <c r="R409" s="111">
        <v>9493.6749999999993</v>
      </c>
      <c r="S409" s="110" t="s">
        <v>1296</v>
      </c>
      <c r="T409" s="111"/>
      <c r="U409" s="111"/>
      <c r="V409" s="110"/>
      <c r="W409" s="110"/>
    </row>
    <row r="410" spans="1:23" ht="25.5">
      <c r="A410" s="110" t="s">
        <v>1744</v>
      </c>
      <c r="B410" s="115">
        <v>44201</v>
      </c>
      <c r="C410" s="110" t="s">
        <v>1745</v>
      </c>
      <c r="D410" s="115">
        <v>44201</v>
      </c>
      <c r="E410" s="110" t="s">
        <v>1185</v>
      </c>
      <c r="F410" s="110" t="s">
        <v>1323</v>
      </c>
      <c r="G410" s="110" t="s">
        <v>1185</v>
      </c>
      <c r="H410" s="110" t="s">
        <v>1185</v>
      </c>
      <c r="I410" s="110" t="s">
        <v>1182</v>
      </c>
      <c r="J410" s="111">
        <v>5</v>
      </c>
      <c r="K410" s="111">
        <v>1085</v>
      </c>
      <c r="L410" s="111">
        <v>5425</v>
      </c>
      <c r="M410" s="111">
        <v>2.7124999999999999</v>
      </c>
      <c r="N410" s="111">
        <v>13.5625</v>
      </c>
      <c r="O410" s="111">
        <v>0</v>
      </c>
      <c r="P410" s="111">
        <v>0</v>
      </c>
      <c r="Q410" s="111">
        <v>1087.7125000000001</v>
      </c>
      <c r="R410" s="111">
        <v>5438.5625</v>
      </c>
      <c r="S410" s="110" t="s">
        <v>1296</v>
      </c>
      <c r="T410" s="111"/>
      <c r="U410" s="111"/>
      <c r="V410" s="110"/>
      <c r="W410" s="110"/>
    </row>
    <row r="411" spans="1:23" ht="25.5">
      <c r="A411" s="110" t="s">
        <v>1746</v>
      </c>
      <c r="B411" s="115">
        <v>44201</v>
      </c>
      <c r="C411" s="110" t="s">
        <v>1747</v>
      </c>
      <c r="D411" s="115">
        <v>44201</v>
      </c>
      <c r="E411" s="110" t="s">
        <v>1185</v>
      </c>
      <c r="F411" s="110" t="s">
        <v>1196</v>
      </c>
      <c r="G411" s="110" t="s">
        <v>1185</v>
      </c>
      <c r="H411" s="110" t="s">
        <v>1185</v>
      </c>
      <c r="I411" s="110" t="s">
        <v>1182</v>
      </c>
      <c r="J411" s="111">
        <v>5</v>
      </c>
      <c r="K411" s="111">
        <v>1085</v>
      </c>
      <c r="L411" s="111">
        <v>5425</v>
      </c>
      <c r="M411" s="111">
        <v>2.7124999999999999</v>
      </c>
      <c r="N411" s="111">
        <v>13.5625</v>
      </c>
      <c r="O411" s="111">
        <v>0</v>
      </c>
      <c r="P411" s="111">
        <v>0</v>
      </c>
      <c r="Q411" s="111">
        <v>1087.7125000000001</v>
      </c>
      <c r="R411" s="111">
        <v>5438.5625</v>
      </c>
      <c r="S411" s="110" t="s">
        <v>1296</v>
      </c>
      <c r="T411" s="111"/>
      <c r="U411" s="111"/>
      <c r="V411" s="110"/>
      <c r="W411" s="110"/>
    </row>
    <row r="412" spans="1:23" ht="25.5">
      <c r="A412" s="110" t="s">
        <v>1748</v>
      </c>
      <c r="B412" s="115">
        <v>44201</v>
      </c>
      <c r="C412" s="110" t="s">
        <v>1749</v>
      </c>
      <c r="D412" s="115">
        <v>44201</v>
      </c>
      <c r="E412" s="110" t="s">
        <v>1185</v>
      </c>
      <c r="F412" s="110" t="s">
        <v>1197</v>
      </c>
      <c r="G412" s="110" t="s">
        <v>1185</v>
      </c>
      <c r="H412" s="110" t="s">
        <v>1185</v>
      </c>
      <c r="I412" s="110" t="s">
        <v>1192</v>
      </c>
      <c r="J412" s="111">
        <v>3</v>
      </c>
      <c r="K412" s="111">
        <v>947</v>
      </c>
      <c r="L412" s="111">
        <v>2841</v>
      </c>
      <c r="M412" s="111">
        <v>2.3675000000000002</v>
      </c>
      <c r="N412" s="111">
        <v>7.1025</v>
      </c>
      <c r="O412" s="111">
        <v>0</v>
      </c>
      <c r="P412" s="111">
        <v>0</v>
      </c>
      <c r="Q412" s="111">
        <v>949.36749999999995</v>
      </c>
      <c r="R412" s="111">
        <v>2848.1025</v>
      </c>
      <c r="S412" s="110" t="s">
        <v>1296</v>
      </c>
      <c r="T412" s="111"/>
      <c r="U412" s="111"/>
      <c r="V412" s="110"/>
      <c r="W412" s="110"/>
    </row>
    <row r="413" spans="1:23" ht="25.5">
      <c r="A413" s="110" t="s">
        <v>1748</v>
      </c>
      <c r="B413" s="115">
        <v>44201</v>
      </c>
      <c r="C413" s="110" t="s">
        <v>1749</v>
      </c>
      <c r="D413" s="115">
        <v>44201</v>
      </c>
      <c r="E413" s="110" t="s">
        <v>1185</v>
      </c>
      <c r="F413" s="110" t="s">
        <v>1197</v>
      </c>
      <c r="G413" s="110" t="s">
        <v>1185</v>
      </c>
      <c r="H413" s="110" t="s">
        <v>1185</v>
      </c>
      <c r="I413" s="110" t="s">
        <v>1179</v>
      </c>
      <c r="J413" s="111">
        <v>7</v>
      </c>
      <c r="K413" s="111">
        <v>924.5</v>
      </c>
      <c r="L413" s="111">
        <v>6471.5</v>
      </c>
      <c r="M413" s="111">
        <v>2.3113000000000001</v>
      </c>
      <c r="N413" s="111">
        <v>16.179099999999998</v>
      </c>
      <c r="O413" s="111">
        <v>0</v>
      </c>
      <c r="P413" s="111">
        <v>0</v>
      </c>
      <c r="Q413" s="111">
        <v>926.81129999999996</v>
      </c>
      <c r="R413" s="111">
        <v>6487.6791000000003</v>
      </c>
      <c r="S413" s="110" t="s">
        <v>1296</v>
      </c>
      <c r="T413" s="111"/>
      <c r="U413" s="111"/>
      <c r="V413" s="110"/>
      <c r="W413" s="110"/>
    </row>
    <row r="414" spans="1:23" ht="25.5">
      <c r="A414" s="110" t="s">
        <v>1750</v>
      </c>
      <c r="B414" s="115">
        <v>44201</v>
      </c>
      <c r="C414" s="110" t="s">
        <v>1751</v>
      </c>
      <c r="D414" s="115">
        <v>44201</v>
      </c>
      <c r="E414" s="110" t="s">
        <v>1185</v>
      </c>
      <c r="F414" s="110" t="s">
        <v>1333</v>
      </c>
      <c r="G414" s="110" t="s">
        <v>1185</v>
      </c>
      <c r="H414" s="110" t="s">
        <v>1185</v>
      </c>
      <c r="I414" s="110" t="s">
        <v>1192</v>
      </c>
      <c r="J414" s="111">
        <v>4</v>
      </c>
      <c r="K414" s="111">
        <v>947</v>
      </c>
      <c r="L414" s="111">
        <v>3788</v>
      </c>
      <c r="M414" s="111">
        <v>2.3675000000000002</v>
      </c>
      <c r="N414" s="111">
        <v>9.4700000000000006</v>
      </c>
      <c r="O414" s="111">
        <v>0</v>
      </c>
      <c r="P414" s="111">
        <v>0</v>
      </c>
      <c r="Q414" s="111">
        <v>949.36749999999995</v>
      </c>
      <c r="R414" s="111">
        <v>3797.47</v>
      </c>
      <c r="S414" s="110" t="s">
        <v>1296</v>
      </c>
      <c r="T414" s="111"/>
      <c r="U414" s="111"/>
      <c r="V414" s="110"/>
      <c r="W414" s="110"/>
    </row>
    <row r="415" spans="1:23" ht="25.5">
      <c r="A415" s="110" t="s">
        <v>1750</v>
      </c>
      <c r="B415" s="115">
        <v>44201</v>
      </c>
      <c r="C415" s="110" t="s">
        <v>1751</v>
      </c>
      <c r="D415" s="115">
        <v>44201</v>
      </c>
      <c r="E415" s="110" t="s">
        <v>1185</v>
      </c>
      <c r="F415" s="110" t="s">
        <v>1333</v>
      </c>
      <c r="G415" s="110" t="s">
        <v>1185</v>
      </c>
      <c r="H415" s="110" t="s">
        <v>1185</v>
      </c>
      <c r="I415" s="110" t="s">
        <v>1179</v>
      </c>
      <c r="J415" s="111">
        <v>5</v>
      </c>
      <c r="K415" s="111">
        <v>924.5</v>
      </c>
      <c r="L415" s="111">
        <v>4622.5</v>
      </c>
      <c r="M415" s="111">
        <v>2.3113000000000001</v>
      </c>
      <c r="N415" s="111">
        <v>11.5565</v>
      </c>
      <c r="O415" s="111">
        <v>0</v>
      </c>
      <c r="P415" s="111">
        <v>0</v>
      </c>
      <c r="Q415" s="111">
        <v>926.81129999999996</v>
      </c>
      <c r="R415" s="111">
        <v>4634.0564999999997</v>
      </c>
      <c r="S415" s="110" t="s">
        <v>1296</v>
      </c>
      <c r="T415" s="111"/>
      <c r="U415" s="111"/>
      <c r="V415" s="110"/>
      <c r="W415" s="110"/>
    </row>
    <row r="416" spans="1:23" ht="25.5">
      <c r="A416" s="110" t="s">
        <v>1750</v>
      </c>
      <c r="B416" s="115">
        <v>44201</v>
      </c>
      <c r="C416" s="110" t="s">
        <v>1751</v>
      </c>
      <c r="D416" s="115">
        <v>44201</v>
      </c>
      <c r="E416" s="110" t="s">
        <v>1185</v>
      </c>
      <c r="F416" s="110" t="s">
        <v>1333</v>
      </c>
      <c r="G416" s="110" t="s">
        <v>1185</v>
      </c>
      <c r="H416" s="110" t="s">
        <v>1185</v>
      </c>
      <c r="I416" s="110" t="s">
        <v>1182</v>
      </c>
      <c r="J416" s="111">
        <v>5</v>
      </c>
      <c r="K416" s="111">
        <v>1085</v>
      </c>
      <c r="L416" s="111">
        <v>5425</v>
      </c>
      <c r="M416" s="111">
        <v>2.7124999999999999</v>
      </c>
      <c r="N416" s="111">
        <v>13.5625</v>
      </c>
      <c r="O416" s="111">
        <v>0</v>
      </c>
      <c r="P416" s="111">
        <v>0</v>
      </c>
      <c r="Q416" s="111">
        <v>1087.7125000000001</v>
      </c>
      <c r="R416" s="111">
        <v>5438.5625</v>
      </c>
      <c r="S416" s="110" t="s">
        <v>1296</v>
      </c>
      <c r="T416" s="111"/>
      <c r="U416" s="111"/>
      <c r="V416" s="110"/>
      <c r="W416" s="110"/>
    </row>
    <row r="417" spans="1:23" ht="25.5">
      <c r="A417" s="110" t="s">
        <v>1752</v>
      </c>
      <c r="B417" s="115">
        <v>44201</v>
      </c>
      <c r="C417" s="110" t="s">
        <v>1753</v>
      </c>
      <c r="D417" s="115">
        <v>44201</v>
      </c>
      <c r="E417" s="110" t="s">
        <v>1185</v>
      </c>
      <c r="F417" s="110" t="s">
        <v>1340</v>
      </c>
      <c r="G417" s="110" t="s">
        <v>1185</v>
      </c>
      <c r="H417" s="110" t="s">
        <v>1185</v>
      </c>
      <c r="I417" s="110" t="s">
        <v>1192</v>
      </c>
      <c r="J417" s="111">
        <v>20</v>
      </c>
      <c r="K417" s="111">
        <v>947</v>
      </c>
      <c r="L417" s="111">
        <v>18940</v>
      </c>
      <c r="M417" s="111">
        <v>2.3675000000000002</v>
      </c>
      <c r="N417" s="111">
        <v>47.35</v>
      </c>
      <c r="O417" s="111">
        <v>0</v>
      </c>
      <c r="P417" s="111">
        <v>0</v>
      </c>
      <c r="Q417" s="111">
        <v>949.36749999999995</v>
      </c>
      <c r="R417" s="111">
        <v>18987.349999999999</v>
      </c>
      <c r="S417" s="110" t="s">
        <v>1296</v>
      </c>
      <c r="T417" s="111"/>
      <c r="U417" s="111"/>
      <c r="V417" s="110"/>
      <c r="W417" s="110"/>
    </row>
    <row r="418" spans="1:23" ht="25.5">
      <c r="A418" s="110" t="s">
        <v>1754</v>
      </c>
      <c r="B418" s="115">
        <v>44201</v>
      </c>
      <c r="C418" s="110" t="s">
        <v>1755</v>
      </c>
      <c r="D418" s="115">
        <v>44201</v>
      </c>
      <c r="E418" s="110" t="s">
        <v>1185</v>
      </c>
      <c r="F418" s="110" t="s">
        <v>1334</v>
      </c>
      <c r="G418" s="110" t="s">
        <v>1185</v>
      </c>
      <c r="H418" s="110" t="s">
        <v>1185</v>
      </c>
      <c r="I418" s="110" t="s">
        <v>1192</v>
      </c>
      <c r="J418" s="111">
        <v>10</v>
      </c>
      <c r="K418" s="111">
        <v>947</v>
      </c>
      <c r="L418" s="111">
        <v>9470</v>
      </c>
      <c r="M418" s="111">
        <v>2.3675000000000002</v>
      </c>
      <c r="N418" s="111">
        <v>23.675000000000001</v>
      </c>
      <c r="O418" s="111">
        <v>0</v>
      </c>
      <c r="P418" s="111">
        <v>0</v>
      </c>
      <c r="Q418" s="111">
        <v>949.36749999999995</v>
      </c>
      <c r="R418" s="111">
        <v>9493.6749999999993</v>
      </c>
      <c r="S418" s="110" t="s">
        <v>1296</v>
      </c>
      <c r="T418" s="111"/>
      <c r="U418" s="111"/>
      <c r="V418" s="110"/>
      <c r="W418" s="110"/>
    </row>
    <row r="419" spans="1:23" ht="25.5">
      <c r="A419" s="110" t="s">
        <v>1756</v>
      </c>
      <c r="B419" s="115">
        <v>44201</v>
      </c>
      <c r="C419" s="110" t="s">
        <v>1757</v>
      </c>
      <c r="D419" s="115">
        <v>44201</v>
      </c>
      <c r="E419" s="110" t="s">
        <v>1185</v>
      </c>
      <c r="F419" s="110" t="s">
        <v>1335</v>
      </c>
      <c r="G419" s="110" t="s">
        <v>1185</v>
      </c>
      <c r="H419" s="110" t="s">
        <v>1185</v>
      </c>
      <c r="I419" s="110" t="s">
        <v>1179</v>
      </c>
      <c r="J419" s="111">
        <v>5</v>
      </c>
      <c r="K419" s="111">
        <v>924.5</v>
      </c>
      <c r="L419" s="111">
        <v>4622.5</v>
      </c>
      <c r="M419" s="111">
        <v>2.3113000000000001</v>
      </c>
      <c r="N419" s="111">
        <v>11.5565</v>
      </c>
      <c r="O419" s="111">
        <v>0</v>
      </c>
      <c r="P419" s="111">
        <v>0</v>
      </c>
      <c r="Q419" s="111">
        <v>926.81129999999996</v>
      </c>
      <c r="R419" s="111">
        <v>4634.0564999999997</v>
      </c>
      <c r="S419" s="110" t="s">
        <v>1296</v>
      </c>
      <c r="T419" s="111"/>
      <c r="U419" s="111"/>
      <c r="V419" s="110"/>
      <c r="W419" s="110"/>
    </row>
    <row r="420" spans="1:23" ht="25.5">
      <c r="A420" s="110" t="s">
        <v>1756</v>
      </c>
      <c r="B420" s="115">
        <v>44201</v>
      </c>
      <c r="C420" s="110" t="s">
        <v>1757</v>
      </c>
      <c r="D420" s="115">
        <v>44201</v>
      </c>
      <c r="E420" s="110" t="s">
        <v>1185</v>
      </c>
      <c r="F420" s="110" t="s">
        <v>1335</v>
      </c>
      <c r="G420" s="110" t="s">
        <v>1185</v>
      </c>
      <c r="H420" s="110" t="s">
        <v>1185</v>
      </c>
      <c r="I420" s="110" t="s">
        <v>1192</v>
      </c>
      <c r="J420" s="111">
        <v>5</v>
      </c>
      <c r="K420" s="111">
        <v>947</v>
      </c>
      <c r="L420" s="111">
        <v>4735</v>
      </c>
      <c r="M420" s="111">
        <v>2.3675000000000002</v>
      </c>
      <c r="N420" s="111">
        <v>11.8375</v>
      </c>
      <c r="O420" s="111">
        <v>0</v>
      </c>
      <c r="P420" s="111">
        <v>0</v>
      </c>
      <c r="Q420" s="111">
        <v>949.36749999999995</v>
      </c>
      <c r="R420" s="111">
        <v>4746.8374999999996</v>
      </c>
      <c r="S420" s="110" t="s">
        <v>1296</v>
      </c>
      <c r="T420" s="111"/>
      <c r="U420" s="111"/>
      <c r="V420" s="110"/>
      <c r="W420" s="110"/>
    </row>
    <row r="421" spans="1:23" ht="25.5">
      <c r="A421" s="110" t="s">
        <v>1756</v>
      </c>
      <c r="B421" s="115">
        <v>44201</v>
      </c>
      <c r="C421" s="110" t="s">
        <v>1757</v>
      </c>
      <c r="D421" s="115">
        <v>44201</v>
      </c>
      <c r="E421" s="110" t="s">
        <v>1185</v>
      </c>
      <c r="F421" s="110" t="s">
        <v>1335</v>
      </c>
      <c r="G421" s="110" t="s">
        <v>1185</v>
      </c>
      <c r="H421" s="110" t="s">
        <v>1185</v>
      </c>
      <c r="I421" s="110" t="s">
        <v>1346</v>
      </c>
      <c r="J421" s="111">
        <v>5</v>
      </c>
      <c r="K421" s="111">
        <v>1154</v>
      </c>
      <c r="L421" s="111">
        <v>5770</v>
      </c>
      <c r="M421" s="111">
        <v>2.8849999999999998</v>
      </c>
      <c r="N421" s="111">
        <v>14.425000000000001</v>
      </c>
      <c r="O421" s="111">
        <v>0</v>
      </c>
      <c r="P421" s="111">
        <v>0</v>
      </c>
      <c r="Q421" s="111">
        <v>1156.885</v>
      </c>
      <c r="R421" s="111">
        <v>5784.4250000000002</v>
      </c>
      <c r="S421" s="110" t="s">
        <v>1296</v>
      </c>
      <c r="T421" s="111"/>
      <c r="U421" s="111"/>
      <c r="V421" s="110"/>
      <c r="W421" s="110"/>
    </row>
    <row r="422" spans="1:23" ht="25.5">
      <c r="A422" s="110" t="s">
        <v>1758</v>
      </c>
      <c r="B422" s="115">
        <v>44201</v>
      </c>
      <c r="C422" s="110" t="s">
        <v>1759</v>
      </c>
      <c r="D422" s="115">
        <v>44201</v>
      </c>
      <c r="E422" s="110" t="s">
        <v>1185</v>
      </c>
      <c r="F422" s="110" t="s">
        <v>1310</v>
      </c>
      <c r="G422" s="110" t="s">
        <v>1185</v>
      </c>
      <c r="H422" s="110" t="s">
        <v>1185</v>
      </c>
      <c r="I422" s="110" t="s">
        <v>1192</v>
      </c>
      <c r="J422" s="111">
        <v>4</v>
      </c>
      <c r="K422" s="111">
        <v>947</v>
      </c>
      <c r="L422" s="111">
        <v>3788</v>
      </c>
      <c r="M422" s="111">
        <v>2.3675000000000002</v>
      </c>
      <c r="N422" s="111">
        <v>9.4700000000000006</v>
      </c>
      <c r="O422" s="111">
        <v>0</v>
      </c>
      <c r="P422" s="111">
        <v>0</v>
      </c>
      <c r="Q422" s="111">
        <v>949.36749999999995</v>
      </c>
      <c r="R422" s="111">
        <v>3797.47</v>
      </c>
      <c r="S422" s="110" t="s">
        <v>1296</v>
      </c>
      <c r="T422" s="111"/>
      <c r="U422" s="111"/>
      <c r="V422" s="110"/>
      <c r="W422" s="110"/>
    </row>
    <row r="423" spans="1:23" ht="25.5">
      <c r="A423" s="110" t="s">
        <v>1758</v>
      </c>
      <c r="B423" s="115">
        <v>44201</v>
      </c>
      <c r="C423" s="110" t="s">
        <v>1759</v>
      </c>
      <c r="D423" s="115">
        <v>44201</v>
      </c>
      <c r="E423" s="110" t="s">
        <v>1185</v>
      </c>
      <c r="F423" s="110" t="s">
        <v>1310</v>
      </c>
      <c r="G423" s="110" t="s">
        <v>1185</v>
      </c>
      <c r="H423" s="110" t="s">
        <v>1185</v>
      </c>
      <c r="I423" s="110" t="s">
        <v>1346</v>
      </c>
      <c r="J423" s="111">
        <v>5</v>
      </c>
      <c r="K423" s="111">
        <v>1154</v>
      </c>
      <c r="L423" s="111">
        <v>5770</v>
      </c>
      <c r="M423" s="111">
        <v>2.8849999999999998</v>
      </c>
      <c r="N423" s="111">
        <v>14.425000000000001</v>
      </c>
      <c r="O423" s="111">
        <v>0</v>
      </c>
      <c r="P423" s="111">
        <v>0</v>
      </c>
      <c r="Q423" s="111">
        <v>1156.885</v>
      </c>
      <c r="R423" s="111">
        <v>5784.4250000000002</v>
      </c>
      <c r="S423" s="110" t="s">
        <v>1296</v>
      </c>
      <c r="T423" s="111"/>
      <c r="U423" s="111"/>
      <c r="V423" s="110"/>
      <c r="W423" s="110"/>
    </row>
    <row r="424" spans="1:23" ht="25.5">
      <c r="A424" s="110" t="s">
        <v>1760</v>
      </c>
      <c r="B424" s="115">
        <v>44201</v>
      </c>
      <c r="C424" s="110" t="s">
        <v>1761</v>
      </c>
      <c r="D424" s="115">
        <v>44201</v>
      </c>
      <c r="E424" s="110" t="s">
        <v>1185</v>
      </c>
      <c r="F424" s="110" t="s">
        <v>1324</v>
      </c>
      <c r="G424" s="110" t="s">
        <v>1185</v>
      </c>
      <c r="H424" s="110" t="s">
        <v>1185</v>
      </c>
      <c r="I424" s="110" t="s">
        <v>1179</v>
      </c>
      <c r="J424" s="111">
        <v>10</v>
      </c>
      <c r="K424" s="111">
        <v>924.5</v>
      </c>
      <c r="L424" s="111">
        <v>9245</v>
      </c>
      <c r="M424" s="111">
        <v>2.3113000000000001</v>
      </c>
      <c r="N424" s="111">
        <v>23.113</v>
      </c>
      <c r="O424" s="111">
        <v>0</v>
      </c>
      <c r="P424" s="111">
        <v>0</v>
      </c>
      <c r="Q424" s="111">
        <v>926.81129999999996</v>
      </c>
      <c r="R424" s="111">
        <v>9268.1129999999994</v>
      </c>
      <c r="S424" s="110" t="s">
        <v>1296</v>
      </c>
      <c r="T424" s="111"/>
      <c r="U424" s="111"/>
      <c r="V424" s="110"/>
      <c r="W424" s="110"/>
    </row>
    <row r="425" spans="1:23" ht="25.5">
      <c r="A425" s="110" t="s">
        <v>1760</v>
      </c>
      <c r="B425" s="115">
        <v>44201</v>
      </c>
      <c r="C425" s="110" t="s">
        <v>1761</v>
      </c>
      <c r="D425" s="115">
        <v>44201</v>
      </c>
      <c r="E425" s="110" t="s">
        <v>1185</v>
      </c>
      <c r="F425" s="110" t="s">
        <v>1324</v>
      </c>
      <c r="G425" s="110" t="s">
        <v>1185</v>
      </c>
      <c r="H425" s="110" t="s">
        <v>1185</v>
      </c>
      <c r="I425" s="110" t="s">
        <v>1192</v>
      </c>
      <c r="J425" s="111">
        <v>20</v>
      </c>
      <c r="K425" s="111">
        <v>947</v>
      </c>
      <c r="L425" s="111">
        <v>18940</v>
      </c>
      <c r="M425" s="111">
        <v>2.3675000000000002</v>
      </c>
      <c r="N425" s="111">
        <v>47.35</v>
      </c>
      <c r="O425" s="111">
        <v>0</v>
      </c>
      <c r="P425" s="111">
        <v>0</v>
      </c>
      <c r="Q425" s="111">
        <v>949.36749999999995</v>
      </c>
      <c r="R425" s="111">
        <v>18987.349999999999</v>
      </c>
      <c r="S425" s="110" t="s">
        <v>1296</v>
      </c>
      <c r="T425" s="111"/>
      <c r="U425" s="111"/>
      <c r="V425" s="110"/>
      <c r="W425" s="110"/>
    </row>
    <row r="426" spans="1:23" ht="25.5">
      <c r="A426" s="110" t="s">
        <v>1762</v>
      </c>
      <c r="B426" s="115">
        <v>44201</v>
      </c>
      <c r="C426" s="110" t="s">
        <v>1763</v>
      </c>
      <c r="D426" s="115">
        <v>44201</v>
      </c>
      <c r="E426" s="110" t="s">
        <v>1185</v>
      </c>
      <c r="F426" s="110" t="s">
        <v>1311</v>
      </c>
      <c r="G426" s="110" t="s">
        <v>1185</v>
      </c>
      <c r="H426" s="110" t="s">
        <v>1185</v>
      </c>
      <c r="I426" s="110" t="s">
        <v>1192</v>
      </c>
      <c r="J426" s="111">
        <v>10</v>
      </c>
      <c r="K426" s="111">
        <v>947</v>
      </c>
      <c r="L426" s="111">
        <v>9470</v>
      </c>
      <c r="M426" s="111">
        <v>2.3675000000000002</v>
      </c>
      <c r="N426" s="111">
        <v>23.675000000000001</v>
      </c>
      <c r="O426" s="111">
        <v>0</v>
      </c>
      <c r="P426" s="111">
        <v>0</v>
      </c>
      <c r="Q426" s="111">
        <v>949.36749999999995</v>
      </c>
      <c r="R426" s="111">
        <v>9493.6749999999993</v>
      </c>
      <c r="S426" s="110" t="s">
        <v>1296</v>
      </c>
      <c r="T426" s="111"/>
      <c r="U426" s="111"/>
      <c r="V426" s="110"/>
      <c r="W426" s="110"/>
    </row>
    <row r="427" spans="1:23" ht="25.5">
      <c r="A427" s="110" t="s">
        <v>1764</v>
      </c>
      <c r="B427" s="115">
        <v>44201</v>
      </c>
      <c r="C427" s="110" t="s">
        <v>1765</v>
      </c>
      <c r="D427" s="115">
        <v>44201</v>
      </c>
      <c r="E427" s="110" t="s">
        <v>1185</v>
      </c>
      <c r="F427" s="110" t="s">
        <v>1200</v>
      </c>
      <c r="G427" s="110" t="s">
        <v>1185</v>
      </c>
      <c r="H427" s="110" t="s">
        <v>1185</v>
      </c>
      <c r="I427" s="110" t="s">
        <v>1192</v>
      </c>
      <c r="J427" s="111">
        <v>5</v>
      </c>
      <c r="K427" s="111">
        <v>947</v>
      </c>
      <c r="L427" s="111">
        <v>4735</v>
      </c>
      <c r="M427" s="111">
        <v>2.3675000000000002</v>
      </c>
      <c r="N427" s="111">
        <v>11.8375</v>
      </c>
      <c r="O427" s="111">
        <v>0</v>
      </c>
      <c r="P427" s="111">
        <v>0</v>
      </c>
      <c r="Q427" s="111">
        <v>949.36749999999995</v>
      </c>
      <c r="R427" s="111">
        <v>4746.8374999999996</v>
      </c>
      <c r="S427" s="110" t="s">
        <v>1296</v>
      </c>
      <c r="T427" s="111"/>
      <c r="U427" s="111"/>
      <c r="V427" s="110"/>
      <c r="W427" s="110"/>
    </row>
    <row r="428" spans="1:23" ht="25.5">
      <c r="A428" s="110" t="s">
        <v>1766</v>
      </c>
      <c r="B428" s="115">
        <v>44201</v>
      </c>
      <c r="C428" s="110" t="s">
        <v>1767</v>
      </c>
      <c r="D428" s="115">
        <v>44201</v>
      </c>
      <c r="E428" s="110" t="s">
        <v>1185</v>
      </c>
      <c r="F428" s="110" t="s">
        <v>1188</v>
      </c>
      <c r="G428" s="110" t="s">
        <v>1185</v>
      </c>
      <c r="H428" s="110" t="s">
        <v>1185</v>
      </c>
      <c r="I428" s="110" t="s">
        <v>1192</v>
      </c>
      <c r="J428" s="111">
        <v>3</v>
      </c>
      <c r="K428" s="111">
        <v>947</v>
      </c>
      <c r="L428" s="111">
        <v>2841</v>
      </c>
      <c r="M428" s="111">
        <v>2.3675000000000002</v>
      </c>
      <c r="N428" s="111">
        <v>7.1025</v>
      </c>
      <c r="O428" s="111">
        <v>0</v>
      </c>
      <c r="P428" s="111">
        <v>0</v>
      </c>
      <c r="Q428" s="111">
        <v>949.36749999999995</v>
      </c>
      <c r="R428" s="111">
        <v>2848.1025</v>
      </c>
      <c r="S428" s="110" t="s">
        <v>1296</v>
      </c>
      <c r="T428" s="111"/>
      <c r="U428" s="111"/>
      <c r="V428" s="110"/>
      <c r="W428" s="110"/>
    </row>
    <row r="429" spans="1:23" ht="25.5">
      <c r="A429" s="110" t="s">
        <v>1768</v>
      </c>
      <c r="B429" s="115">
        <v>44201</v>
      </c>
      <c r="C429" s="110" t="s">
        <v>1769</v>
      </c>
      <c r="D429" s="115">
        <v>44201</v>
      </c>
      <c r="E429" s="110" t="s">
        <v>1185</v>
      </c>
      <c r="F429" s="110" t="s">
        <v>1187</v>
      </c>
      <c r="G429" s="110" t="s">
        <v>1185</v>
      </c>
      <c r="H429" s="110" t="s">
        <v>1185</v>
      </c>
      <c r="I429" s="110" t="s">
        <v>1192</v>
      </c>
      <c r="J429" s="111">
        <v>150</v>
      </c>
      <c r="K429" s="111">
        <v>947</v>
      </c>
      <c r="L429" s="111">
        <v>142050</v>
      </c>
      <c r="M429" s="111">
        <v>2.3675000000000002</v>
      </c>
      <c r="N429" s="111">
        <v>355.125</v>
      </c>
      <c r="O429" s="111">
        <v>0</v>
      </c>
      <c r="P429" s="111">
        <v>0</v>
      </c>
      <c r="Q429" s="111">
        <v>949.36749999999995</v>
      </c>
      <c r="R429" s="111">
        <v>142405.125</v>
      </c>
      <c r="S429" s="110" t="s">
        <v>1296</v>
      </c>
      <c r="T429" s="111"/>
      <c r="U429" s="111"/>
      <c r="V429" s="110"/>
      <c r="W429" s="110"/>
    </row>
    <row r="430" spans="1:23" ht="25.5">
      <c r="A430" s="110" t="s">
        <v>1768</v>
      </c>
      <c r="B430" s="115">
        <v>44201</v>
      </c>
      <c r="C430" s="110" t="s">
        <v>1769</v>
      </c>
      <c r="D430" s="115">
        <v>44201</v>
      </c>
      <c r="E430" s="110" t="s">
        <v>1185</v>
      </c>
      <c r="F430" s="110" t="s">
        <v>1187</v>
      </c>
      <c r="G430" s="110" t="s">
        <v>1185</v>
      </c>
      <c r="H430" s="110" t="s">
        <v>1185</v>
      </c>
      <c r="I430" s="110" t="s">
        <v>1179</v>
      </c>
      <c r="J430" s="111">
        <v>50</v>
      </c>
      <c r="K430" s="111">
        <v>924.5</v>
      </c>
      <c r="L430" s="111">
        <v>46225</v>
      </c>
      <c r="M430" s="111">
        <v>2.3113000000000001</v>
      </c>
      <c r="N430" s="111">
        <v>115.565</v>
      </c>
      <c r="O430" s="111">
        <v>0</v>
      </c>
      <c r="P430" s="111">
        <v>0</v>
      </c>
      <c r="Q430" s="111">
        <v>926.81129999999996</v>
      </c>
      <c r="R430" s="111">
        <v>46340.565000000002</v>
      </c>
      <c r="S430" s="110" t="s">
        <v>1296</v>
      </c>
      <c r="T430" s="111"/>
      <c r="U430" s="111"/>
      <c r="V430" s="110"/>
      <c r="W430" s="110"/>
    </row>
    <row r="431" spans="1:23" ht="25.5">
      <c r="A431" s="110" t="s">
        <v>1770</v>
      </c>
      <c r="B431" s="115">
        <v>44201</v>
      </c>
      <c r="C431" s="110" t="s">
        <v>1771</v>
      </c>
      <c r="D431" s="115">
        <v>44201</v>
      </c>
      <c r="E431" s="110" t="s">
        <v>1185</v>
      </c>
      <c r="F431" s="110" t="s">
        <v>1201</v>
      </c>
      <c r="G431" s="110" t="s">
        <v>1185</v>
      </c>
      <c r="H431" s="110" t="s">
        <v>1185</v>
      </c>
      <c r="I431" s="110" t="s">
        <v>1192</v>
      </c>
      <c r="J431" s="111">
        <v>10</v>
      </c>
      <c r="K431" s="111">
        <v>947</v>
      </c>
      <c r="L431" s="111">
        <v>9470</v>
      </c>
      <c r="M431" s="111">
        <v>2.3675000000000002</v>
      </c>
      <c r="N431" s="111">
        <v>23.675000000000001</v>
      </c>
      <c r="O431" s="111">
        <v>0</v>
      </c>
      <c r="P431" s="111">
        <v>0</v>
      </c>
      <c r="Q431" s="111">
        <v>949.36749999999995</v>
      </c>
      <c r="R431" s="111">
        <v>9493.6749999999993</v>
      </c>
      <c r="S431" s="110" t="s">
        <v>1296</v>
      </c>
      <c r="T431" s="111"/>
      <c r="U431" s="111"/>
      <c r="V431" s="110"/>
      <c r="W431" s="110"/>
    </row>
    <row r="432" spans="1:23" ht="25.5">
      <c r="A432" s="110" t="s">
        <v>1772</v>
      </c>
      <c r="B432" s="115">
        <v>44201</v>
      </c>
      <c r="C432" s="110" t="s">
        <v>1773</v>
      </c>
      <c r="D432" s="115">
        <v>44201</v>
      </c>
      <c r="E432" s="110" t="s">
        <v>1185</v>
      </c>
      <c r="F432" s="110" t="s">
        <v>1336</v>
      </c>
      <c r="G432" s="110" t="s">
        <v>1185</v>
      </c>
      <c r="H432" s="110" t="s">
        <v>1185</v>
      </c>
      <c r="I432" s="110" t="s">
        <v>1346</v>
      </c>
      <c r="J432" s="111">
        <v>5</v>
      </c>
      <c r="K432" s="111">
        <v>1154</v>
      </c>
      <c r="L432" s="111">
        <v>5770</v>
      </c>
      <c r="M432" s="111">
        <v>2.8849999999999998</v>
      </c>
      <c r="N432" s="111">
        <v>14.425000000000001</v>
      </c>
      <c r="O432" s="111">
        <v>0</v>
      </c>
      <c r="P432" s="111">
        <v>0</v>
      </c>
      <c r="Q432" s="111">
        <v>1156.885</v>
      </c>
      <c r="R432" s="111">
        <v>5784.4250000000002</v>
      </c>
      <c r="S432" s="110" t="s">
        <v>1296</v>
      </c>
      <c r="T432" s="111"/>
      <c r="U432" s="111"/>
      <c r="V432" s="110"/>
      <c r="W432" s="110"/>
    </row>
    <row r="433" spans="1:23" ht="25.5">
      <c r="A433" s="110" t="s">
        <v>1774</v>
      </c>
      <c r="B433" s="115">
        <v>44201</v>
      </c>
      <c r="C433" s="110" t="s">
        <v>1775</v>
      </c>
      <c r="D433" s="115">
        <v>44201</v>
      </c>
      <c r="E433" s="110" t="s">
        <v>1294</v>
      </c>
      <c r="F433" s="110" t="s">
        <v>1</v>
      </c>
      <c r="G433" s="110" t="s">
        <v>1079</v>
      </c>
      <c r="H433" s="110" t="s">
        <v>120</v>
      </c>
      <c r="I433" s="110" t="s">
        <v>1179</v>
      </c>
      <c r="J433" s="111">
        <v>100</v>
      </c>
      <c r="K433" s="111">
        <v>914</v>
      </c>
      <c r="L433" s="111">
        <v>91400</v>
      </c>
      <c r="M433" s="111">
        <v>2.2850000000000001</v>
      </c>
      <c r="N433" s="111">
        <v>228.5</v>
      </c>
      <c r="O433" s="111">
        <v>0</v>
      </c>
      <c r="P433" s="111">
        <v>0</v>
      </c>
      <c r="Q433" s="111">
        <v>916.28499999999997</v>
      </c>
      <c r="R433" s="111">
        <v>91628.5</v>
      </c>
      <c r="S433" s="110" t="s">
        <v>1296</v>
      </c>
      <c r="T433" s="111"/>
      <c r="U433" s="111"/>
      <c r="V433" s="110"/>
      <c r="W433" s="110"/>
    </row>
    <row r="434" spans="1:23" ht="25.5">
      <c r="A434" s="110" t="s">
        <v>1774</v>
      </c>
      <c r="B434" s="115">
        <v>44201</v>
      </c>
      <c r="C434" s="110" t="s">
        <v>1775</v>
      </c>
      <c r="D434" s="115">
        <v>44201</v>
      </c>
      <c r="E434" s="110" t="s">
        <v>1294</v>
      </c>
      <c r="F434" s="110" t="s">
        <v>1</v>
      </c>
      <c r="G434" s="110" t="s">
        <v>1079</v>
      </c>
      <c r="H434" s="110" t="s">
        <v>120</v>
      </c>
      <c r="I434" s="110" t="s">
        <v>1192</v>
      </c>
      <c r="J434" s="111">
        <v>150</v>
      </c>
      <c r="K434" s="111">
        <v>934</v>
      </c>
      <c r="L434" s="111">
        <v>140100</v>
      </c>
      <c r="M434" s="111">
        <v>2.335</v>
      </c>
      <c r="N434" s="111">
        <v>350.25</v>
      </c>
      <c r="O434" s="111">
        <v>0</v>
      </c>
      <c r="P434" s="111">
        <v>0</v>
      </c>
      <c r="Q434" s="111">
        <v>936.33500000000004</v>
      </c>
      <c r="R434" s="111">
        <v>140450.25</v>
      </c>
      <c r="S434" s="110" t="s">
        <v>1296</v>
      </c>
      <c r="T434" s="111"/>
      <c r="U434" s="111"/>
      <c r="V434" s="110"/>
      <c r="W434" s="110"/>
    </row>
    <row r="435" spans="1:23" ht="25.5">
      <c r="A435" s="110" t="s">
        <v>1776</v>
      </c>
      <c r="B435" s="115">
        <v>44201</v>
      </c>
      <c r="C435" s="110" t="s">
        <v>1777</v>
      </c>
      <c r="D435" s="115">
        <v>44201</v>
      </c>
      <c r="E435" s="110" t="s">
        <v>1294</v>
      </c>
      <c r="F435" s="110" t="s">
        <v>12</v>
      </c>
      <c r="G435" s="110" t="s">
        <v>1319</v>
      </c>
      <c r="H435" s="110" t="s">
        <v>13</v>
      </c>
      <c r="I435" s="110" t="s">
        <v>1192</v>
      </c>
      <c r="J435" s="111">
        <v>60</v>
      </c>
      <c r="K435" s="111">
        <v>934</v>
      </c>
      <c r="L435" s="111">
        <v>56040</v>
      </c>
      <c r="M435" s="111">
        <v>2.335</v>
      </c>
      <c r="N435" s="111">
        <v>140.1</v>
      </c>
      <c r="O435" s="111">
        <v>0</v>
      </c>
      <c r="P435" s="111">
        <v>0</v>
      </c>
      <c r="Q435" s="111">
        <v>936.33500000000004</v>
      </c>
      <c r="R435" s="111">
        <v>56180.1</v>
      </c>
      <c r="S435" s="110" t="s">
        <v>1296</v>
      </c>
      <c r="T435" s="111"/>
      <c r="U435" s="111"/>
      <c r="V435" s="110"/>
      <c r="W435" s="110"/>
    </row>
    <row r="436" spans="1:23" ht="25.5">
      <c r="A436" s="110" t="s">
        <v>1778</v>
      </c>
      <c r="B436" s="115">
        <v>44201</v>
      </c>
      <c r="C436" s="110" t="s">
        <v>1779</v>
      </c>
      <c r="D436" s="115">
        <v>44201</v>
      </c>
      <c r="E436" s="110" t="s">
        <v>1294</v>
      </c>
      <c r="F436" s="110" t="s">
        <v>100</v>
      </c>
      <c r="G436" s="110" t="s">
        <v>1045</v>
      </c>
      <c r="H436" s="110" t="s">
        <v>1300</v>
      </c>
      <c r="I436" s="110" t="s">
        <v>1192</v>
      </c>
      <c r="J436" s="111">
        <v>118</v>
      </c>
      <c r="K436" s="111">
        <v>934</v>
      </c>
      <c r="L436" s="111">
        <v>110212</v>
      </c>
      <c r="M436" s="111">
        <v>2.335</v>
      </c>
      <c r="N436" s="111">
        <v>275.52999999999997</v>
      </c>
      <c r="O436" s="111">
        <v>0</v>
      </c>
      <c r="P436" s="111">
        <v>0</v>
      </c>
      <c r="Q436" s="111">
        <v>936.33500000000004</v>
      </c>
      <c r="R436" s="111">
        <v>110487.53</v>
      </c>
      <c r="S436" s="110" t="s">
        <v>1296</v>
      </c>
      <c r="T436" s="111"/>
      <c r="U436" s="111"/>
      <c r="V436" s="110"/>
      <c r="W436" s="110"/>
    </row>
    <row r="437" spans="1:23" ht="25.5">
      <c r="A437" s="110" t="s">
        <v>1778</v>
      </c>
      <c r="B437" s="115">
        <v>44201</v>
      </c>
      <c r="C437" s="110" t="s">
        <v>1779</v>
      </c>
      <c r="D437" s="115">
        <v>44201</v>
      </c>
      <c r="E437" s="110" t="s">
        <v>1294</v>
      </c>
      <c r="F437" s="110" t="s">
        <v>100</v>
      </c>
      <c r="G437" s="110" t="s">
        <v>1045</v>
      </c>
      <c r="H437" s="110" t="s">
        <v>1300</v>
      </c>
      <c r="I437" s="110" t="s">
        <v>1179</v>
      </c>
      <c r="J437" s="111">
        <v>80</v>
      </c>
      <c r="K437" s="111">
        <v>914</v>
      </c>
      <c r="L437" s="111">
        <v>73120</v>
      </c>
      <c r="M437" s="111">
        <v>2.2850000000000001</v>
      </c>
      <c r="N437" s="111">
        <v>182.8</v>
      </c>
      <c r="O437" s="111">
        <v>0</v>
      </c>
      <c r="P437" s="111">
        <v>0</v>
      </c>
      <c r="Q437" s="111">
        <v>916.28499999999997</v>
      </c>
      <c r="R437" s="111">
        <v>73302.8</v>
      </c>
      <c r="S437" s="110" t="s">
        <v>1296</v>
      </c>
      <c r="T437" s="111"/>
      <c r="U437" s="111"/>
      <c r="V437" s="110"/>
      <c r="W437" s="110"/>
    </row>
    <row r="438" spans="1:23" ht="25.5">
      <c r="A438" s="110" t="s">
        <v>1778</v>
      </c>
      <c r="B438" s="115">
        <v>44201</v>
      </c>
      <c r="C438" s="110" t="s">
        <v>1779</v>
      </c>
      <c r="D438" s="115">
        <v>44201</v>
      </c>
      <c r="E438" s="110" t="s">
        <v>1294</v>
      </c>
      <c r="F438" s="110" t="s">
        <v>100</v>
      </c>
      <c r="G438" s="110" t="s">
        <v>1045</v>
      </c>
      <c r="H438" s="110" t="s">
        <v>1300</v>
      </c>
      <c r="I438" s="110" t="s">
        <v>1182</v>
      </c>
      <c r="J438" s="111">
        <v>60</v>
      </c>
      <c r="K438" s="111">
        <v>1070</v>
      </c>
      <c r="L438" s="111">
        <v>64200</v>
      </c>
      <c r="M438" s="111">
        <v>2.6749999999999998</v>
      </c>
      <c r="N438" s="111">
        <v>160.5</v>
      </c>
      <c r="O438" s="111">
        <v>0</v>
      </c>
      <c r="P438" s="111">
        <v>0</v>
      </c>
      <c r="Q438" s="111">
        <v>1072.675</v>
      </c>
      <c r="R438" s="111">
        <v>64360.5</v>
      </c>
      <c r="S438" s="110" t="s">
        <v>1296</v>
      </c>
      <c r="T438" s="111"/>
      <c r="U438" s="111"/>
      <c r="V438" s="110"/>
      <c r="W438" s="110"/>
    </row>
    <row r="439" spans="1:23" ht="25.5">
      <c r="A439" s="110" t="s">
        <v>1780</v>
      </c>
      <c r="B439" s="115">
        <v>44201</v>
      </c>
      <c r="C439" s="110" t="s">
        <v>1781</v>
      </c>
      <c r="D439" s="115">
        <v>44201</v>
      </c>
      <c r="E439" s="110" t="s">
        <v>1294</v>
      </c>
      <c r="F439" s="110" t="s">
        <v>18</v>
      </c>
      <c r="G439" s="110" t="s">
        <v>19</v>
      </c>
      <c r="H439" s="110" t="s">
        <v>13</v>
      </c>
      <c r="I439" s="110" t="s">
        <v>1192</v>
      </c>
      <c r="J439" s="111">
        <v>240</v>
      </c>
      <c r="K439" s="111">
        <v>934</v>
      </c>
      <c r="L439" s="111">
        <v>224160</v>
      </c>
      <c r="M439" s="111">
        <v>2.335</v>
      </c>
      <c r="N439" s="111">
        <v>560.4</v>
      </c>
      <c r="O439" s="111">
        <v>0</v>
      </c>
      <c r="P439" s="111">
        <v>0</v>
      </c>
      <c r="Q439" s="111">
        <v>936.33500000000004</v>
      </c>
      <c r="R439" s="111">
        <v>224720.4</v>
      </c>
      <c r="S439" s="110" t="s">
        <v>1296</v>
      </c>
      <c r="T439" s="111"/>
      <c r="U439" s="111"/>
      <c r="V439" s="110"/>
      <c r="W439" s="110"/>
    </row>
    <row r="440" spans="1:23" ht="25.5">
      <c r="A440" s="110" t="s">
        <v>1782</v>
      </c>
      <c r="B440" s="115">
        <v>44201</v>
      </c>
      <c r="C440" s="110" t="s">
        <v>1783</v>
      </c>
      <c r="D440" s="115">
        <v>44201</v>
      </c>
      <c r="E440" s="110" t="s">
        <v>1294</v>
      </c>
      <c r="F440" s="110" t="s">
        <v>49</v>
      </c>
      <c r="G440" s="110" t="s">
        <v>1295</v>
      </c>
      <c r="H440" s="110" t="s">
        <v>13</v>
      </c>
      <c r="I440" s="110" t="s">
        <v>1192</v>
      </c>
      <c r="J440" s="111">
        <v>72</v>
      </c>
      <c r="K440" s="111">
        <v>934</v>
      </c>
      <c r="L440" s="111">
        <v>67248</v>
      </c>
      <c r="M440" s="111">
        <v>2.335</v>
      </c>
      <c r="N440" s="111">
        <v>168.12</v>
      </c>
      <c r="O440" s="111">
        <v>0</v>
      </c>
      <c r="P440" s="111">
        <v>0</v>
      </c>
      <c r="Q440" s="111">
        <v>936.33500000000004</v>
      </c>
      <c r="R440" s="111">
        <v>67416.12</v>
      </c>
      <c r="S440" s="110" t="s">
        <v>1296</v>
      </c>
      <c r="T440" s="111"/>
      <c r="U440" s="111"/>
      <c r="V440" s="110"/>
      <c r="W440" s="110"/>
    </row>
    <row r="441" spans="1:23" ht="25.5">
      <c r="A441" s="110" t="s">
        <v>1784</v>
      </c>
      <c r="B441" s="115">
        <v>44201</v>
      </c>
      <c r="C441" s="110" t="s">
        <v>1785</v>
      </c>
      <c r="D441" s="115">
        <v>44201</v>
      </c>
      <c r="E441" s="110" t="s">
        <v>1294</v>
      </c>
      <c r="F441" s="110" t="s">
        <v>51</v>
      </c>
      <c r="G441" s="110" t="s">
        <v>1305</v>
      </c>
      <c r="H441" s="110" t="s">
        <v>13</v>
      </c>
      <c r="I441" s="110" t="s">
        <v>1179</v>
      </c>
      <c r="J441" s="111">
        <v>20</v>
      </c>
      <c r="K441" s="111">
        <v>914</v>
      </c>
      <c r="L441" s="111">
        <v>18280</v>
      </c>
      <c r="M441" s="111">
        <v>2.2850000000000001</v>
      </c>
      <c r="N441" s="111">
        <v>45.7</v>
      </c>
      <c r="O441" s="111">
        <v>0</v>
      </c>
      <c r="P441" s="111">
        <v>0</v>
      </c>
      <c r="Q441" s="111">
        <v>916.28499999999997</v>
      </c>
      <c r="R441" s="111">
        <v>18325.7</v>
      </c>
      <c r="S441" s="110" t="s">
        <v>1296</v>
      </c>
      <c r="T441" s="111"/>
      <c r="U441" s="111"/>
      <c r="V441" s="110"/>
      <c r="W441" s="110"/>
    </row>
    <row r="442" spans="1:23" ht="25.5">
      <c r="A442" s="110" t="s">
        <v>1784</v>
      </c>
      <c r="B442" s="115">
        <v>44201</v>
      </c>
      <c r="C442" s="110" t="s">
        <v>1785</v>
      </c>
      <c r="D442" s="115">
        <v>44201</v>
      </c>
      <c r="E442" s="110" t="s">
        <v>1294</v>
      </c>
      <c r="F442" s="110" t="s">
        <v>51</v>
      </c>
      <c r="G442" s="110" t="s">
        <v>1305</v>
      </c>
      <c r="H442" s="110" t="s">
        <v>13</v>
      </c>
      <c r="I442" s="110" t="s">
        <v>1192</v>
      </c>
      <c r="J442" s="111">
        <v>160</v>
      </c>
      <c r="K442" s="111">
        <v>934</v>
      </c>
      <c r="L442" s="111">
        <v>149440</v>
      </c>
      <c r="M442" s="111">
        <v>2.335</v>
      </c>
      <c r="N442" s="111">
        <v>373.6</v>
      </c>
      <c r="O442" s="111">
        <v>0</v>
      </c>
      <c r="P442" s="111">
        <v>0</v>
      </c>
      <c r="Q442" s="111">
        <v>936.33500000000004</v>
      </c>
      <c r="R442" s="111">
        <v>149813.6</v>
      </c>
      <c r="S442" s="110" t="s">
        <v>1296</v>
      </c>
      <c r="T442" s="111"/>
      <c r="U442" s="111"/>
      <c r="V442" s="110"/>
      <c r="W442" s="110"/>
    </row>
    <row r="443" spans="1:23" ht="25.5">
      <c r="A443" s="110" t="s">
        <v>1786</v>
      </c>
      <c r="B443" s="115">
        <v>44201</v>
      </c>
      <c r="C443" s="110" t="s">
        <v>1787</v>
      </c>
      <c r="D443" s="115">
        <v>44201</v>
      </c>
      <c r="E443" s="110" t="s">
        <v>1294</v>
      </c>
      <c r="F443" s="110" t="s">
        <v>47</v>
      </c>
      <c r="G443" s="110" t="s">
        <v>1305</v>
      </c>
      <c r="H443" s="110" t="s">
        <v>13</v>
      </c>
      <c r="I443" s="110" t="s">
        <v>1192</v>
      </c>
      <c r="J443" s="111">
        <v>190</v>
      </c>
      <c r="K443" s="111">
        <v>934</v>
      </c>
      <c r="L443" s="111">
        <v>177460</v>
      </c>
      <c r="M443" s="111">
        <v>2.335</v>
      </c>
      <c r="N443" s="111">
        <v>443.65</v>
      </c>
      <c r="O443" s="111">
        <v>0</v>
      </c>
      <c r="P443" s="111">
        <v>0</v>
      </c>
      <c r="Q443" s="111">
        <v>936.33500000000004</v>
      </c>
      <c r="R443" s="111">
        <v>177903.65</v>
      </c>
      <c r="S443" s="110" t="s">
        <v>1296</v>
      </c>
      <c r="T443" s="111"/>
      <c r="U443" s="111"/>
      <c r="V443" s="110"/>
      <c r="W443" s="110"/>
    </row>
    <row r="444" spans="1:23" ht="25.5">
      <c r="A444" s="110" t="s">
        <v>1786</v>
      </c>
      <c r="B444" s="115">
        <v>44201</v>
      </c>
      <c r="C444" s="110" t="s">
        <v>1787</v>
      </c>
      <c r="D444" s="115">
        <v>44201</v>
      </c>
      <c r="E444" s="110" t="s">
        <v>1294</v>
      </c>
      <c r="F444" s="110" t="s">
        <v>47</v>
      </c>
      <c r="G444" s="110" t="s">
        <v>1305</v>
      </c>
      <c r="H444" s="110" t="s">
        <v>13</v>
      </c>
      <c r="I444" s="110" t="s">
        <v>1179</v>
      </c>
      <c r="J444" s="111">
        <v>130</v>
      </c>
      <c r="K444" s="111">
        <v>914</v>
      </c>
      <c r="L444" s="111">
        <v>118820</v>
      </c>
      <c r="M444" s="111">
        <v>2.2850000000000001</v>
      </c>
      <c r="N444" s="111">
        <v>297.05</v>
      </c>
      <c r="O444" s="111">
        <v>0</v>
      </c>
      <c r="P444" s="111">
        <v>0</v>
      </c>
      <c r="Q444" s="111">
        <v>916.28499999999997</v>
      </c>
      <c r="R444" s="111">
        <v>119117.05</v>
      </c>
      <c r="S444" s="110" t="s">
        <v>1296</v>
      </c>
      <c r="T444" s="111"/>
      <c r="U444" s="111"/>
      <c r="V444" s="110"/>
      <c r="W444" s="110"/>
    </row>
    <row r="445" spans="1:23" ht="25.5">
      <c r="A445" s="110" t="s">
        <v>1788</v>
      </c>
      <c r="B445" s="115">
        <v>44201</v>
      </c>
      <c r="C445" s="110" t="s">
        <v>1789</v>
      </c>
      <c r="D445" s="115">
        <v>44201</v>
      </c>
      <c r="E445" s="110" t="s">
        <v>1294</v>
      </c>
      <c r="F445" s="110" t="s">
        <v>65</v>
      </c>
      <c r="G445" s="110" t="s">
        <v>1298</v>
      </c>
      <c r="H445" s="110" t="s">
        <v>57</v>
      </c>
      <c r="I445" s="110" t="s">
        <v>1192</v>
      </c>
      <c r="J445" s="111">
        <v>25</v>
      </c>
      <c r="K445" s="111">
        <v>934</v>
      </c>
      <c r="L445" s="111">
        <v>23350</v>
      </c>
      <c r="M445" s="111">
        <v>2.335</v>
      </c>
      <c r="N445" s="111">
        <v>58.375</v>
      </c>
      <c r="O445" s="111">
        <v>0</v>
      </c>
      <c r="P445" s="111">
        <v>0</v>
      </c>
      <c r="Q445" s="111">
        <v>936.33500000000004</v>
      </c>
      <c r="R445" s="111">
        <v>23408.375</v>
      </c>
      <c r="S445" s="110" t="s">
        <v>1296</v>
      </c>
      <c r="T445" s="111"/>
      <c r="U445" s="111"/>
      <c r="V445" s="110"/>
      <c r="W445" s="110"/>
    </row>
    <row r="446" spans="1:23" ht="25.5">
      <c r="A446" s="110" t="s">
        <v>1788</v>
      </c>
      <c r="B446" s="115">
        <v>44201</v>
      </c>
      <c r="C446" s="110" t="s">
        <v>1789</v>
      </c>
      <c r="D446" s="115">
        <v>44201</v>
      </c>
      <c r="E446" s="110" t="s">
        <v>1294</v>
      </c>
      <c r="F446" s="110" t="s">
        <v>65</v>
      </c>
      <c r="G446" s="110" t="s">
        <v>1298</v>
      </c>
      <c r="H446" s="110" t="s">
        <v>57</v>
      </c>
      <c r="I446" s="110" t="s">
        <v>1179</v>
      </c>
      <c r="J446" s="111">
        <v>25</v>
      </c>
      <c r="K446" s="111">
        <v>914</v>
      </c>
      <c r="L446" s="111">
        <v>22850</v>
      </c>
      <c r="M446" s="111">
        <v>2.2850000000000001</v>
      </c>
      <c r="N446" s="111">
        <v>57.125</v>
      </c>
      <c r="O446" s="111">
        <v>0</v>
      </c>
      <c r="P446" s="111">
        <v>0</v>
      </c>
      <c r="Q446" s="111">
        <v>916.28499999999997</v>
      </c>
      <c r="R446" s="111">
        <v>22907.125</v>
      </c>
      <c r="S446" s="110" t="s">
        <v>1296</v>
      </c>
      <c r="T446" s="111"/>
      <c r="U446" s="111"/>
      <c r="V446" s="110"/>
      <c r="W446" s="110"/>
    </row>
    <row r="447" spans="1:23" ht="25.5">
      <c r="A447" s="110" t="s">
        <v>1790</v>
      </c>
      <c r="B447" s="115">
        <v>44201</v>
      </c>
      <c r="C447" s="110" t="s">
        <v>1791</v>
      </c>
      <c r="D447" s="115">
        <v>44201</v>
      </c>
      <c r="E447" s="110" t="s">
        <v>1294</v>
      </c>
      <c r="F447" s="110" t="s">
        <v>50</v>
      </c>
      <c r="G447" s="110" t="s">
        <v>1305</v>
      </c>
      <c r="H447" s="110" t="s">
        <v>13</v>
      </c>
      <c r="I447" s="110" t="s">
        <v>1346</v>
      </c>
      <c r="J447" s="111">
        <v>20</v>
      </c>
      <c r="K447" s="111">
        <v>1138</v>
      </c>
      <c r="L447" s="111">
        <v>22760</v>
      </c>
      <c r="M447" s="111">
        <v>2.8450000000000002</v>
      </c>
      <c r="N447" s="111">
        <v>56.9</v>
      </c>
      <c r="O447" s="111">
        <v>0</v>
      </c>
      <c r="P447" s="111">
        <v>0</v>
      </c>
      <c r="Q447" s="111">
        <v>1140.845</v>
      </c>
      <c r="R447" s="111">
        <v>22816.9</v>
      </c>
      <c r="S447" s="110" t="s">
        <v>1296</v>
      </c>
      <c r="T447" s="111"/>
      <c r="U447" s="111"/>
      <c r="V447" s="110"/>
      <c r="W447" s="110"/>
    </row>
    <row r="448" spans="1:23" ht="25.5">
      <c r="A448" s="110" t="s">
        <v>1792</v>
      </c>
      <c r="B448" s="115">
        <v>44201</v>
      </c>
      <c r="C448" s="110" t="s">
        <v>1793</v>
      </c>
      <c r="D448" s="115">
        <v>44201</v>
      </c>
      <c r="E448" s="110" t="s">
        <v>1294</v>
      </c>
      <c r="F448" s="110" t="s">
        <v>92</v>
      </c>
      <c r="G448" s="110" t="s">
        <v>81</v>
      </c>
      <c r="H448" s="110" t="s">
        <v>24</v>
      </c>
      <c r="I448" s="110" t="s">
        <v>1179</v>
      </c>
      <c r="J448" s="111">
        <v>50</v>
      </c>
      <c r="K448" s="111">
        <v>914</v>
      </c>
      <c r="L448" s="111">
        <v>45700</v>
      </c>
      <c r="M448" s="111">
        <v>2.2850000000000001</v>
      </c>
      <c r="N448" s="111">
        <v>114.25</v>
      </c>
      <c r="O448" s="111">
        <v>0</v>
      </c>
      <c r="P448" s="111">
        <v>0</v>
      </c>
      <c r="Q448" s="111">
        <v>916.28499999999997</v>
      </c>
      <c r="R448" s="111">
        <v>45814.25</v>
      </c>
      <c r="S448" s="110" t="s">
        <v>1296</v>
      </c>
      <c r="T448" s="111"/>
      <c r="U448" s="111"/>
      <c r="V448" s="110"/>
      <c r="W448" s="110"/>
    </row>
    <row r="449" spans="1:23" ht="25.5">
      <c r="A449" s="110" t="s">
        <v>1792</v>
      </c>
      <c r="B449" s="115">
        <v>44201</v>
      </c>
      <c r="C449" s="110" t="s">
        <v>1793</v>
      </c>
      <c r="D449" s="115">
        <v>44201</v>
      </c>
      <c r="E449" s="110" t="s">
        <v>1294</v>
      </c>
      <c r="F449" s="110" t="s">
        <v>92</v>
      </c>
      <c r="G449" s="110" t="s">
        <v>81</v>
      </c>
      <c r="H449" s="110" t="s">
        <v>24</v>
      </c>
      <c r="I449" s="110" t="s">
        <v>1192</v>
      </c>
      <c r="J449" s="111">
        <v>70</v>
      </c>
      <c r="K449" s="111">
        <v>934</v>
      </c>
      <c r="L449" s="111">
        <v>65380</v>
      </c>
      <c r="M449" s="111">
        <v>2.335</v>
      </c>
      <c r="N449" s="111">
        <v>163.44999999999999</v>
      </c>
      <c r="O449" s="111">
        <v>0</v>
      </c>
      <c r="P449" s="111">
        <v>0</v>
      </c>
      <c r="Q449" s="111">
        <v>936.33500000000004</v>
      </c>
      <c r="R449" s="111">
        <v>65543.45</v>
      </c>
      <c r="S449" s="110" t="s">
        <v>1296</v>
      </c>
      <c r="T449" s="111"/>
      <c r="U449" s="111"/>
      <c r="V449" s="110"/>
      <c r="W449" s="110"/>
    </row>
    <row r="450" spans="1:23" ht="25.5">
      <c r="A450" s="110" t="s">
        <v>1794</v>
      </c>
      <c r="B450" s="115">
        <v>44201</v>
      </c>
      <c r="C450" s="110" t="s">
        <v>1795</v>
      </c>
      <c r="D450" s="115">
        <v>44201</v>
      </c>
      <c r="E450" s="110" t="s">
        <v>1294</v>
      </c>
      <c r="F450" s="110" t="s">
        <v>89</v>
      </c>
      <c r="G450" s="110" t="s">
        <v>81</v>
      </c>
      <c r="H450" s="110" t="s">
        <v>24</v>
      </c>
      <c r="I450" s="110" t="s">
        <v>1179</v>
      </c>
      <c r="J450" s="111">
        <v>140</v>
      </c>
      <c r="K450" s="111">
        <v>914</v>
      </c>
      <c r="L450" s="111">
        <v>127960</v>
      </c>
      <c r="M450" s="111">
        <v>2.2850000000000001</v>
      </c>
      <c r="N450" s="111">
        <v>319.89999999999998</v>
      </c>
      <c r="O450" s="111">
        <v>0</v>
      </c>
      <c r="P450" s="111">
        <v>0</v>
      </c>
      <c r="Q450" s="111">
        <v>916.28499999999997</v>
      </c>
      <c r="R450" s="111">
        <v>128279.9</v>
      </c>
      <c r="S450" s="110" t="s">
        <v>1296</v>
      </c>
      <c r="T450" s="111"/>
      <c r="U450" s="111"/>
      <c r="V450" s="110"/>
      <c r="W450" s="110"/>
    </row>
    <row r="451" spans="1:23" ht="25.5">
      <c r="A451" s="110" t="s">
        <v>1794</v>
      </c>
      <c r="B451" s="115">
        <v>44201</v>
      </c>
      <c r="C451" s="110" t="s">
        <v>1795</v>
      </c>
      <c r="D451" s="115">
        <v>44201</v>
      </c>
      <c r="E451" s="110" t="s">
        <v>1294</v>
      </c>
      <c r="F451" s="110" t="s">
        <v>89</v>
      </c>
      <c r="G451" s="110" t="s">
        <v>81</v>
      </c>
      <c r="H451" s="110" t="s">
        <v>24</v>
      </c>
      <c r="I451" s="110" t="s">
        <v>1192</v>
      </c>
      <c r="J451" s="111">
        <v>210</v>
      </c>
      <c r="K451" s="111">
        <v>934</v>
      </c>
      <c r="L451" s="111">
        <v>196140</v>
      </c>
      <c r="M451" s="111">
        <v>2.335</v>
      </c>
      <c r="N451" s="111">
        <v>490.35</v>
      </c>
      <c r="O451" s="111">
        <v>0</v>
      </c>
      <c r="P451" s="111">
        <v>0</v>
      </c>
      <c r="Q451" s="111">
        <v>936.33500000000004</v>
      </c>
      <c r="R451" s="111">
        <v>196630.35</v>
      </c>
      <c r="S451" s="110" t="s">
        <v>1296</v>
      </c>
      <c r="T451" s="111"/>
      <c r="U451" s="111"/>
      <c r="V451" s="110"/>
      <c r="W451" s="110"/>
    </row>
    <row r="452" spans="1:23" ht="25.5">
      <c r="A452" s="110" t="s">
        <v>1796</v>
      </c>
      <c r="B452" s="115">
        <v>44201</v>
      </c>
      <c r="C452" s="110" t="s">
        <v>1797</v>
      </c>
      <c r="D452" s="115">
        <v>44201</v>
      </c>
      <c r="E452" s="110" t="s">
        <v>1294</v>
      </c>
      <c r="F452" s="110" t="s">
        <v>87</v>
      </c>
      <c r="G452" s="110" t="s">
        <v>1135</v>
      </c>
      <c r="H452" s="110" t="s">
        <v>24</v>
      </c>
      <c r="I452" s="110" t="s">
        <v>1179</v>
      </c>
      <c r="J452" s="111">
        <v>50</v>
      </c>
      <c r="K452" s="111">
        <v>914</v>
      </c>
      <c r="L452" s="111">
        <v>45700</v>
      </c>
      <c r="M452" s="111">
        <v>2.2850000000000001</v>
      </c>
      <c r="N452" s="111">
        <v>114.25</v>
      </c>
      <c r="O452" s="111">
        <v>0</v>
      </c>
      <c r="P452" s="111">
        <v>0</v>
      </c>
      <c r="Q452" s="111">
        <v>916.28499999999997</v>
      </c>
      <c r="R452" s="111">
        <v>45814.25</v>
      </c>
      <c r="S452" s="110" t="s">
        <v>1296</v>
      </c>
      <c r="T452" s="111"/>
      <c r="U452" s="111"/>
      <c r="V452" s="110"/>
      <c r="W452" s="110"/>
    </row>
    <row r="453" spans="1:23" ht="25.5">
      <c r="A453" s="110" t="s">
        <v>1796</v>
      </c>
      <c r="B453" s="115">
        <v>44201</v>
      </c>
      <c r="C453" s="110" t="s">
        <v>1797</v>
      </c>
      <c r="D453" s="115">
        <v>44201</v>
      </c>
      <c r="E453" s="110" t="s">
        <v>1294</v>
      </c>
      <c r="F453" s="110" t="s">
        <v>87</v>
      </c>
      <c r="G453" s="110" t="s">
        <v>1135</v>
      </c>
      <c r="H453" s="110" t="s">
        <v>24</v>
      </c>
      <c r="I453" s="110" t="s">
        <v>1182</v>
      </c>
      <c r="J453" s="111">
        <v>20</v>
      </c>
      <c r="K453" s="111">
        <v>1070</v>
      </c>
      <c r="L453" s="111">
        <v>21400</v>
      </c>
      <c r="M453" s="111">
        <v>2.6749999999999998</v>
      </c>
      <c r="N453" s="111">
        <v>53.5</v>
      </c>
      <c r="O453" s="111">
        <v>0</v>
      </c>
      <c r="P453" s="111">
        <v>0</v>
      </c>
      <c r="Q453" s="111">
        <v>1072.675</v>
      </c>
      <c r="R453" s="111">
        <v>21453.5</v>
      </c>
      <c r="S453" s="110" t="s">
        <v>1296</v>
      </c>
      <c r="T453" s="111"/>
      <c r="U453" s="111"/>
      <c r="V453" s="110"/>
      <c r="W453" s="110"/>
    </row>
    <row r="454" spans="1:23" ht="25.5">
      <c r="A454" s="110" t="s">
        <v>1796</v>
      </c>
      <c r="B454" s="115">
        <v>44201</v>
      </c>
      <c r="C454" s="110" t="s">
        <v>1797</v>
      </c>
      <c r="D454" s="115">
        <v>44201</v>
      </c>
      <c r="E454" s="110" t="s">
        <v>1294</v>
      </c>
      <c r="F454" s="110" t="s">
        <v>87</v>
      </c>
      <c r="G454" s="110" t="s">
        <v>1135</v>
      </c>
      <c r="H454" s="110" t="s">
        <v>24</v>
      </c>
      <c r="I454" s="110" t="s">
        <v>1192</v>
      </c>
      <c r="J454" s="111">
        <v>80</v>
      </c>
      <c r="K454" s="111">
        <v>934</v>
      </c>
      <c r="L454" s="111">
        <v>74720</v>
      </c>
      <c r="M454" s="111">
        <v>2.335</v>
      </c>
      <c r="N454" s="111">
        <v>186.8</v>
      </c>
      <c r="O454" s="111">
        <v>0</v>
      </c>
      <c r="P454" s="111">
        <v>0</v>
      </c>
      <c r="Q454" s="111">
        <v>936.33500000000004</v>
      </c>
      <c r="R454" s="111">
        <v>74906.8</v>
      </c>
      <c r="S454" s="110" t="s">
        <v>1296</v>
      </c>
      <c r="T454" s="111"/>
      <c r="U454" s="111"/>
      <c r="V454" s="110"/>
      <c r="W454" s="110"/>
    </row>
    <row r="455" spans="1:23" ht="25.5">
      <c r="A455" s="110" t="s">
        <v>1798</v>
      </c>
      <c r="B455" s="115">
        <v>44201</v>
      </c>
      <c r="C455" s="110" t="s">
        <v>1799</v>
      </c>
      <c r="D455" s="115">
        <v>44201</v>
      </c>
      <c r="E455" s="110" t="s">
        <v>1294</v>
      </c>
      <c r="F455" s="110" t="s">
        <v>88</v>
      </c>
      <c r="G455" s="110" t="s">
        <v>1326</v>
      </c>
      <c r="H455" s="110" t="s">
        <v>24</v>
      </c>
      <c r="I455" s="110" t="s">
        <v>1179</v>
      </c>
      <c r="J455" s="111">
        <v>100</v>
      </c>
      <c r="K455" s="111">
        <v>914</v>
      </c>
      <c r="L455" s="111">
        <v>91400</v>
      </c>
      <c r="M455" s="111">
        <v>2.2850000000000001</v>
      </c>
      <c r="N455" s="111">
        <v>228.5</v>
      </c>
      <c r="O455" s="111">
        <v>0</v>
      </c>
      <c r="P455" s="111">
        <v>0</v>
      </c>
      <c r="Q455" s="111">
        <v>916.28499999999997</v>
      </c>
      <c r="R455" s="111">
        <v>91628.5</v>
      </c>
      <c r="S455" s="110" t="s">
        <v>1296</v>
      </c>
      <c r="T455" s="111"/>
      <c r="U455" s="111"/>
      <c r="V455" s="110"/>
      <c r="W455" s="110"/>
    </row>
    <row r="456" spans="1:23" ht="25.5">
      <c r="A456" s="110" t="s">
        <v>1798</v>
      </c>
      <c r="B456" s="115">
        <v>44201</v>
      </c>
      <c r="C456" s="110" t="s">
        <v>1799</v>
      </c>
      <c r="D456" s="115">
        <v>44201</v>
      </c>
      <c r="E456" s="110" t="s">
        <v>1294</v>
      </c>
      <c r="F456" s="110" t="s">
        <v>88</v>
      </c>
      <c r="G456" s="110" t="s">
        <v>1326</v>
      </c>
      <c r="H456" s="110" t="s">
        <v>24</v>
      </c>
      <c r="I456" s="110" t="s">
        <v>1192</v>
      </c>
      <c r="J456" s="111">
        <v>160</v>
      </c>
      <c r="K456" s="111">
        <v>934</v>
      </c>
      <c r="L456" s="111">
        <v>149440</v>
      </c>
      <c r="M456" s="111">
        <v>2.335</v>
      </c>
      <c r="N456" s="111">
        <v>373.6</v>
      </c>
      <c r="O456" s="111">
        <v>0</v>
      </c>
      <c r="P456" s="111">
        <v>0</v>
      </c>
      <c r="Q456" s="111">
        <v>936.33500000000004</v>
      </c>
      <c r="R456" s="111">
        <v>149813.6</v>
      </c>
      <c r="S456" s="110" t="s">
        <v>1296</v>
      </c>
      <c r="T456" s="111"/>
      <c r="U456" s="111"/>
      <c r="V456" s="110"/>
      <c r="W456" s="110"/>
    </row>
    <row r="457" spans="1:23" ht="25.5">
      <c r="A457" s="110" t="s">
        <v>1800</v>
      </c>
      <c r="B457" s="115">
        <v>44201</v>
      </c>
      <c r="C457" s="110" t="s">
        <v>1801</v>
      </c>
      <c r="D457" s="115">
        <v>44201</v>
      </c>
      <c r="E457" s="110" t="s">
        <v>1294</v>
      </c>
      <c r="F457" s="110" t="s">
        <v>989</v>
      </c>
      <c r="G457" s="110" t="s">
        <v>1318</v>
      </c>
      <c r="H457" s="110" t="s">
        <v>24</v>
      </c>
      <c r="I457" s="110" t="s">
        <v>1182</v>
      </c>
      <c r="J457" s="111">
        <v>60</v>
      </c>
      <c r="K457" s="111">
        <v>1070</v>
      </c>
      <c r="L457" s="111">
        <v>64200</v>
      </c>
      <c r="M457" s="111">
        <v>2.6749999999999998</v>
      </c>
      <c r="N457" s="111">
        <v>160.5</v>
      </c>
      <c r="O457" s="111">
        <v>0</v>
      </c>
      <c r="P457" s="111">
        <v>0</v>
      </c>
      <c r="Q457" s="111">
        <v>1072.675</v>
      </c>
      <c r="R457" s="111">
        <v>64360.5</v>
      </c>
      <c r="S457" s="110" t="s">
        <v>1296</v>
      </c>
      <c r="T457" s="111"/>
      <c r="U457" s="111"/>
      <c r="V457" s="110"/>
      <c r="W457" s="110"/>
    </row>
    <row r="458" spans="1:23" ht="25.5">
      <c r="A458" s="110" t="s">
        <v>1800</v>
      </c>
      <c r="B458" s="115">
        <v>44201</v>
      </c>
      <c r="C458" s="110" t="s">
        <v>1801</v>
      </c>
      <c r="D458" s="115">
        <v>44201</v>
      </c>
      <c r="E458" s="110" t="s">
        <v>1294</v>
      </c>
      <c r="F458" s="110" t="s">
        <v>989</v>
      </c>
      <c r="G458" s="110" t="s">
        <v>1318</v>
      </c>
      <c r="H458" s="110" t="s">
        <v>24</v>
      </c>
      <c r="I458" s="110" t="s">
        <v>1192</v>
      </c>
      <c r="J458" s="111">
        <v>100</v>
      </c>
      <c r="K458" s="111">
        <v>934</v>
      </c>
      <c r="L458" s="111">
        <v>93400</v>
      </c>
      <c r="M458" s="111">
        <v>2.335</v>
      </c>
      <c r="N458" s="111">
        <v>233.5</v>
      </c>
      <c r="O458" s="111">
        <v>0</v>
      </c>
      <c r="P458" s="111">
        <v>0</v>
      </c>
      <c r="Q458" s="111">
        <v>936.33500000000004</v>
      </c>
      <c r="R458" s="111">
        <v>93633.5</v>
      </c>
      <c r="S458" s="110" t="s">
        <v>1296</v>
      </c>
      <c r="T458" s="111"/>
      <c r="U458" s="111"/>
      <c r="V458" s="110"/>
      <c r="W458" s="110"/>
    </row>
    <row r="459" spans="1:23" ht="25.5">
      <c r="A459" s="110" t="s">
        <v>1802</v>
      </c>
      <c r="B459" s="115">
        <v>44201</v>
      </c>
      <c r="C459" s="110" t="s">
        <v>1803</v>
      </c>
      <c r="D459" s="115">
        <v>44201</v>
      </c>
      <c r="E459" s="110" t="s">
        <v>1294</v>
      </c>
      <c r="F459" s="110" t="s">
        <v>27</v>
      </c>
      <c r="G459" s="110" t="s">
        <v>1318</v>
      </c>
      <c r="H459" s="110" t="s">
        <v>24</v>
      </c>
      <c r="I459" s="110" t="s">
        <v>1192</v>
      </c>
      <c r="J459" s="111">
        <v>100</v>
      </c>
      <c r="K459" s="111">
        <v>934</v>
      </c>
      <c r="L459" s="111">
        <v>93400</v>
      </c>
      <c r="M459" s="111">
        <v>2.335</v>
      </c>
      <c r="N459" s="111">
        <v>233.5</v>
      </c>
      <c r="O459" s="111">
        <v>0</v>
      </c>
      <c r="P459" s="111">
        <v>0</v>
      </c>
      <c r="Q459" s="111">
        <v>936.33500000000004</v>
      </c>
      <c r="R459" s="111">
        <v>93633.5</v>
      </c>
      <c r="S459" s="110" t="s">
        <v>1296</v>
      </c>
      <c r="T459" s="111"/>
      <c r="U459" s="111"/>
      <c r="V459" s="110"/>
      <c r="W459" s="110"/>
    </row>
    <row r="460" spans="1:23" ht="25.5">
      <c r="A460" s="110" t="s">
        <v>1804</v>
      </c>
      <c r="B460" s="115">
        <v>44201</v>
      </c>
      <c r="C460" s="110" t="s">
        <v>1805</v>
      </c>
      <c r="D460" s="115">
        <v>44201</v>
      </c>
      <c r="E460" s="110" t="s">
        <v>1294</v>
      </c>
      <c r="F460" s="110" t="s">
        <v>32</v>
      </c>
      <c r="G460" s="110" t="s">
        <v>1084</v>
      </c>
      <c r="H460" s="110" t="s">
        <v>24</v>
      </c>
      <c r="I460" s="110" t="s">
        <v>1179</v>
      </c>
      <c r="J460" s="111">
        <v>300</v>
      </c>
      <c r="K460" s="111">
        <v>914</v>
      </c>
      <c r="L460" s="111">
        <v>274200</v>
      </c>
      <c r="M460" s="111">
        <v>2.2850000000000001</v>
      </c>
      <c r="N460" s="111">
        <v>685.5</v>
      </c>
      <c r="O460" s="111">
        <v>0</v>
      </c>
      <c r="P460" s="111">
        <v>0</v>
      </c>
      <c r="Q460" s="111">
        <v>916.28499999999997</v>
      </c>
      <c r="R460" s="111">
        <v>274885.5</v>
      </c>
      <c r="S460" s="110" t="s">
        <v>1296</v>
      </c>
      <c r="T460" s="111"/>
      <c r="U460" s="111"/>
      <c r="V460" s="110"/>
      <c r="W460" s="110"/>
    </row>
    <row r="461" spans="1:23" ht="25.5">
      <c r="A461" s="110" t="s">
        <v>1804</v>
      </c>
      <c r="B461" s="115">
        <v>44201</v>
      </c>
      <c r="C461" s="110" t="s">
        <v>1805</v>
      </c>
      <c r="D461" s="115">
        <v>44201</v>
      </c>
      <c r="E461" s="110" t="s">
        <v>1294</v>
      </c>
      <c r="F461" s="110" t="s">
        <v>32</v>
      </c>
      <c r="G461" s="110" t="s">
        <v>1084</v>
      </c>
      <c r="H461" s="110" t="s">
        <v>24</v>
      </c>
      <c r="I461" s="110" t="s">
        <v>1192</v>
      </c>
      <c r="J461" s="111">
        <v>200</v>
      </c>
      <c r="K461" s="111">
        <v>934</v>
      </c>
      <c r="L461" s="111">
        <v>186800</v>
      </c>
      <c r="M461" s="111">
        <v>2.335</v>
      </c>
      <c r="N461" s="111">
        <v>467</v>
      </c>
      <c r="O461" s="111">
        <v>0</v>
      </c>
      <c r="P461" s="111">
        <v>0</v>
      </c>
      <c r="Q461" s="111">
        <v>936.33500000000004</v>
      </c>
      <c r="R461" s="111">
        <v>187267</v>
      </c>
      <c r="S461" s="110" t="s">
        <v>1296</v>
      </c>
      <c r="T461" s="111"/>
      <c r="U461" s="111"/>
      <c r="V461" s="110"/>
      <c r="W461" s="110"/>
    </row>
    <row r="462" spans="1:23" ht="25.5">
      <c r="A462" s="110" t="s">
        <v>1806</v>
      </c>
      <c r="B462" s="115">
        <v>44201</v>
      </c>
      <c r="C462" s="110" t="s">
        <v>1807</v>
      </c>
      <c r="D462" s="115">
        <v>44201</v>
      </c>
      <c r="E462" s="110" t="s">
        <v>1294</v>
      </c>
      <c r="F462" s="110" t="s">
        <v>84</v>
      </c>
      <c r="G462" s="110" t="s">
        <v>1315</v>
      </c>
      <c r="H462" s="110" t="s">
        <v>24</v>
      </c>
      <c r="I462" s="110" t="s">
        <v>1179</v>
      </c>
      <c r="J462" s="111">
        <v>40</v>
      </c>
      <c r="K462" s="111">
        <v>914</v>
      </c>
      <c r="L462" s="111">
        <v>36560</v>
      </c>
      <c r="M462" s="111">
        <v>2.2850000000000001</v>
      </c>
      <c r="N462" s="111">
        <v>91.4</v>
      </c>
      <c r="O462" s="111">
        <v>0</v>
      </c>
      <c r="P462" s="111">
        <v>0</v>
      </c>
      <c r="Q462" s="111">
        <v>916.28499999999997</v>
      </c>
      <c r="R462" s="111">
        <v>36651.4</v>
      </c>
      <c r="S462" s="110" t="s">
        <v>1296</v>
      </c>
      <c r="T462" s="111"/>
      <c r="U462" s="111"/>
      <c r="V462" s="110"/>
      <c r="W462" s="110"/>
    </row>
    <row r="463" spans="1:23" ht="25.5">
      <c r="A463" s="110" t="s">
        <v>1806</v>
      </c>
      <c r="B463" s="115">
        <v>44201</v>
      </c>
      <c r="C463" s="110" t="s">
        <v>1807</v>
      </c>
      <c r="D463" s="115">
        <v>44201</v>
      </c>
      <c r="E463" s="110" t="s">
        <v>1294</v>
      </c>
      <c r="F463" s="110" t="s">
        <v>84</v>
      </c>
      <c r="G463" s="110" t="s">
        <v>1315</v>
      </c>
      <c r="H463" s="110" t="s">
        <v>24</v>
      </c>
      <c r="I463" s="110" t="s">
        <v>1192</v>
      </c>
      <c r="J463" s="111">
        <v>70</v>
      </c>
      <c r="K463" s="111">
        <v>934</v>
      </c>
      <c r="L463" s="111">
        <v>65380</v>
      </c>
      <c r="M463" s="111">
        <v>2.335</v>
      </c>
      <c r="N463" s="111">
        <v>163.44999999999999</v>
      </c>
      <c r="O463" s="111">
        <v>0</v>
      </c>
      <c r="P463" s="111">
        <v>0</v>
      </c>
      <c r="Q463" s="111">
        <v>936.33500000000004</v>
      </c>
      <c r="R463" s="111">
        <v>65543.45</v>
      </c>
      <c r="S463" s="110" t="s">
        <v>1296</v>
      </c>
      <c r="T463" s="111"/>
      <c r="U463" s="111"/>
      <c r="V463" s="110"/>
      <c r="W463" s="110"/>
    </row>
    <row r="464" spans="1:23" ht="25.5">
      <c r="A464" s="110" t="s">
        <v>1808</v>
      </c>
      <c r="B464" s="115">
        <v>44201</v>
      </c>
      <c r="C464" s="110" t="s">
        <v>1809</v>
      </c>
      <c r="D464" s="115">
        <v>44201</v>
      </c>
      <c r="E464" s="110" t="s">
        <v>1294</v>
      </c>
      <c r="F464" s="110" t="s">
        <v>91</v>
      </c>
      <c r="G464" s="110" t="s">
        <v>1315</v>
      </c>
      <c r="H464" s="110" t="s">
        <v>24</v>
      </c>
      <c r="I464" s="110" t="s">
        <v>1192</v>
      </c>
      <c r="J464" s="111">
        <v>180</v>
      </c>
      <c r="K464" s="111">
        <v>934</v>
      </c>
      <c r="L464" s="111">
        <v>168120</v>
      </c>
      <c r="M464" s="111">
        <v>2.335</v>
      </c>
      <c r="N464" s="111">
        <v>420.3</v>
      </c>
      <c r="O464" s="111">
        <v>0</v>
      </c>
      <c r="P464" s="111">
        <v>0</v>
      </c>
      <c r="Q464" s="111">
        <v>936.33500000000004</v>
      </c>
      <c r="R464" s="111">
        <v>168540.3</v>
      </c>
      <c r="S464" s="110" t="s">
        <v>1296</v>
      </c>
      <c r="T464" s="111"/>
      <c r="U464" s="111"/>
      <c r="V464" s="110"/>
      <c r="W464" s="110"/>
    </row>
    <row r="465" spans="1:23" ht="25.5">
      <c r="A465" s="110" t="s">
        <v>1810</v>
      </c>
      <c r="B465" s="115">
        <v>44201</v>
      </c>
      <c r="C465" s="110" t="s">
        <v>1811</v>
      </c>
      <c r="D465" s="115">
        <v>44201</v>
      </c>
      <c r="E465" s="110" t="s">
        <v>1294</v>
      </c>
      <c r="F465" s="110" t="s">
        <v>46</v>
      </c>
      <c r="G465" s="110" t="s">
        <v>1315</v>
      </c>
      <c r="H465" s="110" t="s">
        <v>24</v>
      </c>
      <c r="I465" s="110" t="s">
        <v>1192</v>
      </c>
      <c r="J465" s="111">
        <v>60</v>
      </c>
      <c r="K465" s="111">
        <v>934</v>
      </c>
      <c r="L465" s="111">
        <v>56040</v>
      </c>
      <c r="M465" s="111">
        <v>2.335</v>
      </c>
      <c r="N465" s="111">
        <v>140.1</v>
      </c>
      <c r="O465" s="111">
        <v>0</v>
      </c>
      <c r="P465" s="111">
        <v>0</v>
      </c>
      <c r="Q465" s="111">
        <v>936.33500000000004</v>
      </c>
      <c r="R465" s="111">
        <v>56180.1</v>
      </c>
      <c r="S465" s="110" t="s">
        <v>1296</v>
      </c>
      <c r="T465" s="111"/>
      <c r="U465" s="111"/>
      <c r="V465" s="110"/>
      <c r="W465" s="110"/>
    </row>
    <row r="466" spans="1:23" ht="25.5">
      <c r="A466" s="110" t="s">
        <v>1810</v>
      </c>
      <c r="B466" s="115">
        <v>44201</v>
      </c>
      <c r="C466" s="110" t="s">
        <v>1811</v>
      </c>
      <c r="D466" s="115">
        <v>44201</v>
      </c>
      <c r="E466" s="110" t="s">
        <v>1294</v>
      </c>
      <c r="F466" s="110" t="s">
        <v>46</v>
      </c>
      <c r="G466" s="110" t="s">
        <v>1315</v>
      </c>
      <c r="H466" s="110" t="s">
        <v>24</v>
      </c>
      <c r="I466" s="110" t="s">
        <v>1179</v>
      </c>
      <c r="J466" s="111">
        <v>40</v>
      </c>
      <c r="K466" s="111">
        <v>914</v>
      </c>
      <c r="L466" s="111">
        <v>36560</v>
      </c>
      <c r="M466" s="111">
        <v>2.2850000000000001</v>
      </c>
      <c r="N466" s="111">
        <v>91.4</v>
      </c>
      <c r="O466" s="111">
        <v>0</v>
      </c>
      <c r="P466" s="111">
        <v>0</v>
      </c>
      <c r="Q466" s="111">
        <v>916.28499999999997</v>
      </c>
      <c r="R466" s="111">
        <v>36651.4</v>
      </c>
      <c r="S466" s="110" t="s">
        <v>1296</v>
      </c>
      <c r="T466" s="111"/>
      <c r="U466" s="111"/>
      <c r="V466" s="110"/>
      <c r="W466" s="110"/>
    </row>
    <row r="467" spans="1:23" ht="25.5">
      <c r="A467" s="110" t="s">
        <v>1812</v>
      </c>
      <c r="B467" s="115">
        <v>44201</v>
      </c>
      <c r="C467" s="110" t="s">
        <v>1813</v>
      </c>
      <c r="D467" s="115">
        <v>44201</v>
      </c>
      <c r="E467" s="110" t="s">
        <v>1294</v>
      </c>
      <c r="F467" s="110" t="s">
        <v>125</v>
      </c>
      <c r="G467" s="110" t="s">
        <v>1316</v>
      </c>
      <c r="H467" s="110" t="s">
        <v>24</v>
      </c>
      <c r="I467" s="110" t="s">
        <v>1192</v>
      </c>
      <c r="J467" s="111">
        <v>66</v>
      </c>
      <c r="K467" s="111">
        <v>934</v>
      </c>
      <c r="L467" s="111">
        <v>61644</v>
      </c>
      <c r="M467" s="111">
        <v>2.335</v>
      </c>
      <c r="N467" s="111">
        <v>154.11000000000001</v>
      </c>
      <c r="O467" s="111">
        <v>0</v>
      </c>
      <c r="P467" s="111">
        <v>0</v>
      </c>
      <c r="Q467" s="111">
        <v>936.33500000000004</v>
      </c>
      <c r="R467" s="111">
        <v>61798.11</v>
      </c>
      <c r="S467" s="110" t="s">
        <v>1296</v>
      </c>
      <c r="T467" s="111"/>
      <c r="U467" s="111"/>
      <c r="V467" s="110"/>
      <c r="W467" s="110"/>
    </row>
    <row r="468" spans="1:23" ht="25.5">
      <c r="A468" s="110" t="s">
        <v>1814</v>
      </c>
      <c r="B468" s="115">
        <v>44201</v>
      </c>
      <c r="C468" s="110" t="s">
        <v>1815</v>
      </c>
      <c r="D468" s="115">
        <v>44201</v>
      </c>
      <c r="E468" s="110" t="s">
        <v>1294</v>
      </c>
      <c r="F468" s="110" t="s">
        <v>31</v>
      </c>
      <c r="G468" s="110" t="s">
        <v>1316</v>
      </c>
      <c r="H468" s="110" t="s">
        <v>24</v>
      </c>
      <c r="I468" s="110" t="s">
        <v>1192</v>
      </c>
      <c r="J468" s="111">
        <v>83</v>
      </c>
      <c r="K468" s="111">
        <v>934</v>
      </c>
      <c r="L468" s="111">
        <v>77522</v>
      </c>
      <c r="M468" s="111">
        <v>2.335</v>
      </c>
      <c r="N468" s="111">
        <v>193.80500000000001</v>
      </c>
      <c r="O468" s="111">
        <v>0</v>
      </c>
      <c r="P468" s="111">
        <v>0</v>
      </c>
      <c r="Q468" s="111">
        <v>936.33500000000004</v>
      </c>
      <c r="R468" s="111">
        <v>77715.804999999993</v>
      </c>
      <c r="S468" s="110" t="s">
        <v>1296</v>
      </c>
      <c r="T468" s="111"/>
      <c r="U468" s="111"/>
      <c r="V468" s="110"/>
      <c r="W468" s="110"/>
    </row>
    <row r="469" spans="1:23" ht="25.5">
      <c r="A469" s="110" t="s">
        <v>1816</v>
      </c>
      <c r="B469" s="115">
        <v>44201</v>
      </c>
      <c r="C469" s="110" t="s">
        <v>1817</v>
      </c>
      <c r="D469" s="115">
        <v>44201</v>
      </c>
      <c r="E469" s="110" t="s">
        <v>1294</v>
      </c>
      <c r="F469" s="110" t="s">
        <v>29</v>
      </c>
      <c r="G469" s="110" t="s">
        <v>1331</v>
      </c>
      <c r="H469" s="110" t="s">
        <v>24</v>
      </c>
      <c r="I469" s="110" t="s">
        <v>1192</v>
      </c>
      <c r="J469" s="111">
        <v>220</v>
      </c>
      <c r="K469" s="111">
        <v>934</v>
      </c>
      <c r="L469" s="111">
        <v>205480</v>
      </c>
      <c r="M469" s="111">
        <v>2.335</v>
      </c>
      <c r="N469" s="111">
        <v>513.70000000000005</v>
      </c>
      <c r="O469" s="111">
        <v>0</v>
      </c>
      <c r="P469" s="111">
        <v>0</v>
      </c>
      <c r="Q469" s="111">
        <v>936.33500000000004</v>
      </c>
      <c r="R469" s="111">
        <v>205993.7</v>
      </c>
      <c r="S469" s="110" t="s">
        <v>1296</v>
      </c>
      <c r="T469" s="111"/>
      <c r="U469" s="111"/>
      <c r="V469" s="110"/>
      <c r="W469" s="110"/>
    </row>
    <row r="470" spans="1:23" ht="25.5">
      <c r="A470" s="110" t="s">
        <v>1818</v>
      </c>
      <c r="B470" s="115">
        <v>44201</v>
      </c>
      <c r="C470" s="110" t="s">
        <v>1819</v>
      </c>
      <c r="D470" s="115">
        <v>44201</v>
      </c>
      <c r="E470" s="110" t="s">
        <v>1294</v>
      </c>
      <c r="F470" s="110" t="s">
        <v>28</v>
      </c>
      <c r="G470" s="110" t="s">
        <v>1128</v>
      </c>
      <c r="H470" s="110" t="s">
        <v>24</v>
      </c>
      <c r="I470" s="110" t="s">
        <v>1182</v>
      </c>
      <c r="J470" s="111">
        <v>20</v>
      </c>
      <c r="K470" s="111">
        <v>1070</v>
      </c>
      <c r="L470" s="111">
        <v>21400</v>
      </c>
      <c r="M470" s="111">
        <v>2.6749999999999998</v>
      </c>
      <c r="N470" s="111">
        <v>53.5</v>
      </c>
      <c r="O470" s="111">
        <v>0</v>
      </c>
      <c r="P470" s="111">
        <v>0</v>
      </c>
      <c r="Q470" s="111">
        <v>1072.675</v>
      </c>
      <c r="R470" s="111">
        <v>21453.5</v>
      </c>
      <c r="S470" s="110" t="s">
        <v>1296</v>
      </c>
      <c r="T470" s="111"/>
      <c r="U470" s="111"/>
      <c r="V470" s="110"/>
      <c r="W470" s="110"/>
    </row>
    <row r="471" spans="1:23" ht="25.5">
      <c r="A471" s="110" t="s">
        <v>1818</v>
      </c>
      <c r="B471" s="115">
        <v>44201</v>
      </c>
      <c r="C471" s="110" t="s">
        <v>1819</v>
      </c>
      <c r="D471" s="115">
        <v>44201</v>
      </c>
      <c r="E471" s="110" t="s">
        <v>1294</v>
      </c>
      <c r="F471" s="110" t="s">
        <v>28</v>
      </c>
      <c r="G471" s="110" t="s">
        <v>1128</v>
      </c>
      <c r="H471" s="110" t="s">
        <v>24</v>
      </c>
      <c r="I471" s="110" t="s">
        <v>1192</v>
      </c>
      <c r="J471" s="111">
        <v>60</v>
      </c>
      <c r="K471" s="111">
        <v>934</v>
      </c>
      <c r="L471" s="111">
        <v>56040</v>
      </c>
      <c r="M471" s="111">
        <v>2.335</v>
      </c>
      <c r="N471" s="111">
        <v>140.1</v>
      </c>
      <c r="O471" s="111">
        <v>0</v>
      </c>
      <c r="P471" s="111">
        <v>0</v>
      </c>
      <c r="Q471" s="111">
        <v>936.33500000000004</v>
      </c>
      <c r="R471" s="111">
        <v>56180.1</v>
      </c>
      <c r="S471" s="110" t="s">
        <v>1296</v>
      </c>
      <c r="T471" s="111"/>
      <c r="U471" s="111"/>
      <c r="V471" s="110"/>
      <c r="W471" s="110"/>
    </row>
    <row r="472" spans="1:23" ht="25.5">
      <c r="A472" s="110" t="s">
        <v>1820</v>
      </c>
      <c r="B472" s="115">
        <v>44201</v>
      </c>
      <c r="C472" s="110" t="s">
        <v>1821</v>
      </c>
      <c r="D472" s="115">
        <v>44201</v>
      </c>
      <c r="E472" s="110" t="s">
        <v>1294</v>
      </c>
      <c r="F472" s="110" t="s">
        <v>86</v>
      </c>
      <c r="G472" s="110" t="s">
        <v>1135</v>
      </c>
      <c r="H472" s="110" t="s">
        <v>24</v>
      </c>
      <c r="I472" s="110" t="s">
        <v>1179</v>
      </c>
      <c r="J472" s="111">
        <v>300</v>
      </c>
      <c r="K472" s="111">
        <v>914</v>
      </c>
      <c r="L472" s="111">
        <v>274200</v>
      </c>
      <c r="M472" s="111">
        <v>2.2850000000000001</v>
      </c>
      <c r="N472" s="111">
        <v>685.5</v>
      </c>
      <c r="O472" s="111">
        <v>0</v>
      </c>
      <c r="P472" s="111">
        <v>0</v>
      </c>
      <c r="Q472" s="111">
        <v>916.28499999999997</v>
      </c>
      <c r="R472" s="111">
        <v>274885.5</v>
      </c>
      <c r="S472" s="110" t="s">
        <v>1296</v>
      </c>
      <c r="T472" s="111"/>
      <c r="U472" s="111"/>
      <c r="V472" s="110"/>
      <c r="W472" s="110"/>
    </row>
    <row r="473" spans="1:23" ht="25.5">
      <c r="A473" s="110" t="s">
        <v>1820</v>
      </c>
      <c r="B473" s="115">
        <v>44201</v>
      </c>
      <c r="C473" s="110" t="s">
        <v>1821</v>
      </c>
      <c r="D473" s="115">
        <v>44201</v>
      </c>
      <c r="E473" s="110" t="s">
        <v>1294</v>
      </c>
      <c r="F473" s="110" t="s">
        <v>86</v>
      </c>
      <c r="G473" s="110" t="s">
        <v>1135</v>
      </c>
      <c r="H473" s="110" t="s">
        <v>24</v>
      </c>
      <c r="I473" s="110" t="s">
        <v>1192</v>
      </c>
      <c r="J473" s="111">
        <v>130</v>
      </c>
      <c r="K473" s="111">
        <v>934</v>
      </c>
      <c r="L473" s="111">
        <v>121420</v>
      </c>
      <c r="M473" s="111">
        <v>2.335</v>
      </c>
      <c r="N473" s="111">
        <v>303.55</v>
      </c>
      <c r="O473" s="111">
        <v>0</v>
      </c>
      <c r="P473" s="111">
        <v>0</v>
      </c>
      <c r="Q473" s="111">
        <v>936.33500000000004</v>
      </c>
      <c r="R473" s="111">
        <v>121723.55</v>
      </c>
      <c r="S473" s="110" t="s">
        <v>1296</v>
      </c>
      <c r="T473" s="111"/>
      <c r="U473" s="111"/>
      <c r="V473" s="110"/>
      <c r="W473" s="110"/>
    </row>
    <row r="474" spans="1:23" ht="25.5">
      <c r="A474" s="110" t="s">
        <v>1822</v>
      </c>
      <c r="B474" s="115">
        <v>44201</v>
      </c>
      <c r="C474" s="110" t="s">
        <v>1823</v>
      </c>
      <c r="D474" s="115">
        <v>44201</v>
      </c>
      <c r="E474" s="110" t="s">
        <v>1294</v>
      </c>
      <c r="F474" s="110" t="s">
        <v>85</v>
      </c>
      <c r="G474" s="110" t="s">
        <v>1327</v>
      </c>
      <c r="H474" s="110" t="s">
        <v>24</v>
      </c>
      <c r="I474" s="110" t="s">
        <v>1179</v>
      </c>
      <c r="J474" s="111">
        <v>90</v>
      </c>
      <c r="K474" s="111">
        <v>914</v>
      </c>
      <c r="L474" s="111">
        <v>82260</v>
      </c>
      <c r="M474" s="111">
        <v>2.2850000000000001</v>
      </c>
      <c r="N474" s="111">
        <v>205.65</v>
      </c>
      <c r="O474" s="111">
        <v>0</v>
      </c>
      <c r="P474" s="111">
        <v>0</v>
      </c>
      <c r="Q474" s="111">
        <v>916.28499999999997</v>
      </c>
      <c r="R474" s="111">
        <v>82465.649999999994</v>
      </c>
      <c r="S474" s="110" t="s">
        <v>1296</v>
      </c>
      <c r="T474" s="111"/>
      <c r="U474" s="111"/>
      <c r="V474" s="110"/>
      <c r="W474" s="110"/>
    </row>
    <row r="475" spans="1:23" ht="25.5">
      <c r="A475" s="110" t="s">
        <v>1822</v>
      </c>
      <c r="B475" s="115">
        <v>44201</v>
      </c>
      <c r="C475" s="110" t="s">
        <v>1823</v>
      </c>
      <c r="D475" s="115">
        <v>44201</v>
      </c>
      <c r="E475" s="110" t="s">
        <v>1294</v>
      </c>
      <c r="F475" s="110" t="s">
        <v>85</v>
      </c>
      <c r="G475" s="110" t="s">
        <v>1327</v>
      </c>
      <c r="H475" s="110" t="s">
        <v>24</v>
      </c>
      <c r="I475" s="110" t="s">
        <v>1192</v>
      </c>
      <c r="J475" s="111">
        <v>200</v>
      </c>
      <c r="K475" s="111">
        <v>934</v>
      </c>
      <c r="L475" s="111">
        <v>186800</v>
      </c>
      <c r="M475" s="111">
        <v>2.335</v>
      </c>
      <c r="N475" s="111">
        <v>467</v>
      </c>
      <c r="O475" s="111">
        <v>0</v>
      </c>
      <c r="P475" s="111">
        <v>0</v>
      </c>
      <c r="Q475" s="111">
        <v>936.33500000000004</v>
      </c>
      <c r="R475" s="111">
        <v>187267</v>
      </c>
      <c r="S475" s="110" t="s">
        <v>1296</v>
      </c>
      <c r="T475" s="111"/>
      <c r="U475" s="111"/>
      <c r="V475" s="110"/>
      <c r="W475" s="110"/>
    </row>
    <row r="476" spans="1:23" ht="25.5">
      <c r="A476" s="110" t="s">
        <v>1824</v>
      </c>
      <c r="B476" s="115">
        <v>44201</v>
      </c>
      <c r="C476" s="110" t="s">
        <v>1825</v>
      </c>
      <c r="D476" s="115">
        <v>44201</v>
      </c>
      <c r="E476" s="110" t="s">
        <v>1294</v>
      </c>
      <c r="F476" s="110" t="s">
        <v>34</v>
      </c>
      <c r="G476" s="110" t="s">
        <v>1084</v>
      </c>
      <c r="H476" s="110" t="s">
        <v>24</v>
      </c>
      <c r="I476" s="110" t="s">
        <v>1192</v>
      </c>
      <c r="J476" s="111">
        <v>100</v>
      </c>
      <c r="K476" s="111">
        <v>934</v>
      </c>
      <c r="L476" s="111">
        <v>93400</v>
      </c>
      <c r="M476" s="111">
        <v>2.335</v>
      </c>
      <c r="N476" s="111">
        <v>233.5</v>
      </c>
      <c r="O476" s="111">
        <v>0</v>
      </c>
      <c r="P476" s="111">
        <v>0</v>
      </c>
      <c r="Q476" s="111">
        <v>936.33500000000004</v>
      </c>
      <c r="R476" s="111">
        <v>93633.5</v>
      </c>
      <c r="S476" s="110" t="s">
        <v>1296</v>
      </c>
      <c r="T476" s="111"/>
      <c r="U476" s="111"/>
      <c r="V476" s="110"/>
      <c r="W476" s="110"/>
    </row>
    <row r="477" spans="1:23" ht="25.5">
      <c r="A477" s="110" t="s">
        <v>1824</v>
      </c>
      <c r="B477" s="115">
        <v>44201</v>
      </c>
      <c r="C477" s="110" t="s">
        <v>1825</v>
      </c>
      <c r="D477" s="115">
        <v>44201</v>
      </c>
      <c r="E477" s="110" t="s">
        <v>1294</v>
      </c>
      <c r="F477" s="110" t="s">
        <v>34</v>
      </c>
      <c r="G477" s="110" t="s">
        <v>1084</v>
      </c>
      <c r="H477" s="110" t="s">
        <v>24</v>
      </c>
      <c r="I477" s="110" t="s">
        <v>1182</v>
      </c>
      <c r="J477" s="111">
        <v>10</v>
      </c>
      <c r="K477" s="111">
        <v>1070</v>
      </c>
      <c r="L477" s="111">
        <v>10700</v>
      </c>
      <c r="M477" s="111">
        <v>2.6749999999999998</v>
      </c>
      <c r="N477" s="111">
        <v>26.75</v>
      </c>
      <c r="O477" s="111">
        <v>0</v>
      </c>
      <c r="P477" s="111">
        <v>0</v>
      </c>
      <c r="Q477" s="111">
        <v>1072.675</v>
      </c>
      <c r="R477" s="111">
        <v>10726.75</v>
      </c>
      <c r="S477" s="110" t="s">
        <v>1296</v>
      </c>
      <c r="T477" s="111"/>
      <c r="U477" s="111"/>
      <c r="V477" s="110"/>
      <c r="W477" s="110"/>
    </row>
    <row r="478" spans="1:23" ht="25.5">
      <c r="A478" s="110" t="s">
        <v>1824</v>
      </c>
      <c r="B478" s="115">
        <v>44201</v>
      </c>
      <c r="C478" s="110" t="s">
        <v>1825</v>
      </c>
      <c r="D478" s="115">
        <v>44201</v>
      </c>
      <c r="E478" s="110" t="s">
        <v>1294</v>
      </c>
      <c r="F478" s="110" t="s">
        <v>34</v>
      </c>
      <c r="G478" s="110" t="s">
        <v>1084</v>
      </c>
      <c r="H478" s="110" t="s">
        <v>24</v>
      </c>
      <c r="I478" s="110" t="s">
        <v>1179</v>
      </c>
      <c r="J478" s="111">
        <v>10</v>
      </c>
      <c r="K478" s="111">
        <v>914</v>
      </c>
      <c r="L478" s="111">
        <v>9140</v>
      </c>
      <c r="M478" s="111">
        <v>2.2850000000000001</v>
      </c>
      <c r="N478" s="111">
        <v>22.85</v>
      </c>
      <c r="O478" s="111">
        <v>0</v>
      </c>
      <c r="P478" s="111">
        <v>0</v>
      </c>
      <c r="Q478" s="111">
        <v>916.28499999999997</v>
      </c>
      <c r="R478" s="111">
        <v>9162.85</v>
      </c>
      <c r="S478" s="110" t="s">
        <v>1296</v>
      </c>
      <c r="T478" s="111"/>
      <c r="U478" s="111"/>
      <c r="V478" s="110"/>
      <c r="W478" s="110"/>
    </row>
    <row r="479" spans="1:23" ht="25.5">
      <c r="A479" s="110" t="s">
        <v>1826</v>
      </c>
      <c r="B479" s="115">
        <v>44201</v>
      </c>
      <c r="C479" s="110" t="s">
        <v>1827</v>
      </c>
      <c r="D479" s="115">
        <v>44201</v>
      </c>
      <c r="E479" s="110" t="s">
        <v>1294</v>
      </c>
      <c r="F479" s="110" t="s">
        <v>14</v>
      </c>
      <c r="G479" s="110" t="s">
        <v>1303</v>
      </c>
      <c r="H479" s="110" t="s">
        <v>24</v>
      </c>
      <c r="I479" s="110" t="s">
        <v>1179</v>
      </c>
      <c r="J479" s="111">
        <v>100</v>
      </c>
      <c r="K479" s="111">
        <v>914</v>
      </c>
      <c r="L479" s="111">
        <v>91400</v>
      </c>
      <c r="M479" s="111">
        <v>2.2850000000000001</v>
      </c>
      <c r="N479" s="111">
        <v>228.5</v>
      </c>
      <c r="O479" s="111">
        <v>0</v>
      </c>
      <c r="P479" s="111">
        <v>0</v>
      </c>
      <c r="Q479" s="111">
        <v>916.28499999999997</v>
      </c>
      <c r="R479" s="111">
        <v>91628.5</v>
      </c>
      <c r="S479" s="110" t="s">
        <v>1296</v>
      </c>
      <c r="T479" s="111"/>
      <c r="U479" s="111"/>
      <c r="V479" s="110"/>
      <c r="W479" s="110"/>
    </row>
    <row r="480" spans="1:23" ht="25.5">
      <c r="A480" s="110" t="s">
        <v>1826</v>
      </c>
      <c r="B480" s="115">
        <v>44201</v>
      </c>
      <c r="C480" s="110" t="s">
        <v>1827</v>
      </c>
      <c r="D480" s="115">
        <v>44201</v>
      </c>
      <c r="E480" s="110" t="s">
        <v>1294</v>
      </c>
      <c r="F480" s="110" t="s">
        <v>14</v>
      </c>
      <c r="G480" s="110" t="s">
        <v>1303</v>
      </c>
      <c r="H480" s="110" t="s">
        <v>24</v>
      </c>
      <c r="I480" s="110" t="s">
        <v>1192</v>
      </c>
      <c r="J480" s="111">
        <v>200</v>
      </c>
      <c r="K480" s="111">
        <v>934</v>
      </c>
      <c r="L480" s="111">
        <v>186800</v>
      </c>
      <c r="M480" s="111">
        <v>2.335</v>
      </c>
      <c r="N480" s="111">
        <v>467</v>
      </c>
      <c r="O480" s="111">
        <v>0</v>
      </c>
      <c r="P480" s="111">
        <v>0</v>
      </c>
      <c r="Q480" s="111">
        <v>936.33500000000004</v>
      </c>
      <c r="R480" s="111">
        <v>187267</v>
      </c>
      <c r="S480" s="110" t="s">
        <v>1296</v>
      </c>
      <c r="T480" s="111"/>
      <c r="U480" s="111"/>
      <c r="V480" s="110"/>
      <c r="W480" s="110"/>
    </row>
    <row r="481" spans="1:23" ht="25.5">
      <c r="A481" s="110" t="s">
        <v>1828</v>
      </c>
      <c r="B481" s="115">
        <v>44201</v>
      </c>
      <c r="C481" s="110" t="s">
        <v>1829</v>
      </c>
      <c r="D481" s="115">
        <v>44201</v>
      </c>
      <c r="E481" s="110" t="s">
        <v>1294</v>
      </c>
      <c r="F481" s="110" t="s">
        <v>33</v>
      </c>
      <c r="G481" s="110" t="s">
        <v>26</v>
      </c>
      <c r="H481" s="110" t="s">
        <v>24</v>
      </c>
      <c r="I481" s="110" t="s">
        <v>1192</v>
      </c>
      <c r="J481" s="111">
        <v>80</v>
      </c>
      <c r="K481" s="111">
        <v>934</v>
      </c>
      <c r="L481" s="111">
        <v>74720</v>
      </c>
      <c r="M481" s="111">
        <v>2.335</v>
      </c>
      <c r="N481" s="111">
        <v>186.8</v>
      </c>
      <c r="O481" s="111">
        <v>0</v>
      </c>
      <c r="P481" s="111">
        <v>0</v>
      </c>
      <c r="Q481" s="111">
        <v>936.33500000000004</v>
      </c>
      <c r="R481" s="111">
        <v>74906.8</v>
      </c>
      <c r="S481" s="110" t="s">
        <v>1296</v>
      </c>
      <c r="T481" s="111"/>
      <c r="U481" s="111"/>
      <c r="V481" s="110"/>
      <c r="W481" s="110"/>
    </row>
    <row r="482" spans="1:23" ht="25.5">
      <c r="A482" s="110" t="s">
        <v>1828</v>
      </c>
      <c r="B482" s="115">
        <v>44201</v>
      </c>
      <c r="C482" s="110" t="s">
        <v>1829</v>
      </c>
      <c r="D482" s="115">
        <v>44201</v>
      </c>
      <c r="E482" s="110" t="s">
        <v>1294</v>
      </c>
      <c r="F482" s="110" t="s">
        <v>33</v>
      </c>
      <c r="G482" s="110" t="s">
        <v>26</v>
      </c>
      <c r="H482" s="110" t="s">
        <v>24</v>
      </c>
      <c r="I482" s="110" t="s">
        <v>1182</v>
      </c>
      <c r="J482" s="111">
        <v>40</v>
      </c>
      <c r="K482" s="111">
        <v>1070</v>
      </c>
      <c r="L482" s="111">
        <v>42800</v>
      </c>
      <c r="M482" s="111">
        <v>2.6749999999999998</v>
      </c>
      <c r="N482" s="111">
        <v>107</v>
      </c>
      <c r="O482" s="111">
        <v>0</v>
      </c>
      <c r="P482" s="111">
        <v>0</v>
      </c>
      <c r="Q482" s="111">
        <v>1072.675</v>
      </c>
      <c r="R482" s="111">
        <v>42907</v>
      </c>
      <c r="S482" s="110" t="s">
        <v>1296</v>
      </c>
      <c r="T482" s="111"/>
      <c r="U482" s="111"/>
      <c r="V482" s="110"/>
      <c r="W482" s="110"/>
    </row>
    <row r="483" spans="1:23" ht="25.5">
      <c r="A483" s="110" t="s">
        <v>1828</v>
      </c>
      <c r="B483" s="115">
        <v>44201</v>
      </c>
      <c r="C483" s="110" t="s">
        <v>1829</v>
      </c>
      <c r="D483" s="115">
        <v>44201</v>
      </c>
      <c r="E483" s="110" t="s">
        <v>1294</v>
      </c>
      <c r="F483" s="110" t="s">
        <v>33</v>
      </c>
      <c r="G483" s="110" t="s">
        <v>26</v>
      </c>
      <c r="H483" s="110" t="s">
        <v>24</v>
      </c>
      <c r="I483" s="110" t="s">
        <v>1179</v>
      </c>
      <c r="J483" s="111">
        <v>100</v>
      </c>
      <c r="K483" s="111">
        <v>914</v>
      </c>
      <c r="L483" s="111">
        <v>91400</v>
      </c>
      <c r="M483" s="111">
        <v>2.2850000000000001</v>
      </c>
      <c r="N483" s="111">
        <v>228.5</v>
      </c>
      <c r="O483" s="111">
        <v>0</v>
      </c>
      <c r="P483" s="111">
        <v>0</v>
      </c>
      <c r="Q483" s="111">
        <v>916.28499999999997</v>
      </c>
      <c r="R483" s="111">
        <v>91628.5</v>
      </c>
      <c r="S483" s="110" t="s">
        <v>1296</v>
      </c>
      <c r="T483" s="111"/>
      <c r="U483" s="111"/>
      <c r="V483" s="110"/>
      <c r="W483" s="110"/>
    </row>
    <row r="484" spans="1:23" ht="25.5">
      <c r="A484" s="110" t="s">
        <v>1830</v>
      </c>
      <c r="B484" s="115">
        <v>44201</v>
      </c>
      <c r="C484" s="110" t="s">
        <v>1831</v>
      </c>
      <c r="D484" s="115">
        <v>44201</v>
      </c>
      <c r="E484" s="110" t="s">
        <v>1294</v>
      </c>
      <c r="F484" s="110" t="s">
        <v>35</v>
      </c>
      <c r="G484" s="110" t="s">
        <v>1321</v>
      </c>
      <c r="H484" s="110" t="s">
        <v>24</v>
      </c>
      <c r="I484" s="110" t="s">
        <v>1179</v>
      </c>
      <c r="J484" s="111">
        <v>40</v>
      </c>
      <c r="K484" s="111">
        <v>914</v>
      </c>
      <c r="L484" s="111">
        <v>36560</v>
      </c>
      <c r="M484" s="111">
        <v>2.2850000000000001</v>
      </c>
      <c r="N484" s="111">
        <v>91.4</v>
      </c>
      <c r="O484" s="111">
        <v>0</v>
      </c>
      <c r="P484" s="111">
        <v>0</v>
      </c>
      <c r="Q484" s="111">
        <v>916.28499999999997</v>
      </c>
      <c r="R484" s="111">
        <v>36651.4</v>
      </c>
      <c r="S484" s="110" t="s">
        <v>1296</v>
      </c>
      <c r="T484" s="111"/>
      <c r="U484" s="111"/>
      <c r="V484" s="110"/>
      <c r="W484" s="110"/>
    </row>
    <row r="485" spans="1:23" ht="25.5">
      <c r="A485" s="110" t="s">
        <v>1830</v>
      </c>
      <c r="B485" s="115">
        <v>44201</v>
      </c>
      <c r="C485" s="110" t="s">
        <v>1831</v>
      </c>
      <c r="D485" s="115">
        <v>44201</v>
      </c>
      <c r="E485" s="110" t="s">
        <v>1294</v>
      </c>
      <c r="F485" s="110" t="s">
        <v>35</v>
      </c>
      <c r="G485" s="110" t="s">
        <v>1321</v>
      </c>
      <c r="H485" s="110" t="s">
        <v>24</v>
      </c>
      <c r="I485" s="110" t="s">
        <v>1192</v>
      </c>
      <c r="J485" s="111">
        <v>90</v>
      </c>
      <c r="K485" s="111">
        <v>934</v>
      </c>
      <c r="L485" s="111">
        <v>84060</v>
      </c>
      <c r="M485" s="111">
        <v>2.335</v>
      </c>
      <c r="N485" s="111">
        <v>210.15</v>
      </c>
      <c r="O485" s="111">
        <v>0</v>
      </c>
      <c r="P485" s="111">
        <v>0</v>
      </c>
      <c r="Q485" s="111">
        <v>936.33500000000004</v>
      </c>
      <c r="R485" s="111">
        <v>84270.15</v>
      </c>
      <c r="S485" s="110" t="s">
        <v>1296</v>
      </c>
      <c r="T485" s="111"/>
      <c r="U485" s="111"/>
      <c r="V485" s="110"/>
      <c r="W485" s="110"/>
    </row>
    <row r="486" spans="1:23" ht="25.5">
      <c r="A486" s="110" t="s">
        <v>1832</v>
      </c>
      <c r="B486" s="115">
        <v>44201</v>
      </c>
      <c r="C486" s="110" t="s">
        <v>1833</v>
      </c>
      <c r="D486" s="115">
        <v>44201</v>
      </c>
      <c r="E486" s="110" t="s">
        <v>1294</v>
      </c>
      <c r="F486" s="110" t="s">
        <v>23</v>
      </c>
      <c r="G486" s="110" t="s">
        <v>1321</v>
      </c>
      <c r="H486" s="110" t="s">
        <v>24</v>
      </c>
      <c r="I486" s="110" t="s">
        <v>1192</v>
      </c>
      <c r="J486" s="111">
        <v>150</v>
      </c>
      <c r="K486" s="111">
        <v>934</v>
      </c>
      <c r="L486" s="111">
        <v>140100</v>
      </c>
      <c r="M486" s="111">
        <v>2.335</v>
      </c>
      <c r="N486" s="111">
        <v>350.25</v>
      </c>
      <c r="O486" s="111">
        <v>0</v>
      </c>
      <c r="P486" s="111">
        <v>0</v>
      </c>
      <c r="Q486" s="111">
        <v>936.33500000000004</v>
      </c>
      <c r="R486" s="111">
        <v>140450.25</v>
      </c>
      <c r="S486" s="110" t="s">
        <v>1296</v>
      </c>
      <c r="T486" s="111"/>
      <c r="U486" s="111"/>
      <c r="V486" s="110"/>
      <c r="W486" s="110"/>
    </row>
    <row r="487" spans="1:23" ht="25.5">
      <c r="A487" s="110" t="s">
        <v>1834</v>
      </c>
      <c r="B487" s="115">
        <v>44201</v>
      </c>
      <c r="C487" s="110" t="s">
        <v>1835</v>
      </c>
      <c r="D487" s="115">
        <v>44201</v>
      </c>
      <c r="E487" s="110" t="s">
        <v>1294</v>
      </c>
      <c r="F487" s="110" t="s">
        <v>961</v>
      </c>
      <c r="G487" s="110" t="s">
        <v>1047</v>
      </c>
      <c r="H487" s="110" t="s">
        <v>1300</v>
      </c>
      <c r="I487" s="110" t="s">
        <v>1179</v>
      </c>
      <c r="J487" s="111">
        <v>200</v>
      </c>
      <c r="K487" s="111">
        <v>914</v>
      </c>
      <c r="L487" s="111">
        <v>182800</v>
      </c>
      <c r="M487" s="111">
        <v>2.2850000000000001</v>
      </c>
      <c r="N487" s="111">
        <v>457</v>
      </c>
      <c r="O487" s="111">
        <v>0</v>
      </c>
      <c r="P487" s="111">
        <v>0</v>
      </c>
      <c r="Q487" s="111">
        <v>916.28499999999997</v>
      </c>
      <c r="R487" s="111">
        <v>183257</v>
      </c>
      <c r="S487" s="110" t="s">
        <v>1296</v>
      </c>
      <c r="T487" s="111"/>
      <c r="U487" s="111"/>
      <c r="V487" s="110"/>
      <c r="W487" s="110"/>
    </row>
    <row r="488" spans="1:23" ht="25.5">
      <c r="A488" s="110" t="s">
        <v>1836</v>
      </c>
      <c r="B488" s="115">
        <v>44201</v>
      </c>
      <c r="C488" s="110" t="s">
        <v>1837</v>
      </c>
      <c r="D488" s="115">
        <v>44201</v>
      </c>
      <c r="E488" s="110" t="s">
        <v>1328</v>
      </c>
      <c r="F488" s="110" t="s">
        <v>1838</v>
      </c>
      <c r="G488" s="110" t="s">
        <v>1332</v>
      </c>
      <c r="H488" s="110" t="s">
        <v>1328</v>
      </c>
      <c r="I488" s="110" t="s">
        <v>1344</v>
      </c>
      <c r="J488" s="111">
        <v>50</v>
      </c>
      <c r="K488" s="111">
        <v>1012</v>
      </c>
      <c r="L488" s="111">
        <v>50600</v>
      </c>
      <c r="M488" s="111">
        <v>0</v>
      </c>
      <c r="N488" s="111">
        <v>0</v>
      </c>
      <c r="O488" s="111">
        <v>0</v>
      </c>
      <c r="P488" s="111">
        <v>0</v>
      </c>
      <c r="Q488" s="111">
        <v>1012</v>
      </c>
      <c r="R488" s="111">
        <v>50600</v>
      </c>
      <c r="S488" s="110" t="s">
        <v>1296</v>
      </c>
      <c r="T488" s="111"/>
      <c r="U488" s="111"/>
      <c r="V488" s="110"/>
      <c r="W488" s="110"/>
    </row>
    <row r="489" spans="1:23" ht="25.5">
      <c r="A489" s="110" t="s">
        <v>1839</v>
      </c>
      <c r="B489" s="115">
        <v>44201</v>
      </c>
      <c r="C489" s="110" t="s">
        <v>1840</v>
      </c>
      <c r="D489" s="115">
        <v>44201</v>
      </c>
      <c r="E489" s="110" t="s">
        <v>1294</v>
      </c>
      <c r="F489" s="110" t="s">
        <v>76</v>
      </c>
      <c r="G489" s="110" t="s">
        <v>1087</v>
      </c>
      <c r="H489" s="110" t="s">
        <v>69</v>
      </c>
      <c r="I489" s="110" t="s">
        <v>1192</v>
      </c>
      <c r="J489" s="111">
        <v>60</v>
      </c>
      <c r="K489" s="111">
        <v>934</v>
      </c>
      <c r="L489" s="111">
        <v>56040</v>
      </c>
      <c r="M489" s="111">
        <v>2.335</v>
      </c>
      <c r="N489" s="111">
        <v>140.1</v>
      </c>
      <c r="O489" s="111">
        <v>0</v>
      </c>
      <c r="P489" s="111">
        <v>0</v>
      </c>
      <c r="Q489" s="111">
        <v>936.33500000000004</v>
      </c>
      <c r="R489" s="111">
        <v>56180.1</v>
      </c>
      <c r="S489" s="110" t="s">
        <v>1296</v>
      </c>
      <c r="T489" s="111"/>
      <c r="U489" s="111"/>
      <c r="V489" s="110"/>
      <c r="W489" s="110"/>
    </row>
    <row r="490" spans="1:23" ht="25.5">
      <c r="A490" s="110" t="s">
        <v>1841</v>
      </c>
      <c r="B490" s="115">
        <v>44202</v>
      </c>
      <c r="C490" s="110" t="s">
        <v>1842</v>
      </c>
      <c r="D490" s="115">
        <v>44202</v>
      </c>
      <c r="E490" s="110" t="s">
        <v>1294</v>
      </c>
      <c r="F490" s="110" t="s">
        <v>20</v>
      </c>
      <c r="G490" s="110" t="s">
        <v>1082</v>
      </c>
      <c r="H490" s="110" t="s">
        <v>13</v>
      </c>
      <c r="I490" s="110" t="s">
        <v>1251</v>
      </c>
      <c r="J490" s="111">
        <v>20</v>
      </c>
      <c r="K490" s="111">
        <v>865</v>
      </c>
      <c r="L490" s="111">
        <v>17300</v>
      </c>
      <c r="M490" s="111">
        <v>2.1619999999999999</v>
      </c>
      <c r="N490" s="111">
        <v>43.24</v>
      </c>
      <c r="O490" s="111">
        <v>0</v>
      </c>
      <c r="P490" s="111">
        <v>0</v>
      </c>
      <c r="Q490" s="111">
        <v>867.16200000000003</v>
      </c>
      <c r="R490" s="111">
        <v>17343.240000000002</v>
      </c>
      <c r="S490" s="110" t="s">
        <v>1296</v>
      </c>
      <c r="T490" s="111"/>
      <c r="U490" s="111"/>
      <c r="V490" s="110"/>
      <c r="W490" s="110"/>
    </row>
    <row r="491" spans="1:23" ht="25.5">
      <c r="A491" s="110" t="s">
        <v>1841</v>
      </c>
      <c r="B491" s="115">
        <v>44202</v>
      </c>
      <c r="C491" s="110" t="s">
        <v>1842</v>
      </c>
      <c r="D491" s="115">
        <v>44202</v>
      </c>
      <c r="E491" s="110" t="s">
        <v>1294</v>
      </c>
      <c r="F491" s="110" t="s">
        <v>20</v>
      </c>
      <c r="G491" s="110" t="s">
        <v>1082</v>
      </c>
      <c r="H491" s="110" t="s">
        <v>13</v>
      </c>
      <c r="I491" s="110" t="s">
        <v>1195</v>
      </c>
      <c r="J491" s="111">
        <v>40</v>
      </c>
      <c r="K491" s="111">
        <v>759</v>
      </c>
      <c r="L491" s="111">
        <v>30360</v>
      </c>
      <c r="M491" s="111">
        <v>1.8975</v>
      </c>
      <c r="N491" s="111">
        <v>75.900000000000006</v>
      </c>
      <c r="O491" s="111">
        <v>0</v>
      </c>
      <c r="P491" s="111">
        <v>120</v>
      </c>
      <c r="Q491" s="111">
        <v>760.89750000000004</v>
      </c>
      <c r="R491" s="111">
        <v>30315.9</v>
      </c>
      <c r="S491" s="110" t="s">
        <v>1296</v>
      </c>
      <c r="T491" s="111"/>
      <c r="U491" s="111"/>
      <c r="V491" s="110"/>
      <c r="W491" s="110"/>
    </row>
    <row r="492" spans="1:23" ht="25.5">
      <c r="A492" s="110" t="s">
        <v>1843</v>
      </c>
      <c r="B492" s="115">
        <v>44202</v>
      </c>
      <c r="C492" s="110" t="s">
        <v>1844</v>
      </c>
      <c r="D492" s="115">
        <v>44202</v>
      </c>
      <c r="E492" s="110" t="s">
        <v>1294</v>
      </c>
      <c r="F492" s="110" t="s">
        <v>12</v>
      </c>
      <c r="G492" s="110" t="s">
        <v>1319</v>
      </c>
      <c r="H492" s="110" t="s">
        <v>13</v>
      </c>
      <c r="I492" s="110" t="s">
        <v>1195</v>
      </c>
      <c r="J492" s="111">
        <v>100</v>
      </c>
      <c r="K492" s="111">
        <v>759</v>
      </c>
      <c r="L492" s="111">
        <v>75900</v>
      </c>
      <c r="M492" s="111">
        <v>1.8975</v>
      </c>
      <c r="N492" s="111">
        <v>189.75</v>
      </c>
      <c r="O492" s="111">
        <v>0</v>
      </c>
      <c r="P492" s="111">
        <v>300</v>
      </c>
      <c r="Q492" s="111">
        <v>760.89750000000004</v>
      </c>
      <c r="R492" s="111">
        <v>75789.75</v>
      </c>
      <c r="S492" s="110" t="s">
        <v>1296</v>
      </c>
      <c r="T492" s="111"/>
      <c r="U492" s="111"/>
      <c r="V492" s="110"/>
      <c r="W492" s="110"/>
    </row>
    <row r="493" spans="1:23" ht="25.5">
      <c r="A493" s="110" t="s">
        <v>1843</v>
      </c>
      <c r="B493" s="115">
        <v>44202</v>
      </c>
      <c r="C493" s="110" t="s">
        <v>1844</v>
      </c>
      <c r="D493" s="115">
        <v>44202</v>
      </c>
      <c r="E493" s="110" t="s">
        <v>1294</v>
      </c>
      <c r="F493" s="110" t="s">
        <v>12</v>
      </c>
      <c r="G493" s="110" t="s">
        <v>1319</v>
      </c>
      <c r="H493" s="110" t="s">
        <v>13</v>
      </c>
      <c r="I493" s="110" t="s">
        <v>1251</v>
      </c>
      <c r="J493" s="111">
        <v>20</v>
      </c>
      <c r="K493" s="111">
        <v>865</v>
      </c>
      <c r="L493" s="111">
        <v>17300</v>
      </c>
      <c r="M493" s="111">
        <v>2.1625000000000001</v>
      </c>
      <c r="N493" s="111">
        <v>43.25</v>
      </c>
      <c r="O493" s="111">
        <v>0</v>
      </c>
      <c r="P493" s="111">
        <v>0</v>
      </c>
      <c r="Q493" s="111">
        <v>867.16250000000002</v>
      </c>
      <c r="R493" s="111">
        <v>17343.25</v>
      </c>
      <c r="S493" s="110" t="s">
        <v>1296</v>
      </c>
      <c r="T493" s="111"/>
      <c r="U493" s="111"/>
      <c r="V493" s="110"/>
      <c r="W493" s="110"/>
    </row>
    <row r="494" spans="1:23" ht="25.5">
      <c r="A494" s="110" t="s">
        <v>1843</v>
      </c>
      <c r="B494" s="115">
        <v>44202</v>
      </c>
      <c r="C494" s="110" t="s">
        <v>1844</v>
      </c>
      <c r="D494" s="115">
        <v>44202</v>
      </c>
      <c r="E494" s="110" t="s">
        <v>1294</v>
      </c>
      <c r="F494" s="110" t="s">
        <v>12</v>
      </c>
      <c r="G494" s="110" t="s">
        <v>1319</v>
      </c>
      <c r="H494" s="110" t="s">
        <v>13</v>
      </c>
      <c r="I494" s="110" t="s">
        <v>1251</v>
      </c>
      <c r="J494" s="111">
        <v>20</v>
      </c>
      <c r="K494" s="111">
        <v>865</v>
      </c>
      <c r="L494" s="111">
        <v>17300</v>
      </c>
      <c r="M494" s="111">
        <v>2.1619999999999999</v>
      </c>
      <c r="N494" s="111">
        <v>43.24</v>
      </c>
      <c r="O494" s="111">
        <v>0</v>
      </c>
      <c r="P494" s="111">
        <v>0</v>
      </c>
      <c r="Q494" s="111">
        <v>867.16200000000003</v>
      </c>
      <c r="R494" s="111">
        <v>17343.240000000002</v>
      </c>
      <c r="S494" s="110" t="s">
        <v>1296</v>
      </c>
      <c r="T494" s="111"/>
      <c r="U494" s="111"/>
      <c r="V494" s="110"/>
      <c r="W494" s="110"/>
    </row>
    <row r="495" spans="1:23" ht="25.5">
      <c r="A495" s="110" t="s">
        <v>1845</v>
      </c>
      <c r="B495" s="115">
        <v>44202</v>
      </c>
      <c r="C495" s="110" t="s">
        <v>1846</v>
      </c>
      <c r="D495" s="115">
        <v>44202</v>
      </c>
      <c r="E495" s="110" t="s">
        <v>1294</v>
      </c>
      <c r="F495" s="110" t="s">
        <v>15</v>
      </c>
      <c r="G495" s="110" t="s">
        <v>1303</v>
      </c>
      <c r="H495" s="110" t="s">
        <v>13</v>
      </c>
      <c r="I495" s="110" t="s">
        <v>1191</v>
      </c>
      <c r="J495" s="111">
        <v>30</v>
      </c>
      <c r="K495" s="111">
        <v>963</v>
      </c>
      <c r="L495" s="111">
        <v>28890</v>
      </c>
      <c r="M495" s="111">
        <v>2.4075000000000002</v>
      </c>
      <c r="N495" s="111">
        <v>72.224999999999994</v>
      </c>
      <c r="O495" s="111">
        <v>0</v>
      </c>
      <c r="P495" s="111">
        <v>0</v>
      </c>
      <c r="Q495" s="111">
        <v>965.40750000000003</v>
      </c>
      <c r="R495" s="111">
        <v>28962.224999999999</v>
      </c>
      <c r="S495" s="110" t="s">
        <v>1296</v>
      </c>
      <c r="T495" s="111"/>
      <c r="U495" s="111"/>
      <c r="V495" s="110"/>
      <c r="W495" s="110"/>
    </row>
    <row r="496" spans="1:23" ht="25.5">
      <c r="A496" s="110" t="s">
        <v>1845</v>
      </c>
      <c r="B496" s="115">
        <v>44202</v>
      </c>
      <c r="C496" s="110" t="s">
        <v>1846</v>
      </c>
      <c r="D496" s="115">
        <v>44202</v>
      </c>
      <c r="E496" s="110" t="s">
        <v>1294</v>
      </c>
      <c r="F496" s="110" t="s">
        <v>15</v>
      </c>
      <c r="G496" s="110" t="s">
        <v>1303</v>
      </c>
      <c r="H496" s="110" t="s">
        <v>13</v>
      </c>
      <c r="I496" s="110" t="s">
        <v>1251</v>
      </c>
      <c r="J496" s="111">
        <v>20</v>
      </c>
      <c r="K496" s="111">
        <v>865</v>
      </c>
      <c r="L496" s="111">
        <v>17300</v>
      </c>
      <c r="M496" s="111">
        <v>2.1619999999999999</v>
      </c>
      <c r="N496" s="111">
        <v>43.24</v>
      </c>
      <c r="O496" s="111">
        <v>0</v>
      </c>
      <c r="P496" s="111">
        <v>0</v>
      </c>
      <c r="Q496" s="111">
        <v>867.16200000000003</v>
      </c>
      <c r="R496" s="111">
        <v>17343.240000000002</v>
      </c>
      <c r="S496" s="110" t="s">
        <v>1296</v>
      </c>
      <c r="T496" s="111"/>
      <c r="U496" s="111"/>
      <c r="V496" s="110"/>
      <c r="W496" s="110"/>
    </row>
    <row r="497" spans="1:23" ht="25.5">
      <c r="A497" s="110" t="s">
        <v>1845</v>
      </c>
      <c r="B497" s="115">
        <v>44202</v>
      </c>
      <c r="C497" s="110" t="s">
        <v>1846</v>
      </c>
      <c r="D497" s="115">
        <v>44202</v>
      </c>
      <c r="E497" s="110" t="s">
        <v>1294</v>
      </c>
      <c r="F497" s="110" t="s">
        <v>15</v>
      </c>
      <c r="G497" s="110" t="s">
        <v>1303</v>
      </c>
      <c r="H497" s="110" t="s">
        <v>13</v>
      </c>
      <c r="I497" s="110" t="s">
        <v>1251</v>
      </c>
      <c r="J497" s="111">
        <v>50</v>
      </c>
      <c r="K497" s="111">
        <v>865</v>
      </c>
      <c r="L497" s="111">
        <v>43250</v>
      </c>
      <c r="M497" s="111">
        <v>2.1625000000000001</v>
      </c>
      <c r="N497" s="111">
        <v>108.125</v>
      </c>
      <c r="O497" s="111">
        <v>0</v>
      </c>
      <c r="P497" s="111">
        <v>0</v>
      </c>
      <c r="Q497" s="111">
        <v>867.16250000000002</v>
      </c>
      <c r="R497" s="111">
        <v>43358.125</v>
      </c>
      <c r="S497" s="110" t="s">
        <v>1296</v>
      </c>
      <c r="T497" s="111"/>
      <c r="U497" s="111"/>
      <c r="V497" s="110"/>
      <c r="W497" s="110"/>
    </row>
    <row r="498" spans="1:23" ht="25.5">
      <c r="A498" s="110" t="s">
        <v>1845</v>
      </c>
      <c r="B498" s="115">
        <v>44202</v>
      </c>
      <c r="C498" s="110" t="s">
        <v>1846</v>
      </c>
      <c r="D498" s="115">
        <v>44202</v>
      </c>
      <c r="E498" s="110" t="s">
        <v>1294</v>
      </c>
      <c r="F498" s="110" t="s">
        <v>15</v>
      </c>
      <c r="G498" s="110" t="s">
        <v>1303</v>
      </c>
      <c r="H498" s="110" t="s">
        <v>13</v>
      </c>
      <c r="I498" s="110" t="s">
        <v>1195</v>
      </c>
      <c r="J498" s="111">
        <v>20</v>
      </c>
      <c r="K498" s="111">
        <v>759</v>
      </c>
      <c r="L498" s="111">
        <v>15180</v>
      </c>
      <c r="M498" s="111">
        <v>1.8975</v>
      </c>
      <c r="N498" s="111">
        <v>37.950000000000003</v>
      </c>
      <c r="O498" s="111">
        <v>0</v>
      </c>
      <c r="P498" s="111">
        <v>60</v>
      </c>
      <c r="Q498" s="111">
        <v>760.89750000000004</v>
      </c>
      <c r="R498" s="111">
        <v>15157.95</v>
      </c>
      <c r="S498" s="110" t="s">
        <v>1296</v>
      </c>
      <c r="T498" s="111"/>
      <c r="U498" s="111"/>
      <c r="V498" s="110"/>
      <c r="W498" s="110"/>
    </row>
    <row r="499" spans="1:23" ht="25.5">
      <c r="A499" s="110" t="s">
        <v>1847</v>
      </c>
      <c r="B499" s="115">
        <v>44202</v>
      </c>
      <c r="C499" s="110" t="s">
        <v>1848</v>
      </c>
      <c r="D499" s="115">
        <v>44202</v>
      </c>
      <c r="E499" s="110" t="s">
        <v>1294</v>
      </c>
      <c r="F499" s="110" t="s">
        <v>39</v>
      </c>
      <c r="G499" s="110" t="s">
        <v>40</v>
      </c>
      <c r="H499" s="110" t="s">
        <v>13</v>
      </c>
      <c r="I499" s="110" t="s">
        <v>1195</v>
      </c>
      <c r="J499" s="111">
        <v>40</v>
      </c>
      <c r="K499" s="111">
        <v>759</v>
      </c>
      <c r="L499" s="111">
        <v>30360</v>
      </c>
      <c r="M499" s="111">
        <v>1.8975</v>
      </c>
      <c r="N499" s="111">
        <v>75.900000000000006</v>
      </c>
      <c r="O499" s="111">
        <v>0</v>
      </c>
      <c r="P499" s="111">
        <v>120</v>
      </c>
      <c r="Q499" s="111">
        <v>760.89750000000004</v>
      </c>
      <c r="R499" s="111">
        <v>30315.9</v>
      </c>
      <c r="S499" s="110" t="s">
        <v>1296</v>
      </c>
      <c r="T499" s="111"/>
      <c r="U499" s="111"/>
      <c r="V499" s="110"/>
      <c r="W499" s="110"/>
    </row>
    <row r="500" spans="1:23" ht="25.5">
      <c r="A500" s="110" t="s">
        <v>1849</v>
      </c>
      <c r="B500" s="115">
        <v>44202</v>
      </c>
      <c r="C500" s="110" t="s">
        <v>1850</v>
      </c>
      <c r="D500" s="115">
        <v>44202</v>
      </c>
      <c r="E500" s="110" t="s">
        <v>1294</v>
      </c>
      <c r="F500" s="110" t="s">
        <v>52</v>
      </c>
      <c r="G500" s="110" t="s">
        <v>37</v>
      </c>
      <c r="H500" s="110" t="s">
        <v>13</v>
      </c>
      <c r="I500" s="110" t="s">
        <v>1179</v>
      </c>
      <c r="J500" s="111">
        <v>100</v>
      </c>
      <c r="K500" s="111">
        <v>914</v>
      </c>
      <c r="L500" s="111">
        <v>91400</v>
      </c>
      <c r="M500" s="111">
        <v>2.2850000000000001</v>
      </c>
      <c r="N500" s="111">
        <v>228.5</v>
      </c>
      <c r="O500" s="111">
        <v>0</v>
      </c>
      <c r="P500" s="111">
        <v>0</v>
      </c>
      <c r="Q500" s="111">
        <v>916.28499999999997</v>
      </c>
      <c r="R500" s="111">
        <v>91628.5</v>
      </c>
      <c r="S500" s="110" t="s">
        <v>1296</v>
      </c>
      <c r="T500" s="111"/>
      <c r="U500" s="111"/>
      <c r="V500" s="110"/>
      <c r="W500" s="110"/>
    </row>
    <row r="501" spans="1:23" ht="25.5">
      <c r="A501" s="110" t="s">
        <v>1849</v>
      </c>
      <c r="B501" s="115">
        <v>44202</v>
      </c>
      <c r="C501" s="110" t="s">
        <v>1850</v>
      </c>
      <c r="D501" s="115">
        <v>44202</v>
      </c>
      <c r="E501" s="110" t="s">
        <v>1294</v>
      </c>
      <c r="F501" s="110" t="s">
        <v>52</v>
      </c>
      <c r="G501" s="110" t="s">
        <v>37</v>
      </c>
      <c r="H501" s="110" t="s">
        <v>13</v>
      </c>
      <c r="I501" s="110" t="s">
        <v>1195</v>
      </c>
      <c r="J501" s="111">
        <v>120</v>
      </c>
      <c r="K501" s="111">
        <v>759</v>
      </c>
      <c r="L501" s="111">
        <v>91080</v>
      </c>
      <c r="M501" s="111">
        <v>1.8975</v>
      </c>
      <c r="N501" s="111">
        <v>227.7</v>
      </c>
      <c r="O501" s="111">
        <v>0</v>
      </c>
      <c r="P501" s="111">
        <v>360</v>
      </c>
      <c r="Q501" s="111">
        <v>760.89750000000004</v>
      </c>
      <c r="R501" s="111">
        <v>90947.7</v>
      </c>
      <c r="S501" s="110" t="s">
        <v>1296</v>
      </c>
      <c r="T501" s="111"/>
      <c r="U501" s="111"/>
      <c r="V501" s="110"/>
      <c r="W501" s="110"/>
    </row>
    <row r="502" spans="1:23" ht="25.5">
      <c r="A502" s="110" t="s">
        <v>1851</v>
      </c>
      <c r="B502" s="115">
        <v>44202</v>
      </c>
      <c r="C502" s="110" t="s">
        <v>1852</v>
      </c>
      <c r="D502" s="115">
        <v>44202</v>
      </c>
      <c r="E502" s="110" t="s">
        <v>1294</v>
      </c>
      <c r="F502" s="110" t="s">
        <v>48</v>
      </c>
      <c r="G502" s="110" t="s">
        <v>1295</v>
      </c>
      <c r="H502" s="110" t="s">
        <v>13</v>
      </c>
      <c r="I502" s="110" t="s">
        <v>1191</v>
      </c>
      <c r="J502" s="111">
        <v>300</v>
      </c>
      <c r="K502" s="111">
        <v>963</v>
      </c>
      <c r="L502" s="111">
        <v>288900</v>
      </c>
      <c r="M502" s="111">
        <v>2.4075000000000002</v>
      </c>
      <c r="N502" s="111">
        <v>722.25</v>
      </c>
      <c r="O502" s="111">
        <v>0</v>
      </c>
      <c r="P502" s="111">
        <v>0</v>
      </c>
      <c r="Q502" s="111">
        <v>965.40750000000003</v>
      </c>
      <c r="R502" s="111">
        <v>289622.25</v>
      </c>
      <c r="S502" s="110" t="s">
        <v>1296</v>
      </c>
      <c r="T502" s="111"/>
      <c r="U502" s="111"/>
      <c r="V502" s="110"/>
      <c r="W502" s="110"/>
    </row>
    <row r="503" spans="1:23" ht="25.5">
      <c r="A503" s="110" t="s">
        <v>1851</v>
      </c>
      <c r="B503" s="115">
        <v>44202</v>
      </c>
      <c r="C503" s="110" t="s">
        <v>1852</v>
      </c>
      <c r="D503" s="115">
        <v>44202</v>
      </c>
      <c r="E503" s="110" t="s">
        <v>1294</v>
      </c>
      <c r="F503" s="110" t="s">
        <v>48</v>
      </c>
      <c r="G503" s="110" t="s">
        <v>1295</v>
      </c>
      <c r="H503" s="110" t="s">
        <v>13</v>
      </c>
      <c r="I503" s="110" t="s">
        <v>1251</v>
      </c>
      <c r="J503" s="111">
        <v>20</v>
      </c>
      <c r="K503" s="111">
        <v>865</v>
      </c>
      <c r="L503" s="111">
        <v>17300</v>
      </c>
      <c r="M503" s="111">
        <v>2.1619999999999999</v>
      </c>
      <c r="N503" s="111">
        <v>43.24</v>
      </c>
      <c r="O503" s="111">
        <v>0</v>
      </c>
      <c r="P503" s="111">
        <v>0</v>
      </c>
      <c r="Q503" s="111">
        <v>867.16200000000003</v>
      </c>
      <c r="R503" s="111">
        <v>17343.240000000002</v>
      </c>
      <c r="S503" s="110" t="s">
        <v>1296</v>
      </c>
      <c r="T503" s="111"/>
      <c r="U503" s="111"/>
      <c r="V503" s="110"/>
      <c r="W503" s="110"/>
    </row>
    <row r="504" spans="1:23" ht="25.5">
      <c r="A504" s="110" t="s">
        <v>1851</v>
      </c>
      <c r="B504" s="115">
        <v>44202</v>
      </c>
      <c r="C504" s="110" t="s">
        <v>1852</v>
      </c>
      <c r="D504" s="115">
        <v>44202</v>
      </c>
      <c r="E504" s="110" t="s">
        <v>1294</v>
      </c>
      <c r="F504" s="110" t="s">
        <v>48</v>
      </c>
      <c r="G504" s="110" t="s">
        <v>1295</v>
      </c>
      <c r="H504" s="110" t="s">
        <v>13</v>
      </c>
      <c r="I504" s="110" t="s">
        <v>1251</v>
      </c>
      <c r="J504" s="111">
        <v>80</v>
      </c>
      <c r="K504" s="111">
        <v>865</v>
      </c>
      <c r="L504" s="111">
        <v>69200</v>
      </c>
      <c r="M504" s="111">
        <v>2.1625000000000001</v>
      </c>
      <c r="N504" s="111">
        <v>173</v>
      </c>
      <c r="O504" s="111">
        <v>0</v>
      </c>
      <c r="P504" s="111">
        <v>0</v>
      </c>
      <c r="Q504" s="111">
        <v>867.16250000000002</v>
      </c>
      <c r="R504" s="111">
        <v>69373</v>
      </c>
      <c r="S504" s="110" t="s">
        <v>1296</v>
      </c>
      <c r="T504" s="111"/>
      <c r="U504" s="111"/>
      <c r="V504" s="110"/>
      <c r="W504" s="110"/>
    </row>
    <row r="505" spans="1:23" ht="25.5">
      <c r="A505" s="110" t="s">
        <v>1851</v>
      </c>
      <c r="B505" s="115">
        <v>44202</v>
      </c>
      <c r="C505" s="110" t="s">
        <v>1852</v>
      </c>
      <c r="D505" s="115">
        <v>44202</v>
      </c>
      <c r="E505" s="110" t="s">
        <v>1294</v>
      </c>
      <c r="F505" s="110" t="s">
        <v>48</v>
      </c>
      <c r="G505" s="110" t="s">
        <v>1295</v>
      </c>
      <c r="H505" s="110" t="s">
        <v>13</v>
      </c>
      <c r="I505" s="110" t="s">
        <v>1195</v>
      </c>
      <c r="J505" s="111">
        <v>200</v>
      </c>
      <c r="K505" s="111">
        <v>759</v>
      </c>
      <c r="L505" s="111">
        <v>151800</v>
      </c>
      <c r="M505" s="111">
        <v>1.8975</v>
      </c>
      <c r="N505" s="111">
        <v>379.5</v>
      </c>
      <c r="O505" s="111">
        <v>0</v>
      </c>
      <c r="P505" s="111">
        <v>600</v>
      </c>
      <c r="Q505" s="111">
        <v>760.89750000000004</v>
      </c>
      <c r="R505" s="111">
        <v>151579.5</v>
      </c>
      <c r="S505" s="110" t="s">
        <v>1296</v>
      </c>
      <c r="T505" s="111"/>
      <c r="U505" s="111"/>
      <c r="V505" s="110"/>
      <c r="W505" s="110"/>
    </row>
    <row r="506" spans="1:23" ht="25.5">
      <c r="A506" s="110" t="s">
        <v>1853</v>
      </c>
      <c r="B506" s="115">
        <v>44202</v>
      </c>
      <c r="C506" s="110" t="s">
        <v>1854</v>
      </c>
      <c r="D506" s="115">
        <v>44202</v>
      </c>
      <c r="E506" s="110" t="s">
        <v>1294</v>
      </c>
      <c r="F506" s="110" t="s">
        <v>45</v>
      </c>
      <c r="G506" s="110" t="s">
        <v>44</v>
      </c>
      <c r="H506" s="110" t="s">
        <v>13</v>
      </c>
      <c r="I506" s="110" t="s">
        <v>1191</v>
      </c>
      <c r="J506" s="111">
        <v>100</v>
      </c>
      <c r="K506" s="111">
        <v>963</v>
      </c>
      <c r="L506" s="111">
        <v>96300</v>
      </c>
      <c r="M506" s="111">
        <v>2.4075000000000002</v>
      </c>
      <c r="N506" s="111">
        <v>240.75</v>
      </c>
      <c r="O506" s="111">
        <v>0</v>
      </c>
      <c r="P506" s="111">
        <v>0</v>
      </c>
      <c r="Q506" s="111">
        <v>965.40750000000003</v>
      </c>
      <c r="R506" s="111">
        <v>96540.75</v>
      </c>
      <c r="S506" s="110" t="s">
        <v>1296</v>
      </c>
      <c r="T506" s="111"/>
      <c r="U506" s="111"/>
      <c r="V506" s="110"/>
      <c r="W506" s="110"/>
    </row>
    <row r="507" spans="1:23" ht="25.5">
      <c r="A507" s="110" t="s">
        <v>1853</v>
      </c>
      <c r="B507" s="115">
        <v>44202</v>
      </c>
      <c r="C507" s="110" t="s">
        <v>1854</v>
      </c>
      <c r="D507" s="115">
        <v>44202</v>
      </c>
      <c r="E507" s="110" t="s">
        <v>1294</v>
      </c>
      <c r="F507" s="110" t="s">
        <v>45</v>
      </c>
      <c r="G507" s="110" t="s">
        <v>44</v>
      </c>
      <c r="H507" s="110" t="s">
        <v>13</v>
      </c>
      <c r="I507" s="110" t="s">
        <v>1251</v>
      </c>
      <c r="J507" s="111">
        <v>100</v>
      </c>
      <c r="K507" s="111">
        <v>865</v>
      </c>
      <c r="L507" s="111">
        <v>86500</v>
      </c>
      <c r="M507" s="111">
        <v>2.1625000000000001</v>
      </c>
      <c r="N507" s="111">
        <v>216.25</v>
      </c>
      <c r="O507" s="111">
        <v>0</v>
      </c>
      <c r="P507" s="111">
        <v>0</v>
      </c>
      <c r="Q507" s="111">
        <v>867.16250000000002</v>
      </c>
      <c r="R507" s="111">
        <v>86716.25</v>
      </c>
      <c r="S507" s="110" t="s">
        <v>1296</v>
      </c>
      <c r="T507" s="111"/>
      <c r="U507" s="111"/>
      <c r="V507" s="110"/>
      <c r="W507" s="110"/>
    </row>
    <row r="508" spans="1:23" ht="25.5">
      <c r="A508" s="110" t="s">
        <v>1853</v>
      </c>
      <c r="B508" s="115">
        <v>44202</v>
      </c>
      <c r="C508" s="110" t="s">
        <v>1854</v>
      </c>
      <c r="D508" s="115">
        <v>44202</v>
      </c>
      <c r="E508" s="110" t="s">
        <v>1294</v>
      </c>
      <c r="F508" s="110" t="s">
        <v>45</v>
      </c>
      <c r="G508" s="110" t="s">
        <v>44</v>
      </c>
      <c r="H508" s="110" t="s">
        <v>13</v>
      </c>
      <c r="I508" s="110" t="s">
        <v>1251</v>
      </c>
      <c r="J508" s="111">
        <v>50</v>
      </c>
      <c r="K508" s="111">
        <v>865</v>
      </c>
      <c r="L508" s="111">
        <v>43250</v>
      </c>
      <c r="M508" s="111">
        <v>2.1619999999999999</v>
      </c>
      <c r="N508" s="111">
        <v>108.1</v>
      </c>
      <c r="O508" s="111">
        <v>0</v>
      </c>
      <c r="P508" s="111">
        <v>0</v>
      </c>
      <c r="Q508" s="111">
        <v>867.16200000000003</v>
      </c>
      <c r="R508" s="111">
        <v>43358.1</v>
      </c>
      <c r="S508" s="110" t="s">
        <v>1296</v>
      </c>
      <c r="T508" s="111"/>
      <c r="U508" s="111"/>
      <c r="V508" s="110"/>
      <c r="W508" s="110"/>
    </row>
    <row r="509" spans="1:23" ht="25.5">
      <c r="A509" s="110" t="s">
        <v>1855</v>
      </c>
      <c r="B509" s="115">
        <v>44202</v>
      </c>
      <c r="C509" s="110" t="s">
        <v>1856</v>
      </c>
      <c r="D509" s="115">
        <v>44202</v>
      </c>
      <c r="E509" s="110" t="s">
        <v>1294</v>
      </c>
      <c r="F509" s="110" t="s">
        <v>43</v>
      </c>
      <c r="G509" s="110" t="s">
        <v>44</v>
      </c>
      <c r="H509" s="110" t="s">
        <v>13</v>
      </c>
      <c r="I509" s="110" t="s">
        <v>1251</v>
      </c>
      <c r="J509" s="111">
        <v>60</v>
      </c>
      <c r="K509" s="111">
        <v>865</v>
      </c>
      <c r="L509" s="111">
        <v>51900</v>
      </c>
      <c r="M509" s="111">
        <v>2.1619999999999999</v>
      </c>
      <c r="N509" s="111">
        <v>129.72</v>
      </c>
      <c r="O509" s="111">
        <v>0</v>
      </c>
      <c r="P509" s="111">
        <v>0</v>
      </c>
      <c r="Q509" s="111">
        <v>867.16200000000003</v>
      </c>
      <c r="R509" s="111">
        <v>52029.72</v>
      </c>
      <c r="S509" s="110" t="s">
        <v>1296</v>
      </c>
      <c r="T509" s="111"/>
      <c r="U509" s="111"/>
      <c r="V509" s="110"/>
      <c r="W509" s="110"/>
    </row>
    <row r="510" spans="1:23" ht="25.5">
      <c r="A510" s="110" t="s">
        <v>1855</v>
      </c>
      <c r="B510" s="115">
        <v>44202</v>
      </c>
      <c r="C510" s="110" t="s">
        <v>1856</v>
      </c>
      <c r="D510" s="115">
        <v>44202</v>
      </c>
      <c r="E510" s="110" t="s">
        <v>1294</v>
      </c>
      <c r="F510" s="110" t="s">
        <v>43</v>
      </c>
      <c r="G510" s="110" t="s">
        <v>44</v>
      </c>
      <c r="H510" s="110" t="s">
        <v>13</v>
      </c>
      <c r="I510" s="110" t="s">
        <v>1251</v>
      </c>
      <c r="J510" s="111">
        <v>240</v>
      </c>
      <c r="K510" s="111">
        <v>865</v>
      </c>
      <c r="L510" s="111">
        <v>207600</v>
      </c>
      <c r="M510" s="111">
        <v>2.1625000000000001</v>
      </c>
      <c r="N510" s="111">
        <v>519</v>
      </c>
      <c r="O510" s="111">
        <v>0</v>
      </c>
      <c r="P510" s="111">
        <v>0</v>
      </c>
      <c r="Q510" s="111">
        <v>867.16250000000002</v>
      </c>
      <c r="R510" s="111">
        <v>208119</v>
      </c>
      <c r="S510" s="110" t="s">
        <v>1296</v>
      </c>
      <c r="T510" s="111"/>
      <c r="U510" s="111"/>
      <c r="V510" s="110"/>
      <c r="W510" s="110"/>
    </row>
    <row r="511" spans="1:23" ht="25.5">
      <c r="A511" s="110" t="s">
        <v>1855</v>
      </c>
      <c r="B511" s="115">
        <v>44202</v>
      </c>
      <c r="C511" s="110" t="s">
        <v>1856</v>
      </c>
      <c r="D511" s="115">
        <v>44202</v>
      </c>
      <c r="E511" s="110" t="s">
        <v>1294</v>
      </c>
      <c r="F511" s="110" t="s">
        <v>43</v>
      </c>
      <c r="G511" s="110" t="s">
        <v>44</v>
      </c>
      <c r="H511" s="110" t="s">
        <v>13</v>
      </c>
      <c r="I511" s="110" t="s">
        <v>1195</v>
      </c>
      <c r="J511" s="111">
        <v>300</v>
      </c>
      <c r="K511" s="111">
        <v>759</v>
      </c>
      <c r="L511" s="111">
        <v>227700</v>
      </c>
      <c r="M511" s="111">
        <v>1.8975</v>
      </c>
      <c r="N511" s="111">
        <v>569.25</v>
      </c>
      <c r="O511" s="111">
        <v>0</v>
      </c>
      <c r="P511" s="111">
        <v>900</v>
      </c>
      <c r="Q511" s="111">
        <v>760.89750000000004</v>
      </c>
      <c r="R511" s="111">
        <v>227369.25</v>
      </c>
      <c r="S511" s="110" t="s">
        <v>1296</v>
      </c>
      <c r="T511" s="111"/>
      <c r="U511" s="111"/>
      <c r="V511" s="110"/>
      <c r="W511" s="110"/>
    </row>
    <row r="512" spans="1:23" ht="25.5">
      <c r="A512" s="110" t="s">
        <v>1857</v>
      </c>
      <c r="B512" s="115">
        <v>44202</v>
      </c>
      <c r="C512" s="110" t="s">
        <v>1858</v>
      </c>
      <c r="D512" s="115">
        <v>44202</v>
      </c>
      <c r="E512" s="110" t="s">
        <v>1294</v>
      </c>
      <c r="F512" s="110" t="s">
        <v>78</v>
      </c>
      <c r="G512" s="110" t="s">
        <v>79</v>
      </c>
      <c r="H512" s="110" t="s">
        <v>69</v>
      </c>
      <c r="I512" s="110" t="s">
        <v>1251</v>
      </c>
      <c r="J512" s="111">
        <v>102</v>
      </c>
      <c r="K512" s="111">
        <v>865</v>
      </c>
      <c r="L512" s="111">
        <v>88230</v>
      </c>
      <c r="M512" s="111">
        <v>2.1625000000000001</v>
      </c>
      <c r="N512" s="111">
        <v>220.57499999999999</v>
      </c>
      <c r="O512" s="111">
        <v>0</v>
      </c>
      <c r="P512" s="111">
        <v>0</v>
      </c>
      <c r="Q512" s="111">
        <v>867.16250000000002</v>
      </c>
      <c r="R512" s="111">
        <v>88450.574999999997</v>
      </c>
      <c r="S512" s="110" t="s">
        <v>1296</v>
      </c>
      <c r="T512" s="111"/>
      <c r="U512" s="111"/>
      <c r="V512" s="110"/>
      <c r="W512" s="110"/>
    </row>
    <row r="513" spans="1:23" ht="25.5">
      <c r="A513" s="110" t="s">
        <v>1857</v>
      </c>
      <c r="B513" s="115">
        <v>44202</v>
      </c>
      <c r="C513" s="110" t="s">
        <v>1858</v>
      </c>
      <c r="D513" s="115">
        <v>44202</v>
      </c>
      <c r="E513" s="110" t="s">
        <v>1294</v>
      </c>
      <c r="F513" s="110" t="s">
        <v>78</v>
      </c>
      <c r="G513" s="110" t="s">
        <v>79</v>
      </c>
      <c r="H513" s="110" t="s">
        <v>69</v>
      </c>
      <c r="I513" s="110" t="s">
        <v>1195</v>
      </c>
      <c r="J513" s="111">
        <v>100</v>
      </c>
      <c r="K513" s="111">
        <v>759</v>
      </c>
      <c r="L513" s="111">
        <v>75900</v>
      </c>
      <c r="M513" s="111">
        <v>1.8975</v>
      </c>
      <c r="N513" s="111">
        <v>189.75</v>
      </c>
      <c r="O513" s="111">
        <v>0</v>
      </c>
      <c r="P513" s="111">
        <v>300</v>
      </c>
      <c r="Q513" s="111">
        <v>760.89750000000004</v>
      </c>
      <c r="R513" s="111">
        <v>75789.75</v>
      </c>
      <c r="S513" s="110" t="s">
        <v>1296</v>
      </c>
      <c r="T513" s="111"/>
      <c r="U513" s="111"/>
      <c r="V513" s="110"/>
      <c r="W513" s="110"/>
    </row>
    <row r="514" spans="1:23" ht="25.5">
      <c r="A514" s="110" t="s">
        <v>1859</v>
      </c>
      <c r="B514" s="115">
        <v>44202</v>
      </c>
      <c r="C514" s="110" t="s">
        <v>1860</v>
      </c>
      <c r="D514" s="115">
        <v>44202</v>
      </c>
      <c r="E514" s="110" t="s">
        <v>1294</v>
      </c>
      <c r="F514" s="110" t="s">
        <v>77</v>
      </c>
      <c r="G514" s="110" t="s">
        <v>1088</v>
      </c>
      <c r="H514" s="110" t="s">
        <v>69</v>
      </c>
      <c r="I514" s="110" t="s">
        <v>1195</v>
      </c>
      <c r="J514" s="111">
        <v>157</v>
      </c>
      <c r="K514" s="111">
        <v>759</v>
      </c>
      <c r="L514" s="111">
        <v>119163</v>
      </c>
      <c r="M514" s="111">
        <v>1.8975</v>
      </c>
      <c r="N514" s="111">
        <v>297.90750000000003</v>
      </c>
      <c r="O514" s="111">
        <v>0</v>
      </c>
      <c r="P514" s="111">
        <v>471</v>
      </c>
      <c r="Q514" s="111">
        <v>760.89750000000004</v>
      </c>
      <c r="R514" s="111">
        <v>118989.9075</v>
      </c>
      <c r="S514" s="110" t="s">
        <v>1296</v>
      </c>
      <c r="T514" s="111"/>
      <c r="U514" s="111"/>
      <c r="V514" s="110"/>
      <c r="W514" s="110"/>
    </row>
    <row r="515" spans="1:23" ht="25.5">
      <c r="A515" s="110" t="s">
        <v>1859</v>
      </c>
      <c r="B515" s="115">
        <v>44202</v>
      </c>
      <c r="C515" s="110" t="s">
        <v>1860</v>
      </c>
      <c r="D515" s="115">
        <v>44202</v>
      </c>
      <c r="E515" s="110" t="s">
        <v>1294</v>
      </c>
      <c r="F515" s="110" t="s">
        <v>77</v>
      </c>
      <c r="G515" s="110" t="s">
        <v>1088</v>
      </c>
      <c r="H515" s="110" t="s">
        <v>69</v>
      </c>
      <c r="I515" s="110" t="s">
        <v>1251</v>
      </c>
      <c r="J515" s="111">
        <v>60</v>
      </c>
      <c r="K515" s="111">
        <v>865</v>
      </c>
      <c r="L515" s="111">
        <v>51900</v>
      </c>
      <c r="M515" s="111">
        <v>2.1619999999999999</v>
      </c>
      <c r="N515" s="111">
        <v>129.72</v>
      </c>
      <c r="O515" s="111">
        <v>0</v>
      </c>
      <c r="P515" s="111">
        <v>0</v>
      </c>
      <c r="Q515" s="111">
        <v>867.16200000000003</v>
      </c>
      <c r="R515" s="111">
        <v>52029.72</v>
      </c>
      <c r="S515" s="110" t="s">
        <v>1296</v>
      </c>
      <c r="T515" s="111"/>
      <c r="U515" s="111"/>
      <c r="V515" s="110"/>
      <c r="W515" s="110"/>
    </row>
    <row r="516" spans="1:23" ht="25.5">
      <c r="A516" s="110" t="s">
        <v>1861</v>
      </c>
      <c r="B516" s="115">
        <v>44202</v>
      </c>
      <c r="C516" s="110" t="s">
        <v>1862</v>
      </c>
      <c r="D516" s="115">
        <v>44202</v>
      </c>
      <c r="E516" s="110" t="s">
        <v>1294</v>
      </c>
      <c r="F516" s="110" t="s">
        <v>75</v>
      </c>
      <c r="G516" s="110" t="s">
        <v>1088</v>
      </c>
      <c r="H516" s="110" t="s">
        <v>69</v>
      </c>
      <c r="I516" s="110" t="s">
        <v>1195</v>
      </c>
      <c r="J516" s="111">
        <v>165</v>
      </c>
      <c r="K516" s="111">
        <v>759</v>
      </c>
      <c r="L516" s="111">
        <v>125235</v>
      </c>
      <c r="M516" s="111">
        <v>1.8975</v>
      </c>
      <c r="N516" s="111">
        <v>313.08749999999998</v>
      </c>
      <c r="O516" s="111">
        <v>0</v>
      </c>
      <c r="P516" s="111">
        <v>495</v>
      </c>
      <c r="Q516" s="111">
        <v>760.89750000000004</v>
      </c>
      <c r="R516" s="111">
        <v>125053.08749999999</v>
      </c>
      <c r="S516" s="110" t="s">
        <v>1296</v>
      </c>
      <c r="T516" s="111"/>
      <c r="U516" s="111"/>
      <c r="V516" s="110"/>
      <c r="W516" s="110"/>
    </row>
    <row r="517" spans="1:23" ht="25.5">
      <c r="A517" s="110" t="s">
        <v>1863</v>
      </c>
      <c r="B517" s="115">
        <v>44202</v>
      </c>
      <c r="C517" s="110" t="s">
        <v>1864</v>
      </c>
      <c r="D517" s="115">
        <v>44202</v>
      </c>
      <c r="E517" s="110" t="s">
        <v>1294</v>
      </c>
      <c r="F517" s="110" t="s">
        <v>59</v>
      </c>
      <c r="G517" s="110" t="s">
        <v>60</v>
      </c>
      <c r="H517" s="110" t="s">
        <v>57</v>
      </c>
      <c r="I517" s="110" t="s">
        <v>1179</v>
      </c>
      <c r="J517" s="111">
        <v>55</v>
      </c>
      <c r="K517" s="111">
        <v>914</v>
      </c>
      <c r="L517" s="111">
        <v>50270</v>
      </c>
      <c r="M517" s="111">
        <v>2.2850000000000001</v>
      </c>
      <c r="N517" s="111">
        <v>125.675</v>
      </c>
      <c r="O517" s="111">
        <v>0</v>
      </c>
      <c r="P517" s="111">
        <v>0</v>
      </c>
      <c r="Q517" s="111">
        <v>916.28499999999997</v>
      </c>
      <c r="R517" s="111">
        <v>50395.675000000003</v>
      </c>
      <c r="S517" s="110" t="s">
        <v>1296</v>
      </c>
      <c r="T517" s="111"/>
      <c r="U517" s="111"/>
      <c r="V517" s="110"/>
      <c r="W517" s="110"/>
    </row>
    <row r="518" spans="1:23" ht="25.5">
      <c r="A518" s="110" t="s">
        <v>1863</v>
      </c>
      <c r="B518" s="115">
        <v>44202</v>
      </c>
      <c r="C518" s="110" t="s">
        <v>1864</v>
      </c>
      <c r="D518" s="115">
        <v>44202</v>
      </c>
      <c r="E518" s="110" t="s">
        <v>1294</v>
      </c>
      <c r="F518" s="110" t="s">
        <v>59</v>
      </c>
      <c r="G518" s="110" t="s">
        <v>60</v>
      </c>
      <c r="H518" s="110" t="s">
        <v>57</v>
      </c>
      <c r="I518" s="110" t="s">
        <v>1182</v>
      </c>
      <c r="J518" s="111">
        <v>20</v>
      </c>
      <c r="K518" s="111">
        <v>1070</v>
      </c>
      <c r="L518" s="111">
        <v>21400</v>
      </c>
      <c r="M518" s="111">
        <v>2.6749999999999998</v>
      </c>
      <c r="N518" s="111">
        <v>53.5</v>
      </c>
      <c r="O518" s="111">
        <v>0</v>
      </c>
      <c r="P518" s="111">
        <v>0</v>
      </c>
      <c r="Q518" s="111">
        <v>1072.675</v>
      </c>
      <c r="R518" s="111">
        <v>21453.5</v>
      </c>
      <c r="S518" s="110" t="s">
        <v>1296</v>
      </c>
      <c r="T518" s="111"/>
      <c r="U518" s="111"/>
      <c r="V518" s="110"/>
      <c r="W518" s="110"/>
    </row>
    <row r="519" spans="1:23" ht="25.5">
      <c r="A519" s="110" t="s">
        <v>1865</v>
      </c>
      <c r="B519" s="115">
        <v>44202</v>
      </c>
      <c r="C519" s="110" t="s">
        <v>1866</v>
      </c>
      <c r="D519" s="115">
        <v>44202</v>
      </c>
      <c r="E519" s="110" t="s">
        <v>1294</v>
      </c>
      <c r="F519" s="110" t="s">
        <v>116</v>
      </c>
      <c r="G519" s="110" t="s">
        <v>1044</v>
      </c>
      <c r="H519" s="110" t="s">
        <v>57</v>
      </c>
      <c r="I519" s="110" t="s">
        <v>1251</v>
      </c>
      <c r="J519" s="111">
        <v>60</v>
      </c>
      <c r="K519" s="111">
        <v>865</v>
      </c>
      <c r="L519" s="111">
        <v>51900</v>
      </c>
      <c r="M519" s="111">
        <v>2.1619999999999999</v>
      </c>
      <c r="N519" s="111">
        <v>129.72</v>
      </c>
      <c r="O519" s="111">
        <v>0</v>
      </c>
      <c r="P519" s="111">
        <v>0</v>
      </c>
      <c r="Q519" s="111">
        <v>867.16200000000003</v>
      </c>
      <c r="R519" s="111">
        <v>52029.72</v>
      </c>
      <c r="S519" s="110" t="s">
        <v>1296</v>
      </c>
      <c r="T519" s="111"/>
      <c r="U519" s="111"/>
      <c r="V519" s="110"/>
      <c r="W519" s="110"/>
    </row>
    <row r="520" spans="1:23" ht="25.5">
      <c r="A520" s="110" t="s">
        <v>1865</v>
      </c>
      <c r="B520" s="115">
        <v>44202</v>
      </c>
      <c r="C520" s="110" t="s">
        <v>1866</v>
      </c>
      <c r="D520" s="115">
        <v>44202</v>
      </c>
      <c r="E520" s="110" t="s">
        <v>1294</v>
      </c>
      <c r="F520" s="110" t="s">
        <v>116</v>
      </c>
      <c r="G520" s="110" t="s">
        <v>1044</v>
      </c>
      <c r="H520" s="110" t="s">
        <v>57</v>
      </c>
      <c r="I520" s="110" t="s">
        <v>1251</v>
      </c>
      <c r="J520" s="111">
        <v>100</v>
      </c>
      <c r="K520" s="111">
        <v>865</v>
      </c>
      <c r="L520" s="111">
        <v>86500</v>
      </c>
      <c r="M520" s="111">
        <v>2.1625000000000001</v>
      </c>
      <c r="N520" s="111">
        <v>216.25</v>
      </c>
      <c r="O520" s="111">
        <v>0</v>
      </c>
      <c r="P520" s="111">
        <v>0</v>
      </c>
      <c r="Q520" s="111">
        <v>867.16250000000002</v>
      </c>
      <c r="R520" s="111">
        <v>86716.25</v>
      </c>
      <c r="S520" s="110" t="s">
        <v>1296</v>
      </c>
      <c r="T520" s="111"/>
      <c r="U520" s="111"/>
      <c r="V520" s="110"/>
      <c r="W520" s="110"/>
    </row>
    <row r="521" spans="1:23" ht="25.5">
      <c r="A521" s="110" t="s">
        <v>1865</v>
      </c>
      <c r="B521" s="115">
        <v>44202</v>
      </c>
      <c r="C521" s="110" t="s">
        <v>1866</v>
      </c>
      <c r="D521" s="115">
        <v>44202</v>
      </c>
      <c r="E521" s="110" t="s">
        <v>1294</v>
      </c>
      <c r="F521" s="110" t="s">
        <v>116</v>
      </c>
      <c r="G521" s="110" t="s">
        <v>1044</v>
      </c>
      <c r="H521" s="110" t="s">
        <v>57</v>
      </c>
      <c r="I521" s="110" t="s">
        <v>1195</v>
      </c>
      <c r="J521" s="111">
        <v>165</v>
      </c>
      <c r="K521" s="111">
        <v>759</v>
      </c>
      <c r="L521" s="111">
        <v>125235</v>
      </c>
      <c r="M521" s="111">
        <v>1.8975</v>
      </c>
      <c r="N521" s="111">
        <v>313.08749999999998</v>
      </c>
      <c r="O521" s="111">
        <v>0</v>
      </c>
      <c r="P521" s="111">
        <v>495</v>
      </c>
      <c r="Q521" s="111">
        <v>760.89750000000004</v>
      </c>
      <c r="R521" s="111">
        <v>125053.08749999999</v>
      </c>
      <c r="S521" s="110" t="s">
        <v>1296</v>
      </c>
      <c r="T521" s="111"/>
      <c r="U521" s="111"/>
      <c r="V521" s="110"/>
      <c r="W521" s="110"/>
    </row>
    <row r="522" spans="1:23" ht="25.5">
      <c r="A522" s="110" t="s">
        <v>1867</v>
      </c>
      <c r="B522" s="115">
        <v>44202</v>
      </c>
      <c r="C522" s="110" t="s">
        <v>1868</v>
      </c>
      <c r="D522" s="115">
        <v>44202</v>
      </c>
      <c r="E522" s="110" t="s">
        <v>1294</v>
      </c>
      <c r="F522" s="110" t="s">
        <v>114</v>
      </c>
      <c r="G522" s="110" t="s">
        <v>1044</v>
      </c>
      <c r="H522" s="110" t="s">
        <v>57</v>
      </c>
      <c r="I522" s="110" t="s">
        <v>1251</v>
      </c>
      <c r="J522" s="111">
        <v>80</v>
      </c>
      <c r="K522" s="111">
        <v>865</v>
      </c>
      <c r="L522" s="111">
        <v>69200</v>
      </c>
      <c r="M522" s="111">
        <v>2.1625000000000001</v>
      </c>
      <c r="N522" s="111">
        <v>173</v>
      </c>
      <c r="O522" s="111">
        <v>0</v>
      </c>
      <c r="P522" s="111">
        <v>0</v>
      </c>
      <c r="Q522" s="111">
        <v>867.16250000000002</v>
      </c>
      <c r="R522" s="111">
        <v>69373</v>
      </c>
      <c r="S522" s="110" t="s">
        <v>1296</v>
      </c>
      <c r="T522" s="111"/>
      <c r="U522" s="111"/>
      <c r="V522" s="110"/>
      <c r="W522" s="110"/>
    </row>
    <row r="523" spans="1:23" ht="25.5">
      <c r="A523" s="110" t="s">
        <v>1867</v>
      </c>
      <c r="B523" s="115">
        <v>44202</v>
      </c>
      <c r="C523" s="110" t="s">
        <v>1868</v>
      </c>
      <c r="D523" s="115">
        <v>44202</v>
      </c>
      <c r="E523" s="110" t="s">
        <v>1294</v>
      </c>
      <c r="F523" s="110" t="s">
        <v>114</v>
      </c>
      <c r="G523" s="110" t="s">
        <v>1044</v>
      </c>
      <c r="H523" s="110" t="s">
        <v>57</v>
      </c>
      <c r="I523" s="110" t="s">
        <v>1195</v>
      </c>
      <c r="J523" s="111">
        <v>40</v>
      </c>
      <c r="K523" s="111">
        <v>759</v>
      </c>
      <c r="L523" s="111">
        <v>30360</v>
      </c>
      <c r="M523" s="111">
        <v>1.8975</v>
      </c>
      <c r="N523" s="111">
        <v>75.900000000000006</v>
      </c>
      <c r="O523" s="111">
        <v>0</v>
      </c>
      <c r="P523" s="111">
        <v>120</v>
      </c>
      <c r="Q523" s="111">
        <v>760.89750000000004</v>
      </c>
      <c r="R523" s="111">
        <v>30315.9</v>
      </c>
      <c r="S523" s="110" t="s">
        <v>1296</v>
      </c>
      <c r="T523" s="111"/>
      <c r="U523" s="111"/>
      <c r="V523" s="110"/>
      <c r="W523" s="110"/>
    </row>
    <row r="524" spans="1:23" ht="25.5">
      <c r="A524" s="110" t="s">
        <v>1869</v>
      </c>
      <c r="B524" s="115">
        <v>44202</v>
      </c>
      <c r="C524" s="110" t="s">
        <v>1870</v>
      </c>
      <c r="D524" s="115">
        <v>44202</v>
      </c>
      <c r="E524" s="110" t="s">
        <v>1294</v>
      </c>
      <c r="F524" s="110" t="s">
        <v>61</v>
      </c>
      <c r="G524" s="110" t="s">
        <v>60</v>
      </c>
      <c r="H524" s="110" t="s">
        <v>57</v>
      </c>
      <c r="I524" s="110" t="s">
        <v>1251</v>
      </c>
      <c r="J524" s="111">
        <v>145</v>
      </c>
      <c r="K524" s="111">
        <v>865</v>
      </c>
      <c r="L524" s="111">
        <v>125425</v>
      </c>
      <c r="M524" s="111">
        <v>2.1625000000000001</v>
      </c>
      <c r="N524" s="111">
        <v>313.5625</v>
      </c>
      <c r="O524" s="111">
        <v>0</v>
      </c>
      <c r="P524" s="111">
        <v>0</v>
      </c>
      <c r="Q524" s="111">
        <v>867.16250000000002</v>
      </c>
      <c r="R524" s="111">
        <v>125738.5625</v>
      </c>
      <c r="S524" s="110" t="s">
        <v>1296</v>
      </c>
      <c r="T524" s="111"/>
      <c r="U524" s="111"/>
      <c r="V524" s="110"/>
      <c r="W524" s="110"/>
    </row>
    <row r="525" spans="1:23" ht="25.5">
      <c r="A525" s="110" t="s">
        <v>1871</v>
      </c>
      <c r="B525" s="115">
        <v>44202</v>
      </c>
      <c r="C525" s="110" t="s">
        <v>1872</v>
      </c>
      <c r="D525" s="115">
        <v>44202</v>
      </c>
      <c r="E525" s="110" t="s">
        <v>1294</v>
      </c>
      <c r="F525" s="110" t="s">
        <v>56</v>
      </c>
      <c r="G525" s="110" t="s">
        <v>1086</v>
      </c>
      <c r="H525" s="110" t="s">
        <v>57</v>
      </c>
      <c r="I525" s="110" t="s">
        <v>1195</v>
      </c>
      <c r="J525" s="111">
        <v>9</v>
      </c>
      <c r="K525" s="111">
        <v>759</v>
      </c>
      <c r="L525" s="111">
        <v>6831</v>
      </c>
      <c r="M525" s="111">
        <v>1.8975</v>
      </c>
      <c r="N525" s="111">
        <v>17.077500000000001</v>
      </c>
      <c r="O525" s="111">
        <v>0</v>
      </c>
      <c r="P525" s="111">
        <v>27</v>
      </c>
      <c r="Q525" s="111">
        <v>760.89750000000004</v>
      </c>
      <c r="R525" s="111">
        <v>6821.0775000000003</v>
      </c>
      <c r="S525" s="110" t="s">
        <v>1296</v>
      </c>
      <c r="T525" s="111"/>
      <c r="U525" s="111"/>
      <c r="V525" s="110"/>
      <c r="W525" s="110"/>
    </row>
    <row r="526" spans="1:23" ht="25.5">
      <c r="A526" s="110" t="s">
        <v>1871</v>
      </c>
      <c r="B526" s="115">
        <v>44202</v>
      </c>
      <c r="C526" s="110" t="s">
        <v>1872</v>
      </c>
      <c r="D526" s="115">
        <v>44202</v>
      </c>
      <c r="E526" s="110" t="s">
        <v>1294</v>
      </c>
      <c r="F526" s="110" t="s">
        <v>56</v>
      </c>
      <c r="G526" s="110" t="s">
        <v>1086</v>
      </c>
      <c r="H526" s="110" t="s">
        <v>57</v>
      </c>
      <c r="I526" s="110" t="s">
        <v>1179</v>
      </c>
      <c r="J526" s="111">
        <v>20</v>
      </c>
      <c r="K526" s="111">
        <v>914</v>
      </c>
      <c r="L526" s="111">
        <v>18280</v>
      </c>
      <c r="M526" s="111">
        <v>2.2850000000000001</v>
      </c>
      <c r="N526" s="111">
        <v>45.7</v>
      </c>
      <c r="O526" s="111">
        <v>0</v>
      </c>
      <c r="P526" s="111">
        <v>0</v>
      </c>
      <c r="Q526" s="111">
        <v>916.28499999999997</v>
      </c>
      <c r="R526" s="111">
        <v>18325.7</v>
      </c>
      <c r="S526" s="110" t="s">
        <v>1296</v>
      </c>
      <c r="T526" s="111"/>
      <c r="U526" s="111"/>
      <c r="V526" s="110"/>
      <c r="W526" s="110"/>
    </row>
    <row r="527" spans="1:23" ht="25.5">
      <c r="A527" s="110" t="s">
        <v>1873</v>
      </c>
      <c r="B527" s="115">
        <v>44202</v>
      </c>
      <c r="C527" s="110" t="s">
        <v>1874</v>
      </c>
      <c r="D527" s="115">
        <v>44202</v>
      </c>
      <c r="E527" s="110" t="s">
        <v>1294</v>
      </c>
      <c r="F527" s="110" t="s">
        <v>62</v>
      </c>
      <c r="G527" s="110" t="s">
        <v>57</v>
      </c>
      <c r="H527" s="110" t="s">
        <v>57</v>
      </c>
      <c r="I527" s="110" t="s">
        <v>1251</v>
      </c>
      <c r="J527" s="111">
        <v>20</v>
      </c>
      <c r="K527" s="111">
        <v>865</v>
      </c>
      <c r="L527" s="111">
        <v>17300</v>
      </c>
      <c r="M527" s="111">
        <v>2.1625000000000001</v>
      </c>
      <c r="N527" s="111">
        <v>43.25</v>
      </c>
      <c r="O527" s="111">
        <v>0</v>
      </c>
      <c r="P527" s="111">
        <v>0</v>
      </c>
      <c r="Q527" s="111">
        <v>867.16250000000002</v>
      </c>
      <c r="R527" s="111">
        <v>17343.25</v>
      </c>
      <c r="S527" s="110" t="s">
        <v>1296</v>
      </c>
      <c r="T527" s="111"/>
      <c r="U527" s="111"/>
      <c r="V527" s="110"/>
      <c r="W527" s="110"/>
    </row>
    <row r="528" spans="1:23" ht="25.5">
      <c r="A528" s="110" t="s">
        <v>1873</v>
      </c>
      <c r="B528" s="115">
        <v>44202</v>
      </c>
      <c r="C528" s="110" t="s">
        <v>1874</v>
      </c>
      <c r="D528" s="115">
        <v>44202</v>
      </c>
      <c r="E528" s="110" t="s">
        <v>1294</v>
      </c>
      <c r="F528" s="110" t="s">
        <v>62</v>
      </c>
      <c r="G528" s="110" t="s">
        <v>57</v>
      </c>
      <c r="H528" s="110" t="s">
        <v>57</v>
      </c>
      <c r="I528" s="110" t="s">
        <v>1195</v>
      </c>
      <c r="J528" s="111">
        <v>209</v>
      </c>
      <c r="K528" s="111">
        <v>759</v>
      </c>
      <c r="L528" s="111">
        <v>158631</v>
      </c>
      <c r="M528" s="111">
        <v>1.8975</v>
      </c>
      <c r="N528" s="111">
        <v>396.57749999999999</v>
      </c>
      <c r="O528" s="111">
        <v>0</v>
      </c>
      <c r="P528" s="111">
        <v>627</v>
      </c>
      <c r="Q528" s="111">
        <v>760.89750000000004</v>
      </c>
      <c r="R528" s="111">
        <v>158400.57750000001</v>
      </c>
      <c r="S528" s="110" t="s">
        <v>1296</v>
      </c>
      <c r="T528" s="111"/>
      <c r="U528" s="111"/>
      <c r="V528" s="110"/>
      <c r="W528" s="110"/>
    </row>
    <row r="529" spans="1:23" ht="25.5">
      <c r="A529" s="110" t="s">
        <v>1875</v>
      </c>
      <c r="B529" s="115">
        <v>44202</v>
      </c>
      <c r="C529" s="110" t="s">
        <v>1876</v>
      </c>
      <c r="D529" s="115">
        <v>44202</v>
      </c>
      <c r="E529" s="110" t="s">
        <v>1294</v>
      </c>
      <c r="F529" s="110" t="s">
        <v>992</v>
      </c>
      <c r="G529" s="110" t="s">
        <v>1299</v>
      </c>
      <c r="H529" s="110" t="s">
        <v>57</v>
      </c>
      <c r="I529" s="110" t="s">
        <v>1195</v>
      </c>
      <c r="J529" s="111">
        <v>200</v>
      </c>
      <c r="K529" s="111">
        <v>759</v>
      </c>
      <c r="L529" s="111">
        <v>151800</v>
      </c>
      <c r="M529" s="111">
        <v>1.8975</v>
      </c>
      <c r="N529" s="111">
        <v>379.5</v>
      </c>
      <c r="O529" s="111">
        <v>0</v>
      </c>
      <c r="P529" s="111">
        <v>600</v>
      </c>
      <c r="Q529" s="111">
        <v>760.89750000000004</v>
      </c>
      <c r="R529" s="111">
        <v>151579.5</v>
      </c>
      <c r="S529" s="110" t="s">
        <v>1296</v>
      </c>
      <c r="T529" s="111"/>
      <c r="U529" s="111"/>
      <c r="V529" s="110"/>
      <c r="W529" s="110"/>
    </row>
    <row r="530" spans="1:23" ht="25.5">
      <c r="A530" s="110" t="s">
        <v>1875</v>
      </c>
      <c r="B530" s="115">
        <v>44202</v>
      </c>
      <c r="C530" s="110" t="s">
        <v>1876</v>
      </c>
      <c r="D530" s="115">
        <v>44202</v>
      </c>
      <c r="E530" s="110" t="s">
        <v>1294</v>
      </c>
      <c r="F530" s="110" t="s">
        <v>992</v>
      </c>
      <c r="G530" s="110" t="s">
        <v>1299</v>
      </c>
      <c r="H530" s="110" t="s">
        <v>57</v>
      </c>
      <c r="I530" s="110" t="s">
        <v>1251</v>
      </c>
      <c r="J530" s="111">
        <v>100</v>
      </c>
      <c r="K530" s="111">
        <v>865</v>
      </c>
      <c r="L530" s="111">
        <v>86500</v>
      </c>
      <c r="M530" s="111">
        <v>2.1625000000000001</v>
      </c>
      <c r="N530" s="111">
        <v>216.25</v>
      </c>
      <c r="O530" s="111">
        <v>0</v>
      </c>
      <c r="P530" s="111">
        <v>0</v>
      </c>
      <c r="Q530" s="111">
        <v>867.16250000000002</v>
      </c>
      <c r="R530" s="111">
        <v>86716.25</v>
      </c>
      <c r="S530" s="110" t="s">
        <v>1296</v>
      </c>
      <c r="T530" s="111"/>
      <c r="U530" s="111"/>
      <c r="V530" s="110"/>
      <c r="W530" s="110"/>
    </row>
    <row r="531" spans="1:23" ht="25.5">
      <c r="A531" s="110" t="s">
        <v>1877</v>
      </c>
      <c r="B531" s="115">
        <v>44202</v>
      </c>
      <c r="C531" s="110" t="s">
        <v>1878</v>
      </c>
      <c r="D531" s="115">
        <v>44202</v>
      </c>
      <c r="E531" s="110" t="s">
        <v>1294</v>
      </c>
      <c r="F531" s="110" t="s">
        <v>58</v>
      </c>
      <c r="G531" s="110" t="s">
        <v>1086</v>
      </c>
      <c r="H531" s="110" t="s">
        <v>57</v>
      </c>
      <c r="I531" s="110" t="s">
        <v>1251</v>
      </c>
      <c r="J531" s="111">
        <v>40</v>
      </c>
      <c r="K531" s="111">
        <v>865</v>
      </c>
      <c r="L531" s="111">
        <v>34600</v>
      </c>
      <c r="M531" s="111">
        <v>2.1625000000000001</v>
      </c>
      <c r="N531" s="111">
        <v>86.5</v>
      </c>
      <c r="O531" s="111">
        <v>0</v>
      </c>
      <c r="P531" s="111">
        <v>0</v>
      </c>
      <c r="Q531" s="111">
        <v>867.16250000000002</v>
      </c>
      <c r="R531" s="111">
        <v>34686.5</v>
      </c>
      <c r="S531" s="110" t="s">
        <v>1296</v>
      </c>
      <c r="T531" s="111"/>
      <c r="U531" s="111"/>
      <c r="V531" s="110"/>
      <c r="W531" s="110"/>
    </row>
    <row r="532" spans="1:23" ht="25.5">
      <c r="A532" s="110" t="s">
        <v>1877</v>
      </c>
      <c r="B532" s="115">
        <v>44202</v>
      </c>
      <c r="C532" s="110" t="s">
        <v>1878</v>
      </c>
      <c r="D532" s="115">
        <v>44202</v>
      </c>
      <c r="E532" s="110" t="s">
        <v>1294</v>
      </c>
      <c r="F532" s="110" t="s">
        <v>58</v>
      </c>
      <c r="G532" s="110" t="s">
        <v>1086</v>
      </c>
      <c r="H532" s="110" t="s">
        <v>57</v>
      </c>
      <c r="I532" s="110" t="s">
        <v>1195</v>
      </c>
      <c r="J532" s="111">
        <v>120</v>
      </c>
      <c r="K532" s="111">
        <v>759</v>
      </c>
      <c r="L532" s="111">
        <v>91080</v>
      </c>
      <c r="M532" s="111">
        <v>1.8975</v>
      </c>
      <c r="N532" s="111">
        <v>227.7</v>
      </c>
      <c r="O532" s="111">
        <v>0</v>
      </c>
      <c r="P532" s="111">
        <v>360</v>
      </c>
      <c r="Q532" s="111">
        <v>760.89750000000004</v>
      </c>
      <c r="R532" s="111">
        <v>90947.7</v>
      </c>
      <c r="S532" s="110" t="s">
        <v>1296</v>
      </c>
      <c r="T532" s="111"/>
      <c r="U532" s="111"/>
      <c r="V532" s="110"/>
      <c r="W532" s="110"/>
    </row>
    <row r="533" spans="1:23" ht="25.5">
      <c r="A533" s="110" t="s">
        <v>1877</v>
      </c>
      <c r="B533" s="115">
        <v>44202</v>
      </c>
      <c r="C533" s="110" t="s">
        <v>1878</v>
      </c>
      <c r="D533" s="115">
        <v>44202</v>
      </c>
      <c r="E533" s="110" t="s">
        <v>1294</v>
      </c>
      <c r="F533" s="110" t="s">
        <v>58</v>
      </c>
      <c r="G533" s="110" t="s">
        <v>1086</v>
      </c>
      <c r="H533" s="110" t="s">
        <v>57</v>
      </c>
      <c r="I533" s="110" t="s">
        <v>1251</v>
      </c>
      <c r="J533" s="111">
        <v>60</v>
      </c>
      <c r="K533" s="111">
        <v>865</v>
      </c>
      <c r="L533" s="111">
        <v>51900</v>
      </c>
      <c r="M533" s="111">
        <v>2.1619999999999999</v>
      </c>
      <c r="N533" s="111">
        <v>129.72</v>
      </c>
      <c r="O533" s="111">
        <v>0</v>
      </c>
      <c r="P533" s="111">
        <v>0</v>
      </c>
      <c r="Q533" s="111">
        <v>867.16200000000003</v>
      </c>
      <c r="R533" s="111">
        <v>52029.72</v>
      </c>
      <c r="S533" s="110" t="s">
        <v>1296</v>
      </c>
      <c r="T533" s="111"/>
      <c r="U533" s="111"/>
      <c r="V533" s="110"/>
      <c r="W533" s="110"/>
    </row>
    <row r="534" spans="1:23" ht="25.5">
      <c r="A534" s="110" t="s">
        <v>1879</v>
      </c>
      <c r="B534" s="115">
        <v>44202</v>
      </c>
      <c r="C534" s="110" t="s">
        <v>1880</v>
      </c>
      <c r="D534" s="115">
        <v>44202</v>
      </c>
      <c r="E534" s="110" t="s">
        <v>1294</v>
      </c>
      <c r="F534" s="110" t="s">
        <v>54</v>
      </c>
      <c r="G534" s="110" t="s">
        <v>1085</v>
      </c>
      <c r="H534" s="110" t="s">
        <v>57</v>
      </c>
      <c r="I534" s="110" t="s">
        <v>1179</v>
      </c>
      <c r="J534" s="111">
        <v>60</v>
      </c>
      <c r="K534" s="111">
        <v>914</v>
      </c>
      <c r="L534" s="111">
        <v>54840</v>
      </c>
      <c r="M534" s="111">
        <v>2.2850000000000001</v>
      </c>
      <c r="N534" s="111">
        <v>137.1</v>
      </c>
      <c r="O534" s="111">
        <v>0</v>
      </c>
      <c r="P534" s="111">
        <v>0</v>
      </c>
      <c r="Q534" s="111">
        <v>916.28499999999997</v>
      </c>
      <c r="R534" s="111">
        <v>54977.1</v>
      </c>
      <c r="S534" s="110" t="s">
        <v>1296</v>
      </c>
      <c r="T534" s="111"/>
      <c r="U534" s="111"/>
      <c r="V534" s="110"/>
      <c r="W534" s="110"/>
    </row>
    <row r="535" spans="1:23" ht="25.5">
      <c r="A535" s="110" t="s">
        <v>1879</v>
      </c>
      <c r="B535" s="115">
        <v>44202</v>
      </c>
      <c r="C535" s="110" t="s">
        <v>1880</v>
      </c>
      <c r="D535" s="115">
        <v>44202</v>
      </c>
      <c r="E535" s="110" t="s">
        <v>1294</v>
      </c>
      <c r="F535" s="110" t="s">
        <v>54</v>
      </c>
      <c r="G535" s="110" t="s">
        <v>1085</v>
      </c>
      <c r="H535" s="110" t="s">
        <v>57</v>
      </c>
      <c r="I535" s="110" t="s">
        <v>1192</v>
      </c>
      <c r="J535" s="111">
        <v>20</v>
      </c>
      <c r="K535" s="111">
        <v>934</v>
      </c>
      <c r="L535" s="111">
        <v>18680</v>
      </c>
      <c r="M535" s="111">
        <v>2.335</v>
      </c>
      <c r="N535" s="111">
        <v>46.7</v>
      </c>
      <c r="O535" s="111">
        <v>0</v>
      </c>
      <c r="P535" s="111">
        <v>0</v>
      </c>
      <c r="Q535" s="111">
        <v>936.33500000000004</v>
      </c>
      <c r="R535" s="111">
        <v>18726.7</v>
      </c>
      <c r="S535" s="110" t="s">
        <v>1296</v>
      </c>
      <c r="T535" s="111"/>
      <c r="U535" s="111"/>
      <c r="V535" s="110"/>
      <c r="W535" s="110"/>
    </row>
    <row r="536" spans="1:23" ht="25.5">
      <c r="A536" s="110" t="s">
        <v>1881</v>
      </c>
      <c r="B536" s="115">
        <v>44202</v>
      </c>
      <c r="C536" s="110" t="s">
        <v>1882</v>
      </c>
      <c r="D536" s="115">
        <v>44202</v>
      </c>
      <c r="E536" s="110" t="s">
        <v>1294</v>
      </c>
      <c r="F536" s="110" t="s">
        <v>68</v>
      </c>
      <c r="G536" s="110" t="s">
        <v>69</v>
      </c>
      <c r="H536" s="110" t="s">
        <v>69</v>
      </c>
      <c r="I536" s="110" t="s">
        <v>1195</v>
      </c>
      <c r="J536" s="111">
        <v>190</v>
      </c>
      <c r="K536" s="111">
        <v>759</v>
      </c>
      <c r="L536" s="111">
        <v>144210</v>
      </c>
      <c r="M536" s="111">
        <v>1.8975</v>
      </c>
      <c r="N536" s="111">
        <v>360.52499999999998</v>
      </c>
      <c r="O536" s="111">
        <v>0</v>
      </c>
      <c r="P536" s="111">
        <v>570</v>
      </c>
      <c r="Q536" s="111">
        <v>760.89750000000004</v>
      </c>
      <c r="R536" s="111">
        <v>144000.52499999999</v>
      </c>
      <c r="S536" s="110" t="s">
        <v>1296</v>
      </c>
      <c r="T536" s="111"/>
      <c r="U536" s="111"/>
      <c r="V536" s="110"/>
      <c r="W536" s="110"/>
    </row>
    <row r="537" spans="1:23" ht="25.5">
      <c r="A537" s="110" t="s">
        <v>1881</v>
      </c>
      <c r="B537" s="115">
        <v>44202</v>
      </c>
      <c r="C537" s="110" t="s">
        <v>1882</v>
      </c>
      <c r="D537" s="115">
        <v>44202</v>
      </c>
      <c r="E537" s="110" t="s">
        <v>1294</v>
      </c>
      <c r="F537" s="110" t="s">
        <v>68</v>
      </c>
      <c r="G537" s="110" t="s">
        <v>69</v>
      </c>
      <c r="H537" s="110" t="s">
        <v>69</v>
      </c>
      <c r="I537" s="110" t="s">
        <v>1251</v>
      </c>
      <c r="J537" s="111">
        <v>100</v>
      </c>
      <c r="K537" s="111">
        <v>865</v>
      </c>
      <c r="L537" s="111">
        <v>86500</v>
      </c>
      <c r="M537" s="111">
        <v>2.1625000000000001</v>
      </c>
      <c r="N537" s="111">
        <v>216.25</v>
      </c>
      <c r="O537" s="111">
        <v>0</v>
      </c>
      <c r="P537" s="111">
        <v>0</v>
      </c>
      <c r="Q537" s="111">
        <v>867.16250000000002</v>
      </c>
      <c r="R537" s="111">
        <v>86716.25</v>
      </c>
      <c r="S537" s="110" t="s">
        <v>1296</v>
      </c>
      <c r="T537" s="111"/>
      <c r="U537" s="111"/>
      <c r="V537" s="110"/>
      <c r="W537" s="110"/>
    </row>
    <row r="538" spans="1:23" ht="25.5">
      <c r="A538" s="110" t="s">
        <v>1881</v>
      </c>
      <c r="B538" s="115">
        <v>44202</v>
      </c>
      <c r="C538" s="110" t="s">
        <v>1882</v>
      </c>
      <c r="D538" s="115">
        <v>44202</v>
      </c>
      <c r="E538" s="110" t="s">
        <v>1294</v>
      </c>
      <c r="F538" s="110" t="s">
        <v>68</v>
      </c>
      <c r="G538" s="110" t="s">
        <v>69</v>
      </c>
      <c r="H538" s="110" t="s">
        <v>69</v>
      </c>
      <c r="I538" s="110" t="s">
        <v>1191</v>
      </c>
      <c r="J538" s="111">
        <v>200</v>
      </c>
      <c r="K538" s="111">
        <v>963</v>
      </c>
      <c r="L538" s="111">
        <v>192600</v>
      </c>
      <c r="M538" s="111">
        <v>2.4075000000000002</v>
      </c>
      <c r="N538" s="111">
        <v>481.5</v>
      </c>
      <c r="O538" s="111">
        <v>0</v>
      </c>
      <c r="P538" s="111">
        <v>0</v>
      </c>
      <c r="Q538" s="111">
        <v>965.40750000000003</v>
      </c>
      <c r="R538" s="111">
        <v>193081.5</v>
      </c>
      <c r="S538" s="110" t="s">
        <v>1296</v>
      </c>
      <c r="T538" s="111"/>
      <c r="U538" s="111"/>
      <c r="V538" s="110"/>
      <c r="W538" s="110"/>
    </row>
    <row r="539" spans="1:23" ht="25.5">
      <c r="A539" s="110" t="s">
        <v>1883</v>
      </c>
      <c r="B539" s="115">
        <v>44202</v>
      </c>
      <c r="C539" s="110" t="s">
        <v>1884</v>
      </c>
      <c r="D539" s="115">
        <v>44202</v>
      </c>
      <c r="E539" s="110" t="s">
        <v>1294</v>
      </c>
      <c r="F539" s="110" t="s">
        <v>49</v>
      </c>
      <c r="G539" s="110" t="s">
        <v>1295</v>
      </c>
      <c r="H539" s="110" t="s">
        <v>13</v>
      </c>
      <c r="I539" s="110" t="s">
        <v>1251</v>
      </c>
      <c r="J539" s="111">
        <v>40</v>
      </c>
      <c r="K539" s="111">
        <v>865</v>
      </c>
      <c r="L539" s="111">
        <v>34600</v>
      </c>
      <c r="M539" s="111">
        <v>2.1619999999999999</v>
      </c>
      <c r="N539" s="111">
        <v>86.48</v>
      </c>
      <c r="O539" s="111">
        <v>0</v>
      </c>
      <c r="P539" s="111">
        <v>0</v>
      </c>
      <c r="Q539" s="111">
        <v>867.16200000000003</v>
      </c>
      <c r="R539" s="111">
        <v>34686.480000000003</v>
      </c>
      <c r="S539" s="110" t="s">
        <v>1296</v>
      </c>
      <c r="T539" s="111"/>
      <c r="U539" s="111"/>
      <c r="V539" s="110"/>
      <c r="W539" s="110"/>
    </row>
    <row r="540" spans="1:23" ht="25.5">
      <c r="A540" s="110" t="s">
        <v>1883</v>
      </c>
      <c r="B540" s="115">
        <v>44202</v>
      </c>
      <c r="C540" s="110" t="s">
        <v>1884</v>
      </c>
      <c r="D540" s="115">
        <v>44202</v>
      </c>
      <c r="E540" s="110" t="s">
        <v>1294</v>
      </c>
      <c r="F540" s="110" t="s">
        <v>49</v>
      </c>
      <c r="G540" s="110" t="s">
        <v>1295</v>
      </c>
      <c r="H540" s="110" t="s">
        <v>13</v>
      </c>
      <c r="I540" s="110" t="s">
        <v>1195</v>
      </c>
      <c r="J540" s="111">
        <v>120</v>
      </c>
      <c r="K540" s="111">
        <v>759</v>
      </c>
      <c r="L540" s="111">
        <v>91080</v>
      </c>
      <c r="M540" s="111">
        <v>1.8979999999999999</v>
      </c>
      <c r="N540" s="111">
        <v>227.76</v>
      </c>
      <c r="O540" s="111">
        <v>0</v>
      </c>
      <c r="P540" s="111">
        <v>360</v>
      </c>
      <c r="Q540" s="111">
        <v>760.89750000000004</v>
      </c>
      <c r="R540" s="111">
        <v>90947.7</v>
      </c>
      <c r="S540" s="110" t="s">
        <v>1296</v>
      </c>
      <c r="T540" s="111"/>
      <c r="U540" s="111"/>
      <c r="V540" s="110"/>
      <c r="W540" s="110"/>
    </row>
    <row r="541" spans="1:23" ht="25.5">
      <c r="A541" s="110" t="s">
        <v>1883</v>
      </c>
      <c r="B541" s="115">
        <v>44202</v>
      </c>
      <c r="C541" s="110" t="s">
        <v>1884</v>
      </c>
      <c r="D541" s="115">
        <v>44202</v>
      </c>
      <c r="E541" s="110" t="s">
        <v>1294</v>
      </c>
      <c r="F541" s="110" t="s">
        <v>49</v>
      </c>
      <c r="G541" s="110" t="s">
        <v>1295</v>
      </c>
      <c r="H541" s="110" t="s">
        <v>13</v>
      </c>
      <c r="I541" s="110" t="s">
        <v>1251</v>
      </c>
      <c r="J541" s="111">
        <v>110</v>
      </c>
      <c r="K541" s="111">
        <v>865</v>
      </c>
      <c r="L541" s="111">
        <v>95150</v>
      </c>
      <c r="M541" s="111">
        <v>2.1619999999999999</v>
      </c>
      <c r="N541" s="111">
        <v>237.82</v>
      </c>
      <c r="O541" s="111">
        <v>0</v>
      </c>
      <c r="P541" s="111">
        <v>0</v>
      </c>
      <c r="Q541" s="111">
        <v>867.16250000000002</v>
      </c>
      <c r="R541" s="111">
        <v>95387.875</v>
      </c>
      <c r="S541" s="110" t="s">
        <v>1296</v>
      </c>
      <c r="T541" s="111"/>
      <c r="U541" s="111"/>
      <c r="V541" s="110"/>
      <c r="W541" s="110"/>
    </row>
    <row r="542" spans="1:23" ht="25.5">
      <c r="A542" s="110" t="s">
        <v>1885</v>
      </c>
      <c r="B542" s="115">
        <v>44202</v>
      </c>
      <c r="C542" s="110" t="s">
        <v>1886</v>
      </c>
      <c r="D542" s="115">
        <v>44202</v>
      </c>
      <c r="E542" s="110" t="s">
        <v>1294</v>
      </c>
      <c r="F542" s="110" t="s">
        <v>117</v>
      </c>
      <c r="G542" s="110" t="s">
        <v>1306</v>
      </c>
      <c r="H542" s="110" t="s">
        <v>120</v>
      </c>
      <c r="I542" s="110" t="s">
        <v>1251</v>
      </c>
      <c r="J542" s="111">
        <v>100</v>
      </c>
      <c r="K542" s="111">
        <v>865</v>
      </c>
      <c r="L542" s="111">
        <v>86500</v>
      </c>
      <c r="M542" s="111">
        <v>2.1625000000000001</v>
      </c>
      <c r="N542" s="111">
        <v>216.25</v>
      </c>
      <c r="O542" s="111">
        <v>0</v>
      </c>
      <c r="P542" s="111">
        <v>0</v>
      </c>
      <c r="Q542" s="111">
        <v>867.16250000000002</v>
      </c>
      <c r="R542" s="111">
        <v>86716.25</v>
      </c>
      <c r="S542" s="110" t="s">
        <v>1296</v>
      </c>
      <c r="T542" s="111"/>
      <c r="U542" s="111"/>
      <c r="V542" s="110"/>
      <c r="W542" s="110"/>
    </row>
    <row r="543" spans="1:23" ht="25.5">
      <c r="A543" s="110" t="s">
        <v>1885</v>
      </c>
      <c r="B543" s="115">
        <v>44202</v>
      </c>
      <c r="C543" s="110" t="s">
        <v>1886</v>
      </c>
      <c r="D543" s="115">
        <v>44202</v>
      </c>
      <c r="E543" s="110" t="s">
        <v>1294</v>
      </c>
      <c r="F543" s="110" t="s">
        <v>117</v>
      </c>
      <c r="G543" s="110" t="s">
        <v>1306</v>
      </c>
      <c r="H543" s="110" t="s">
        <v>120</v>
      </c>
      <c r="I543" s="110" t="s">
        <v>1251</v>
      </c>
      <c r="J543" s="111">
        <v>100</v>
      </c>
      <c r="K543" s="111">
        <v>865</v>
      </c>
      <c r="L543" s="111">
        <v>86500</v>
      </c>
      <c r="M543" s="111">
        <v>2.1619999999999999</v>
      </c>
      <c r="N543" s="111">
        <v>216.2</v>
      </c>
      <c r="O543" s="111">
        <v>0</v>
      </c>
      <c r="P543" s="111">
        <v>0</v>
      </c>
      <c r="Q543" s="111">
        <v>867.16200000000003</v>
      </c>
      <c r="R543" s="111">
        <v>86716.2</v>
      </c>
      <c r="S543" s="110" t="s">
        <v>1296</v>
      </c>
      <c r="T543" s="111"/>
      <c r="U543" s="111"/>
      <c r="V543" s="110"/>
      <c r="W543" s="110"/>
    </row>
    <row r="544" spans="1:23" ht="25.5">
      <c r="A544" s="110" t="s">
        <v>1885</v>
      </c>
      <c r="B544" s="115">
        <v>44202</v>
      </c>
      <c r="C544" s="110" t="s">
        <v>1886</v>
      </c>
      <c r="D544" s="115">
        <v>44202</v>
      </c>
      <c r="E544" s="110" t="s">
        <v>1294</v>
      </c>
      <c r="F544" s="110" t="s">
        <v>117</v>
      </c>
      <c r="G544" s="110" t="s">
        <v>1306</v>
      </c>
      <c r="H544" s="110" t="s">
        <v>120</v>
      </c>
      <c r="I544" s="110" t="s">
        <v>1195</v>
      </c>
      <c r="J544" s="111">
        <v>100</v>
      </c>
      <c r="K544" s="111">
        <v>759</v>
      </c>
      <c r="L544" s="111">
        <v>75900</v>
      </c>
      <c r="M544" s="111">
        <v>1.8975</v>
      </c>
      <c r="N544" s="111">
        <v>189.75</v>
      </c>
      <c r="O544" s="111">
        <v>0</v>
      </c>
      <c r="P544" s="111">
        <v>300</v>
      </c>
      <c r="Q544" s="111">
        <v>760.89750000000004</v>
      </c>
      <c r="R544" s="111">
        <v>75789.75</v>
      </c>
      <c r="S544" s="110" t="s">
        <v>1296</v>
      </c>
      <c r="T544" s="111"/>
      <c r="U544" s="111"/>
      <c r="V544" s="110"/>
      <c r="W544" s="110"/>
    </row>
    <row r="545" spans="1:23" ht="25.5">
      <c r="A545" s="110" t="s">
        <v>1887</v>
      </c>
      <c r="B545" s="115">
        <v>44202</v>
      </c>
      <c r="C545" s="110" t="s">
        <v>1888</v>
      </c>
      <c r="D545" s="115">
        <v>44202</v>
      </c>
      <c r="E545" s="110" t="s">
        <v>1294</v>
      </c>
      <c r="F545" s="110" t="s">
        <v>942</v>
      </c>
      <c r="G545" s="110" t="s">
        <v>120</v>
      </c>
      <c r="H545" s="110" t="s">
        <v>120</v>
      </c>
      <c r="I545" s="110" t="s">
        <v>1195</v>
      </c>
      <c r="J545" s="111">
        <v>27</v>
      </c>
      <c r="K545" s="111">
        <v>759</v>
      </c>
      <c r="L545" s="111">
        <v>20493</v>
      </c>
      <c r="M545" s="111">
        <v>1.8975</v>
      </c>
      <c r="N545" s="111">
        <v>51.232500000000002</v>
      </c>
      <c r="O545" s="111">
        <v>0</v>
      </c>
      <c r="P545" s="111">
        <v>81</v>
      </c>
      <c r="Q545" s="111">
        <v>760.89750000000004</v>
      </c>
      <c r="R545" s="111">
        <v>20463.232499999998</v>
      </c>
      <c r="S545" s="110" t="s">
        <v>1296</v>
      </c>
      <c r="T545" s="111"/>
      <c r="U545" s="111"/>
      <c r="V545" s="110"/>
      <c r="W545" s="110"/>
    </row>
    <row r="546" spans="1:23" ht="25.5">
      <c r="A546" s="110" t="s">
        <v>1887</v>
      </c>
      <c r="B546" s="115">
        <v>44202</v>
      </c>
      <c r="C546" s="110" t="s">
        <v>1888</v>
      </c>
      <c r="D546" s="115">
        <v>44202</v>
      </c>
      <c r="E546" s="110" t="s">
        <v>1294</v>
      </c>
      <c r="F546" s="110" t="s">
        <v>942</v>
      </c>
      <c r="G546" s="110" t="s">
        <v>120</v>
      </c>
      <c r="H546" s="110" t="s">
        <v>120</v>
      </c>
      <c r="I546" s="110" t="s">
        <v>1251</v>
      </c>
      <c r="J546" s="111">
        <v>20</v>
      </c>
      <c r="K546" s="111">
        <v>865</v>
      </c>
      <c r="L546" s="111">
        <v>17300</v>
      </c>
      <c r="M546" s="111">
        <v>2.1619999999999999</v>
      </c>
      <c r="N546" s="111">
        <v>43.24</v>
      </c>
      <c r="O546" s="111">
        <v>0</v>
      </c>
      <c r="P546" s="111">
        <v>0</v>
      </c>
      <c r="Q546" s="111">
        <v>867.16200000000003</v>
      </c>
      <c r="R546" s="111">
        <v>17343.240000000002</v>
      </c>
      <c r="S546" s="110" t="s">
        <v>1296</v>
      </c>
      <c r="T546" s="111"/>
      <c r="U546" s="111"/>
      <c r="V546" s="110"/>
      <c r="W546" s="110"/>
    </row>
    <row r="547" spans="1:23" ht="25.5">
      <c r="A547" s="110" t="s">
        <v>1889</v>
      </c>
      <c r="B547" s="115">
        <v>44202</v>
      </c>
      <c r="C547" s="110" t="s">
        <v>1890</v>
      </c>
      <c r="D547" s="115">
        <v>44202</v>
      </c>
      <c r="E547" s="110" t="s">
        <v>1294</v>
      </c>
      <c r="F547" s="110" t="s">
        <v>925</v>
      </c>
      <c r="G547" s="110" t="s">
        <v>1317</v>
      </c>
      <c r="H547" s="110" t="s">
        <v>120</v>
      </c>
      <c r="I547" s="110" t="s">
        <v>1251</v>
      </c>
      <c r="J547" s="111">
        <v>40</v>
      </c>
      <c r="K547" s="111">
        <v>865</v>
      </c>
      <c r="L547" s="111">
        <v>34600</v>
      </c>
      <c r="M547" s="111">
        <v>2.1619999999999999</v>
      </c>
      <c r="N547" s="111">
        <v>86.48</v>
      </c>
      <c r="O547" s="111">
        <v>0</v>
      </c>
      <c r="P547" s="111">
        <v>0</v>
      </c>
      <c r="Q547" s="111">
        <v>867.16200000000003</v>
      </c>
      <c r="R547" s="111">
        <v>34686.480000000003</v>
      </c>
      <c r="S547" s="110" t="s">
        <v>1296</v>
      </c>
      <c r="T547" s="111"/>
      <c r="U547" s="111"/>
      <c r="V547" s="110"/>
      <c r="W547" s="110"/>
    </row>
    <row r="548" spans="1:23" ht="25.5">
      <c r="A548" s="110" t="s">
        <v>1889</v>
      </c>
      <c r="B548" s="115">
        <v>44202</v>
      </c>
      <c r="C548" s="110" t="s">
        <v>1890</v>
      </c>
      <c r="D548" s="115">
        <v>44202</v>
      </c>
      <c r="E548" s="110" t="s">
        <v>1294</v>
      </c>
      <c r="F548" s="110" t="s">
        <v>925</v>
      </c>
      <c r="G548" s="110" t="s">
        <v>1317</v>
      </c>
      <c r="H548" s="110" t="s">
        <v>120</v>
      </c>
      <c r="I548" s="110" t="s">
        <v>1251</v>
      </c>
      <c r="J548" s="111">
        <v>64</v>
      </c>
      <c r="K548" s="111">
        <v>865</v>
      </c>
      <c r="L548" s="111">
        <v>55360</v>
      </c>
      <c r="M548" s="111">
        <v>2.1625000000000001</v>
      </c>
      <c r="N548" s="111">
        <v>138.4</v>
      </c>
      <c r="O548" s="111">
        <v>0</v>
      </c>
      <c r="P548" s="111">
        <v>0</v>
      </c>
      <c r="Q548" s="111">
        <v>867.16250000000002</v>
      </c>
      <c r="R548" s="111">
        <v>55498.400000000001</v>
      </c>
      <c r="S548" s="110" t="s">
        <v>1296</v>
      </c>
      <c r="T548" s="111"/>
      <c r="U548" s="111"/>
      <c r="V548" s="110"/>
      <c r="W548" s="110"/>
    </row>
    <row r="549" spans="1:23" ht="25.5">
      <c r="A549" s="110" t="s">
        <v>1891</v>
      </c>
      <c r="B549" s="115">
        <v>44202</v>
      </c>
      <c r="C549" s="110" t="s">
        <v>1892</v>
      </c>
      <c r="D549" s="115">
        <v>44202</v>
      </c>
      <c r="E549" s="110" t="s">
        <v>1294</v>
      </c>
      <c r="F549" s="110" t="s">
        <v>11</v>
      </c>
      <c r="G549" s="110" t="s">
        <v>1317</v>
      </c>
      <c r="H549" s="110" t="s">
        <v>120</v>
      </c>
      <c r="I549" s="110" t="s">
        <v>1251</v>
      </c>
      <c r="J549" s="111">
        <v>140</v>
      </c>
      <c r="K549" s="111">
        <v>865</v>
      </c>
      <c r="L549" s="111">
        <v>121100</v>
      </c>
      <c r="M549" s="111">
        <v>2.1625000000000001</v>
      </c>
      <c r="N549" s="111">
        <v>302.75</v>
      </c>
      <c r="O549" s="111">
        <v>0</v>
      </c>
      <c r="P549" s="111">
        <v>0</v>
      </c>
      <c r="Q549" s="111">
        <v>867.16250000000002</v>
      </c>
      <c r="R549" s="111">
        <v>121402.75</v>
      </c>
      <c r="S549" s="110" t="s">
        <v>1296</v>
      </c>
      <c r="T549" s="111"/>
      <c r="U549" s="111"/>
      <c r="V549" s="110"/>
      <c r="W549" s="110"/>
    </row>
    <row r="550" spans="1:23" ht="25.5">
      <c r="A550" s="110" t="s">
        <v>1891</v>
      </c>
      <c r="B550" s="115">
        <v>44202</v>
      </c>
      <c r="C550" s="110" t="s">
        <v>1892</v>
      </c>
      <c r="D550" s="115">
        <v>44202</v>
      </c>
      <c r="E550" s="110" t="s">
        <v>1294</v>
      </c>
      <c r="F550" s="110" t="s">
        <v>11</v>
      </c>
      <c r="G550" s="110" t="s">
        <v>1317</v>
      </c>
      <c r="H550" s="110" t="s">
        <v>120</v>
      </c>
      <c r="I550" s="110" t="s">
        <v>1251</v>
      </c>
      <c r="J550" s="111">
        <v>80</v>
      </c>
      <c r="K550" s="111">
        <v>865</v>
      </c>
      <c r="L550" s="111">
        <v>69200</v>
      </c>
      <c r="M550" s="111">
        <v>2.1619999999999999</v>
      </c>
      <c r="N550" s="111">
        <v>172.96</v>
      </c>
      <c r="O550" s="111">
        <v>0</v>
      </c>
      <c r="P550" s="111">
        <v>0</v>
      </c>
      <c r="Q550" s="111">
        <v>867.16200000000003</v>
      </c>
      <c r="R550" s="111">
        <v>69372.960000000006</v>
      </c>
      <c r="S550" s="110" t="s">
        <v>1296</v>
      </c>
      <c r="T550" s="111"/>
      <c r="U550" s="111"/>
      <c r="V550" s="110"/>
      <c r="W550" s="110"/>
    </row>
    <row r="551" spans="1:23" ht="25.5">
      <c r="A551" s="110" t="s">
        <v>1893</v>
      </c>
      <c r="B551" s="115">
        <v>44202</v>
      </c>
      <c r="C551" s="110" t="s">
        <v>1894</v>
      </c>
      <c r="D551" s="115">
        <v>44202</v>
      </c>
      <c r="E551" s="110" t="s">
        <v>1294</v>
      </c>
      <c r="F551" s="110" t="s">
        <v>108</v>
      </c>
      <c r="G551" s="110" t="s">
        <v>1307</v>
      </c>
      <c r="H551" s="110" t="s">
        <v>120</v>
      </c>
      <c r="I551" s="110" t="s">
        <v>1195</v>
      </c>
      <c r="J551" s="111">
        <v>74</v>
      </c>
      <c r="K551" s="111">
        <v>759</v>
      </c>
      <c r="L551" s="111">
        <v>56166</v>
      </c>
      <c r="M551" s="111">
        <v>1.8975</v>
      </c>
      <c r="N551" s="111">
        <v>140.41499999999999</v>
      </c>
      <c r="O551" s="111">
        <v>0</v>
      </c>
      <c r="P551" s="111">
        <v>222</v>
      </c>
      <c r="Q551" s="111">
        <v>760.89750000000004</v>
      </c>
      <c r="R551" s="111">
        <v>56084.415000000001</v>
      </c>
      <c r="S551" s="110" t="s">
        <v>1296</v>
      </c>
      <c r="T551" s="111"/>
      <c r="U551" s="111"/>
      <c r="V551" s="110"/>
      <c r="W551" s="110"/>
    </row>
    <row r="552" spans="1:23" ht="25.5">
      <c r="A552" s="110" t="s">
        <v>1893</v>
      </c>
      <c r="B552" s="115">
        <v>44202</v>
      </c>
      <c r="C552" s="110" t="s">
        <v>1894</v>
      </c>
      <c r="D552" s="115">
        <v>44202</v>
      </c>
      <c r="E552" s="110" t="s">
        <v>1294</v>
      </c>
      <c r="F552" s="110" t="s">
        <v>108</v>
      </c>
      <c r="G552" s="110" t="s">
        <v>1307</v>
      </c>
      <c r="H552" s="110" t="s">
        <v>120</v>
      </c>
      <c r="I552" s="110" t="s">
        <v>1251</v>
      </c>
      <c r="J552" s="111">
        <v>30</v>
      </c>
      <c r="K552" s="111">
        <v>865</v>
      </c>
      <c r="L552" s="111">
        <v>25950</v>
      </c>
      <c r="M552" s="111">
        <v>2.1619999999999999</v>
      </c>
      <c r="N552" s="111">
        <v>64.86</v>
      </c>
      <c r="O552" s="111">
        <v>0</v>
      </c>
      <c r="P552" s="111">
        <v>0</v>
      </c>
      <c r="Q552" s="111">
        <v>867.16200000000003</v>
      </c>
      <c r="R552" s="111">
        <v>26014.86</v>
      </c>
      <c r="S552" s="110" t="s">
        <v>1296</v>
      </c>
      <c r="T552" s="111"/>
      <c r="U552" s="111"/>
      <c r="V552" s="110"/>
      <c r="W552" s="110"/>
    </row>
    <row r="553" spans="1:23" ht="25.5">
      <c r="A553" s="110" t="s">
        <v>1893</v>
      </c>
      <c r="B553" s="115">
        <v>44202</v>
      </c>
      <c r="C553" s="110" t="s">
        <v>1894</v>
      </c>
      <c r="D553" s="115">
        <v>44202</v>
      </c>
      <c r="E553" s="110" t="s">
        <v>1294</v>
      </c>
      <c r="F553" s="110" t="s">
        <v>108</v>
      </c>
      <c r="G553" s="110" t="s">
        <v>1307</v>
      </c>
      <c r="H553" s="110" t="s">
        <v>120</v>
      </c>
      <c r="I553" s="110" t="s">
        <v>1251</v>
      </c>
      <c r="J553" s="111">
        <v>44</v>
      </c>
      <c r="K553" s="111">
        <v>865</v>
      </c>
      <c r="L553" s="111">
        <v>38060</v>
      </c>
      <c r="M553" s="111">
        <v>2.1625000000000001</v>
      </c>
      <c r="N553" s="111">
        <v>95.15</v>
      </c>
      <c r="O553" s="111">
        <v>0</v>
      </c>
      <c r="P553" s="111">
        <v>0</v>
      </c>
      <c r="Q553" s="111">
        <v>867.16250000000002</v>
      </c>
      <c r="R553" s="111">
        <v>38155.15</v>
      </c>
      <c r="S553" s="110" t="s">
        <v>1296</v>
      </c>
      <c r="T553" s="111"/>
      <c r="U553" s="111"/>
      <c r="V553" s="110"/>
      <c r="W553" s="110"/>
    </row>
    <row r="554" spans="1:23" ht="25.5">
      <c r="A554" s="110" t="s">
        <v>1895</v>
      </c>
      <c r="B554" s="115">
        <v>44202</v>
      </c>
      <c r="C554" s="110" t="s">
        <v>1896</v>
      </c>
      <c r="D554" s="115">
        <v>44202</v>
      </c>
      <c r="E554" s="110" t="s">
        <v>1294</v>
      </c>
      <c r="F554" s="110" t="s">
        <v>8</v>
      </c>
      <c r="G554" s="110" t="s">
        <v>1079</v>
      </c>
      <c r="H554" s="110" t="s">
        <v>120</v>
      </c>
      <c r="I554" s="110" t="s">
        <v>1195</v>
      </c>
      <c r="J554" s="111">
        <v>40</v>
      </c>
      <c r="K554" s="111">
        <v>759</v>
      </c>
      <c r="L554" s="111">
        <v>30360</v>
      </c>
      <c r="M554" s="111">
        <v>1.8975</v>
      </c>
      <c r="N554" s="111">
        <v>75.900000000000006</v>
      </c>
      <c r="O554" s="111">
        <v>0</v>
      </c>
      <c r="P554" s="111">
        <v>120</v>
      </c>
      <c r="Q554" s="111">
        <v>760.89750000000004</v>
      </c>
      <c r="R554" s="111">
        <v>30315.9</v>
      </c>
      <c r="S554" s="110" t="s">
        <v>1296</v>
      </c>
      <c r="T554" s="111"/>
      <c r="U554" s="111"/>
      <c r="V554" s="110"/>
      <c r="W554" s="110"/>
    </row>
    <row r="555" spans="1:23" ht="25.5">
      <c r="A555" s="110" t="s">
        <v>1897</v>
      </c>
      <c r="B555" s="115">
        <v>44202</v>
      </c>
      <c r="C555" s="110" t="s">
        <v>1898</v>
      </c>
      <c r="D555" s="115">
        <v>44202</v>
      </c>
      <c r="E555" s="110" t="s">
        <v>1294</v>
      </c>
      <c r="F555" s="110" t="s">
        <v>111</v>
      </c>
      <c r="G555" s="110" t="s">
        <v>1133</v>
      </c>
      <c r="H555" s="110" t="s">
        <v>120</v>
      </c>
      <c r="I555" s="110" t="s">
        <v>1251</v>
      </c>
      <c r="J555" s="111">
        <v>40</v>
      </c>
      <c r="K555" s="111">
        <v>865</v>
      </c>
      <c r="L555" s="111">
        <v>34600</v>
      </c>
      <c r="M555" s="111">
        <v>2.1619999999999999</v>
      </c>
      <c r="N555" s="111">
        <v>86.48</v>
      </c>
      <c r="O555" s="111">
        <v>0</v>
      </c>
      <c r="P555" s="111">
        <v>0</v>
      </c>
      <c r="Q555" s="111">
        <v>867.16200000000003</v>
      </c>
      <c r="R555" s="111">
        <v>34686.480000000003</v>
      </c>
      <c r="S555" s="110" t="s">
        <v>1296</v>
      </c>
      <c r="T555" s="111"/>
      <c r="U555" s="111"/>
      <c r="V555" s="110"/>
      <c r="W555" s="110"/>
    </row>
    <row r="556" spans="1:23" ht="25.5">
      <c r="A556" s="110" t="s">
        <v>1897</v>
      </c>
      <c r="B556" s="115">
        <v>44202</v>
      </c>
      <c r="C556" s="110" t="s">
        <v>1898</v>
      </c>
      <c r="D556" s="115">
        <v>44202</v>
      </c>
      <c r="E556" s="110" t="s">
        <v>1294</v>
      </c>
      <c r="F556" s="110" t="s">
        <v>111</v>
      </c>
      <c r="G556" s="110" t="s">
        <v>1133</v>
      </c>
      <c r="H556" s="110" t="s">
        <v>120</v>
      </c>
      <c r="I556" s="110" t="s">
        <v>1195</v>
      </c>
      <c r="J556" s="111">
        <v>80</v>
      </c>
      <c r="K556" s="111">
        <v>759</v>
      </c>
      <c r="L556" s="111">
        <v>60720</v>
      </c>
      <c r="M556" s="111">
        <v>1.8975</v>
      </c>
      <c r="N556" s="111">
        <v>151.80000000000001</v>
      </c>
      <c r="O556" s="111">
        <v>0</v>
      </c>
      <c r="P556" s="111">
        <v>240</v>
      </c>
      <c r="Q556" s="111">
        <v>760.89750000000004</v>
      </c>
      <c r="R556" s="111">
        <v>60631.8</v>
      </c>
      <c r="S556" s="110" t="s">
        <v>1296</v>
      </c>
      <c r="T556" s="111"/>
      <c r="U556" s="111"/>
      <c r="V556" s="110"/>
      <c r="W556" s="110"/>
    </row>
    <row r="557" spans="1:23" ht="25.5">
      <c r="A557" s="110" t="s">
        <v>1897</v>
      </c>
      <c r="B557" s="115">
        <v>44202</v>
      </c>
      <c r="C557" s="110" t="s">
        <v>1898</v>
      </c>
      <c r="D557" s="115">
        <v>44202</v>
      </c>
      <c r="E557" s="110" t="s">
        <v>1294</v>
      </c>
      <c r="F557" s="110" t="s">
        <v>111</v>
      </c>
      <c r="G557" s="110" t="s">
        <v>1133</v>
      </c>
      <c r="H557" s="110" t="s">
        <v>120</v>
      </c>
      <c r="I557" s="110" t="s">
        <v>1191</v>
      </c>
      <c r="J557" s="111">
        <v>200</v>
      </c>
      <c r="K557" s="111">
        <v>963</v>
      </c>
      <c r="L557" s="111">
        <v>192600</v>
      </c>
      <c r="M557" s="111">
        <v>2.4075000000000002</v>
      </c>
      <c r="N557" s="111">
        <v>481.5</v>
      </c>
      <c r="O557" s="111">
        <v>0</v>
      </c>
      <c r="P557" s="111">
        <v>0</v>
      </c>
      <c r="Q557" s="111">
        <v>965.40750000000003</v>
      </c>
      <c r="R557" s="111">
        <v>193081.5</v>
      </c>
      <c r="S557" s="110" t="s">
        <v>1296</v>
      </c>
      <c r="T557" s="111"/>
      <c r="U557" s="111"/>
      <c r="V557" s="110"/>
      <c r="W557" s="110"/>
    </row>
    <row r="558" spans="1:23" ht="25.5">
      <c r="A558" s="110" t="s">
        <v>1897</v>
      </c>
      <c r="B558" s="115">
        <v>44202</v>
      </c>
      <c r="C558" s="110" t="s">
        <v>1898</v>
      </c>
      <c r="D558" s="115">
        <v>44202</v>
      </c>
      <c r="E558" s="110" t="s">
        <v>1294</v>
      </c>
      <c r="F558" s="110" t="s">
        <v>111</v>
      </c>
      <c r="G558" s="110" t="s">
        <v>1133</v>
      </c>
      <c r="H558" s="110" t="s">
        <v>120</v>
      </c>
      <c r="I558" s="110" t="s">
        <v>1251</v>
      </c>
      <c r="J558" s="111">
        <v>75</v>
      </c>
      <c r="K558" s="111">
        <v>865</v>
      </c>
      <c r="L558" s="111">
        <v>64875</v>
      </c>
      <c r="M558" s="111">
        <v>2.1625000000000001</v>
      </c>
      <c r="N558" s="111">
        <v>162.1875</v>
      </c>
      <c r="O558" s="111">
        <v>0</v>
      </c>
      <c r="P558" s="111">
        <v>0</v>
      </c>
      <c r="Q558" s="111">
        <v>867.16250000000002</v>
      </c>
      <c r="R558" s="111">
        <v>65037.1875</v>
      </c>
      <c r="S558" s="110" t="s">
        <v>1296</v>
      </c>
      <c r="T558" s="111"/>
      <c r="U558" s="111"/>
      <c r="V558" s="110"/>
      <c r="W558" s="110"/>
    </row>
    <row r="559" spans="1:23" ht="25.5">
      <c r="A559" s="110" t="s">
        <v>1897</v>
      </c>
      <c r="B559" s="115">
        <v>44202</v>
      </c>
      <c r="C559" s="110" t="s">
        <v>1898</v>
      </c>
      <c r="D559" s="115">
        <v>44202</v>
      </c>
      <c r="E559" s="110" t="s">
        <v>1294</v>
      </c>
      <c r="F559" s="110" t="s">
        <v>111</v>
      </c>
      <c r="G559" s="110" t="s">
        <v>1133</v>
      </c>
      <c r="H559" s="110" t="s">
        <v>120</v>
      </c>
      <c r="I559" s="110" t="s">
        <v>1179</v>
      </c>
      <c r="J559" s="111">
        <v>60</v>
      </c>
      <c r="K559" s="111">
        <v>914</v>
      </c>
      <c r="L559" s="111">
        <v>54840</v>
      </c>
      <c r="M559" s="111">
        <v>2.2850000000000001</v>
      </c>
      <c r="N559" s="111">
        <v>137.1</v>
      </c>
      <c r="O559" s="111">
        <v>0</v>
      </c>
      <c r="P559" s="111">
        <v>0</v>
      </c>
      <c r="Q559" s="111">
        <v>916.28499999999997</v>
      </c>
      <c r="R559" s="111">
        <v>54977.1</v>
      </c>
      <c r="S559" s="110" t="s">
        <v>1296</v>
      </c>
      <c r="T559" s="111"/>
      <c r="U559" s="111"/>
      <c r="V559" s="110"/>
      <c r="W559" s="110"/>
    </row>
    <row r="560" spans="1:23" ht="25.5">
      <c r="A560" s="110" t="s">
        <v>1899</v>
      </c>
      <c r="B560" s="115">
        <v>44202</v>
      </c>
      <c r="C560" s="110" t="s">
        <v>1900</v>
      </c>
      <c r="D560" s="115">
        <v>44202</v>
      </c>
      <c r="E560" s="110" t="s">
        <v>1294</v>
      </c>
      <c r="F560" s="110" t="s">
        <v>10</v>
      </c>
      <c r="G560" s="110" t="s">
        <v>1308</v>
      </c>
      <c r="H560" s="110" t="s">
        <v>120</v>
      </c>
      <c r="I560" s="110" t="s">
        <v>1195</v>
      </c>
      <c r="J560" s="111">
        <v>60</v>
      </c>
      <c r="K560" s="111">
        <v>759</v>
      </c>
      <c r="L560" s="111">
        <v>45540</v>
      </c>
      <c r="M560" s="111">
        <v>1.8975</v>
      </c>
      <c r="N560" s="111">
        <v>113.85</v>
      </c>
      <c r="O560" s="111">
        <v>0</v>
      </c>
      <c r="P560" s="111">
        <v>180</v>
      </c>
      <c r="Q560" s="111">
        <v>760.89750000000004</v>
      </c>
      <c r="R560" s="111">
        <v>45473.85</v>
      </c>
      <c r="S560" s="110" t="s">
        <v>1296</v>
      </c>
      <c r="T560" s="111"/>
      <c r="U560" s="111"/>
      <c r="V560" s="110"/>
      <c r="W560" s="110"/>
    </row>
    <row r="561" spans="1:23" ht="25.5">
      <c r="A561" s="110" t="s">
        <v>1899</v>
      </c>
      <c r="B561" s="115">
        <v>44202</v>
      </c>
      <c r="C561" s="110" t="s">
        <v>1900</v>
      </c>
      <c r="D561" s="115">
        <v>44202</v>
      </c>
      <c r="E561" s="110" t="s">
        <v>1294</v>
      </c>
      <c r="F561" s="110" t="s">
        <v>10</v>
      </c>
      <c r="G561" s="110" t="s">
        <v>1308</v>
      </c>
      <c r="H561" s="110" t="s">
        <v>120</v>
      </c>
      <c r="I561" s="110" t="s">
        <v>1251</v>
      </c>
      <c r="J561" s="111">
        <v>40</v>
      </c>
      <c r="K561" s="111">
        <v>865</v>
      </c>
      <c r="L561" s="111">
        <v>34600</v>
      </c>
      <c r="M561" s="111">
        <v>2.1625000000000001</v>
      </c>
      <c r="N561" s="111">
        <v>86.5</v>
      </c>
      <c r="O561" s="111">
        <v>0</v>
      </c>
      <c r="P561" s="111">
        <v>0</v>
      </c>
      <c r="Q561" s="111">
        <v>867.16250000000002</v>
      </c>
      <c r="R561" s="111">
        <v>34686.5</v>
      </c>
      <c r="S561" s="110" t="s">
        <v>1296</v>
      </c>
      <c r="T561" s="111"/>
      <c r="U561" s="111"/>
      <c r="V561" s="110"/>
      <c r="W561" s="110"/>
    </row>
    <row r="562" spans="1:23" ht="25.5">
      <c r="A562" s="110" t="s">
        <v>1899</v>
      </c>
      <c r="B562" s="115">
        <v>44202</v>
      </c>
      <c r="C562" s="110" t="s">
        <v>1900</v>
      </c>
      <c r="D562" s="115">
        <v>44202</v>
      </c>
      <c r="E562" s="110" t="s">
        <v>1294</v>
      </c>
      <c r="F562" s="110" t="s">
        <v>10</v>
      </c>
      <c r="G562" s="110" t="s">
        <v>1308</v>
      </c>
      <c r="H562" s="110" t="s">
        <v>120</v>
      </c>
      <c r="I562" s="110" t="s">
        <v>1251</v>
      </c>
      <c r="J562" s="111">
        <v>20</v>
      </c>
      <c r="K562" s="111">
        <v>865</v>
      </c>
      <c r="L562" s="111">
        <v>17300</v>
      </c>
      <c r="M562" s="111">
        <v>2.1619999999999999</v>
      </c>
      <c r="N562" s="111">
        <v>43.24</v>
      </c>
      <c r="O562" s="111">
        <v>0</v>
      </c>
      <c r="P562" s="111">
        <v>0</v>
      </c>
      <c r="Q562" s="111">
        <v>867.16200000000003</v>
      </c>
      <c r="R562" s="111">
        <v>17343.240000000002</v>
      </c>
      <c r="S562" s="110" t="s">
        <v>1296</v>
      </c>
      <c r="T562" s="111"/>
      <c r="U562" s="111"/>
      <c r="V562" s="110"/>
      <c r="W562" s="110"/>
    </row>
    <row r="563" spans="1:23" ht="25.5">
      <c r="A563" s="110" t="s">
        <v>1901</v>
      </c>
      <c r="B563" s="115">
        <v>44202</v>
      </c>
      <c r="C563" s="110" t="s">
        <v>1902</v>
      </c>
      <c r="D563" s="115">
        <v>44202</v>
      </c>
      <c r="E563" s="110" t="s">
        <v>1294</v>
      </c>
      <c r="F563" s="110" t="s">
        <v>110</v>
      </c>
      <c r="G563" s="110" t="s">
        <v>1133</v>
      </c>
      <c r="H563" s="110" t="s">
        <v>120</v>
      </c>
      <c r="I563" s="110" t="s">
        <v>1251</v>
      </c>
      <c r="J563" s="111">
        <v>100</v>
      </c>
      <c r="K563" s="111">
        <v>865</v>
      </c>
      <c r="L563" s="111">
        <v>86500</v>
      </c>
      <c r="M563" s="111">
        <v>2.1619999999999999</v>
      </c>
      <c r="N563" s="111">
        <v>216.2</v>
      </c>
      <c r="O563" s="111">
        <v>0</v>
      </c>
      <c r="P563" s="111">
        <v>0</v>
      </c>
      <c r="Q563" s="111">
        <v>867.16200000000003</v>
      </c>
      <c r="R563" s="111">
        <v>86716.2</v>
      </c>
      <c r="S563" s="110" t="s">
        <v>1296</v>
      </c>
      <c r="T563" s="111"/>
      <c r="U563" s="111"/>
      <c r="V563" s="110"/>
      <c r="W563" s="110"/>
    </row>
    <row r="564" spans="1:23" ht="25.5">
      <c r="A564" s="110" t="s">
        <v>1901</v>
      </c>
      <c r="B564" s="115">
        <v>44202</v>
      </c>
      <c r="C564" s="110" t="s">
        <v>1902</v>
      </c>
      <c r="D564" s="115">
        <v>44202</v>
      </c>
      <c r="E564" s="110" t="s">
        <v>1294</v>
      </c>
      <c r="F564" s="110" t="s">
        <v>110</v>
      </c>
      <c r="G564" s="110" t="s">
        <v>1133</v>
      </c>
      <c r="H564" s="110" t="s">
        <v>120</v>
      </c>
      <c r="I564" s="110" t="s">
        <v>1179</v>
      </c>
      <c r="J564" s="111">
        <v>300</v>
      </c>
      <c r="K564" s="111">
        <v>914</v>
      </c>
      <c r="L564" s="111">
        <v>274200</v>
      </c>
      <c r="M564" s="111">
        <v>2.2850000000000001</v>
      </c>
      <c r="N564" s="111">
        <v>685.5</v>
      </c>
      <c r="O564" s="111">
        <v>0</v>
      </c>
      <c r="P564" s="111">
        <v>0</v>
      </c>
      <c r="Q564" s="111">
        <v>916.28499999999997</v>
      </c>
      <c r="R564" s="111">
        <v>274885.5</v>
      </c>
      <c r="S564" s="110" t="s">
        <v>1296</v>
      </c>
      <c r="T564" s="111"/>
      <c r="U564" s="111"/>
      <c r="V564" s="110"/>
      <c r="W564" s="110"/>
    </row>
    <row r="565" spans="1:23" ht="25.5">
      <c r="A565" s="110" t="s">
        <v>1903</v>
      </c>
      <c r="B565" s="115">
        <v>44202</v>
      </c>
      <c r="C565" s="110" t="s">
        <v>1904</v>
      </c>
      <c r="D565" s="115">
        <v>44202</v>
      </c>
      <c r="E565" s="110" t="s">
        <v>1294</v>
      </c>
      <c r="F565" s="110" t="s">
        <v>4</v>
      </c>
      <c r="G565" s="110" t="s">
        <v>1308</v>
      </c>
      <c r="H565" s="110" t="s">
        <v>120</v>
      </c>
      <c r="I565" s="110" t="s">
        <v>1195</v>
      </c>
      <c r="J565" s="111">
        <v>20</v>
      </c>
      <c r="K565" s="111">
        <v>759</v>
      </c>
      <c r="L565" s="111">
        <v>15180</v>
      </c>
      <c r="M565" s="111">
        <v>1.8975</v>
      </c>
      <c r="N565" s="111">
        <v>37.950000000000003</v>
      </c>
      <c r="O565" s="111">
        <v>0</v>
      </c>
      <c r="P565" s="111">
        <v>60</v>
      </c>
      <c r="Q565" s="111">
        <v>760.89750000000004</v>
      </c>
      <c r="R565" s="111">
        <v>15157.95</v>
      </c>
      <c r="S565" s="110" t="s">
        <v>1296</v>
      </c>
      <c r="T565" s="111"/>
      <c r="U565" s="111"/>
      <c r="V565" s="110"/>
      <c r="W565" s="110"/>
    </row>
    <row r="566" spans="1:23" ht="25.5">
      <c r="A566" s="110" t="s">
        <v>1903</v>
      </c>
      <c r="B566" s="115">
        <v>44202</v>
      </c>
      <c r="C566" s="110" t="s">
        <v>1904</v>
      </c>
      <c r="D566" s="115">
        <v>44202</v>
      </c>
      <c r="E566" s="110" t="s">
        <v>1294</v>
      </c>
      <c r="F566" s="110" t="s">
        <v>4</v>
      </c>
      <c r="G566" s="110" t="s">
        <v>1308</v>
      </c>
      <c r="H566" s="110" t="s">
        <v>120</v>
      </c>
      <c r="I566" s="110" t="s">
        <v>1251</v>
      </c>
      <c r="J566" s="111">
        <v>20</v>
      </c>
      <c r="K566" s="111">
        <v>865</v>
      </c>
      <c r="L566" s="111">
        <v>17300</v>
      </c>
      <c r="M566" s="111">
        <v>2.1619999999999999</v>
      </c>
      <c r="N566" s="111">
        <v>43.24</v>
      </c>
      <c r="O566" s="111">
        <v>0</v>
      </c>
      <c r="P566" s="111">
        <v>0</v>
      </c>
      <c r="Q566" s="111">
        <v>867.16200000000003</v>
      </c>
      <c r="R566" s="111">
        <v>17343.240000000002</v>
      </c>
      <c r="S566" s="110" t="s">
        <v>1296</v>
      </c>
      <c r="T566" s="111"/>
      <c r="U566" s="111"/>
      <c r="V566" s="110"/>
      <c r="W566" s="110"/>
    </row>
    <row r="567" spans="1:23" ht="25.5">
      <c r="A567" s="110" t="s">
        <v>1905</v>
      </c>
      <c r="B567" s="115">
        <v>44202</v>
      </c>
      <c r="C567" s="110" t="s">
        <v>1906</v>
      </c>
      <c r="D567" s="115">
        <v>44202</v>
      </c>
      <c r="E567" s="110" t="s">
        <v>1294</v>
      </c>
      <c r="F567" s="110" t="s">
        <v>2</v>
      </c>
      <c r="G567" s="110" t="s">
        <v>1078</v>
      </c>
      <c r="H567" s="110" t="s">
        <v>120</v>
      </c>
      <c r="I567" s="110" t="s">
        <v>1251</v>
      </c>
      <c r="J567" s="111">
        <v>147</v>
      </c>
      <c r="K567" s="111">
        <v>865</v>
      </c>
      <c r="L567" s="111">
        <v>127155</v>
      </c>
      <c r="M567" s="111">
        <v>2.1625000000000001</v>
      </c>
      <c r="N567" s="111">
        <v>317.88749999999999</v>
      </c>
      <c r="O567" s="111">
        <v>0</v>
      </c>
      <c r="P567" s="111">
        <v>0</v>
      </c>
      <c r="Q567" s="111">
        <v>867.16250000000002</v>
      </c>
      <c r="R567" s="111">
        <v>127472.8875</v>
      </c>
      <c r="S567" s="110" t="s">
        <v>1296</v>
      </c>
      <c r="T567" s="111"/>
      <c r="U567" s="111"/>
      <c r="V567" s="110"/>
      <c r="W567" s="110"/>
    </row>
    <row r="568" spans="1:23" ht="25.5">
      <c r="A568" s="110" t="s">
        <v>1905</v>
      </c>
      <c r="B568" s="115">
        <v>44202</v>
      </c>
      <c r="C568" s="110" t="s">
        <v>1906</v>
      </c>
      <c r="D568" s="115">
        <v>44202</v>
      </c>
      <c r="E568" s="110" t="s">
        <v>1294</v>
      </c>
      <c r="F568" s="110" t="s">
        <v>2</v>
      </c>
      <c r="G568" s="110" t="s">
        <v>1078</v>
      </c>
      <c r="H568" s="110" t="s">
        <v>120</v>
      </c>
      <c r="I568" s="110" t="s">
        <v>1251</v>
      </c>
      <c r="J568" s="111">
        <v>60</v>
      </c>
      <c r="K568" s="111">
        <v>865</v>
      </c>
      <c r="L568" s="111">
        <v>51900</v>
      </c>
      <c r="M568" s="111">
        <v>2.1619999999999999</v>
      </c>
      <c r="N568" s="111">
        <v>129.72</v>
      </c>
      <c r="O568" s="111">
        <v>0</v>
      </c>
      <c r="P568" s="111">
        <v>0</v>
      </c>
      <c r="Q568" s="111">
        <v>867.16200000000003</v>
      </c>
      <c r="R568" s="111">
        <v>52029.72</v>
      </c>
      <c r="S568" s="110" t="s">
        <v>1296</v>
      </c>
      <c r="T568" s="111"/>
      <c r="U568" s="111"/>
      <c r="V568" s="110"/>
      <c r="W568" s="110"/>
    </row>
    <row r="569" spans="1:23" ht="25.5">
      <c r="A569" s="110" t="s">
        <v>1907</v>
      </c>
      <c r="B569" s="115">
        <v>44202</v>
      </c>
      <c r="C569" s="110" t="s">
        <v>1908</v>
      </c>
      <c r="D569" s="115">
        <v>44202</v>
      </c>
      <c r="E569" s="110" t="s">
        <v>1294</v>
      </c>
      <c r="F569" s="110" t="s">
        <v>9</v>
      </c>
      <c r="G569" s="110" t="s">
        <v>1078</v>
      </c>
      <c r="H569" s="110" t="s">
        <v>120</v>
      </c>
      <c r="I569" s="110" t="s">
        <v>1195</v>
      </c>
      <c r="J569" s="111">
        <v>20</v>
      </c>
      <c r="K569" s="111">
        <v>759</v>
      </c>
      <c r="L569" s="111">
        <v>15180</v>
      </c>
      <c r="M569" s="111">
        <v>1.8975</v>
      </c>
      <c r="N569" s="111">
        <v>37.950000000000003</v>
      </c>
      <c r="O569" s="111">
        <v>0</v>
      </c>
      <c r="P569" s="111">
        <v>60</v>
      </c>
      <c r="Q569" s="111">
        <v>760.89750000000004</v>
      </c>
      <c r="R569" s="111">
        <v>15157.95</v>
      </c>
      <c r="S569" s="110" t="s">
        <v>1296</v>
      </c>
      <c r="T569" s="111"/>
      <c r="U569" s="111"/>
      <c r="V569" s="110"/>
      <c r="W569" s="110"/>
    </row>
    <row r="570" spans="1:23" ht="25.5">
      <c r="A570" s="110" t="s">
        <v>1909</v>
      </c>
      <c r="B570" s="115">
        <v>44202</v>
      </c>
      <c r="C570" s="110" t="s">
        <v>1910</v>
      </c>
      <c r="D570" s="115">
        <v>44202</v>
      </c>
      <c r="E570" s="110" t="s">
        <v>1294</v>
      </c>
      <c r="F570" s="110" t="s">
        <v>112</v>
      </c>
      <c r="G570" s="110" t="s">
        <v>120</v>
      </c>
      <c r="H570" s="110" t="s">
        <v>120</v>
      </c>
      <c r="I570" s="110" t="s">
        <v>1251</v>
      </c>
      <c r="J570" s="111">
        <v>100</v>
      </c>
      <c r="K570" s="111">
        <v>865</v>
      </c>
      <c r="L570" s="111">
        <v>86500</v>
      </c>
      <c r="M570" s="111">
        <v>2.1625000000000001</v>
      </c>
      <c r="N570" s="111">
        <v>216.25</v>
      </c>
      <c r="O570" s="111">
        <v>0</v>
      </c>
      <c r="P570" s="111">
        <v>0</v>
      </c>
      <c r="Q570" s="111">
        <v>867.16250000000002</v>
      </c>
      <c r="R570" s="111">
        <v>86716.25</v>
      </c>
      <c r="S570" s="110" t="s">
        <v>1296</v>
      </c>
      <c r="T570" s="111"/>
      <c r="U570" s="111"/>
      <c r="V570" s="110"/>
      <c r="W570" s="110"/>
    </row>
    <row r="571" spans="1:23" ht="25.5">
      <c r="A571" s="110" t="s">
        <v>1909</v>
      </c>
      <c r="B571" s="115">
        <v>44202</v>
      </c>
      <c r="C571" s="110" t="s">
        <v>1910</v>
      </c>
      <c r="D571" s="115">
        <v>44202</v>
      </c>
      <c r="E571" s="110" t="s">
        <v>1294</v>
      </c>
      <c r="F571" s="110" t="s">
        <v>112</v>
      </c>
      <c r="G571" s="110" t="s">
        <v>120</v>
      </c>
      <c r="H571" s="110" t="s">
        <v>120</v>
      </c>
      <c r="I571" s="110" t="s">
        <v>1182</v>
      </c>
      <c r="J571" s="111">
        <v>200</v>
      </c>
      <c r="K571" s="111">
        <v>1070</v>
      </c>
      <c r="L571" s="111">
        <v>214000</v>
      </c>
      <c r="M571" s="111">
        <v>2.6749999999999998</v>
      </c>
      <c r="N571" s="111">
        <v>535</v>
      </c>
      <c r="O571" s="111">
        <v>0</v>
      </c>
      <c r="P571" s="111">
        <v>0</v>
      </c>
      <c r="Q571" s="111">
        <v>1072.675</v>
      </c>
      <c r="R571" s="111">
        <v>214535</v>
      </c>
      <c r="S571" s="110" t="s">
        <v>1296</v>
      </c>
      <c r="T571" s="111"/>
      <c r="U571" s="111"/>
      <c r="V571" s="110"/>
      <c r="W571" s="110"/>
    </row>
    <row r="572" spans="1:23" ht="25.5">
      <c r="A572" s="110" t="s">
        <v>1909</v>
      </c>
      <c r="B572" s="115">
        <v>44202</v>
      </c>
      <c r="C572" s="110" t="s">
        <v>1910</v>
      </c>
      <c r="D572" s="115">
        <v>44202</v>
      </c>
      <c r="E572" s="110" t="s">
        <v>1294</v>
      </c>
      <c r="F572" s="110" t="s">
        <v>112</v>
      </c>
      <c r="G572" s="110" t="s">
        <v>120</v>
      </c>
      <c r="H572" s="110" t="s">
        <v>120</v>
      </c>
      <c r="I572" s="110" t="s">
        <v>1251</v>
      </c>
      <c r="J572" s="111">
        <v>200</v>
      </c>
      <c r="K572" s="111">
        <v>865</v>
      </c>
      <c r="L572" s="111">
        <v>173000</v>
      </c>
      <c r="M572" s="111">
        <v>2.1619999999999999</v>
      </c>
      <c r="N572" s="111">
        <v>432.4</v>
      </c>
      <c r="O572" s="111">
        <v>0</v>
      </c>
      <c r="P572" s="111">
        <v>0</v>
      </c>
      <c r="Q572" s="111">
        <v>867.16200000000003</v>
      </c>
      <c r="R572" s="111">
        <v>173432.4</v>
      </c>
      <c r="S572" s="110" t="s">
        <v>1296</v>
      </c>
      <c r="T572" s="111"/>
      <c r="U572" s="111"/>
      <c r="V572" s="110"/>
      <c r="W572" s="110"/>
    </row>
    <row r="573" spans="1:23" ht="25.5">
      <c r="A573" s="110" t="s">
        <v>1909</v>
      </c>
      <c r="B573" s="115">
        <v>44202</v>
      </c>
      <c r="C573" s="110" t="s">
        <v>1910</v>
      </c>
      <c r="D573" s="115">
        <v>44202</v>
      </c>
      <c r="E573" s="110" t="s">
        <v>1294</v>
      </c>
      <c r="F573" s="110" t="s">
        <v>112</v>
      </c>
      <c r="G573" s="110" t="s">
        <v>120</v>
      </c>
      <c r="H573" s="110" t="s">
        <v>120</v>
      </c>
      <c r="I573" s="110" t="s">
        <v>1195</v>
      </c>
      <c r="J573" s="111">
        <v>500</v>
      </c>
      <c r="K573" s="111">
        <v>759</v>
      </c>
      <c r="L573" s="111">
        <v>379500</v>
      </c>
      <c r="M573" s="111">
        <v>1.8975</v>
      </c>
      <c r="N573" s="111">
        <v>948.75</v>
      </c>
      <c r="O573" s="111">
        <v>0</v>
      </c>
      <c r="P573" s="111">
        <v>1500</v>
      </c>
      <c r="Q573" s="111">
        <v>760.89750000000004</v>
      </c>
      <c r="R573" s="111">
        <v>378948.75</v>
      </c>
      <c r="S573" s="110" t="s">
        <v>1296</v>
      </c>
      <c r="T573" s="111"/>
      <c r="U573" s="111"/>
      <c r="V573" s="110"/>
      <c r="W573" s="110"/>
    </row>
    <row r="574" spans="1:23" ht="25.5">
      <c r="A574" s="110" t="s">
        <v>1909</v>
      </c>
      <c r="B574" s="115">
        <v>44202</v>
      </c>
      <c r="C574" s="110" t="s">
        <v>1910</v>
      </c>
      <c r="D574" s="115">
        <v>44202</v>
      </c>
      <c r="E574" s="110" t="s">
        <v>1294</v>
      </c>
      <c r="F574" s="110" t="s">
        <v>112</v>
      </c>
      <c r="G574" s="110" t="s">
        <v>120</v>
      </c>
      <c r="H574" s="110" t="s">
        <v>120</v>
      </c>
      <c r="I574" s="110" t="s">
        <v>1191</v>
      </c>
      <c r="J574" s="111">
        <v>400</v>
      </c>
      <c r="K574" s="111">
        <v>963</v>
      </c>
      <c r="L574" s="111">
        <v>385200</v>
      </c>
      <c r="M574" s="111">
        <v>2.4075000000000002</v>
      </c>
      <c r="N574" s="111">
        <v>963</v>
      </c>
      <c r="O574" s="111">
        <v>0</v>
      </c>
      <c r="P574" s="111">
        <v>0</v>
      </c>
      <c r="Q574" s="111">
        <v>965.40750000000003</v>
      </c>
      <c r="R574" s="111">
        <v>386163</v>
      </c>
      <c r="S574" s="110" t="s">
        <v>1296</v>
      </c>
      <c r="T574" s="111"/>
      <c r="U574" s="111"/>
      <c r="V574" s="110"/>
      <c r="W574" s="110"/>
    </row>
    <row r="575" spans="1:23" ht="25.5">
      <c r="A575" s="110" t="s">
        <v>1909</v>
      </c>
      <c r="B575" s="115">
        <v>44202</v>
      </c>
      <c r="C575" s="110" t="s">
        <v>1910</v>
      </c>
      <c r="D575" s="115">
        <v>44202</v>
      </c>
      <c r="E575" s="110" t="s">
        <v>1294</v>
      </c>
      <c r="F575" s="110" t="s">
        <v>112</v>
      </c>
      <c r="G575" s="110" t="s">
        <v>120</v>
      </c>
      <c r="H575" s="110" t="s">
        <v>120</v>
      </c>
      <c r="I575" s="110" t="s">
        <v>1179</v>
      </c>
      <c r="J575" s="111">
        <v>140</v>
      </c>
      <c r="K575" s="111">
        <v>914</v>
      </c>
      <c r="L575" s="111">
        <v>127960</v>
      </c>
      <c r="M575" s="111">
        <v>2.2850000000000001</v>
      </c>
      <c r="N575" s="111">
        <v>319.89999999999998</v>
      </c>
      <c r="O575" s="111">
        <v>0</v>
      </c>
      <c r="P575" s="111">
        <v>0</v>
      </c>
      <c r="Q575" s="111">
        <v>916.28499999999997</v>
      </c>
      <c r="R575" s="111">
        <v>128279.9</v>
      </c>
      <c r="S575" s="110" t="s">
        <v>1296</v>
      </c>
      <c r="T575" s="111"/>
      <c r="U575" s="111"/>
      <c r="V575" s="110"/>
      <c r="W575" s="110"/>
    </row>
    <row r="576" spans="1:23" ht="25.5">
      <c r="A576" s="110" t="s">
        <v>1911</v>
      </c>
      <c r="B576" s="115">
        <v>44202</v>
      </c>
      <c r="C576" s="110" t="s">
        <v>1912</v>
      </c>
      <c r="D576" s="115">
        <v>44202</v>
      </c>
      <c r="E576" s="110" t="s">
        <v>1294</v>
      </c>
      <c r="F576" s="110" t="s">
        <v>101</v>
      </c>
      <c r="G576" s="110" t="s">
        <v>1080</v>
      </c>
      <c r="H576" s="110" t="s">
        <v>1300</v>
      </c>
      <c r="I576" s="110" t="s">
        <v>1195</v>
      </c>
      <c r="J576" s="111">
        <v>40</v>
      </c>
      <c r="K576" s="111">
        <v>759</v>
      </c>
      <c r="L576" s="111">
        <v>30360</v>
      </c>
      <c r="M576" s="111">
        <v>1.8975</v>
      </c>
      <c r="N576" s="111">
        <v>75.900000000000006</v>
      </c>
      <c r="O576" s="111">
        <v>0</v>
      </c>
      <c r="P576" s="111">
        <v>120</v>
      </c>
      <c r="Q576" s="111">
        <v>760.89750000000004</v>
      </c>
      <c r="R576" s="111">
        <v>30315.9</v>
      </c>
      <c r="S576" s="110" t="s">
        <v>1296</v>
      </c>
      <c r="T576" s="111"/>
      <c r="U576" s="111"/>
      <c r="V576" s="110"/>
      <c r="W576" s="110"/>
    </row>
    <row r="577" spans="1:23" ht="25.5">
      <c r="A577" s="110" t="s">
        <v>1911</v>
      </c>
      <c r="B577" s="115">
        <v>44202</v>
      </c>
      <c r="C577" s="110" t="s">
        <v>1912</v>
      </c>
      <c r="D577" s="115">
        <v>44202</v>
      </c>
      <c r="E577" s="110" t="s">
        <v>1294</v>
      </c>
      <c r="F577" s="110" t="s">
        <v>101</v>
      </c>
      <c r="G577" s="110" t="s">
        <v>1080</v>
      </c>
      <c r="H577" s="110" t="s">
        <v>1300</v>
      </c>
      <c r="I577" s="110" t="s">
        <v>1251</v>
      </c>
      <c r="J577" s="111">
        <v>20</v>
      </c>
      <c r="K577" s="111">
        <v>865</v>
      </c>
      <c r="L577" s="111">
        <v>17300</v>
      </c>
      <c r="M577" s="111">
        <v>2.1625000000000001</v>
      </c>
      <c r="N577" s="111">
        <v>43.25</v>
      </c>
      <c r="O577" s="111">
        <v>0</v>
      </c>
      <c r="P577" s="111">
        <v>0</v>
      </c>
      <c r="Q577" s="111">
        <v>867.16250000000002</v>
      </c>
      <c r="R577" s="111">
        <v>17343.25</v>
      </c>
      <c r="S577" s="110" t="s">
        <v>1296</v>
      </c>
      <c r="T577" s="111"/>
      <c r="U577" s="111"/>
      <c r="V577" s="110"/>
      <c r="W577" s="110"/>
    </row>
    <row r="578" spans="1:23" ht="25.5">
      <c r="A578" s="110" t="s">
        <v>1913</v>
      </c>
      <c r="B578" s="115">
        <v>44202</v>
      </c>
      <c r="C578" s="110" t="s">
        <v>1914</v>
      </c>
      <c r="D578" s="115">
        <v>44202</v>
      </c>
      <c r="E578" s="110" t="s">
        <v>1294</v>
      </c>
      <c r="F578" s="110" t="s">
        <v>95</v>
      </c>
      <c r="G578" s="110" t="s">
        <v>1301</v>
      </c>
      <c r="H578" s="110" t="s">
        <v>1300</v>
      </c>
      <c r="I578" s="110" t="s">
        <v>1251</v>
      </c>
      <c r="J578" s="111">
        <v>10</v>
      </c>
      <c r="K578" s="111">
        <v>865</v>
      </c>
      <c r="L578" s="111">
        <v>8650</v>
      </c>
      <c r="M578" s="111">
        <v>2.1625000000000001</v>
      </c>
      <c r="N578" s="111">
        <v>21.625</v>
      </c>
      <c r="O578" s="111">
        <v>0</v>
      </c>
      <c r="P578" s="111">
        <v>0</v>
      </c>
      <c r="Q578" s="111">
        <v>867.16250000000002</v>
      </c>
      <c r="R578" s="111">
        <v>8671.625</v>
      </c>
      <c r="S578" s="110" t="s">
        <v>1296</v>
      </c>
      <c r="T578" s="111"/>
      <c r="U578" s="111"/>
      <c r="V578" s="110"/>
      <c r="W578" s="110"/>
    </row>
    <row r="579" spans="1:23" ht="25.5">
      <c r="A579" s="110" t="s">
        <v>1913</v>
      </c>
      <c r="B579" s="115">
        <v>44202</v>
      </c>
      <c r="C579" s="110" t="s">
        <v>1914</v>
      </c>
      <c r="D579" s="115">
        <v>44202</v>
      </c>
      <c r="E579" s="110" t="s">
        <v>1294</v>
      </c>
      <c r="F579" s="110" t="s">
        <v>95</v>
      </c>
      <c r="G579" s="110" t="s">
        <v>1301</v>
      </c>
      <c r="H579" s="110" t="s">
        <v>1300</v>
      </c>
      <c r="I579" s="110" t="s">
        <v>1251</v>
      </c>
      <c r="J579" s="111">
        <v>10</v>
      </c>
      <c r="K579" s="111">
        <v>865</v>
      </c>
      <c r="L579" s="111">
        <v>8650</v>
      </c>
      <c r="M579" s="111">
        <v>2.1619999999999999</v>
      </c>
      <c r="N579" s="111">
        <v>21.62</v>
      </c>
      <c r="O579" s="111">
        <v>0</v>
      </c>
      <c r="P579" s="111">
        <v>0</v>
      </c>
      <c r="Q579" s="111">
        <v>867.16200000000003</v>
      </c>
      <c r="R579" s="111">
        <v>8671.6200000000008</v>
      </c>
      <c r="S579" s="110" t="s">
        <v>1296</v>
      </c>
      <c r="T579" s="111"/>
      <c r="U579" s="111"/>
      <c r="V579" s="110"/>
      <c r="W579" s="110"/>
    </row>
    <row r="580" spans="1:23" ht="25.5">
      <c r="A580" s="110" t="s">
        <v>1913</v>
      </c>
      <c r="B580" s="115">
        <v>44202</v>
      </c>
      <c r="C580" s="110" t="s">
        <v>1914</v>
      </c>
      <c r="D580" s="115">
        <v>44202</v>
      </c>
      <c r="E580" s="110" t="s">
        <v>1294</v>
      </c>
      <c r="F580" s="110" t="s">
        <v>95</v>
      </c>
      <c r="G580" s="110" t="s">
        <v>1301</v>
      </c>
      <c r="H580" s="110" t="s">
        <v>1300</v>
      </c>
      <c r="I580" s="110" t="s">
        <v>1195</v>
      </c>
      <c r="J580" s="111">
        <v>40</v>
      </c>
      <c r="K580" s="111">
        <v>759</v>
      </c>
      <c r="L580" s="111">
        <v>30360</v>
      </c>
      <c r="M580" s="111">
        <v>1.8975</v>
      </c>
      <c r="N580" s="111">
        <v>75.900000000000006</v>
      </c>
      <c r="O580" s="111">
        <v>0</v>
      </c>
      <c r="P580" s="111">
        <v>120</v>
      </c>
      <c r="Q580" s="111">
        <v>760.89750000000004</v>
      </c>
      <c r="R580" s="111">
        <v>30315.9</v>
      </c>
      <c r="S580" s="110" t="s">
        <v>1296</v>
      </c>
      <c r="T580" s="111"/>
      <c r="U580" s="111"/>
      <c r="V580" s="110"/>
      <c r="W580" s="110"/>
    </row>
    <row r="581" spans="1:23" ht="25.5">
      <c r="A581" s="110" t="s">
        <v>1915</v>
      </c>
      <c r="B581" s="115">
        <v>44202</v>
      </c>
      <c r="C581" s="110" t="s">
        <v>1916</v>
      </c>
      <c r="D581" s="115">
        <v>44202</v>
      </c>
      <c r="E581" s="110" t="s">
        <v>1294</v>
      </c>
      <c r="F581" s="110" t="s">
        <v>107</v>
      </c>
      <c r="G581" s="110" t="s">
        <v>1301</v>
      </c>
      <c r="H581" s="110" t="s">
        <v>1300</v>
      </c>
      <c r="I581" s="110" t="s">
        <v>1179</v>
      </c>
      <c r="J581" s="111">
        <v>395</v>
      </c>
      <c r="K581" s="111">
        <v>914</v>
      </c>
      <c r="L581" s="111">
        <v>361030</v>
      </c>
      <c r="M581" s="111">
        <v>2.2850000000000001</v>
      </c>
      <c r="N581" s="111">
        <v>902.57500000000005</v>
      </c>
      <c r="O581" s="111">
        <v>0</v>
      </c>
      <c r="P581" s="111">
        <v>0</v>
      </c>
      <c r="Q581" s="111">
        <v>916.28499999999997</v>
      </c>
      <c r="R581" s="111">
        <v>361932.57500000001</v>
      </c>
      <c r="S581" s="110" t="s">
        <v>1296</v>
      </c>
      <c r="T581" s="111"/>
      <c r="U581" s="111"/>
      <c r="V581" s="110"/>
      <c r="W581" s="110"/>
    </row>
    <row r="582" spans="1:23" ht="25.5">
      <c r="A582" s="110" t="s">
        <v>1915</v>
      </c>
      <c r="B582" s="115">
        <v>44202</v>
      </c>
      <c r="C582" s="110" t="s">
        <v>1916</v>
      </c>
      <c r="D582" s="115">
        <v>44202</v>
      </c>
      <c r="E582" s="110" t="s">
        <v>1294</v>
      </c>
      <c r="F582" s="110" t="s">
        <v>107</v>
      </c>
      <c r="G582" s="110" t="s">
        <v>1301</v>
      </c>
      <c r="H582" s="110" t="s">
        <v>1300</v>
      </c>
      <c r="I582" s="110" t="s">
        <v>1195</v>
      </c>
      <c r="J582" s="111">
        <v>100</v>
      </c>
      <c r="K582" s="111">
        <v>759</v>
      </c>
      <c r="L582" s="111">
        <v>75900</v>
      </c>
      <c r="M582" s="111">
        <v>1.8975</v>
      </c>
      <c r="N582" s="111">
        <v>189.75</v>
      </c>
      <c r="O582" s="111">
        <v>0</v>
      </c>
      <c r="P582" s="111">
        <v>300</v>
      </c>
      <c r="Q582" s="111">
        <v>760.89750000000004</v>
      </c>
      <c r="R582" s="111">
        <v>75789.75</v>
      </c>
      <c r="S582" s="110" t="s">
        <v>1296</v>
      </c>
      <c r="T582" s="111"/>
      <c r="U582" s="111"/>
      <c r="V582" s="110"/>
      <c r="W582" s="110"/>
    </row>
    <row r="583" spans="1:23" ht="25.5">
      <c r="A583" s="110" t="s">
        <v>1917</v>
      </c>
      <c r="B583" s="115">
        <v>44202</v>
      </c>
      <c r="C583" s="110" t="s">
        <v>1918</v>
      </c>
      <c r="D583" s="115">
        <v>44202</v>
      </c>
      <c r="E583" s="110" t="s">
        <v>1294</v>
      </c>
      <c r="F583" s="110" t="s">
        <v>103</v>
      </c>
      <c r="G583" s="110" t="s">
        <v>1080</v>
      </c>
      <c r="H583" s="110" t="s">
        <v>1300</v>
      </c>
      <c r="I583" s="110" t="s">
        <v>1192</v>
      </c>
      <c r="J583" s="111">
        <v>60</v>
      </c>
      <c r="K583" s="111">
        <v>934</v>
      </c>
      <c r="L583" s="111">
        <v>56040</v>
      </c>
      <c r="M583" s="111">
        <v>2.335</v>
      </c>
      <c r="N583" s="111">
        <v>140.1</v>
      </c>
      <c r="O583" s="111">
        <v>0</v>
      </c>
      <c r="P583" s="111">
        <v>0</v>
      </c>
      <c r="Q583" s="111">
        <v>936.33500000000004</v>
      </c>
      <c r="R583" s="111">
        <v>56180.1</v>
      </c>
      <c r="S583" s="110" t="s">
        <v>1296</v>
      </c>
      <c r="T583" s="111"/>
      <c r="U583" s="111"/>
      <c r="V583" s="110"/>
      <c r="W583" s="110"/>
    </row>
    <row r="584" spans="1:23" ht="25.5">
      <c r="A584" s="110" t="s">
        <v>1917</v>
      </c>
      <c r="B584" s="115">
        <v>44202</v>
      </c>
      <c r="C584" s="110" t="s">
        <v>1918</v>
      </c>
      <c r="D584" s="115">
        <v>44202</v>
      </c>
      <c r="E584" s="110" t="s">
        <v>1294</v>
      </c>
      <c r="F584" s="110" t="s">
        <v>103</v>
      </c>
      <c r="G584" s="110" t="s">
        <v>1080</v>
      </c>
      <c r="H584" s="110" t="s">
        <v>1300</v>
      </c>
      <c r="I584" s="110" t="s">
        <v>1179</v>
      </c>
      <c r="J584" s="111">
        <v>42</v>
      </c>
      <c r="K584" s="111">
        <v>914</v>
      </c>
      <c r="L584" s="111">
        <v>38388</v>
      </c>
      <c r="M584" s="111">
        <v>2.2850000000000001</v>
      </c>
      <c r="N584" s="111">
        <v>95.97</v>
      </c>
      <c r="O584" s="111">
        <v>0</v>
      </c>
      <c r="P584" s="111">
        <v>0</v>
      </c>
      <c r="Q584" s="111">
        <v>916.28499999999997</v>
      </c>
      <c r="R584" s="111">
        <v>38483.97</v>
      </c>
      <c r="S584" s="110" t="s">
        <v>1296</v>
      </c>
      <c r="T584" s="111"/>
      <c r="U584" s="111"/>
      <c r="V584" s="110"/>
      <c r="W584" s="110"/>
    </row>
    <row r="585" spans="1:23" ht="25.5">
      <c r="A585" s="110" t="s">
        <v>1917</v>
      </c>
      <c r="B585" s="115">
        <v>44202</v>
      </c>
      <c r="C585" s="110" t="s">
        <v>1918</v>
      </c>
      <c r="D585" s="115">
        <v>44202</v>
      </c>
      <c r="E585" s="110" t="s">
        <v>1294</v>
      </c>
      <c r="F585" s="110" t="s">
        <v>103</v>
      </c>
      <c r="G585" s="110" t="s">
        <v>1080</v>
      </c>
      <c r="H585" s="110" t="s">
        <v>1300</v>
      </c>
      <c r="I585" s="110" t="s">
        <v>1191</v>
      </c>
      <c r="J585" s="111">
        <v>100</v>
      </c>
      <c r="K585" s="111">
        <v>963</v>
      </c>
      <c r="L585" s="111">
        <v>96300</v>
      </c>
      <c r="M585" s="111">
        <v>2.4075000000000002</v>
      </c>
      <c r="N585" s="111">
        <v>240.75</v>
      </c>
      <c r="O585" s="111">
        <v>0</v>
      </c>
      <c r="P585" s="111">
        <v>0</v>
      </c>
      <c r="Q585" s="111">
        <v>965.40750000000003</v>
      </c>
      <c r="R585" s="111">
        <v>96540.75</v>
      </c>
      <c r="S585" s="110" t="s">
        <v>1296</v>
      </c>
      <c r="T585" s="111"/>
      <c r="U585" s="111"/>
      <c r="V585" s="110"/>
      <c r="W585" s="110"/>
    </row>
    <row r="586" spans="1:23" ht="25.5">
      <c r="A586" s="110" t="s">
        <v>1919</v>
      </c>
      <c r="B586" s="115">
        <v>44202</v>
      </c>
      <c r="C586" s="110" t="s">
        <v>1920</v>
      </c>
      <c r="D586" s="115">
        <v>44202</v>
      </c>
      <c r="E586" s="110" t="s">
        <v>1294</v>
      </c>
      <c r="F586" s="110" t="s">
        <v>93</v>
      </c>
      <c r="G586" s="110" t="s">
        <v>1050</v>
      </c>
      <c r="H586" s="110" t="s">
        <v>1300</v>
      </c>
      <c r="I586" s="110" t="s">
        <v>1251</v>
      </c>
      <c r="J586" s="111">
        <v>20</v>
      </c>
      <c r="K586" s="111">
        <v>865</v>
      </c>
      <c r="L586" s="111">
        <v>17300</v>
      </c>
      <c r="M586" s="111">
        <v>2.1625000000000001</v>
      </c>
      <c r="N586" s="111">
        <v>43.25</v>
      </c>
      <c r="O586" s="111">
        <v>0</v>
      </c>
      <c r="P586" s="111">
        <v>0</v>
      </c>
      <c r="Q586" s="111">
        <v>867.16250000000002</v>
      </c>
      <c r="R586" s="111">
        <v>17343.25</v>
      </c>
      <c r="S586" s="110" t="s">
        <v>1296</v>
      </c>
      <c r="T586" s="111"/>
      <c r="U586" s="111"/>
      <c r="V586" s="110"/>
      <c r="W586" s="110"/>
    </row>
    <row r="587" spans="1:23" ht="25.5">
      <c r="A587" s="110" t="s">
        <v>1919</v>
      </c>
      <c r="B587" s="115">
        <v>44202</v>
      </c>
      <c r="C587" s="110" t="s">
        <v>1920</v>
      </c>
      <c r="D587" s="115">
        <v>44202</v>
      </c>
      <c r="E587" s="110" t="s">
        <v>1294</v>
      </c>
      <c r="F587" s="110" t="s">
        <v>93</v>
      </c>
      <c r="G587" s="110" t="s">
        <v>1050</v>
      </c>
      <c r="H587" s="110" t="s">
        <v>1300</v>
      </c>
      <c r="I587" s="110" t="s">
        <v>1195</v>
      </c>
      <c r="J587" s="111">
        <v>140</v>
      </c>
      <c r="K587" s="111">
        <v>759</v>
      </c>
      <c r="L587" s="111">
        <v>106260</v>
      </c>
      <c r="M587" s="111">
        <v>1.8975</v>
      </c>
      <c r="N587" s="111">
        <v>265.64999999999998</v>
      </c>
      <c r="O587" s="111">
        <v>0</v>
      </c>
      <c r="P587" s="111">
        <v>420</v>
      </c>
      <c r="Q587" s="111">
        <v>760.89750000000004</v>
      </c>
      <c r="R587" s="111">
        <v>106105.65</v>
      </c>
      <c r="S587" s="110" t="s">
        <v>1296</v>
      </c>
      <c r="T587" s="111"/>
      <c r="U587" s="111"/>
      <c r="V587" s="110"/>
      <c r="W587" s="110"/>
    </row>
    <row r="588" spans="1:23" ht="25.5">
      <c r="A588" s="110" t="s">
        <v>1921</v>
      </c>
      <c r="B588" s="115">
        <v>44202</v>
      </c>
      <c r="C588" s="110" t="s">
        <v>1922</v>
      </c>
      <c r="D588" s="115">
        <v>44202</v>
      </c>
      <c r="E588" s="110" t="s">
        <v>1294</v>
      </c>
      <c r="F588" s="110" t="s">
        <v>100</v>
      </c>
      <c r="G588" s="110" t="s">
        <v>1045</v>
      </c>
      <c r="H588" s="110" t="s">
        <v>1300</v>
      </c>
      <c r="I588" s="110" t="s">
        <v>1251</v>
      </c>
      <c r="J588" s="111">
        <v>40</v>
      </c>
      <c r="K588" s="111">
        <v>865</v>
      </c>
      <c r="L588" s="111">
        <v>34600</v>
      </c>
      <c r="M588" s="111">
        <v>2.1625000000000001</v>
      </c>
      <c r="N588" s="111">
        <v>86.5</v>
      </c>
      <c r="O588" s="111">
        <v>0</v>
      </c>
      <c r="P588" s="111">
        <v>0</v>
      </c>
      <c r="Q588" s="111">
        <v>867.16250000000002</v>
      </c>
      <c r="R588" s="111">
        <v>34686.5</v>
      </c>
      <c r="S588" s="110" t="s">
        <v>1296</v>
      </c>
      <c r="T588" s="111"/>
      <c r="U588" s="111"/>
      <c r="V588" s="110"/>
      <c r="W588" s="110"/>
    </row>
    <row r="589" spans="1:23" ht="25.5">
      <c r="A589" s="110" t="s">
        <v>1921</v>
      </c>
      <c r="B589" s="115">
        <v>44202</v>
      </c>
      <c r="C589" s="110" t="s">
        <v>1922</v>
      </c>
      <c r="D589" s="115">
        <v>44202</v>
      </c>
      <c r="E589" s="110" t="s">
        <v>1294</v>
      </c>
      <c r="F589" s="110" t="s">
        <v>100</v>
      </c>
      <c r="G589" s="110" t="s">
        <v>1045</v>
      </c>
      <c r="H589" s="110" t="s">
        <v>1300</v>
      </c>
      <c r="I589" s="110" t="s">
        <v>1251</v>
      </c>
      <c r="J589" s="111">
        <v>40</v>
      </c>
      <c r="K589" s="111">
        <v>865</v>
      </c>
      <c r="L589" s="111">
        <v>34600</v>
      </c>
      <c r="M589" s="111">
        <v>2.1619999999999999</v>
      </c>
      <c r="N589" s="111">
        <v>86.48</v>
      </c>
      <c r="O589" s="111">
        <v>0</v>
      </c>
      <c r="P589" s="111">
        <v>0</v>
      </c>
      <c r="Q589" s="111">
        <v>867.16200000000003</v>
      </c>
      <c r="R589" s="111">
        <v>34686.480000000003</v>
      </c>
      <c r="S589" s="110" t="s">
        <v>1296</v>
      </c>
      <c r="T589" s="111"/>
      <c r="U589" s="111"/>
      <c r="V589" s="110"/>
      <c r="W589" s="110"/>
    </row>
    <row r="590" spans="1:23" ht="25.5">
      <c r="A590" s="110" t="s">
        <v>1923</v>
      </c>
      <c r="B590" s="115">
        <v>44202</v>
      </c>
      <c r="C590" s="110" t="s">
        <v>1924</v>
      </c>
      <c r="D590" s="115">
        <v>44202</v>
      </c>
      <c r="E590" s="110" t="s">
        <v>1294</v>
      </c>
      <c r="F590" s="110" t="s">
        <v>99</v>
      </c>
      <c r="G590" s="110" t="s">
        <v>1046</v>
      </c>
      <c r="H590" s="110" t="s">
        <v>1300</v>
      </c>
      <c r="I590" s="110" t="s">
        <v>1251</v>
      </c>
      <c r="J590" s="111">
        <v>80</v>
      </c>
      <c r="K590" s="111">
        <v>865</v>
      </c>
      <c r="L590" s="111">
        <v>69200</v>
      </c>
      <c r="M590" s="111">
        <v>2.1625000000000001</v>
      </c>
      <c r="N590" s="111">
        <v>173</v>
      </c>
      <c r="O590" s="111">
        <v>0</v>
      </c>
      <c r="P590" s="111">
        <v>0</v>
      </c>
      <c r="Q590" s="111">
        <v>867.16250000000002</v>
      </c>
      <c r="R590" s="111">
        <v>69373</v>
      </c>
      <c r="S590" s="110" t="s">
        <v>1296</v>
      </c>
      <c r="T590" s="111"/>
      <c r="U590" s="111"/>
      <c r="V590" s="110"/>
      <c r="W590" s="110"/>
    </row>
    <row r="591" spans="1:23" ht="25.5">
      <c r="A591" s="110" t="s">
        <v>1923</v>
      </c>
      <c r="B591" s="115">
        <v>44202</v>
      </c>
      <c r="C591" s="110" t="s">
        <v>1924</v>
      </c>
      <c r="D591" s="115">
        <v>44202</v>
      </c>
      <c r="E591" s="110" t="s">
        <v>1294</v>
      </c>
      <c r="F591" s="110" t="s">
        <v>99</v>
      </c>
      <c r="G591" s="110" t="s">
        <v>1046</v>
      </c>
      <c r="H591" s="110" t="s">
        <v>1300</v>
      </c>
      <c r="I591" s="110" t="s">
        <v>1195</v>
      </c>
      <c r="J591" s="111">
        <v>80</v>
      </c>
      <c r="K591" s="111">
        <v>759</v>
      </c>
      <c r="L591" s="111">
        <v>60720</v>
      </c>
      <c r="M591" s="111">
        <v>1.8975</v>
      </c>
      <c r="N591" s="111">
        <v>151.80000000000001</v>
      </c>
      <c r="O591" s="111">
        <v>0</v>
      </c>
      <c r="P591" s="111">
        <v>240</v>
      </c>
      <c r="Q591" s="111">
        <v>760.89750000000004</v>
      </c>
      <c r="R591" s="111">
        <v>60631.8</v>
      </c>
      <c r="S591" s="110" t="s">
        <v>1296</v>
      </c>
      <c r="T591" s="111"/>
      <c r="U591" s="111"/>
      <c r="V591" s="110"/>
      <c r="W591" s="110"/>
    </row>
    <row r="592" spans="1:23" ht="25.5">
      <c r="A592" s="110" t="s">
        <v>1923</v>
      </c>
      <c r="B592" s="115">
        <v>44202</v>
      </c>
      <c r="C592" s="110" t="s">
        <v>1924</v>
      </c>
      <c r="D592" s="115">
        <v>44202</v>
      </c>
      <c r="E592" s="110" t="s">
        <v>1294</v>
      </c>
      <c r="F592" s="110" t="s">
        <v>99</v>
      </c>
      <c r="G592" s="110" t="s">
        <v>1046</v>
      </c>
      <c r="H592" s="110" t="s">
        <v>1300</v>
      </c>
      <c r="I592" s="110" t="s">
        <v>1251</v>
      </c>
      <c r="J592" s="111">
        <v>20</v>
      </c>
      <c r="K592" s="111">
        <v>865</v>
      </c>
      <c r="L592" s="111">
        <v>17300</v>
      </c>
      <c r="M592" s="111">
        <v>2.1619999999999999</v>
      </c>
      <c r="N592" s="111">
        <v>43.24</v>
      </c>
      <c r="O592" s="111">
        <v>0</v>
      </c>
      <c r="P592" s="111">
        <v>0</v>
      </c>
      <c r="Q592" s="111">
        <v>867.16200000000003</v>
      </c>
      <c r="R592" s="111">
        <v>17343.240000000002</v>
      </c>
      <c r="S592" s="110" t="s">
        <v>1296</v>
      </c>
      <c r="T592" s="111"/>
      <c r="U592" s="111"/>
      <c r="V592" s="110"/>
      <c r="W592" s="110"/>
    </row>
    <row r="593" spans="1:23" ht="25.5">
      <c r="A593" s="110" t="s">
        <v>1925</v>
      </c>
      <c r="B593" s="115">
        <v>44202</v>
      </c>
      <c r="C593" s="110" t="s">
        <v>1926</v>
      </c>
      <c r="D593" s="115">
        <v>44202</v>
      </c>
      <c r="E593" s="110" t="s">
        <v>1294</v>
      </c>
      <c r="F593" s="110" t="s">
        <v>97</v>
      </c>
      <c r="G593" s="110" t="s">
        <v>1047</v>
      </c>
      <c r="H593" s="110" t="s">
        <v>1300</v>
      </c>
      <c r="I593" s="110" t="s">
        <v>1195</v>
      </c>
      <c r="J593" s="111">
        <v>20</v>
      </c>
      <c r="K593" s="111">
        <v>759</v>
      </c>
      <c r="L593" s="111">
        <v>15180</v>
      </c>
      <c r="M593" s="111">
        <v>1.8975</v>
      </c>
      <c r="N593" s="111">
        <v>37.950000000000003</v>
      </c>
      <c r="O593" s="111">
        <v>0</v>
      </c>
      <c r="P593" s="111">
        <v>60</v>
      </c>
      <c r="Q593" s="111">
        <v>760.89750000000004</v>
      </c>
      <c r="R593" s="111">
        <v>15157.95</v>
      </c>
      <c r="S593" s="110" t="s">
        <v>1296</v>
      </c>
      <c r="T593" s="111"/>
      <c r="U593" s="111"/>
      <c r="V593" s="110"/>
      <c r="W593" s="110"/>
    </row>
    <row r="594" spans="1:23" ht="25.5">
      <c r="A594" s="110" t="s">
        <v>1925</v>
      </c>
      <c r="B594" s="115">
        <v>44202</v>
      </c>
      <c r="C594" s="110" t="s">
        <v>1926</v>
      </c>
      <c r="D594" s="115">
        <v>44202</v>
      </c>
      <c r="E594" s="110" t="s">
        <v>1294</v>
      </c>
      <c r="F594" s="110" t="s">
        <v>97</v>
      </c>
      <c r="G594" s="110" t="s">
        <v>1047</v>
      </c>
      <c r="H594" s="110" t="s">
        <v>1300</v>
      </c>
      <c r="I594" s="110" t="s">
        <v>1179</v>
      </c>
      <c r="J594" s="111">
        <v>55</v>
      </c>
      <c r="K594" s="111">
        <v>914</v>
      </c>
      <c r="L594" s="111">
        <v>50270</v>
      </c>
      <c r="M594" s="111">
        <v>2.2850000000000001</v>
      </c>
      <c r="N594" s="111">
        <v>125.675</v>
      </c>
      <c r="O594" s="111">
        <v>0</v>
      </c>
      <c r="P594" s="111">
        <v>0</v>
      </c>
      <c r="Q594" s="111">
        <v>916.28499999999997</v>
      </c>
      <c r="R594" s="111">
        <v>50395.675000000003</v>
      </c>
      <c r="S594" s="110" t="s">
        <v>1296</v>
      </c>
      <c r="T594" s="111"/>
      <c r="U594" s="111"/>
      <c r="V594" s="110"/>
      <c r="W594" s="110"/>
    </row>
    <row r="595" spans="1:23" ht="25.5">
      <c r="A595" s="110" t="s">
        <v>1925</v>
      </c>
      <c r="B595" s="115">
        <v>44202</v>
      </c>
      <c r="C595" s="110" t="s">
        <v>1926</v>
      </c>
      <c r="D595" s="115">
        <v>44202</v>
      </c>
      <c r="E595" s="110" t="s">
        <v>1294</v>
      </c>
      <c r="F595" s="110" t="s">
        <v>97</v>
      </c>
      <c r="G595" s="110" t="s">
        <v>1047</v>
      </c>
      <c r="H595" s="110" t="s">
        <v>1300</v>
      </c>
      <c r="I595" s="110" t="s">
        <v>1251</v>
      </c>
      <c r="J595" s="111">
        <v>20</v>
      </c>
      <c r="K595" s="111">
        <v>865</v>
      </c>
      <c r="L595" s="111">
        <v>17300</v>
      </c>
      <c r="M595" s="111">
        <v>2.1625000000000001</v>
      </c>
      <c r="N595" s="111">
        <v>43.25</v>
      </c>
      <c r="O595" s="111">
        <v>0</v>
      </c>
      <c r="P595" s="111">
        <v>0</v>
      </c>
      <c r="Q595" s="111">
        <v>867.16250000000002</v>
      </c>
      <c r="R595" s="111">
        <v>17343.25</v>
      </c>
      <c r="S595" s="110" t="s">
        <v>1296</v>
      </c>
      <c r="T595" s="111"/>
      <c r="U595" s="111"/>
      <c r="V595" s="110"/>
      <c r="W595" s="110"/>
    </row>
    <row r="596" spans="1:23" ht="25.5">
      <c r="A596" s="110" t="s">
        <v>1927</v>
      </c>
      <c r="B596" s="115">
        <v>44202</v>
      </c>
      <c r="C596" s="110" t="s">
        <v>1928</v>
      </c>
      <c r="D596" s="115">
        <v>44202</v>
      </c>
      <c r="E596" s="110" t="s">
        <v>1294</v>
      </c>
      <c r="F596" s="110" t="s">
        <v>1325</v>
      </c>
      <c r="G596" s="110" t="s">
        <v>1302</v>
      </c>
      <c r="H596" s="110" t="s">
        <v>1300</v>
      </c>
      <c r="I596" s="110" t="s">
        <v>1195</v>
      </c>
      <c r="J596" s="111">
        <v>50</v>
      </c>
      <c r="K596" s="111">
        <v>759</v>
      </c>
      <c r="L596" s="111">
        <v>37950</v>
      </c>
      <c r="M596" s="111">
        <v>1.8975</v>
      </c>
      <c r="N596" s="111">
        <v>94.875</v>
      </c>
      <c r="O596" s="111">
        <v>0</v>
      </c>
      <c r="P596" s="111">
        <v>150</v>
      </c>
      <c r="Q596" s="111">
        <v>760.89750000000004</v>
      </c>
      <c r="R596" s="111">
        <v>37894.875</v>
      </c>
      <c r="S596" s="110" t="s">
        <v>1296</v>
      </c>
      <c r="T596" s="111"/>
      <c r="U596" s="111"/>
      <c r="V596" s="110"/>
      <c r="W596" s="110"/>
    </row>
    <row r="597" spans="1:23" ht="25.5">
      <c r="A597" s="110" t="s">
        <v>1927</v>
      </c>
      <c r="B597" s="115">
        <v>44202</v>
      </c>
      <c r="C597" s="110" t="s">
        <v>1928</v>
      </c>
      <c r="D597" s="115">
        <v>44202</v>
      </c>
      <c r="E597" s="110" t="s">
        <v>1294</v>
      </c>
      <c r="F597" s="110" t="s">
        <v>1325</v>
      </c>
      <c r="G597" s="110" t="s">
        <v>1302</v>
      </c>
      <c r="H597" s="110" t="s">
        <v>1300</v>
      </c>
      <c r="I597" s="110" t="s">
        <v>1251</v>
      </c>
      <c r="J597" s="111">
        <v>65</v>
      </c>
      <c r="K597" s="111">
        <v>865</v>
      </c>
      <c r="L597" s="111">
        <v>56225</v>
      </c>
      <c r="M597" s="111">
        <v>2.1625000000000001</v>
      </c>
      <c r="N597" s="111">
        <v>140.5625</v>
      </c>
      <c r="O597" s="111">
        <v>0</v>
      </c>
      <c r="P597" s="111">
        <v>0</v>
      </c>
      <c r="Q597" s="111">
        <v>867.16250000000002</v>
      </c>
      <c r="R597" s="111">
        <v>56365.5625</v>
      </c>
      <c r="S597" s="110" t="s">
        <v>1296</v>
      </c>
      <c r="T597" s="111"/>
      <c r="U597" s="111"/>
      <c r="V597" s="110"/>
      <c r="W597" s="110"/>
    </row>
    <row r="598" spans="1:23" ht="25.5">
      <c r="A598" s="110" t="s">
        <v>1927</v>
      </c>
      <c r="B598" s="115">
        <v>44202</v>
      </c>
      <c r="C598" s="110" t="s">
        <v>1928</v>
      </c>
      <c r="D598" s="115">
        <v>44202</v>
      </c>
      <c r="E598" s="110" t="s">
        <v>1294</v>
      </c>
      <c r="F598" s="110" t="s">
        <v>1325</v>
      </c>
      <c r="G598" s="110" t="s">
        <v>1302</v>
      </c>
      <c r="H598" s="110" t="s">
        <v>1300</v>
      </c>
      <c r="I598" s="110" t="s">
        <v>1251</v>
      </c>
      <c r="J598" s="111">
        <v>20</v>
      </c>
      <c r="K598" s="111">
        <v>865</v>
      </c>
      <c r="L598" s="111">
        <v>17300</v>
      </c>
      <c r="M598" s="111">
        <v>2.1619999999999999</v>
      </c>
      <c r="N598" s="111">
        <v>43.24</v>
      </c>
      <c r="O598" s="111">
        <v>0</v>
      </c>
      <c r="P598" s="111">
        <v>0</v>
      </c>
      <c r="Q598" s="111">
        <v>867.16200000000003</v>
      </c>
      <c r="R598" s="111">
        <v>17343.240000000002</v>
      </c>
      <c r="S598" s="110" t="s">
        <v>1296</v>
      </c>
      <c r="T598" s="111"/>
      <c r="U598" s="111"/>
      <c r="V598" s="110"/>
      <c r="W598" s="110"/>
    </row>
    <row r="599" spans="1:23" ht="25.5">
      <c r="A599" s="110" t="s">
        <v>1929</v>
      </c>
      <c r="B599" s="115">
        <v>44202</v>
      </c>
      <c r="C599" s="110" t="s">
        <v>1930</v>
      </c>
      <c r="D599" s="115">
        <v>44202</v>
      </c>
      <c r="E599" s="110" t="s">
        <v>1294</v>
      </c>
      <c r="F599" s="110" t="s">
        <v>106</v>
      </c>
      <c r="G599" s="110" t="s">
        <v>1302</v>
      </c>
      <c r="H599" s="110" t="s">
        <v>1300</v>
      </c>
      <c r="I599" s="110" t="s">
        <v>1195</v>
      </c>
      <c r="J599" s="111">
        <v>800</v>
      </c>
      <c r="K599" s="111">
        <v>759</v>
      </c>
      <c r="L599" s="111">
        <v>607200</v>
      </c>
      <c r="M599" s="111">
        <v>1.8975</v>
      </c>
      <c r="N599" s="111">
        <v>1518</v>
      </c>
      <c r="O599" s="111">
        <v>0</v>
      </c>
      <c r="P599" s="111">
        <v>2400</v>
      </c>
      <c r="Q599" s="111">
        <v>760.89750000000004</v>
      </c>
      <c r="R599" s="111">
        <v>606318</v>
      </c>
      <c r="S599" s="110" t="s">
        <v>1296</v>
      </c>
      <c r="T599" s="111"/>
      <c r="U599" s="111"/>
      <c r="V599" s="110"/>
      <c r="W599" s="110"/>
    </row>
    <row r="600" spans="1:23" ht="25.5">
      <c r="A600" s="110" t="s">
        <v>1929</v>
      </c>
      <c r="B600" s="115">
        <v>44202</v>
      </c>
      <c r="C600" s="110" t="s">
        <v>1930</v>
      </c>
      <c r="D600" s="115">
        <v>44202</v>
      </c>
      <c r="E600" s="110" t="s">
        <v>1294</v>
      </c>
      <c r="F600" s="110" t="s">
        <v>106</v>
      </c>
      <c r="G600" s="110" t="s">
        <v>1302</v>
      </c>
      <c r="H600" s="110" t="s">
        <v>1300</v>
      </c>
      <c r="I600" s="110" t="s">
        <v>1251</v>
      </c>
      <c r="J600" s="111">
        <v>600</v>
      </c>
      <c r="K600" s="111">
        <v>865</v>
      </c>
      <c r="L600" s="111">
        <v>519000</v>
      </c>
      <c r="M600" s="111">
        <v>2.1625000000000001</v>
      </c>
      <c r="N600" s="111">
        <v>1297.5</v>
      </c>
      <c r="O600" s="111">
        <v>0</v>
      </c>
      <c r="P600" s="111">
        <v>0</v>
      </c>
      <c r="Q600" s="111">
        <v>867.16250000000002</v>
      </c>
      <c r="R600" s="111">
        <v>520297.5</v>
      </c>
      <c r="S600" s="110" t="s">
        <v>1296</v>
      </c>
      <c r="T600" s="111"/>
      <c r="U600" s="111"/>
      <c r="V600" s="110"/>
      <c r="W600" s="110"/>
    </row>
    <row r="601" spans="1:23" ht="25.5">
      <c r="A601" s="110" t="s">
        <v>1929</v>
      </c>
      <c r="B601" s="115">
        <v>44202</v>
      </c>
      <c r="C601" s="110" t="s">
        <v>1930</v>
      </c>
      <c r="D601" s="115">
        <v>44202</v>
      </c>
      <c r="E601" s="110" t="s">
        <v>1294</v>
      </c>
      <c r="F601" s="110" t="s">
        <v>106</v>
      </c>
      <c r="G601" s="110" t="s">
        <v>1302</v>
      </c>
      <c r="H601" s="110" t="s">
        <v>1300</v>
      </c>
      <c r="I601" s="110" t="s">
        <v>1251</v>
      </c>
      <c r="J601" s="111">
        <v>200</v>
      </c>
      <c r="K601" s="111">
        <v>865</v>
      </c>
      <c r="L601" s="111">
        <v>173000</v>
      </c>
      <c r="M601" s="111">
        <v>2.1619999999999999</v>
      </c>
      <c r="N601" s="111">
        <v>432.4</v>
      </c>
      <c r="O601" s="111">
        <v>0</v>
      </c>
      <c r="P601" s="111">
        <v>0</v>
      </c>
      <c r="Q601" s="111">
        <v>867.16200000000003</v>
      </c>
      <c r="R601" s="111">
        <v>173432.4</v>
      </c>
      <c r="S601" s="110" t="s">
        <v>1296</v>
      </c>
      <c r="T601" s="111"/>
      <c r="U601" s="111"/>
      <c r="V601" s="110"/>
      <c r="W601" s="110"/>
    </row>
    <row r="602" spans="1:23" ht="25.5">
      <c r="A602" s="110" t="s">
        <v>1929</v>
      </c>
      <c r="B602" s="115">
        <v>44202</v>
      </c>
      <c r="C602" s="110" t="s">
        <v>1930</v>
      </c>
      <c r="D602" s="115">
        <v>44202</v>
      </c>
      <c r="E602" s="110" t="s">
        <v>1294</v>
      </c>
      <c r="F602" s="110" t="s">
        <v>106</v>
      </c>
      <c r="G602" s="110" t="s">
        <v>1302</v>
      </c>
      <c r="H602" s="110" t="s">
        <v>1300</v>
      </c>
      <c r="I602" s="110" t="s">
        <v>1179</v>
      </c>
      <c r="J602" s="111">
        <v>80</v>
      </c>
      <c r="K602" s="111">
        <v>914</v>
      </c>
      <c r="L602" s="111">
        <v>73120</v>
      </c>
      <c r="M602" s="111">
        <v>2.2850000000000001</v>
      </c>
      <c r="N602" s="111">
        <v>182.8</v>
      </c>
      <c r="O602" s="111">
        <v>0</v>
      </c>
      <c r="P602" s="111">
        <v>0</v>
      </c>
      <c r="Q602" s="111">
        <v>916.28499999999997</v>
      </c>
      <c r="R602" s="111">
        <v>73302.8</v>
      </c>
      <c r="S602" s="110" t="s">
        <v>1296</v>
      </c>
      <c r="T602" s="111"/>
      <c r="U602" s="111"/>
      <c r="V602" s="110"/>
      <c r="W602" s="110"/>
    </row>
    <row r="603" spans="1:23" ht="25.5">
      <c r="A603" s="110" t="s">
        <v>1931</v>
      </c>
      <c r="B603" s="115">
        <v>44202</v>
      </c>
      <c r="C603" s="110" t="s">
        <v>1932</v>
      </c>
      <c r="D603" s="115">
        <v>44202</v>
      </c>
      <c r="E603" s="110" t="s">
        <v>1294</v>
      </c>
      <c r="F603" s="110" t="s">
        <v>102</v>
      </c>
      <c r="G603" s="110" t="s">
        <v>1080</v>
      </c>
      <c r="H603" s="110" t="s">
        <v>1300</v>
      </c>
      <c r="I603" s="110" t="s">
        <v>1195</v>
      </c>
      <c r="J603" s="111">
        <v>130</v>
      </c>
      <c r="K603" s="111">
        <v>759</v>
      </c>
      <c r="L603" s="111">
        <v>98670</v>
      </c>
      <c r="M603" s="111">
        <v>1.8975</v>
      </c>
      <c r="N603" s="111">
        <v>246.67500000000001</v>
      </c>
      <c r="O603" s="111">
        <v>0</v>
      </c>
      <c r="P603" s="111">
        <v>390</v>
      </c>
      <c r="Q603" s="111">
        <v>760.89750000000004</v>
      </c>
      <c r="R603" s="111">
        <v>98526.675000000003</v>
      </c>
      <c r="S603" s="110" t="s">
        <v>1296</v>
      </c>
      <c r="T603" s="111"/>
      <c r="U603" s="111"/>
      <c r="V603" s="110"/>
      <c r="W603" s="110"/>
    </row>
    <row r="604" spans="1:23" ht="25.5">
      <c r="A604" s="110" t="s">
        <v>1931</v>
      </c>
      <c r="B604" s="115">
        <v>44202</v>
      </c>
      <c r="C604" s="110" t="s">
        <v>1932</v>
      </c>
      <c r="D604" s="115">
        <v>44202</v>
      </c>
      <c r="E604" s="110" t="s">
        <v>1294</v>
      </c>
      <c r="F604" s="110" t="s">
        <v>102</v>
      </c>
      <c r="G604" s="110" t="s">
        <v>1080</v>
      </c>
      <c r="H604" s="110" t="s">
        <v>1300</v>
      </c>
      <c r="I604" s="110" t="s">
        <v>1251</v>
      </c>
      <c r="J604" s="111">
        <v>30</v>
      </c>
      <c r="K604" s="111">
        <v>865</v>
      </c>
      <c r="L604" s="111">
        <v>25950</v>
      </c>
      <c r="M604" s="111">
        <v>2.1625000000000001</v>
      </c>
      <c r="N604" s="111">
        <v>64.875</v>
      </c>
      <c r="O604" s="111">
        <v>0</v>
      </c>
      <c r="P604" s="111">
        <v>0</v>
      </c>
      <c r="Q604" s="111">
        <v>867.16250000000002</v>
      </c>
      <c r="R604" s="111">
        <v>26014.875</v>
      </c>
      <c r="S604" s="110" t="s">
        <v>1296</v>
      </c>
      <c r="T604" s="111"/>
      <c r="U604" s="111"/>
      <c r="V604" s="110"/>
      <c r="W604" s="110"/>
    </row>
    <row r="605" spans="1:23" ht="25.5">
      <c r="A605" s="110" t="s">
        <v>1931</v>
      </c>
      <c r="B605" s="115">
        <v>44202</v>
      </c>
      <c r="C605" s="110" t="s">
        <v>1932</v>
      </c>
      <c r="D605" s="115">
        <v>44202</v>
      </c>
      <c r="E605" s="110" t="s">
        <v>1294</v>
      </c>
      <c r="F605" s="110" t="s">
        <v>102</v>
      </c>
      <c r="G605" s="110" t="s">
        <v>1080</v>
      </c>
      <c r="H605" s="110" t="s">
        <v>1300</v>
      </c>
      <c r="I605" s="110" t="s">
        <v>1251</v>
      </c>
      <c r="J605" s="111">
        <v>10</v>
      </c>
      <c r="K605" s="111">
        <v>865</v>
      </c>
      <c r="L605" s="111">
        <v>8650</v>
      </c>
      <c r="M605" s="111">
        <v>2.1619999999999999</v>
      </c>
      <c r="N605" s="111">
        <v>21.62</v>
      </c>
      <c r="O605" s="111">
        <v>0</v>
      </c>
      <c r="P605" s="111">
        <v>0</v>
      </c>
      <c r="Q605" s="111">
        <v>867.16200000000003</v>
      </c>
      <c r="R605" s="111">
        <v>8671.6200000000008</v>
      </c>
      <c r="S605" s="110" t="s">
        <v>1296</v>
      </c>
      <c r="T605" s="111"/>
      <c r="U605" s="111"/>
      <c r="V605" s="110"/>
      <c r="W605" s="110"/>
    </row>
    <row r="606" spans="1:23" ht="25.5">
      <c r="A606" s="110" t="s">
        <v>1933</v>
      </c>
      <c r="B606" s="115">
        <v>44202</v>
      </c>
      <c r="C606" s="110" t="s">
        <v>1934</v>
      </c>
      <c r="D606" s="115">
        <v>44202</v>
      </c>
      <c r="E606" s="110" t="s">
        <v>1294</v>
      </c>
      <c r="F606" s="110" t="s">
        <v>80</v>
      </c>
      <c r="G606" s="110" t="s">
        <v>1050</v>
      </c>
      <c r="H606" s="110" t="s">
        <v>1300</v>
      </c>
      <c r="I606" s="110" t="s">
        <v>1179</v>
      </c>
      <c r="J606" s="111">
        <v>20</v>
      </c>
      <c r="K606" s="111">
        <v>914</v>
      </c>
      <c r="L606" s="111">
        <v>18280</v>
      </c>
      <c r="M606" s="111">
        <v>2.2850000000000001</v>
      </c>
      <c r="N606" s="111">
        <v>45.7</v>
      </c>
      <c r="O606" s="111">
        <v>0</v>
      </c>
      <c r="P606" s="111">
        <v>0</v>
      </c>
      <c r="Q606" s="111">
        <v>916.28499999999997</v>
      </c>
      <c r="R606" s="111">
        <v>18325.7</v>
      </c>
      <c r="S606" s="110" t="s">
        <v>1296</v>
      </c>
      <c r="T606" s="111"/>
      <c r="U606" s="111"/>
      <c r="V606" s="110"/>
      <c r="W606" s="110"/>
    </row>
    <row r="607" spans="1:23" ht="25.5">
      <c r="A607" s="110" t="s">
        <v>1933</v>
      </c>
      <c r="B607" s="115">
        <v>44202</v>
      </c>
      <c r="C607" s="110" t="s">
        <v>1934</v>
      </c>
      <c r="D607" s="115">
        <v>44202</v>
      </c>
      <c r="E607" s="110" t="s">
        <v>1294</v>
      </c>
      <c r="F607" s="110" t="s">
        <v>80</v>
      </c>
      <c r="G607" s="110" t="s">
        <v>1050</v>
      </c>
      <c r="H607" s="110" t="s">
        <v>1300</v>
      </c>
      <c r="I607" s="110" t="s">
        <v>1251</v>
      </c>
      <c r="J607" s="111">
        <v>20</v>
      </c>
      <c r="K607" s="111">
        <v>865</v>
      </c>
      <c r="L607" s="111">
        <v>17300</v>
      </c>
      <c r="M607" s="111">
        <v>2.1619999999999999</v>
      </c>
      <c r="N607" s="111">
        <v>43.24</v>
      </c>
      <c r="O607" s="111">
        <v>0</v>
      </c>
      <c r="P607" s="111">
        <v>0</v>
      </c>
      <c r="Q607" s="111">
        <v>867.16200000000003</v>
      </c>
      <c r="R607" s="111">
        <v>17343.240000000002</v>
      </c>
      <c r="S607" s="110" t="s">
        <v>1296</v>
      </c>
      <c r="T607" s="111"/>
      <c r="U607" s="111"/>
      <c r="V607" s="110"/>
      <c r="W607" s="110"/>
    </row>
    <row r="608" spans="1:23" ht="25.5">
      <c r="A608" s="110" t="s">
        <v>1933</v>
      </c>
      <c r="B608" s="115">
        <v>44202</v>
      </c>
      <c r="C608" s="110" t="s">
        <v>1934</v>
      </c>
      <c r="D608" s="115">
        <v>44202</v>
      </c>
      <c r="E608" s="110" t="s">
        <v>1294</v>
      </c>
      <c r="F608" s="110" t="s">
        <v>80</v>
      </c>
      <c r="G608" s="110" t="s">
        <v>1050</v>
      </c>
      <c r="H608" s="110" t="s">
        <v>1300</v>
      </c>
      <c r="I608" s="110" t="s">
        <v>1251</v>
      </c>
      <c r="J608" s="111">
        <v>80</v>
      </c>
      <c r="K608" s="111">
        <v>865</v>
      </c>
      <c r="L608" s="111">
        <v>69200</v>
      </c>
      <c r="M608" s="111">
        <v>2.1625000000000001</v>
      </c>
      <c r="N608" s="111">
        <v>173</v>
      </c>
      <c r="O608" s="111">
        <v>0</v>
      </c>
      <c r="P608" s="111">
        <v>0</v>
      </c>
      <c r="Q608" s="111">
        <v>867.16250000000002</v>
      </c>
      <c r="R608" s="111">
        <v>69373</v>
      </c>
      <c r="S608" s="110" t="s">
        <v>1296</v>
      </c>
      <c r="T608" s="111"/>
      <c r="U608" s="111"/>
      <c r="V608" s="110"/>
      <c r="W608" s="110"/>
    </row>
    <row r="609" spans="1:23" ht="25.5">
      <c r="A609" s="110" t="s">
        <v>1933</v>
      </c>
      <c r="B609" s="115">
        <v>44202</v>
      </c>
      <c r="C609" s="110" t="s">
        <v>1934</v>
      </c>
      <c r="D609" s="115">
        <v>44202</v>
      </c>
      <c r="E609" s="110" t="s">
        <v>1294</v>
      </c>
      <c r="F609" s="110" t="s">
        <v>80</v>
      </c>
      <c r="G609" s="110" t="s">
        <v>1050</v>
      </c>
      <c r="H609" s="110" t="s">
        <v>1300</v>
      </c>
      <c r="I609" s="110" t="s">
        <v>1192</v>
      </c>
      <c r="J609" s="111">
        <v>40</v>
      </c>
      <c r="K609" s="111">
        <v>934</v>
      </c>
      <c r="L609" s="111">
        <v>37360</v>
      </c>
      <c r="M609" s="111">
        <v>2.335</v>
      </c>
      <c r="N609" s="111">
        <v>93.4</v>
      </c>
      <c r="O609" s="111">
        <v>0</v>
      </c>
      <c r="P609" s="111">
        <v>0</v>
      </c>
      <c r="Q609" s="111">
        <v>936.33500000000004</v>
      </c>
      <c r="R609" s="111">
        <v>37453.4</v>
      </c>
      <c r="S609" s="110" t="s">
        <v>1296</v>
      </c>
      <c r="T609" s="111"/>
      <c r="U609" s="111"/>
      <c r="V609" s="110"/>
      <c r="W609" s="110"/>
    </row>
    <row r="610" spans="1:23" ht="25.5">
      <c r="A610" s="110" t="s">
        <v>1933</v>
      </c>
      <c r="B610" s="115">
        <v>44202</v>
      </c>
      <c r="C610" s="110" t="s">
        <v>1934</v>
      </c>
      <c r="D610" s="115">
        <v>44202</v>
      </c>
      <c r="E610" s="110" t="s">
        <v>1294</v>
      </c>
      <c r="F610" s="110" t="s">
        <v>80</v>
      </c>
      <c r="G610" s="110" t="s">
        <v>1050</v>
      </c>
      <c r="H610" s="110" t="s">
        <v>1300</v>
      </c>
      <c r="I610" s="110" t="s">
        <v>1195</v>
      </c>
      <c r="J610" s="111">
        <v>40</v>
      </c>
      <c r="K610" s="111">
        <v>759</v>
      </c>
      <c r="L610" s="111">
        <v>30360</v>
      </c>
      <c r="M610" s="111">
        <v>1.8975</v>
      </c>
      <c r="N610" s="111">
        <v>75.900000000000006</v>
      </c>
      <c r="O610" s="111">
        <v>0</v>
      </c>
      <c r="P610" s="111">
        <v>120</v>
      </c>
      <c r="Q610" s="111">
        <v>760.89750000000004</v>
      </c>
      <c r="R610" s="111">
        <v>30315.9</v>
      </c>
      <c r="S610" s="110" t="s">
        <v>1296</v>
      </c>
      <c r="T610" s="111"/>
      <c r="U610" s="111"/>
      <c r="V610" s="110"/>
      <c r="W610" s="110"/>
    </row>
    <row r="611" spans="1:23" ht="25.5">
      <c r="A611" s="110" t="s">
        <v>1935</v>
      </c>
      <c r="B611" s="115">
        <v>44202</v>
      </c>
      <c r="C611" s="110" t="s">
        <v>1936</v>
      </c>
      <c r="D611" s="115">
        <v>44202</v>
      </c>
      <c r="E611" s="110" t="s">
        <v>1294</v>
      </c>
      <c r="F611" s="110" t="s">
        <v>1041</v>
      </c>
      <c r="G611" s="110" t="s">
        <v>1046</v>
      </c>
      <c r="H611" s="110" t="s">
        <v>1300</v>
      </c>
      <c r="I611" s="110" t="s">
        <v>1195</v>
      </c>
      <c r="J611" s="111">
        <v>60</v>
      </c>
      <c r="K611" s="111">
        <v>759</v>
      </c>
      <c r="L611" s="111">
        <v>45540</v>
      </c>
      <c r="M611" s="111">
        <v>1.8975</v>
      </c>
      <c r="N611" s="111">
        <v>113.85</v>
      </c>
      <c r="O611" s="111">
        <v>0</v>
      </c>
      <c r="P611" s="111">
        <v>180</v>
      </c>
      <c r="Q611" s="111">
        <v>760.89750000000004</v>
      </c>
      <c r="R611" s="111">
        <v>45473.85</v>
      </c>
      <c r="S611" s="110" t="s">
        <v>1296</v>
      </c>
      <c r="T611" s="111"/>
      <c r="U611" s="111"/>
      <c r="V611" s="110"/>
      <c r="W611" s="110"/>
    </row>
    <row r="612" spans="1:23" ht="25.5">
      <c r="A612" s="110" t="s">
        <v>1935</v>
      </c>
      <c r="B612" s="115">
        <v>44202</v>
      </c>
      <c r="C612" s="110" t="s">
        <v>1936</v>
      </c>
      <c r="D612" s="115">
        <v>44202</v>
      </c>
      <c r="E612" s="110" t="s">
        <v>1294</v>
      </c>
      <c r="F612" s="110" t="s">
        <v>1041</v>
      </c>
      <c r="G612" s="110" t="s">
        <v>1046</v>
      </c>
      <c r="H612" s="110" t="s">
        <v>1300</v>
      </c>
      <c r="I612" s="110" t="s">
        <v>1251</v>
      </c>
      <c r="J612" s="111">
        <v>40</v>
      </c>
      <c r="K612" s="111">
        <v>865</v>
      </c>
      <c r="L612" s="111">
        <v>34600</v>
      </c>
      <c r="M612" s="111">
        <v>2.1619999999999999</v>
      </c>
      <c r="N612" s="111">
        <v>86.48</v>
      </c>
      <c r="O612" s="111">
        <v>0</v>
      </c>
      <c r="P612" s="111">
        <v>0</v>
      </c>
      <c r="Q612" s="111">
        <v>867.16200000000003</v>
      </c>
      <c r="R612" s="111">
        <v>34686.480000000003</v>
      </c>
      <c r="S612" s="110" t="s">
        <v>1296</v>
      </c>
      <c r="T612" s="111"/>
      <c r="U612" s="111"/>
      <c r="V612" s="110"/>
      <c r="W612" s="110"/>
    </row>
    <row r="613" spans="1:23" ht="25.5">
      <c r="A613" s="110" t="s">
        <v>1935</v>
      </c>
      <c r="B613" s="115">
        <v>44202</v>
      </c>
      <c r="C613" s="110" t="s">
        <v>1936</v>
      </c>
      <c r="D613" s="115">
        <v>44202</v>
      </c>
      <c r="E613" s="110" t="s">
        <v>1294</v>
      </c>
      <c r="F613" s="110" t="s">
        <v>1041</v>
      </c>
      <c r="G613" s="110" t="s">
        <v>1046</v>
      </c>
      <c r="H613" s="110" t="s">
        <v>1300</v>
      </c>
      <c r="I613" s="110" t="s">
        <v>1251</v>
      </c>
      <c r="J613" s="111">
        <v>120</v>
      </c>
      <c r="K613" s="111">
        <v>865</v>
      </c>
      <c r="L613" s="111">
        <v>103800</v>
      </c>
      <c r="M613" s="111">
        <v>2.1625000000000001</v>
      </c>
      <c r="N613" s="111">
        <v>259.5</v>
      </c>
      <c r="O613" s="111">
        <v>0</v>
      </c>
      <c r="P613" s="111">
        <v>0</v>
      </c>
      <c r="Q613" s="111">
        <v>867.16250000000002</v>
      </c>
      <c r="R613" s="111">
        <v>104059.5</v>
      </c>
      <c r="S613" s="110" t="s">
        <v>1296</v>
      </c>
      <c r="T613" s="111"/>
      <c r="U613" s="111"/>
      <c r="V613" s="110"/>
      <c r="W613" s="110"/>
    </row>
    <row r="614" spans="1:23" ht="25.5">
      <c r="A614" s="110" t="s">
        <v>1937</v>
      </c>
      <c r="B614" s="115">
        <v>44202</v>
      </c>
      <c r="C614" s="110" t="s">
        <v>1938</v>
      </c>
      <c r="D614" s="115">
        <v>44202</v>
      </c>
      <c r="E614" s="110" t="s">
        <v>1185</v>
      </c>
      <c r="F614" s="110" t="s">
        <v>1939</v>
      </c>
      <c r="G614" s="110" t="s">
        <v>1185</v>
      </c>
      <c r="H614" s="110" t="s">
        <v>1185</v>
      </c>
      <c r="I614" s="110" t="s">
        <v>1251</v>
      </c>
      <c r="J614" s="111">
        <v>2</v>
      </c>
      <c r="K614" s="111">
        <v>877.5</v>
      </c>
      <c r="L614" s="111">
        <v>1755</v>
      </c>
      <c r="M614" s="111">
        <v>2.1938</v>
      </c>
      <c r="N614" s="111">
        <v>4.3875999999999999</v>
      </c>
      <c r="O614" s="111">
        <v>0</v>
      </c>
      <c r="P614" s="111">
        <v>0</v>
      </c>
      <c r="Q614" s="111">
        <v>879.69380000000001</v>
      </c>
      <c r="R614" s="111">
        <v>1759.3876</v>
      </c>
      <c r="S614" s="110" t="s">
        <v>1296</v>
      </c>
      <c r="T614" s="111"/>
      <c r="U614" s="111"/>
      <c r="V614" s="110"/>
      <c r="W614" s="110"/>
    </row>
    <row r="615" spans="1:23" ht="25.5">
      <c r="A615" s="110" t="s">
        <v>1940</v>
      </c>
      <c r="B615" s="115">
        <v>44202</v>
      </c>
      <c r="C615" s="110" t="s">
        <v>1941</v>
      </c>
      <c r="D615" s="115">
        <v>44202</v>
      </c>
      <c r="E615" s="110" t="s">
        <v>1185</v>
      </c>
      <c r="F615" s="110" t="s">
        <v>1203</v>
      </c>
      <c r="G615" s="110" t="s">
        <v>1185</v>
      </c>
      <c r="H615" s="110" t="s">
        <v>1185</v>
      </c>
      <c r="I615" s="110" t="s">
        <v>1179</v>
      </c>
      <c r="J615" s="111">
        <v>5</v>
      </c>
      <c r="K615" s="111">
        <v>924.5</v>
      </c>
      <c r="L615" s="111">
        <v>4622.5</v>
      </c>
      <c r="M615" s="111">
        <v>2.3113000000000001</v>
      </c>
      <c r="N615" s="111">
        <v>11.5565</v>
      </c>
      <c r="O615" s="111">
        <v>0</v>
      </c>
      <c r="P615" s="111">
        <v>0</v>
      </c>
      <c r="Q615" s="111">
        <v>926.81129999999996</v>
      </c>
      <c r="R615" s="111">
        <v>4634.0564999999997</v>
      </c>
      <c r="S615" s="110" t="s">
        <v>1296</v>
      </c>
      <c r="T615" s="111"/>
      <c r="U615" s="111"/>
      <c r="V615" s="110"/>
      <c r="W615" s="110"/>
    </row>
    <row r="616" spans="1:23" ht="25.5">
      <c r="A616" s="110" t="s">
        <v>1940</v>
      </c>
      <c r="B616" s="115">
        <v>44202</v>
      </c>
      <c r="C616" s="110" t="s">
        <v>1941</v>
      </c>
      <c r="D616" s="115">
        <v>44202</v>
      </c>
      <c r="E616" s="110" t="s">
        <v>1185</v>
      </c>
      <c r="F616" s="110" t="s">
        <v>1203</v>
      </c>
      <c r="G616" s="110" t="s">
        <v>1185</v>
      </c>
      <c r="H616" s="110" t="s">
        <v>1185</v>
      </c>
      <c r="I616" s="110" t="s">
        <v>1182</v>
      </c>
      <c r="J616" s="111">
        <v>5</v>
      </c>
      <c r="K616" s="111">
        <v>1085</v>
      </c>
      <c r="L616" s="111">
        <v>5425</v>
      </c>
      <c r="M616" s="111">
        <v>2.7124999999999999</v>
      </c>
      <c r="N616" s="111">
        <v>13.5625</v>
      </c>
      <c r="O616" s="111">
        <v>0</v>
      </c>
      <c r="P616" s="111">
        <v>0</v>
      </c>
      <c r="Q616" s="111">
        <v>1087.7125000000001</v>
      </c>
      <c r="R616" s="111">
        <v>5438.5625</v>
      </c>
      <c r="S616" s="110" t="s">
        <v>1296</v>
      </c>
      <c r="T616" s="111"/>
      <c r="U616" s="111"/>
      <c r="V616" s="110"/>
      <c r="W616" s="110"/>
    </row>
    <row r="617" spans="1:23" ht="25.5">
      <c r="A617" s="110" t="s">
        <v>1942</v>
      </c>
      <c r="B617" s="115">
        <v>44202</v>
      </c>
      <c r="C617" s="110" t="s">
        <v>1943</v>
      </c>
      <c r="D617" s="115">
        <v>44202</v>
      </c>
      <c r="E617" s="110" t="s">
        <v>1185</v>
      </c>
      <c r="F617" s="110" t="s">
        <v>1293</v>
      </c>
      <c r="G617" s="110" t="s">
        <v>1185</v>
      </c>
      <c r="H617" s="110" t="s">
        <v>1185</v>
      </c>
      <c r="I617" s="110" t="s">
        <v>1251</v>
      </c>
      <c r="J617" s="111">
        <v>2</v>
      </c>
      <c r="K617" s="111">
        <v>877.5</v>
      </c>
      <c r="L617" s="111">
        <v>1755</v>
      </c>
      <c r="M617" s="111">
        <v>2.1938</v>
      </c>
      <c r="N617" s="111">
        <v>4.3875999999999999</v>
      </c>
      <c r="O617" s="111">
        <v>0</v>
      </c>
      <c r="P617" s="111">
        <v>0</v>
      </c>
      <c r="Q617" s="111">
        <v>879.69380000000001</v>
      </c>
      <c r="R617" s="111">
        <v>1759.3876</v>
      </c>
      <c r="S617" s="110" t="s">
        <v>1296</v>
      </c>
      <c r="T617" s="111"/>
      <c r="U617" s="111"/>
      <c r="V617" s="110"/>
      <c r="W617" s="110"/>
    </row>
    <row r="618" spans="1:23" ht="25.5">
      <c r="A618" s="110" t="s">
        <v>1944</v>
      </c>
      <c r="B618" s="115">
        <v>44202</v>
      </c>
      <c r="C618" s="110" t="s">
        <v>1945</v>
      </c>
      <c r="D618" s="115">
        <v>44202</v>
      </c>
      <c r="E618" s="110" t="s">
        <v>1294</v>
      </c>
      <c r="F618" s="110" t="s">
        <v>876</v>
      </c>
      <c r="G618" s="110" t="s">
        <v>1045</v>
      </c>
      <c r="H618" s="110" t="s">
        <v>1300</v>
      </c>
      <c r="I618" s="110" t="s">
        <v>1195</v>
      </c>
      <c r="J618" s="111">
        <v>100</v>
      </c>
      <c r="K618" s="111">
        <v>759</v>
      </c>
      <c r="L618" s="111">
        <v>75900</v>
      </c>
      <c r="M618" s="111">
        <v>1.8975</v>
      </c>
      <c r="N618" s="111">
        <v>189.75</v>
      </c>
      <c r="O618" s="111">
        <v>0</v>
      </c>
      <c r="P618" s="111">
        <v>300</v>
      </c>
      <c r="Q618" s="111">
        <v>760.89750000000004</v>
      </c>
      <c r="R618" s="111">
        <v>75789.75</v>
      </c>
      <c r="S618" s="110" t="s">
        <v>1296</v>
      </c>
      <c r="T618" s="111"/>
      <c r="U618" s="111"/>
      <c r="V618" s="110"/>
      <c r="W618" s="110"/>
    </row>
    <row r="619" spans="1:23" ht="25.5">
      <c r="A619" s="110" t="s">
        <v>1944</v>
      </c>
      <c r="B619" s="115">
        <v>44202</v>
      </c>
      <c r="C619" s="110" t="s">
        <v>1945</v>
      </c>
      <c r="D619" s="115">
        <v>44202</v>
      </c>
      <c r="E619" s="110" t="s">
        <v>1294</v>
      </c>
      <c r="F619" s="110" t="s">
        <v>876</v>
      </c>
      <c r="G619" s="110" t="s">
        <v>1045</v>
      </c>
      <c r="H619" s="110" t="s">
        <v>1300</v>
      </c>
      <c r="I619" s="110" t="s">
        <v>1251</v>
      </c>
      <c r="J619" s="111">
        <v>100</v>
      </c>
      <c r="K619" s="111">
        <v>865</v>
      </c>
      <c r="L619" s="111">
        <v>86500</v>
      </c>
      <c r="M619" s="111">
        <v>2.1625000000000001</v>
      </c>
      <c r="N619" s="111">
        <v>216.25</v>
      </c>
      <c r="O619" s="111">
        <v>0</v>
      </c>
      <c r="P619" s="111">
        <v>0</v>
      </c>
      <c r="Q619" s="111">
        <v>867.16250000000002</v>
      </c>
      <c r="R619" s="111">
        <v>86716.25</v>
      </c>
      <c r="S619" s="110" t="s">
        <v>1296</v>
      </c>
      <c r="T619" s="111"/>
      <c r="U619" s="111"/>
      <c r="V619" s="110"/>
      <c r="W619" s="110"/>
    </row>
    <row r="620" spans="1:23" ht="25.5">
      <c r="A620" s="110" t="s">
        <v>1946</v>
      </c>
      <c r="B620" s="115">
        <v>44202</v>
      </c>
      <c r="C620" s="110" t="s">
        <v>1947</v>
      </c>
      <c r="D620" s="115">
        <v>44202</v>
      </c>
      <c r="E620" s="110" t="s">
        <v>1294</v>
      </c>
      <c r="F620" s="110" t="s">
        <v>1009</v>
      </c>
      <c r="G620" s="110" t="s">
        <v>79</v>
      </c>
      <c r="H620" s="110" t="s">
        <v>69</v>
      </c>
      <c r="I620" s="110" t="s">
        <v>1251</v>
      </c>
      <c r="J620" s="111">
        <v>60</v>
      </c>
      <c r="K620" s="111">
        <v>865</v>
      </c>
      <c r="L620" s="111">
        <v>51900</v>
      </c>
      <c r="M620" s="111">
        <v>2.1625000000000001</v>
      </c>
      <c r="N620" s="111">
        <v>129.75</v>
      </c>
      <c r="O620" s="111">
        <v>0</v>
      </c>
      <c r="P620" s="111">
        <v>0</v>
      </c>
      <c r="Q620" s="111">
        <v>867.16250000000002</v>
      </c>
      <c r="R620" s="111">
        <v>52029.75</v>
      </c>
      <c r="S620" s="110" t="s">
        <v>1296</v>
      </c>
      <c r="T620" s="111"/>
      <c r="U620" s="111"/>
      <c r="V620" s="110"/>
      <c r="W620" s="110"/>
    </row>
    <row r="621" spans="1:23" ht="25.5">
      <c r="A621" s="110" t="s">
        <v>1946</v>
      </c>
      <c r="B621" s="115">
        <v>44202</v>
      </c>
      <c r="C621" s="110" t="s">
        <v>1947</v>
      </c>
      <c r="D621" s="115">
        <v>44202</v>
      </c>
      <c r="E621" s="110" t="s">
        <v>1294</v>
      </c>
      <c r="F621" s="110" t="s">
        <v>1009</v>
      </c>
      <c r="G621" s="110" t="s">
        <v>79</v>
      </c>
      <c r="H621" s="110" t="s">
        <v>69</v>
      </c>
      <c r="I621" s="110" t="s">
        <v>1251</v>
      </c>
      <c r="J621" s="111">
        <v>40</v>
      </c>
      <c r="K621" s="111">
        <v>865</v>
      </c>
      <c r="L621" s="111">
        <v>34600</v>
      </c>
      <c r="M621" s="111">
        <v>2.1619999999999999</v>
      </c>
      <c r="N621" s="111">
        <v>86.48</v>
      </c>
      <c r="O621" s="111">
        <v>0</v>
      </c>
      <c r="P621" s="111">
        <v>0</v>
      </c>
      <c r="Q621" s="111">
        <v>867.16200000000003</v>
      </c>
      <c r="R621" s="111">
        <v>34686.480000000003</v>
      </c>
      <c r="S621" s="110" t="s">
        <v>1296</v>
      </c>
      <c r="T621" s="111"/>
      <c r="U621" s="111"/>
      <c r="V621" s="110"/>
      <c r="W621" s="110"/>
    </row>
    <row r="622" spans="1:23" ht="25.5">
      <c r="A622" s="110" t="s">
        <v>1946</v>
      </c>
      <c r="B622" s="115">
        <v>44202</v>
      </c>
      <c r="C622" s="110" t="s">
        <v>1947</v>
      </c>
      <c r="D622" s="115">
        <v>44202</v>
      </c>
      <c r="E622" s="110" t="s">
        <v>1294</v>
      </c>
      <c r="F622" s="110" t="s">
        <v>1009</v>
      </c>
      <c r="G622" s="110" t="s">
        <v>79</v>
      </c>
      <c r="H622" s="110" t="s">
        <v>69</v>
      </c>
      <c r="I622" s="110" t="s">
        <v>1195</v>
      </c>
      <c r="J622" s="111">
        <v>200</v>
      </c>
      <c r="K622" s="111">
        <v>759</v>
      </c>
      <c r="L622" s="111">
        <v>151800</v>
      </c>
      <c r="M622" s="111">
        <v>1.8975</v>
      </c>
      <c r="N622" s="111">
        <v>379.5</v>
      </c>
      <c r="O622" s="111">
        <v>0</v>
      </c>
      <c r="P622" s="111">
        <v>600</v>
      </c>
      <c r="Q622" s="111">
        <v>760.89750000000004</v>
      </c>
      <c r="R622" s="111">
        <v>151579.5</v>
      </c>
      <c r="S622" s="110" t="s">
        <v>1296</v>
      </c>
      <c r="T622" s="111"/>
      <c r="U622" s="111"/>
      <c r="V622" s="110"/>
      <c r="W622" s="110"/>
    </row>
    <row r="623" spans="1:23" ht="25.5">
      <c r="A623" s="110" t="s">
        <v>1948</v>
      </c>
      <c r="B623" s="115">
        <v>44202</v>
      </c>
      <c r="C623" s="110" t="s">
        <v>1949</v>
      </c>
      <c r="D623" s="115">
        <v>44202</v>
      </c>
      <c r="E623" s="110" t="s">
        <v>1294</v>
      </c>
      <c r="F623" s="110" t="s">
        <v>74</v>
      </c>
      <c r="G623" s="110" t="s">
        <v>1297</v>
      </c>
      <c r="H623" s="110" t="s">
        <v>69</v>
      </c>
      <c r="I623" s="110" t="s">
        <v>1195</v>
      </c>
      <c r="J623" s="111">
        <v>200</v>
      </c>
      <c r="K623" s="111">
        <v>759</v>
      </c>
      <c r="L623" s="111">
        <v>151800</v>
      </c>
      <c r="M623" s="111">
        <v>1.8975</v>
      </c>
      <c r="N623" s="111">
        <v>379.5</v>
      </c>
      <c r="O623" s="111">
        <v>0</v>
      </c>
      <c r="P623" s="111">
        <v>600</v>
      </c>
      <c r="Q623" s="111">
        <v>760.89750000000004</v>
      </c>
      <c r="R623" s="111">
        <v>151579.5</v>
      </c>
      <c r="S623" s="110" t="s">
        <v>1296</v>
      </c>
      <c r="T623" s="111"/>
      <c r="U623" s="111"/>
      <c r="V623" s="110"/>
      <c r="W623" s="110"/>
    </row>
    <row r="624" spans="1:23" ht="25.5">
      <c r="A624" s="110" t="s">
        <v>1948</v>
      </c>
      <c r="B624" s="115">
        <v>44202</v>
      </c>
      <c r="C624" s="110" t="s">
        <v>1949</v>
      </c>
      <c r="D624" s="115">
        <v>44202</v>
      </c>
      <c r="E624" s="110" t="s">
        <v>1294</v>
      </c>
      <c r="F624" s="110" t="s">
        <v>74</v>
      </c>
      <c r="G624" s="110" t="s">
        <v>1297</v>
      </c>
      <c r="H624" s="110" t="s">
        <v>69</v>
      </c>
      <c r="I624" s="110" t="s">
        <v>1251</v>
      </c>
      <c r="J624" s="111">
        <v>200</v>
      </c>
      <c r="K624" s="111">
        <v>865</v>
      </c>
      <c r="L624" s="111">
        <v>173000</v>
      </c>
      <c r="M624" s="111">
        <v>2.1625000000000001</v>
      </c>
      <c r="N624" s="111">
        <v>432.5</v>
      </c>
      <c r="O624" s="111">
        <v>0</v>
      </c>
      <c r="P624" s="111">
        <v>0</v>
      </c>
      <c r="Q624" s="111">
        <v>867.16250000000002</v>
      </c>
      <c r="R624" s="111">
        <v>173432.5</v>
      </c>
      <c r="S624" s="110" t="s">
        <v>1296</v>
      </c>
      <c r="T624" s="111"/>
      <c r="U624" s="111"/>
      <c r="V624" s="110"/>
      <c r="W624" s="110"/>
    </row>
    <row r="625" spans="1:23" ht="25.5">
      <c r="A625" s="110" t="s">
        <v>1948</v>
      </c>
      <c r="B625" s="115">
        <v>44202</v>
      </c>
      <c r="C625" s="110" t="s">
        <v>1949</v>
      </c>
      <c r="D625" s="115">
        <v>44202</v>
      </c>
      <c r="E625" s="110" t="s">
        <v>1294</v>
      </c>
      <c r="F625" s="110" t="s">
        <v>74</v>
      </c>
      <c r="G625" s="110" t="s">
        <v>1297</v>
      </c>
      <c r="H625" s="110" t="s">
        <v>69</v>
      </c>
      <c r="I625" s="110" t="s">
        <v>1251</v>
      </c>
      <c r="J625" s="111">
        <v>40</v>
      </c>
      <c r="K625" s="111">
        <v>865</v>
      </c>
      <c r="L625" s="111">
        <v>34600</v>
      </c>
      <c r="M625" s="111">
        <v>2.1619999999999999</v>
      </c>
      <c r="N625" s="111">
        <v>86.48</v>
      </c>
      <c r="O625" s="111">
        <v>0</v>
      </c>
      <c r="P625" s="111">
        <v>0</v>
      </c>
      <c r="Q625" s="111">
        <v>867.16200000000003</v>
      </c>
      <c r="R625" s="111">
        <v>34686.480000000003</v>
      </c>
      <c r="S625" s="110" t="s">
        <v>1296</v>
      </c>
      <c r="T625" s="111"/>
      <c r="U625" s="111"/>
      <c r="V625" s="110"/>
      <c r="W625" s="110"/>
    </row>
    <row r="626" spans="1:23" ht="25.5">
      <c r="A626" s="110" t="s">
        <v>1950</v>
      </c>
      <c r="B626" s="115">
        <v>44202</v>
      </c>
      <c r="C626" s="110" t="s">
        <v>1951</v>
      </c>
      <c r="D626" s="115">
        <v>44202</v>
      </c>
      <c r="E626" s="110" t="s">
        <v>1294</v>
      </c>
      <c r="F626" s="110" t="s">
        <v>63</v>
      </c>
      <c r="G626" s="110" t="s">
        <v>57</v>
      </c>
      <c r="H626" s="110" t="s">
        <v>57</v>
      </c>
      <c r="I626" s="110" t="s">
        <v>1251</v>
      </c>
      <c r="J626" s="111">
        <v>100</v>
      </c>
      <c r="K626" s="111">
        <v>865</v>
      </c>
      <c r="L626" s="111">
        <v>86500</v>
      </c>
      <c r="M626" s="111">
        <v>2.1625000000000001</v>
      </c>
      <c r="N626" s="111">
        <v>216.25</v>
      </c>
      <c r="O626" s="111">
        <v>0</v>
      </c>
      <c r="P626" s="111">
        <v>0</v>
      </c>
      <c r="Q626" s="111">
        <v>867.16250000000002</v>
      </c>
      <c r="R626" s="111">
        <v>86716.25</v>
      </c>
      <c r="S626" s="110" t="s">
        <v>1296</v>
      </c>
      <c r="T626" s="111"/>
      <c r="U626" s="111"/>
      <c r="V626" s="110"/>
      <c r="W626" s="110"/>
    </row>
    <row r="627" spans="1:23" ht="25.5">
      <c r="A627" s="110" t="s">
        <v>1950</v>
      </c>
      <c r="B627" s="115">
        <v>44202</v>
      </c>
      <c r="C627" s="110" t="s">
        <v>1951</v>
      </c>
      <c r="D627" s="115">
        <v>44202</v>
      </c>
      <c r="E627" s="110" t="s">
        <v>1294</v>
      </c>
      <c r="F627" s="110" t="s">
        <v>63</v>
      </c>
      <c r="G627" s="110" t="s">
        <v>57</v>
      </c>
      <c r="H627" s="110" t="s">
        <v>57</v>
      </c>
      <c r="I627" s="110" t="s">
        <v>1195</v>
      </c>
      <c r="J627" s="111">
        <v>400</v>
      </c>
      <c r="K627" s="111">
        <v>759</v>
      </c>
      <c r="L627" s="111">
        <v>303600</v>
      </c>
      <c r="M627" s="111">
        <v>1.8975</v>
      </c>
      <c r="N627" s="111">
        <v>759</v>
      </c>
      <c r="O627" s="111">
        <v>0</v>
      </c>
      <c r="P627" s="111">
        <v>1200</v>
      </c>
      <c r="Q627" s="111">
        <v>760.89750000000004</v>
      </c>
      <c r="R627" s="111">
        <v>303159</v>
      </c>
      <c r="S627" s="110" t="s">
        <v>1296</v>
      </c>
      <c r="T627" s="111"/>
      <c r="U627" s="111"/>
      <c r="V627" s="110"/>
      <c r="W627" s="110"/>
    </row>
    <row r="628" spans="1:23" ht="25.5">
      <c r="A628" s="110" t="s">
        <v>1950</v>
      </c>
      <c r="B628" s="115">
        <v>44202</v>
      </c>
      <c r="C628" s="110" t="s">
        <v>1951</v>
      </c>
      <c r="D628" s="115">
        <v>44202</v>
      </c>
      <c r="E628" s="110" t="s">
        <v>1294</v>
      </c>
      <c r="F628" s="110" t="s">
        <v>63</v>
      </c>
      <c r="G628" s="110" t="s">
        <v>57</v>
      </c>
      <c r="H628" s="110" t="s">
        <v>57</v>
      </c>
      <c r="I628" s="110" t="s">
        <v>1251</v>
      </c>
      <c r="J628" s="111">
        <v>100</v>
      </c>
      <c r="K628" s="111">
        <v>865</v>
      </c>
      <c r="L628" s="111">
        <v>86500</v>
      </c>
      <c r="M628" s="111">
        <v>2.1619999999999999</v>
      </c>
      <c r="N628" s="111">
        <v>216.2</v>
      </c>
      <c r="O628" s="111">
        <v>0</v>
      </c>
      <c r="P628" s="111">
        <v>0</v>
      </c>
      <c r="Q628" s="111">
        <v>867.16200000000003</v>
      </c>
      <c r="R628" s="111">
        <v>86716.2</v>
      </c>
      <c r="S628" s="110" t="s">
        <v>1296</v>
      </c>
      <c r="T628" s="111"/>
      <c r="U628" s="111"/>
      <c r="V628" s="110"/>
      <c r="W628" s="110"/>
    </row>
    <row r="629" spans="1:23" ht="25.5">
      <c r="A629" s="110" t="s">
        <v>1950</v>
      </c>
      <c r="B629" s="115">
        <v>44202</v>
      </c>
      <c r="C629" s="110" t="s">
        <v>1951</v>
      </c>
      <c r="D629" s="115">
        <v>44202</v>
      </c>
      <c r="E629" s="110" t="s">
        <v>1294</v>
      </c>
      <c r="F629" s="110" t="s">
        <v>63</v>
      </c>
      <c r="G629" s="110" t="s">
        <v>57</v>
      </c>
      <c r="H629" s="110" t="s">
        <v>57</v>
      </c>
      <c r="I629" s="110" t="s">
        <v>1191</v>
      </c>
      <c r="J629" s="111">
        <v>100</v>
      </c>
      <c r="K629" s="111">
        <v>963</v>
      </c>
      <c r="L629" s="111">
        <v>96300</v>
      </c>
      <c r="M629" s="111">
        <v>2.4075000000000002</v>
      </c>
      <c r="N629" s="111">
        <v>240.75</v>
      </c>
      <c r="O629" s="111">
        <v>0</v>
      </c>
      <c r="P629" s="111">
        <v>0</v>
      </c>
      <c r="Q629" s="111">
        <v>965.40750000000003</v>
      </c>
      <c r="R629" s="111">
        <v>96540.75</v>
      </c>
      <c r="S629" s="110" t="s">
        <v>1296</v>
      </c>
      <c r="T629" s="111"/>
      <c r="U629" s="111"/>
      <c r="V629" s="110"/>
      <c r="W629" s="110"/>
    </row>
    <row r="630" spans="1:23" ht="25.5">
      <c r="A630" s="110" t="s">
        <v>1952</v>
      </c>
      <c r="B630" s="115">
        <v>44202</v>
      </c>
      <c r="C630" s="110" t="s">
        <v>1953</v>
      </c>
      <c r="D630" s="115">
        <v>44202</v>
      </c>
      <c r="E630" s="110" t="s">
        <v>1294</v>
      </c>
      <c r="F630" s="110" t="s">
        <v>119</v>
      </c>
      <c r="G630" s="110" t="s">
        <v>1049</v>
      </c>
      <c r="H630" s="110" t="s">
        <v>57</v>
      </c>
      <c r="I630" s="110" t="s">
        <v>1179</v>
      </c>
      <c r="J630" s="111">
        <v>60</v>
      </c>
      <c r="K630" s="111">
        <v>914</v>
      </c>
      <c r="L630" s="111">
        <v>54840</v>
      </c>
      <c r="M630" s="111">
        <v>2.2850000000000001</v>
      </c>
      <c r="N630" s="111">
        <v>137.1</v>
      </c>
      <c r="O630" s="111">
        <v>0</v>
      </c>
      <c r="P630" s="111">
        <v>0</v>
      </c>
      <c r="Q630" s="111">
        <v>916.28499999999997</v>
      </c>
      <c r="R630" s="111">
        <v>54977.1</v>
      </c>
      <c r="S630" s="110" t="s">
        <v>1296</v>
      </c>
      <c r="T630" s="111"/>
      <c r="U630" s="111"/>
      <c r="V630" s="110"/>
      <c r="W630" s="110"/>
    </row>
    <row r="631" spans="1:23" ht="25.5">
      <c r="A631" s="110" t="s">
        <v>1952</v>
      </c>
      <c r="B631" s="115">
        <v>44202</v>
      </c>
      <c r="C631" s="110" t="s">
        <v>1953</v>
      </c>
      <c r="D631" s="115">
        <v>44202</v>
      </c>
      <c r="E631" s="110" t="s">
        <v>1294</v>
      </c>
      <c r="F631" s="110" t="s">
        <v>119</v>
      </c>
      <c r="G631" s="110" t="s">
        <v>1049</v>
      </c>
      <c r="H631" s="110" t="s">
        <v>57</v>
      </c>
      <c r="I631" s="110" t="s">
        <v>1251</v>
      </c>
      <c r="J631" s="111">
        <v>40</v>
      </c>
      <c r="K631" s="111">
        <v>865</v>
      </c>
      <c r="L631" s="111">
        <v>34600</v>
      </c>
      <c r="M631" s="111">
        <v>2.1625000000000001</v>
      </c>
      <c r="N631" s="111">
        <v>86.5</v>
      </c>
      <c r="O631" s="111">
        <v>0</v>
      </c>
      <c r="P631" s="111">
        <v>0</v>
      </c>
      <c r="Q631" s="111">
        <v>867.16250000000002</v>
      </c>
      <c r="R631" s="111">
        <v>34686.5</v>
      </c>
      <c r="S631" s="110" t="s">
        <v>1296</v>
      </c>
      <c r="T631" s="111"/>
      <c r="U631" s="111"/>
      <c r="V631" s="110"/>
      <c r="W631" s="110"/>
    </row>
    <row r="632" spans="1:23" ht="25.5">
      <c r="A632" s="110" t="s">
        <v>1954</v>
      </c>
      <c r="B632" s="115">
        <v>44202</v>
      </c>
      <c r="C632" s="110" t="s">
        <v>1955</v>
      </c>
      <c r="D632" s="115">
        <v>44202</v>
      </c>
      <c r="E632" s="110" t="s">
        <v>1294</v>
      </c>
      <c r="F632" s="110" t="s">
        <v>72</v>
      </c>
      <c r="G632" s="110" t="s">
        <v>69</v>
      </c>
      <c r="H632" s="110" t="s">
        <v>69</v>
      </c>
      <c r="I632" s="110" t="s">
        <v>1179</v>
      </c>
      <c r="J632" s="111">
        <v>50</v>
      </c>
      <c r="K632" s="111">
        <v>914</v>
      </c>
      <c r="L632" s="111">
        <v>45700</v>
      </c>
      <c r="M632" s="111">
        <v>2.2850000000000001</v>
      </c>
      <c r="N632" s="111">
        <v>114.25</v>
      </c>
      <c r="O632" s="111">
        <v>0</v>
      </c>
      <c r="P632" s="111">
        <v>0</v>
      </c>
      <c r="Q632" s="111">
        <v>916.28499999999997</v>
      </c>
      <c r="R632" s="111">
        <v>45814.25</v>
      </c>
      <c r="S632" s="110" t="s">
        <v>1296</v>
      </c>
      <c r="T632" s="111"/>
      <c r="U632" s="111"/>
      <c r="V632" s="110"/>
      <c r="W632" s="110"/>
    </row>
    <row r="633" spans="1:23" ht="25.5">
      <c r="A633" s="110" t="s">
        <v>1954</v>
      </c>
      <c r="B633" s="115">
        <v>44202</v>
      </c>
      <c r="C633" s="110" t="s">
        <v>1955</v>
      </c>
      <c r="D633" s="115">
        <v>44202</v>
      </c>
      <c r="E633" s="110" t="s">
        <v>1294</v>
      </c>
      <c r="F633" s="110" t="s">
        <v>72</v>
      </c>
      <c r="G633" s="110" t="s">
        <v>69</v>
      </c>
      <c r="H633" s="110" t="s">
        <v>69</v>
      </c>
      <c r="I633" s="110" t="s">
        <v>1191</v>
      </c>
      <c r="J633" s="111">
        <v>40</v>
      </c>
      <c r="K633" s="111">
        <v>963</v>
      </c>
      <c r="L633" s="111">
        <v>38520</v>
      </c>
      <c r="M633" s="111">
        <v>2.4075000000000002</v>
      </c>
      <c r="N633" s="111">
        <v>96.3</v>
      </c>
      <c r="O633" s="111">
        <v>0</v>
      </c>
      <c r="P633" s="111">
        <v>0</v>
      </c>
      <c r="Q633" s="111">
        <v>965.40750000000003</v>
      </c>
      <c r="R633" s="111">
        <v>38616.300000000003</v>
      </c>
      <c r="S633" s="110" t="s">
        <v>1296</v>
      </c>
      <c r="T633" s="111"/>
      <c r="U633" s="111"/>
      <c r="V633" s="110"/>
      <c r="W633" s="110"/>
    </row>
    <row r="634" spans="1:23" ht="25.5">
      <c r="A634" s="110" t="s">
        <v>1954</v>
      </c>
      <c r="B634" s="115">
        <v>44202</v>
      </c>
      <c r="C634" s="110" t="s">
        <v>1955</v>
      </c>
      <c r="D634" s="115">
        <v>44202</v>
      </c>
      <c r="E634" s="110" t="s">
        <v>1294</v>
      </c>
      <c r="F634" s="110" t="s">
        <v>72</v>
      </c>
      <c r="G634" s="110" t="s">
        <v>69</v>
      </c>
      <c r="H634" s="110" t="s">
        <v>69</v>
      </c>
      <c r="I634" s="110" t="s">
        <v>1195</v>
      </c>
      <c r="J634" s="111">
        <v>15</v>
      </c>
      <c r="K634" s="111">
        <v>759</v>
      </c>
      <c r="L634" s="111">
        <v>11385</v>
      </c>
      <c r="M634" s="111">
        <v>1.8975</v>
      </c>
      <c r="N634" s="111">
        <v>28.462499999999999</v>
      </c>
      <c r="O634" s="111">
        <v>0</v>
      </c>
      <c r="P634" s="111">
        <v>45</v>
      </c>
      <c r="Q634" s="111">
        <v>760.89750000000004</v>
      </c>
      <c r="R634" s="111">
        <v>11368.4625</v>
      </c>
      <c r="S634" s="110" t="s">
        <v>1296</v>
      </c>
      <c r="T634" s="111"/>
      <c r="U634" s="111"/>
      <c r="V634" s="110"/>
      <c r="W634" s="110"/>
    </row>
    <row r="635" spans="1:23" ht="25.5">
      <c r="A635" s="110" t="s">
        <v>1956</v>
      </c>
      <c r="B635" s="115">
        <v>44202</v>
      </c>
      <c r="C635" s="110" t="s">
        <v>1957</v>
      </c>
      <c r="D635" s="115">
        <v>44202</v>
      </c>
      <c r="E635" s="110" t="s">
        <v>1294</v>
      </c>
      <c r="F635" s="110" t="s">
        <v>1051</v>
      </c>
      <c r="G635" s="110" t="s">
        <v>1304</v>
      </c>
      <c r="H635" s="110" t="s">
        <v>69</v>
      </c>
      <c r="I635" s="110" t="s">
        <v>1195</v>
      </c>
      <c r="J635" s="111">
        <v>131</v>
      </c>
      <c r="K635" s="111">
        <v>759</v>
      </c>
      <c r="L635" s="111">
        <v>99429</v>
      </c>
      <c r="M635" s="111">
        <v>1.8975</v>
      </c>
      <c r="N635" s="111">
        <v>248.57249999999999</v>
      </c>
      <c r="O635" s="111">
        <v>0</v>
      </c>
      <c r="P635" s="111">
        <v>393</v>
      </c>
      <c r="Q635" s="111">
        <v>760.89750000000004</v>
      </c>
      <c r="R635" s="111">
        <v>99284.572499999995</v>
      </c>
      <c r="S635" s="110" t="s">
        <v>1296</v>
      </c>
      <c r="T635" s="111"/>
      <c r="U635" s="111"/>
      <c r="V635" s="110"/>
      <c r="W635" s="110"/>
    </row>
    <row r="636" spans="1:23" ht="25.5">
      <c r="A636" s="110" t="s">
        <v>1958</v>
      </c>
      <c r="B636" s="115">
        <v>44202</v>
      </c>
      <c r="C636" s="110" t="s">
        <v>1959</v>
      </c>
      <c r="D636" s="115">
        <v>44202</v>
      </c>
      <c r="E636" s="110" t="s">
        <v>1294</v>
      </c>
      <c r="F636" s="110" t="s">
        <v>66</v>
      </c>
      <c r="G636" s="110" t="s">
        <v>1298</v>
      </c>
      <c r="H636" s="110" t="s">
        <v>57</v>
      </c>
      <c r="I636" s="110" t="s">
        <v>1195</v>
      </c>
      <c r="J636" s="111">
        <v>40</v>
      </c>
      <c r="K636" s="111">
        <v>759</v>
      </c>
      <c r="L636" s="111">
        <v>30360</v>
      </c>
      <c r="M636" s="111">
        <v>1.8975</v>
      </c>
      <c r="N636" s="111">
        <v>75.900000000000006</v>
      </c>
      <c r="O636" s="111">
        <v>0</v>
      </c>
      <c r="P636" s="111">
        <v>120</v>
      </c>
      <c r="Q636" s="111">
        <v>760.89750000000004</v>
      </c>
      <c r="R636" s="111">
        <v>30315.9</v>
      </c>
      <c r="S636" s="110" t="s">
        <v>1296</v>
      </c>
      <c r="T636" s="111"/>
      <c r="U636" s="111"/>
      <c r="V636" s="110"/>
      <c r="W636" s="110"/>
    </row>
    <row r="637" spans="1:23" ht="25.5">
      <c r="A637" s="110" t="s">
        <v>1958</v>
      </c>
      <c r="B637" s="115">
        <v>44202</v>
      </c>
      <c r="C637" s="110" t="s">
        <v>1959</v>
      </c>
      <c r="D637" s="115">
        <v>44202</v>
      </c>
      <c r="E637" s="110" t="s">
        <v>1294</v>
      </c>
      <c r="F637" s="110" t="s">
        <v>66</v>
      </c>
      <c r="G637" s="110" t="s">
        <v>1298</v>
      </c>
      <c r="H637" s="110" t="s">
        <v>57</v>
      </c>
      <c r="I637" s="110" t="s">
        <v>1182</v>
      </c>
      <c r="J637" s="111">
        <v>120</v>
      </c>
      <c r="K637" s="111">
        <v>1070</v>
      </c>
      <c r="L637" s="111">
        <v>128400</v>
      </c>
      <c r="M637" s="111">
        <v>2.6749999999999998</v>
      </c>
      <c r="N637" s="111">
        <v>321</v>
      </c>
      <c r="O637" s="111">
        <v>0</v>
      </c>
      <c r="P637" s="111">
        <v>0</v>
      </c>
      <c r="Q637" s="111">
        <v>1072.675</v>
      </c>
      <c r="R637" s="111">
        <v>128721</v>
      </c>
      <c r="S637" s="110" t="s">
        <v>1296</v>
      </c>
      <c r="T637" s="111"/>
      <c r="U637" s="111"/>
      <c r="V637" s="110"/>
      <c r="W637" s="110"/>
    </row>
    <row r="638" spans="1:23" ht="25.5">
      <c r="A638" s="110" t="s">
        <v>1958</v>
      </c>
      <c r="B638" s="115">
        <v>44202</v>
      </c>
      <c r="C638" s="110" t="s">
        <v>1959</v>
      </c>
      <c r="D638" s="115">
        <v>44202</v>
      </c>
      <c r="E638" s="110" t="s">
        <v>1294</v>
      </c>
      <c r="F638" s="110" t="s">
        <v>66</v>
      </c>
      <c r="G638" s="110" t="s">
        <v>1298</v>
      </c>
      <c r="H638" s="110" t="s">
        <v>57</v>
      </c>
      <c r="I638" s="110" t="s">
        <v>1251</v>
      </c>
      <c r="J638" s="111">
        <v>40</v>
      </c>
      <c r="K638" s="111">
        <v>865</v>
      </c>
      <c r="L638" s="111">
        <v>34600</v>
      </c>
      <c r="M638" s="111">
        <v>2.1625000000000001</v>
      </c>
      <c r="N638" s="111">
        <v>86.5</v>
      </c>
      <c r="O638" s="111">
        <v>0</v>
      </c>
      <c r="P638" s="111">
        <v>0</v>
      </c>
      <c r="Q638" s="111">
        <v>867.16250000000002</v>
      </c>
      <c r="R638" s="111">
        <v>34686.5</v>
      </c>
      <c r="S638" s="110" t="s">
        <v>1296</v>
      </c>
      <c r="T638" s="111"/>
      <c r="U638" s="111"/>
      <c r="V638" s="110"/>
      <c r="W638" s="110"/>
    </row>
    <row r="639" spans="1:23" ht="25.5">
      <c r="A639" s="110" t="s">
        <v>1960</v>
      </c>
      <c r="B639" s="115">
        <v>44202</v>
      </c>
      <c r="C639" s="110" t="s">
        <v>1961</v>
      </c>
      <c r="D639" s="115">
        <v>44202</v>
      </c>
      <c r="E639" s="110" t="s">
        <v>1294</v>
      </c>
      <c r="F639" s="110" t="s">
        <v>50</v>
      </c>
      <c r="G639" s="110" t="s">
        <v>1305</v>
      </c>
      <c r="H639" s="110" t="s">
        <v>13</v>
      </c>
      <c r="I639" s="110" t="s">
        <v>1195</v>
      </c>
      <c r="J639" s="111">
        <v>100</v>
      </c>
      <c r="K639" s="111">
        <v>759</v>
      </c>
      <c r="L639" s="111">
        <v>75900</v>
      </c>
      <c r="M639" s="111">
        <v>1.8979999999999999</v>
      </c>
      <c r="N639" s="111">
        <v>189.8</v>
      </c>
      <c r="O639" s="111">
        <v>0</v>
      </c>
      <c r="P639" s="111">
        <v>300</v>
      </c>
      <c r="Q639" s="111">
        <v>760.89750000000004</v>
      </c>
      <c r="R639" s="111">
        <v>75789.75</v>
      </c>
      <c r="S639" s="110" t="s">
        <v>1296</v>
      </c>
      <c r="T639" s="111"/>
      <c r="U639" s="111"/>
      <c r="V639" s="110"/>
      <c r="W639" s="110"/>
    </row>
    <row r="640" spans="1:23" ht="25.5">
      <c r="A640" s="110" t="s">
        <v>1962</v>
      </c>
      <c r="B640" s="115">
        <v>44202</v>
      </c>
      <c r="C640" s="110" t="s">
        <v>1963</v>
      </c>
      <c r="D640" s="115">
        <v>44202</v>
      </c>
      <c r="E640" s="110" t="s">
        <v>1294</v>
      </c>
      <c r="F640" s="110" t="s">
        <v>92</v>
      </c>
      <c r="G640" s="110" t="s">
        <v>81</v>
      </c>
      <c r="H640" s="110" t="s">
        <v>24</v>
      </c>
      <c r="I640" s="110" t="s">
        <v>1195</v>
      </c>
      <c r="J640" s="111">
        <v>100</v>
      </c>
      <c r="K640" s="111">
        <v>759</v>
      </c>
      <c r="L640" s="111">
        <v>75900</v>
      </c>
      <c r="M640" s="111">
        <v>1.8975</v>
      </c>
      <c r="N640" s="111">
        <v>189.75</v>
      </c>
      <c r="O640" s="111">
        <v>0</v>
      </c>
      <c r="P640" s="111">
        <v>300</v>
      </c>
      <c r="Q640" s="111">
        <v>760.89750000000004</v>
      </c>
      <c r="R640" s="111">
        <v>75789.75</v>
      </c>
      <c r="S640" s="110" t="s">
        <v>1296</v>
      </c>
      <c r="T640" s="111"/>
      <c r="U640" s="111"/>
      <c r="V640" s="110"/>
      <c r="W640" s="110"/>
    </row>
    <row r="641" spans="1:23" ht="25.5">
      <c r="A641" s="110" t="s">
        <v>1962</v>
      </c>
      <c r="B641" s="115">
        <v>44202</v>
      </c>
      <c r="C641" s="110" t="s">
        <v>1963</v>
      </c>
      <c r="D641" s="115">
        <v>44202</v>
      </c>
      <c r="E641" s="110" t="s">
        <v>1294</v>
      </c>
      <c r="F641" s="110" t="s">
        <v>92</v>
      </c>
      <c r="G641" s="110" t="s">
        <v>81</v>
      </c>
      <c r="H641" s="110" t="s">
        <v>24</v>
      </c>
      <c r="I641" s="110" t="s">
        <v>1251</v>
      </c>
      <c r="J641" s="111">
        <v>40</v>
      </c>
      <c r="K641" s="111">
        <v>865</v>
      </c>
      <c r="L641" s="111">
        <v>34600</v>
      </c>
      <c r="M641" s="111">
        <v>2.1625000000000001</v>
      </c>
      <c r="N641" s="111">
        <v>86.5</v>
      </c>
      <c r="O641" s="111">
        <v>0</v>
      </c>
      <c r="P641" s="111">
        <v>0</v>
      </c>
      <c r="Q641" s="111">
        <v>867.16250000000002</v>
      </c>
      <c r="R641" s="111">
        <v>34686.5</v>
      </c>
      <c r="S641" s="110" t="s">
        <v>1296</v>
      </c>
      <c r="T641" s="111"/>
      <c r="U641" s="111"/>
      <c r="V641" s="110"/>
      <c r="W641" s="110"/>
    </row>
    <row r="642" spans="1:23" ht="25.5">
      <c r="A642" s="110" t="s">
        <v>1962</v>
      </c>
      <c r="B642" s="115">
        <v>44202</v>
      </c>
      <c r="C642" s="110" t="s">
        <v>1963</v>
      </c>
      <c r="D642" s="115">
        <v>44202</v>
      </c>
      <c r="E642" s="110" t="s">
        <v>1294</v>
      </c>
      <c r="F642" s="110" t="s">
        <v>92</v>
      </c>
      <c r="G642" s="110" t="s">
        <v>81</v>
      </c>
      <c r="H642" s="110" t="s">
        <v>24</v>
      </c>
      <c r="I642" s="110" t="s">
        <v>1251</v>
      </c>
      <c r="J642" s="111">
        <v>60</v>
      </c>
      <c r="K642" s="111">
        <v>865</v>
      </c>
      <c r="L642" s="111">
        <v>51900</v>
      </c>
      <c r="M642" s="111">
        <v>2.1619999999999999</v>
      </c>
      <c r="N642" s="111">
        <v>129.72</v>
      </c>
      <c r="O642" s="111">
        <v>0</v>
      </c>
      <c r="P642" s="111">
        <v>0</v>
      </c>
      <c r="Q642" s="111">
        <v>867.16200000000003</v>
      </c>
      <c r="R642" s="111">
        <v>52029.72</v>
      </c>
      <c r="S642" s="110" t="s">
        <v>1296</v>
      </c>
      <c r="T642" s="111"/>
      <c r="U642" s="111"/>
      <c r="V642" s="110"/>
      <c r="W642" s="110"/>
    </row>
    <row r="643" spans="1:23" ht="25.5">
      <c r="A643" s="110" t="s">
        <v>1964</v>
      </c>
      <c r="B643" s="115">
        <v>44202</v>
      </c>
      <c r="C643" s="110" t="s">
        <v>1965</v>
      </c>
      <c r="D643" s="115">
        <v>44202</v>
      </c>
      <c r="E643" s="110" t="s">
        <v>1294</v>
      </c>
      <c r="F643" s="110" t="s">
        <v>89</v>
      </c>
      <c r="G643" s="110" t="s">
        <v>81</v>
      </c>
      <c r="H643" s="110" t="s">
        <v>24</v>
      </c>
      <c r="I643" s="110" t="s">
        <v>1195</v>
      </c>
      <c r="J643" s="111">
        <v>1000</v>
      </c>
      <c r="K643" s="111">
        <v>759</v>
      </c>
      <c r="L643" s="111">
        <v>759000</v>
      </c>
      <c r="M643" s="111">
        <v>1.8975</v>
      </c>
      <c r="N643" s="111">
        <v>1897.5</v>
      </c>
      <c r="O643" s="111">
        <v>0</v>
      </c>
      <c r="P643" s="111">
        <v>3000</v>
      </c>
      <c r="Q643" s="111">
        <v>760.89750000000004</v>
      </c>
      <c r="R643" s="111">
        <v>757897.5</v>
      </c>
      <c r="S643" s="110" t="s">
        <v>1296</v>
      </c>
      <c r="T643" s="111"/>
      <c r="U643" s="111"/>
      <c r="V643" s="110"/>
      <c r="W643" s="110"/>
    </row>
    <row r="644" spans="1:23" ht="25.5">
      <c r="A644" s="110" t="s">
        <v>1966</v>
      </c>
      <c r="B644" s="115">
        <v>44202</v>
      </c>
      <c r="C644" s="110" t="s">
        <v>1967</v>
      </c>
      <c r="D644" s="115">
        <v>44202</v>
      </c>
      <c r="E644" s="110" t="s">
        <v>1294</v>
      </c>
      <c r="F644" s="110" t="s">
        <v>87</v>
      </c>
      <c r="G644" s="110" t="s">
        <v>1135</v>
      </c>
      <c r="H644" s="110" t="s">
        <v>24</v>
      </c>
      <c r="I644" s="110" t="s">
        <v>1195</v>
      </c>
      <c r="J644" s="111">
        <v>200</v>
      </c>
      <c r="K644" s="111">
        <v>759</v>
      </c>
      <c r="L644" s="111">
        <v>151800</v>
      </c>
      <c r="M644" s="111">
        <v>1.8975</v>
      </c>
      <c r="N644" s="111">
        <v>379.5</v>
      </c>
      <c r="O644" s="111">
        <v>0</v>
      </c>
      <c r="P644" s="111">
        <v>600</v>
      </c>
      <c r="Q644" s="111">
        <v>760.89750000000004</v>
      </c>
      <c r="R644" s="111">
        <v>151579.5</v>
      </c>
      <c r="S644" s="110" t="s">
        <v>1296</v>
      </c>
      <c r="T644" s="111"/>
      <c r="U644" s="111"/>
      <c r="V644" s="110"/>
      <c r="W644" s="110"/>
    </row>
    <row r="645" spans="1:23" ht="25.5">
      <c r="A645" s="110" t="s">
        <v>1966</v>
      </c>
      <c r="B645" s="115">
        <v>44202</v>
      </c>
      <c r="C645" s="110" t="s">
        <v>1967</v>
      </c>
      <c r="D645" s="115">
        <v>44202</v>
      </c>
      <c r="E645" s="110" t="s">
        <v>1294</v>
      </c>
      <c r="F645" s="110" t="s">
        <v>87</v>
      </c>
      <c r="G645" s="110" t="s">
        <v>1135</v>
      </c>
      <c r="H645" s="110" t="s">
        <v>24</v>
      </c>
      <c r="I645" s="110" t="s">
        <v>1251</v>
      </c>
      <c r="J645" s="111">
        <v>60</v>
      </c>
      <c r="K645" s="111">
        <v>865</v>
      </c>
      <c r="L645" s="111">
        <v>51900</v>
      </c>
      <c r="M645" s="111">
        <v>2.1619999999999999</v>
      </c>
      <c r="N645" s="111">
        <v>129.72</v>
      </c>
      <c r="O645" s="111">
        <v>0</v>
      </c>
      <c r="P645" s="111">
        <v>0</v>
      </c>
      <c r="Q645" s="111">
        <v>867.16200000000003</v>
      </c>
      <c r="R645" s="111">
        <v>52029.72</v>
      </c>
      <c r="S645" s="110" t="s">
        <v>1296</v>
      </c>
      <c r="T645" s="111"/>
      <c r="U645" s="111"/>
      <c r="V645" s="110"/>
      <c r="W645" s="110"/>
    </row>
    <row r="646" spans="1:23" ht="25.5">
      <c r="A646" s="110" t="s">
        <v>1966</v>
      </c>
      <c r="B646" s="115">
        <v>44202</v>
      </c>
      <c r="C646" s="110" t="s">
        <v>1967</v>
      </c>
      <c r="D646" s="115">
        <v>44202</v>
      </c>
      <c r="E646" s="110" t="s">
        <v>1294</v>
      </c>
      <c r="F646" s="110" t="s">
        <v>87</v>
      </c>
      <c r="G646" s="110" t="s">
        <v>1135</v>
      </c>
      <c r="H646" s="110" t="s">
        <v>24</v>
      </c>
      <c r="I646" s="110" t="s">
        <v>1251</v>
      </c>
      <c r="J646" s="111">
        <v>40</v>
      </c>
      <c r="K646" s="111">
        <v>865</v>
      </c>
      <c r="L646" s="111">
        <v>34600</v>
      </c>
      <c r="M646" s="111">
        <v>2.1625000000000001</v>
      </c>
      <c r="N646" s="111">
        <v>86.5</v>
      </c>
      <c r="O646" s="111">
        <v>0</v>
      </c>
      <c r="P646" s="111">
        <v>0</v>
      </c>
      <c r="Q646" s="111">
        <v>867.16250000000002</v>
      </c>
      <c r="R646" s="111">
        <v>34686.5</v>
      </c>
      <c r="S646" s="110" t="s">
        <v>1296</v>
      </c>
      <c r="T646" s="111"/>
      <c r="U646" s="111"/>
      <c r="V646" s="110"/>
      <c r="W646" s="110"/>
    </row>
    <row r="647" spans="1:23" ht="25.5">
      <c r="A647" s="110" t="s">
        <v>1968</v>
      </c>
      <c r="B647" s="115">
        <v>44202</v>
      </c>
      <c r="C647" s="110" t="s">
        <v>1969</v>
      </c>
      <c r="D647" s="115">
        <v>44202</v>
      </c>
      <c r="E647" s="110" t="s">
        <v>1294</v>
      </c>
      <c r="F647" s="110" t="s">
        <v>88</v>
      </c>
      <c r="G647" s="110" t="s">
        <v>1326</v>
      </c>
      <c r="H647" s="110" t="s">
        <v>24</v>
      </c>
      <c r="I647" s="110" t="s">
        <v>1251</v>
      </c>
      <c r="J647" s="111">
        <v>100</v>
      </c>
      <c r="K647" s="111">
        <v>865</v>
      </c>
      <c r="L647" s="111">
        <v>86500</v>
      </c>
      <c r="M647" s="111">
        <v>2.1619999999999999</v>
      </c>
      <c r="N647" s="111">
        <v>216.2</v>
      </c>
      <c r="O647" s="111">
        <v>0</v>
      </c>
      <c r="P647" s="111">
        <v>0</v>
      </c>
      <c r="Q647" s="111">
        <v>867.16200000000003</v>
      </c>
      <c r="R647" s="111">
        <v>86716.2</v>
      </c>
      <c r="S647" s="110" t="s">
        <v>1296</v>
      </c>
      <c r="T647" s="111"/>
      <c r="U647" s="111"/>
      <c r="V647" s="110"/>
      <c r="W647" s="110"/>
    </row>
    <row r="648" spans="1:23" ht="25.5">
      <c r="A648" s="110" t="s">
        <v>1968</v>
      </c>
      <c r="B648" s="115">
        <v>44202</v>
      </c>
      <c r="C648" s="110" t="s">
        <v>1969</v>
      </c>
      <c r="D648" s="115">
        <v>44202</v>
      </c>
      <c r="E648" s="110" t="s">
        <v>1294</v>
      </c>
      <c r="F648" s="110" t="s">
        <v>88</v>
      </c>
      <c r="G648" s="110" t="s">
        <v>1326</v>
      </c>
      <c r="H648" s="110" t="s">
        <v>24</v>
      </c>
      <c r="I648" s="110" t="s">
        <v>1251</v>
      </c>
      <c r="J648" s="111">
        <v>100</v>
      </c>
      <c r="K648" s="111">
        <v>865</v>
      </c>
      <c r="L648" s="111">
        <v>86500</v>
      </c>
      <c r="M648" s="111">
        <v>2.1625000000000001</v>
      </c>
      <c r="N648" s="111">
        <v>216.25</v>
      </c>
      <c r="O648" s="111">
        <v>0</v>
      </c>
      <c r="P648" s="111">
        <v>0</v>
      </c>
      <c r="Q648" s="111">
        <v>867.16250000000002</v>
      </c>
      <c r="R648" s="111">
        <v>86716.25</v>
      </c>
      <c r="S648" s="110" t="s">
        <v>1296</v>
      </c>
      <c r="T648" s="111"/>
      <c r="U648" s="111"/>
      <c r="V648" s="110"/>
      <c r="W648" s="110"/>
    </row>
    <row r="649" spans="1:23" ht="25.5">
      <c r="A649" s="110" t="s">
        <v>1968</v>
      </c>
      <c r="B649" s="115">
        <v>44202</v>
      </c>
      <c r="C649" s="110" t="s">
        <v>1969</v>
      </c>
      <c r="D649" s="115">
        <v>44202</v>
      </c>
      <c r="E649" s="110" t="s">
        <v>1294</v>
      </c>
      <c r="F649" s="110" t="s">
        <v>88</v>
      </c>
      <c r="G649" s="110" t="s">
        <v>1326</v>
      </c>
      <c r="H649" s="110" t="s">
        <v>24</v>
      </c>
      <c r="I649" s="110" t="s">
        <v>1195</v>
      </c>
      <c r="J649" s="111">
        <v>1000</v>
      </c>
      <c r="K649" s="111">
        <v>759</v>
      </c>
      <c r="L649" s="111">
        <v>759000</v>
      </c>
      <c r="M649" s="111">
        <v>1.8975</v>
      </c>
      <c r="N649" s="111">
        <v>1897.5</v>
      </c>
      <c r="O649" s="111">
        <v>0</v>
      </c>
      <c r="P649" s="111">
        <v>3000</v>
      </c>
      <c r="Q649" s="111">
        <v>760.89750000000004</v>
      </c>
      <c r="R649" s="111">
        <v>757897.5</v>
      </c>
      <c r="S649" s="110" t="s">
        <v>1296</v>
      </c>
      <c r="T649" s="111"/>
      <c r="U649" s="111"/>
      <c r="V649" s="110"/>
      <c r="W649" s="110"/>
    </row>
    <row r="650" spans="1:23" ht="25.5">
      <c r="A650" s="110" t="s">
        <v>1970</v>
      </c>
      <c r="B650" s="115">
        <v>44202</v>
      </c>
      <c r="C650" s="110" t="s">
        <v>1971</v>
      </c>
      <c r="D650" s="115">
        <v>44202</v>
      </c>
      <c r="E650" s="110" t="s">
        <v>1294</v>
      </c>
      <c r="F650" s="110" t="s">
        <v>84</v>
      </c>
      <c r="G650" s="110" t="s">
        <v>1315</v>
      </c>
      <c r="H650" s="110" t="s">
        <v>24</v>
      </c>
      <c r="I650" s="110" t="s">
        <v>1251</v>
      </c>
      <c r="J650" s="111">
        <v>40</v>
      </c>
      <c r="K650" s="111">
        <v>865</v>
      </c>
      <c r="L650" s="111">
        <v>34600</v>
      </c>
      <c r="M650" s="111">
        <v>2.1625000000000001</v>
      </c>
      <c r="N650" s="111">
        <v>86.5</v>
      </c>
      <c r="O650" s="111">
        <v>0</v>
      </c>
      <c r="P650" s="111">
        <v>0</v>
      </c>
      <c r="Q650" s="111">
        <v>867.16250000000002</v>
      </c>
      <c r="R650" s="111">
        <v>34686.5</v>
      </c>
      <c r="S650" s="110" t="s">
        <v>1296</v>
      </c>
      <c r="T650" s="111"/>
      <c r="U650" s="111"/>
      <c r="V650" s="110"/>
      <c r="W650" s="110"/>
    </row>
    <row r="651" spans="1:23" ht="25.5">
      <c r="A651" s="110" t="s">
        <v>1972</v>
      </c>
      <c r="B651" s="115">
        <v>44202</v>
      </c>
      <c r="C651" s="110" t="s">
        <v>1973</v>
      </c>
      <c r="D651" s="115">
        <v>44202</v>
      </c>
      <c r="E651" s="110" t="s">
        <v>1294</v>
      </c>
      <c r="F651" s="110" t="s">
        <v>46</v>
      </c>
      <c r="G651" s="110" t="s">
        <v>1315</v>
      </c>
      <c r="H651" s="110" t="s">
        <v>24</v>
      </c>
      <c r="I651" s="110" t="s">
        <v>1195</v>
      </c>
      <c r="J651" s="111">
        <v>40</v>
      </c>
      <c r="K651" s="111">
        <v>759</v>
      </c>
      <c r="L651" s="111">
        <v>30360</v>
      </c>
      <c r="M651" s="111">
        <v>1.8975</v>
      </c>
      <c r="N651" s="111">
        <v>75.900000000000006</v>
      </c>
      <c r="O651" s="111">
        <v>0</v>
      </c>
      <c r="P651" s="111">
        <v>120</v>
      </c>
      <c r="Q651" s="111">
        <v>760.89750000000004</v>
      </c>
      <c r="R651" s="111">
        <v>30315.9</v>
      </c>
      <c r="S651" s="110" t="s">
        <v>1296</v>
      </c>
      <c r="T651" s="111"/>
      <c r="U651" s="111"/>
      <c r="V651" s="110"/>
      <c r="W651" s="110"/>
    </row>
    <row r="652" spans="1:23" ht="25.5">
      <c r="A652" s="110" t="s">
        <v>1974</v>
      </c>
      <c r="B652" s="115">
        <v>44202</v>
      </c>
      <c r="C652" s="110" t="s">
        <v>1975</v>
      </c>
      <c r="D652" s="115">
        <v>44202</v>
      </c>
      <c r="E652" s="110" t="s">
        <v>1294</v>
      </c>
      <c r="F652" s="110" t="s">
        <v>28</v>
      </c>
      <c r="G652" s="110" t="s">
        <v>1128</v>
      </c>
      <c r="H652" s="110" t="s">
        <v>24</v>
      </c>
      <c r="I652" s="110" t="s">
        <v>1195</v>
      </c>
      <c r="J652" s="111">
        <v>60</v>
      </c>
      <c r="K652" s="111">
        <v>759</v>
      </c>
      <c r="L652" s="111">
        <v>45540</v>
      </c>
      <c r="M652" s="111">
        <v>1.8975</v>
      </c>
      <c r="N652" s="111">
        <v>113.85</v>
      </c>
      <c r="O652" s="111">
        <v>0</v>
      </c>
      <c r="P652" s="111">
        <v>180</v>
      </c>
      <c r="Q652" s="111">
        <v>760.89750000000004</v>
      </c>
      <c r="R652" s="111">
        <v>45473.85</v>
      </c>
      <c r="S652" s="110" t="s">
        <v>1296</v>
      </c>
      <c r="T652" s="111"/>
      <c r="U652" s="111"/>
      <c r="V652" s="110"/>
      <c r="W652" s="110"/>
    </row>
    <row r="653" spans="1:23" ht="25.5">
      <c r="A653" s="110" t="s">
        <v>1974</v>
      </c>
      <c r="B653" s="115">
        <v>44202</v>
      </c>
      <c r="C653" s="110" t="s">
        <v>1975</v>
      </c>
      <c r="D653" s="115">
        <v>44202</v>
      </c>
      <c r="E653" s="110" t="s">
        <v>1294</v>
      </c>
      <c r="F653" s="110" t="s">
        <v>28</v>
      </c>
      <c r="G653" s="110" t="s">
        <v>1128</v>
      </c>
      <c r="H653" s="110" t="s">
        <v>24</v>
      </c>
      <c r="I653" s="110" t="s">
        <v>1251</v>
      </c>
      <c r="J653" s="111">
        <v>40</v>
      </c>
      <c r="K653" s="111">
        <v>865</v>
      </c>
      <c r="L653" s="111">
        <v>34600</v>
      </c>
      <c r="M653" s="111">
        <v>2.1625000000000001</v>
      </c>
      <c r="N653" s="111">
        <v>86.5</v>
      </c>
      <c r="O653" s="111">
        <v>0</v>
      </c>
      <c r="P653" s="111">
        <v>0</v>
      </c>
      <c r="Q653" s="111">
        <v>867.16250000000002</v>
      </c>
      <c r="R653" s="111">
        <v>34686.5</v>
      </c>
      <c r="S653" s="110" t="s">
        <v>1296</v>
      </c>
      <c r="T653" s="111"/>
      <c r="U653" s="111"/>
      <c r="V653" s="110"/>
      <c r="W653" s="110"/>
    </row>
    <row r="654" spans="1:23" ht="25.5">
      <c r="A654" s="110" t="s">
        <v>1976</v>
      </c>
      <c r="B654" s="115">
        <v>44202</v>
      </c>
      <c r="C654" s="110" t="s">
        <v>1977</v>
      </c>
      <c r="D654" s="115">
        <v>44202</v>
      </c>
      <c r="E654" s="110" t="s">
        <v>1294</v>
      </c>
      <c r="F654" s="110" t="s">
        <v>35</v>
      </c>
      <c r="G654" s="110" t="s">
        <v>1321</v>
      </c>
      <c r="H654" s="110" t="s">
        <v>24</v>
      </c>
      <c r="I654" s="110" t="s">
        <v>1251</v>
      </c>
      <c r="J654" s="111">
        <v>20</v>
      </c>
      <c r="K654" s="111">
        <v>865</v>
      </c>
      <c r="L654" s="111">
        <v>17300</v>
      </c>
      <c r="M654" s="111">
        <v>2.1619999999999999</v>
      </c>
      <c r="N654" s="111">
        <v>43.24</v>
      </c>
      <c r="O654" s="111">
        <v>0</v>
      </c>
      <c r="P654" s="111">
        <v>0</v>
      </c>
      <c r="Q654" s="111">
        <v>867.16200000000003</v>
      </c>
      <c r="R654" s="111">
        <v>17343.240000000002</v>
      </c>
      <c r="S654" s="110" t="s">
        <v>1296</v>
      </c>
      <c r="T654" s="111"/>
      <c r="U654" s="111"/>
      <c r="V654" s="110"/>
      <c r="W654" s="110"/>
    </row>
    <row r="655" spans="1:23" ht="25.5">
      <c r="A655" s="110" t="s">
        <v>1978</v>
      </c>
      <c r="B655" s="115">
        <v>44202</v>
      </c>
      <c r="C655" s="110" t="s">
        <v>1979</v>
      </c>
      <c r="D655" s="115">
        <v>44202</v>
      </c>
      <c r="E655" s="110" t="s">
        <v>1294</v>
      </c>
      <c r="F655" s="110" t="s">
        <v>109</v>
      </c>
      <c r="G655" s="110" t="s">
        <v>1307</v>
      </c>
      <c r="H655" s="110" t="s">
        <v>120</v>
      </c>
      <c r="I655" s="110" t="s">
        <v>1195</v>
      </c>
      <c r="J655" s="111">
        <v>393</v>
      </c>
      <c r="K655" s="111">
        <v>759</v>
      </c>
      <c r="L655" s="111">
        <v>298287</v>
      </c>
      <c r="M655" s="111">
        <v>1.8975</v>
      </c>
      <c r="N655" s="111">
        <v>745.71749999999997</v>
      </c>
      <c r="O655" s="111">
        <v>0</v>
      </c>
      <c r="P655" s="111">
        <v>1179</v>
      </c>
      <c r="Q655" s="111">
        <v>760.89750000000004</v>
      </c>
      <c r="R655" s="111">
        <v>297853.71750000003</v>
      </c>
      <c r="S655" s="110" t="s">
        <v>1296</v>
      </c>
      <c r="T655" s="111"/>
      <c r="U655" s="111"/>
      <c r="V655" s="110"/>
      <c r="W655" s="110"/>
    </row>
    <row r="656" spans="1:23" ht="25.5">
      <c r="A656" s="110" t="s">
        <v>1978</v>
      </c>
      <c r="B656" s="115">
        <v>44202</v>
      </c>
      <c r="C656" s="110" t="s">
        <v>1979</v>
      </c>
      <c r="D656" s="115">
        <v>44202</v>
      </c>
      <c r="E656" s="110" t="s">
        <v>1294</v>
      </c>
      <c r="F656" s="110" t="s">
        <v>109</v>
      </c>
      <c r="G656" s="110" t="s">
        <v>1307</v>
      </c>
      <c r="H656" s="110" t="s">
        <v>120</v>
      </c>
      <c r="I656" s="110" t="s">
        <v>1251</v>
      </c>
      <c r="J656" s="111">
        <v>192</v>
      </c>
      <c r="K656" s="111">
        <v>865</v>
      </c>
      <c r="L656" s="111">
        <v>166080</v>
      </c>
      <c r="M656" s="111">
        <v>2.1625000000000001</v>
      </c>
      <c r="N656" s="111">
        <v>415.2</v>
      </c>
      <c r="O656" s="111">
        <v>0</v>
      </c>
      <c r="P656" s="111">
        <v>0</v>
      </c>
      <c r="Q656" s="111">
        <v>867.16250000000002</v>
      </c>
      <c r="R656" s="111">
        <v>166495.20000000001</v>
      </c>
      <c r="S656" s="110" t="s">
        <v>1296</v>
      </c>
      <c r="T656" s="111"/>
      <c r="U656" s="111"/>
      <c r="V656" s="110"/>
      <c r="W656" s="110"/>
    </row>
    <row r="657" spans="1:23" ht="25.5">
      <c r="A657" s="110" t="s">
        <v>1978</v>
      </c>
      <c r="B657" s="115">
        <v>44202</v>
      </c>
      <c r="C657" s="110" t="s">
        <v>1979</v>
      </c>
      <c r="D657" s="115">
        <v>44202</v>
      </c>
      <c r="E657" s="110" t="s">
        <v>1294</v>
      </c>
      <c r="F657" s="110" t="s">
        <v>109</v>
      </c>
      <c r="G657" s="110" t="s">
        <v>1307</v>
      </c>
      <c r="H657" s="110" t="s">
        <v>120</v>
      </c>
      <c r="I657" s="110" t="s">
        <v>1251</v>
      </c>
      <c r="J657" s="111">
        <v>200</v>
      </c>
      <c r="K657" s="111">
        <v>865</v>
      </c>
      <c r="L657" s="111">
        <v>173000</v>
      </c>
      <c r="M657" s="111">
        <v>2.1619999999999999</v>
      </c>
      <c r="N657" s="111">
        <v>432.4</v>
      </c>
      <c r="O657" s="111">
        <v>0</v>
      </c>
      <c r="P657" s="111">
        <v>0</v>
      </c>
      <c r="Q657" s="111">
        <v>867.16200000000003</v>
      </c>
      <c r="R657" s="111">
        <v>173432.4</v>
      </c>
      <c r="S657" s="110" t="s">
        <v>1296</v>
      </c>
      <c r="T657" s="111"/>
      <c r="U657" s="111"/>
      <c r="V657" s="110"/>
      <c r="W657" s="110"/>
    </row>
    <row r="658" spans="1:23" ht="25.5">
      <c r="A658" s="110" t="s">
        <v>1980</v>
      </c>
      <c r="B658" s="115">
        <v>44202</v>
      </c>
      <c r="C658" s="110" t="s">
        <v>1981</v>
      </c>
      <c r="D658" s="115">
        <v>44202</v>
      </c>
      <c r="E658" s="110" t="s">
        <v>1294</v>
      </c>
      <c r="F658" s="110" t="s">
        <v>65</v>
      </c>
      <c r="G658" s="110" t="s">
        <v>1298</v>
      </c>
      <c r="H658" s="110" t="s">
        <v>57</v>
      </c>
      <c r="I658" s="110" t="s">
        <v>1195</v>
      </c>
      <c r="J658" s="111">
        <v>140</v>
      </c>
      <c r="K658" s="111">
        <v>759</v>
      </c>
      <c r="L658" s="111">
        <v>106260</v>
      </c>
      <c r="M658" s="111">
        <v>1.8975</v>
      </c>
      <c r="N658" s="111">
        <v>265.64999999999998</v>
      </c>
      <c r="O658" s="111">
        <v>0</v>
      </c>
      <c r="P658" s="111">
        <v>420</v>
      </c>
      <c r="Q658" s="111">
        <v>760.89750000000004</v>
      </c>
      <c r="R658" s="111">
        <v>106105.65</v>
      </c>
      <c r="S658" s="110" t="s">
        <v>1296</v>
      </c>
      <c r="T658" s="111"/>
      <c r="U658" s="111"/>
      <c r="V658" s="110"/>
      <c r="W658" s="110"/>
    </row>
    <row r="659" spans="1:23" ht="25.5">
      <c r="A659" s="110" t="s">
        <v>1980</v>
      </c>
      <c r="B659" s="115">
        <v>44202</v>
      </c>
      <c r="C659" s="110" t="s">
        <v>1981</v>
      </c>
      <c r="D659" s="115">
        <v>44202</v>
      </c>
      <c r="E659" s="110" t="s">
        <v>1294</v>
      </c>
      <c r="F659" s="110" t="s">
        <v>65</v>
      </c>
      <c r="G659" s="110" t="s">
        <v>1298</v>
      </c>
      <c r="H659" s="110" t="s">
        <v>57</v>
      </c>
      <c r="I659" s="110" t="s">
        <v>1251</v>
      </c>
      <c r="J659" s="111">
        <v>96</v>
      </c>
      <c r="K659" s="111">
        <v>865</v>
      </c>
      <c r="L659" s="111">
        <v>83040</v>
      </c>
      <c r="M659" s="111">
        <v>2.1625000000000001</v>
      </c>
      <c r="N659" s="111">
        <v>207.6</v>
      </c>
      <c r="O659" s="111">
        <v>0</v>
      </c>
      <c r="P659" s="111">
        <v>0</v>
      </c>
      <c r="Q659" s="111">
        <v>867.16250000000002</v>
      </c>
      <c r="R659" s="111">
        <v>83247.600000000006</v>
      </c>
      <c r="S659" s="110" t="s">
        <v>1296</v>
      </c>
      <c r="T659" s="111"/>
      <c r="U659" s="111"/>
      <c r="V659" s="110"/>
      <c r="W659" s="110"/>
    </row>
    <row r="660" spans="1:23" ht="25.5">
      <c r="A660" s="110" t="s">
        <v>1982</v>
      </c>
      <c r="B660" s="115">
        <v>44202</v>
      </c>
      <c r="C660" s="110" t="s">
        <v>1983</v>
      </c>
      <c r="D660" s="115">
        <v>44202</v>
      </c>
      <c r="E660" s="110" t="s">
        <v>1294</v>
      </c>
      <c r="F660" s="110" t="s">
        <v>989</v>
      </c>
      <c r="G660" s="110" t="s">
        <v>1318</v>
      </c>
      <c r="H660" s="110" t="s">
        <v>24</v>
      </c>
      <c r="I660" s="110" t="s">
        <v>1195</v>
      </c>
      <c r="J660" s="111">
        <v>40</v>
      </c>
      <c r="K660" s="111">
        <v>759</v>
      </c>
      <c r="L660" s="111">
        <v>30360</v>
      </c>
      <c r="M660" s="111">
        <v>1.8975</v>
      </c>
      <c r="N660" s="111">
        <v>75.900000000000006</v>
      </c>
      <c r="O660" s="111">
        <v>0</v>
      </c>
      <c r="P660" s="111">
        <v>120</v>
      </c>
      <c r="Q660" s="111">
        <v>760.89750000000004</v>
      </c>
      <c r="R660" s="111">
        <v>30315.9</v>
      </c>
      <c r="S660" s="110" t="s">
        <v>1296</v>
      </c>
      <c r="T660" s="111"/>
      <c r="U660" s="111"/>
      <c r="V660" s="110"/>
      <c r="W660" s="110"/>
    </row>
    <row r="661" spans="1:23" ht="25.5">
      <c r="A661" s="110" t="s">
        <v>1984</v>
      </c>
      <c r="B661" s="115">
        <v>44202</v>
      </c>
      <c r="C661" s="110" t="s">
        <v>1985</v>
      </c>
      <c r="D661" s="115">
        <v>44202</v>
      </c>
      <c r="E661" s="110" t="s">
        <v>1294</v>
      </c>
      <c r="F661" s="110" t="s">
        <v>86</v>
      </c>
      <c r="G661" s="110" t="s">
        <v>1135</v>
      </c>
      <c r="H661" s="110" t="s">
        <v>24</v>
      </c>
      <c r="I661" s="110" t="s">
        <v>1191</v>
      </c>
      <c r="J661" s="111">
        <v>200</v>
      </c>
      <c r="K661" s="111">
        <v>963</v>
      </c>
      <c r="L661" s="111">
        <v>192600</v>
      </c>
      <c r="M661" s="111">
        <v>2.4075000000000002</v>
      </c>
      <c r="N661" s="111">
        <v>481.5</v>
      </c>
      <c r="O661" s="111">
        <v>0</v>
      </c>
      <c r="P661" s="111">
        <v>0</v>
      </c>
      <c r="Q661" s="111">
        <v>965.40750000000003</v>
      </c>
      <c r="R661" s="111">
        <v>193081.5</v>
      </c>
      <c r="S661" s="110" t="s">
        <v>1296</v>
      </c>
      <c r="T661" s="111"/>
      <c r="U661" s="111"/>
      <c r="V661" s="110"/>
      <c r="W661" s="110"/>
    </row>
    <row r="662" spans="1:23" ht="25.5">
      <c r="A662" s="110" t="s">
        <v>1984</v>
      </c>
      <c r="B662" s="115">
        <v>44202</v>
      </c>
      <c r="C662" s="110" t="s">
        <v>1985</v>
      </c>
      <c r="D662" s="115">
        <v>44202</v>
      </c>
      <c r="E662" s="110" t="s">
        <v>1294</v>
      </c>
      <c r="F662" s="110" t="s">
        <v>86</v>
      </c>
      <c r="G662" s="110" t="s">
        <v>1135</v>
      </c>
      <c r="H662" s="110" t="s">
        <v>24</v>
      </c>
      <c r="I662" s="110" t="s">
        <v>1195</v>
      </c>
      <c r="J662" s="111">
        <v>1000</v>
      </c>
      <c r="K662" s="111">
        <v>759</v>
      </c>
      <c r="L662" s="111">
        <v>759000</v>
      </c>
      <c r="M662" s="111">
        <v>1.8975</v>
      </c>
      <c r="N662" s="111">
        <v>1897.5</v>
      </c>
      <c r="O662" s="111">
        <v>0</v>
      </c>
      <c r="P662" s="111">
        <v>3000</v>
      </c>
      <c r="Q662" s="111">
        <v>760.89750000000004</v>
      </c>
      <c r="R662" s="111">
        <v>757897.5</v>
      </c>
      <c r="S662" s="110" t="s">
        <v>1296</v>
      </c>
      <c r="T662" s="111"/>
      <c r="U662" s="111"/>
      <c r="V662" s="110"/>
      <c r="W662" s="110"/>
    </row>
    <row r="663" spans="1:23" ht="25.5">
      <c r="A663" s="110" t="s">
        <v>1984</v>
      </c>
      <c r="B663" s="115">
        <v>44202</v>
      </c>
      <c r="C663" s="110" t="s">
        <v>1985</v>
      </c>
      <c r="D663" s="115">
        <v>44202</v>
      </c>
      <c r="E663" s="110" t="s">
        <v>1294</v>
      </c>
      <c r="F663" s="110" t="s">
        <v>86</v>
      </c>
      <c r="G663" s="110" t="s">
        <v>1135</v>
      </c>
      <c r="H663" s="110" t="s">
        <v>24</v>
      </c>
      <c r="I663" s="110" t="s">
        <v>1251</v>
      </c>
      <c r="J663" s="111">
        <v>200</v>
      </c>
      <c r="K663" s="111">
        <v>865</v>
      </c>
      <c r="L663" s="111">
        <v>173000</v>
      </c>
      <c r="M663" s="111">
        <v>2.1625000000000001</v>
      </c>
      <c r="N663" s="111">
        <v>432.5</v>
      </c>
      <c r="O663" s="111">
        <v>0</v>
      </c>
      <c r="P663" s="111">
        <v>0</v>
      </c>
      <c r="Q663" s="111">
        <v>867.16250000000002</v>
      </c>
      <c r="R663" s="111">
        <v>173432.5</v>
      </c>
      <c r="S663" s="110" t="s">
        <v>1296</v>
      </c>
      <c r="T663" s="111"/>
      <c r="U663" s="111"/>
      <c r="V663" s="110"/>
      <c r="W663" s="110"/>
    </row>
    <row r="664" spans="1:23" ht="25.5">
      <c r="A664" s="110" t="s">
        <v>1986</v>
      </c>
      <c r="B664" s="115">
        <v>44202</v>
      </c>
      <c r="C664" s="110" t="s">
        <v>1987</v>
      </c>
      <c r="D664" s="115">
        <v>44202</v>
      </c>
      <c r="E664" s="110" t="s">
        <v>1294</v>
      </c>
      <c r="F664" s="110" t="s">
        <v>29</v>
      </c>
      <c r="G664" s="110" t="s">
        <v>1331</v>
      </c>
      <c r="H664" s="110" t="s">
        <v>24</v>
      </c>
      <c r="I664" s="110" t="s">
        <v>1179</v>
      </c>
      <c r="J664" s="111">
        <v>80</v>
      </c>
      <c r="K664" s="111">
        <v>914</v>
      </c>
      <c r="L664" s="111">
        <v>73120</v>
      </c>
      <c r="M664" s="111">
        <v>2.2850000000000001</v>
      </c>
      <c r="N664" s="111">
        <v>182.8</v>
      </c>
      <c r="O664" s="111">
        <v>0</v>
      </c>
      <c r="P664" s="111">
        <v>0</v>
      </c>
      <c r="Q664" s="111">
        <v>916.28499999999997</v>
      </c>
      <c r="R664" s="111">
        <v>73302.8</v>
      </c>
      <c r="S664" s="110" t="s">
        <v>1296</v>
      </c>
      <c r="T664" s="111"/>
      <c r="U664" s="111"/>
      <c r="V664" s="110"/>
      <c r="W664" s="110"/>
    </row>
    <row r="665" spans="1:23" ht="25.5">
      <c r="A665" s="110" t="s">
        <v>1986</v>
      </c>
      <c r="B665" s="115">
        <v>44202</v>
      </c>
      <c r="C665" s="110" t="s">
        <v>1987</v>
      </c>
      <c r="D665" s="115">
        <v>44202</v>
      </c>
      <c r="E665" s="110" t="s">
        <v>1294</v>
      </c>
      <c r="F665" s="110" t="s">
        <v>29</v>
      </c>
      <c r="G665" s="110" t="s">
        <v>1331</v>
      </c>
      <c r="H665" s="110" t="s">
        <v>24</v>
      </c>
      <c r="I665" s="110" t="s">
        <v>1195</v>
      </c>
      <c r="J665" s="111">
        <v>160</v>
      </c>
      <c r="K665" s="111">
        <v>759</v>
      </c>
      <c r="L665" s="111">
        <v>121440</v>
      </c>
      <c r="M665" s="111">
        <v>1.8975</v>
      </c>
      <c r="N665" s="111">
        <v>303.60000000000002</v>
      </c>
      <c r="O665" s="111">
        <v>0</v>
      </c>
      <c r="P665" s="111">
        <v>480</v>
      </c>
      <c r="Q665" s="111">
        <v>760.89750000000004</v>
      </c>
      <c r="R665" s="111">
        <v>121263.6</v>
      </c>
      <c r="S665" s="110" t="s">
        <v>1296</v>
      </c>
      <c r="T665" s="111"/>
      <c r="U665" s="111"/>
      <c r="V665" s="110"/>
      <c r="W665" s="110"/>
    </row>
    <row r="666" spans="1:23" ht="25.5">
      <c r="A666" s="110" t="s">
        <v>1986</v>
      </c>
      <c r="B666" s="115">
        <v>44202</v>
      </c>
      <c r="C666" s="110" t="s">
        <v>1987</v>
      </c>
      <c r="D666" s="115">
        <v>44202</v>
      </c>
      <c r="E666" s="110" t="s">
        <v>1294</v>
      </c>
      <c r="F666" s="110" t="s">
        <v>29</v>
      </c>
      <c r="G666" s="110" t="s">
        <v>1331</v>
      </c>
      <c r="H666" s="110" t="s">
        <v>24</v>
      </c>
      <c r="I666" s="110" t="s">
        <v>1251</v>
      </c>
      <c r="J666" s="111">
        <v>60</v>
      </c>
      <c r="K666" s="111">
        <v>865</v>
      </c>
      <c r="L666" s="111">
        <v>51900</v>
      </c>
      <c r="M666" s="111">
        <v>2.1619999999999999</v>
      </c>
      <c r="N666" s="111">
        <v>129.72</v>
      </c>
      <c r="O666" s="111">
        <v>0</v>
      </c>
      <c r="P666" s="111">
        <v>0</v>
      </c>
      <c r="Q666" s="111">
        <v>867.16200000000003</v>
      </c>
      <c r="R666" s="111">
        <v>52029.72</v>
      </c>
      <c r="S666" s="110" t="s">
        <v>1296</v>
      </c>
      <c r="T666" s="111"/>
      <c r="U666" s="111"/>
      <c r="V666" s="110"/>
      <c r="W666" s="110"/>
    </row>
    <row r="667" spans="1:23" ht="25.5">
      <c r="A667" s="110" t="s">
        <v>1986</v>
      </c>
      <c r="B667" s="115">
        <v>44202</v>
      </c>
      <c r="C667" s="110" t="s">
        <v>1987</v>
      </c>
      <c r="D667" s="115">
        <v>44202</v>
      </c>
      <c r="E667" s="110" t="s">
        <v>1294</v>
      </c>
      <c r="F667" s="110" t="s">
        <v>29</v>
      </c>
      <c r="G667" s="110" t="s">
        <v>1331</v>
      </c>
      <c r="H667" s="110" t="s">
        <v>24</v>
      </c>
      <c r="I667" s="110" t="s">
        <v>1251</v>
      </c>
      <c r="J667" s="111">
        <v>40</v>
      </c>
      <c r="K667" s="111">
        <v>865</v>
      </c>
      <c r="L667" s="111">
        <v>34600</v>
      </c>
      <c r="M667" s="111">
        <v>2.1625000000000001</v>
      </c>
      <c r="N667" s="111">
        <v>86.5</v>
      </c>
      <c r="O667" s="111">
        <v>0</v>
      </c>
      <c r="P667" s="111">
        <v>0</v>
      </c>
      <c r="Q667" s="111">
        <v>867.16250000000002</v>
      </c>
      <c r="R667" s="111">
        <v>34686.5</v>
      </c>
      <c r="S667" s="110" t="s">
        <v>1296</v>
      </c>
      <c r="T667" s="111"/>
      <c r="U667" s="111"/>
      <c r="V667" s="110"/>
      <c r="W667" s="110"/>
    </row>
    <row r="668" spans="1:23" ht="25.5">
      <c r="A668" s="110" t="s">
        <v>1988</v>
      </c>
      <c r="B668" s="115">
        <v>44202</v>
      </c>
      <c r="C668" s="110" t="s">
        <v>1989</v>
      </c>
      <c r="D668" s="115">
        <v>44202</v>
      </c>
      <c r="E668" s="110" t="s">
        <v>1294</v>
      </c>
      <c r="F668" s="110" t="s">
        <v>14</v>
      </c>
      <c r="G668" s="110" t="s">
        <v>1303</v>
      </c>
      <c r="H668" s="110" t="s">
        <v>24</v>
      </c>
      <c r="I668" s="110" t="s">
        <v>1191</v>
      </c>
      <c r="J668" s="111">
        <v>60</v>
      </c>
      <c r="K668" s="111">
        <v>963</v>
      </c>
      <c r="L668" s="111">
        <v>57780</v>
      </c>
      <c r="M668" s="111">
        <v>2.4075000000000002</v>
      </c>
      <c r="N668" s="111">
        <v>144.44999999999999</v>
      </c>
      <c r="O668" s="111">
        <v>0</v>
      </c>
      <c r="P668" s="111">
        <v>0</v>
      </c>
      <c r="Q668" s="111">
        <v>965.40750000000003</v>
      </c>
      <c r="R668" s="111">
        <v>57924.45</v>
      </c>
      <c r="S668" s="110" t="s">
        <v>1296</v>
      </c>
      <c r="T668" s="111"/>
      <c r="U668" s="111"/>
      <c r="V668" s="110"/>
      <c r="W668" s="110"/>
    </row>
    <row r="669" spans="1:23" ht="25.5">
      <c r="A669" s="110" t="s">
        <v>1988</v>
      </c>
      <c r="B669" s="115">
        <v>44202</v>
      </c>
      <c r="C669" s="110" t="s">
        <v>1989</v>
      </c>
      <c r="D669" s="115">
        <v>44202</v>
      </c>
      <c r="E669" s="110" t="s">
        <v>1294</v>
      </c>
      <c r="F669" s="110" t="s">
        <v>14</v>
      </c>
      <c r="G669" s="110" t="s">
        <v>1303</v>
      </c>
      <c r="H669" s="110" t="s">
        <v>24</v>
      </c>
      <c r="I669" s="110" t="s">
        <v>1195</v>
      </c>
      <c r="J669" s="111">
        <v>40</v>
      </c>
      <c r="K669" s="111">
        <v>759</v>
      </c>
      <c r="L669" s="111">
        <v>30360</v>
      </c>
      <c r="M669" s="111">
        <v>1.8975</v>
      </c>
      <c r="N669" s="111">
        <v>75.900000000000006</v>
      </c>
      <c r="O669" s="111">
        <v>0</v>
      </c>
      <c r="P669" s="111">
        <v>120</v>
      </c>
      <c r="Q669" s="111">
        <v>760.89750000000004</v>
      </c>
      <c r="R669" s="111">
        <v>30315.9</v>
      </c>
      <c r="S669" s="110" t="s">
        <v>1296</v>
      </c>
      <c r="T669" s="111"/>
      <c r="U669" s="111"/>
      <c r="V669" s="110"/>
      <c r="W669" s="110"/>
    </row>
    <row r="670" spans="1:23" ht="25.5">
      <c r="A670" s="110" t="s">
        <v>1988</v>
      </c>
      <c r="B670" s="115">
        <v>44202</v>
      </c>
      <c r="C670" s="110" t="s">
        <v>1989</v>
      </c>
      <c r="D670" s="115">
        <v>44202</v>
      </c>
      <c r="E670" s="110" t="s">
        <v>1294</v>
      </c>
      <c r="F670" s="110" t="s">
        <v>14</v>
      </c>
      <c r="G670" s="110" t="s">
        <v>1303</v>
      </c>
      <c r="H670" s="110" t="s">
        <v>24</v>
      </c>
      <c r="I670" s="110" t="s">
        <v>1179</v>
      </c>
      <c r="J670" s="111">
        <v>40</v>
      </c>
      <c r="K670" s="111">
        <v>914</v>
      </c>
      <c r="L670" s="111">
        <v>36560</v>
      </c>
      <c r="M670" s="111">
        <v>2.2850000000000001</v>
      </c>
      <c r="N670" s="111">
        <v>91.4</v>
      </c>
      <c r="O670" s="111">
        <v>0</v>
      </c>
      <c r="P670" s="111">
        <v>0</v>
      </c>
      <c r="Q670" s="111">
        <v>916.28499999999997</v>
      </c>
      <c r="R670" s="111">
        <v>36651.4</v>
      </c>
      <c r="S670" s="110" t="s">
        <v>1296</v>
      </c>
      <c r="T670" s="111"/>
      <c r="U670" s="111"/>
      <c r="V670" s="110"/>
      <c r="W670" s="110"/>
    </row>
    <row r="671" spans="1:23" ht="25.5">
      <c r="A671" s="110" t="s">
        <v>1990</v>
      </c>
      <c r="B671" s="115">
        <v>44202</v>
      </c>
      <c r="C671" s="110" t="s">
        <v>1991</v>
      </c>
      <c r="D671" s="115">
        <v>44202</v>
      </c>
      <c r="E671" s="110" t="s">
        <v>1294</v>
      </c>
      <c r="F671" s="110" t="s">
        <v>51</v>
      </c>
      <c r="G671" s="110" t="s">
        <v>1305</v>
      </c>
      <c r="H671" s="110" t="s">
        <v>13</v>
      </c>
      <c r="I671" s="110" t="s">
        <v>1195</v>
      </c>
      <c r="J671" s="111">
        <v>200</v>
      </c>
      <c r="K671" s="111">
        <v>759</v>
      </c>
      <c r="L671" s="111">
        <v>151800</v>
      </c>
      <c r="M671" s="111">
        <v>1.8975</v>
      </c>
      <c r="N671" s="111">
        <v>379.5</v>
      </c>
      <c r="O671" s="111">
        <v>0</v>
      </c>
      <c r="P671" s="111">
        <v>600</v>
      </c>
      <c r="Q671" s="111">
        <v>760.89750000000004</v>
      </c>
      <c r="R671" s="111">
        <v>151579.5</v>
      </c>
      <c r="S671" s="110" t="s">
        <v>1296</v>
      </c>
      <c r="T671" s="111"/>
      <c r="U671" s="111"/>
      <c r="V671" s="110"/>
      <c r="W671" s="110"/>
    </row>
    <row r="672" spans="1:23" ht="25.5">
      <c r="A672" s="110" t="s">
        <v>1992</v>
      </c>
      <c r="B672" s="115">
        <v>44202</v>
      </c>
      <c r="C672" s="110" t="s">
        <v>1993</v>
      </c>
      <c r="D672" s="115">
        <v>44202</v>
      </c>
      <c r="E672" s="110" t="s">
        <v>1294</v>
      </c>
      <c r="F672" s="110" t="s">
        <v>47</v>
      </c>
      <c r="G672" s="110" t="s">
        <v>1305</v>
      </c>
      <c r="H672" s="110" t="s">
        <v>13</v>
      </c>
      <c r="I672" s="110" t="s">
        <v>1251</v>
      </c>
      <c r="J672" s="111">
        <v>20</v>
      </c>
      <c r="K672" s="111">
        <v>865</v>
      </c>
      <c r="L672" s="111">
        <v>17300</v>
      </c>
      <c r="M672" s="111">
        <v>2.1619999999999999</v>
      </c>
      <c r="N672" s="111">
        <v>43.24</v>
      </c>
      <c r="O672" s="111">
        <v>0</v>
      </c>
      <c r="P672" s="111">
        <v>0</v>
      </c>
      <c r="Q672" s="111">
        <v>867.16200000000003</v>
      </c>
      <c r="R672" s="111">
        <v>17343.240000000002</v>
      </c>
      <c r="S672" s="110" t="s">
        <v>1296</v>
      </c>
      <c r="T672" s="111"/>
      <c r="U672" s="111"/>
      <c r="V672" s="110"/>
      <c r="W672" s="110"/>
    </row>
    <row r="673" spans="1:23" ht="25.5">
      <c r="A673" s="110" t="s">
        <v>1992</v>
      </c>
      <c r="B673" s="115">
        <v>44202</v>
      </c>
      <c r="C673" s="110" t="s">
        <v>1993</v>
      </c>
      <c r="D673" s="115">
        <v>44202</v>
      </c>
      <c r="E673" s="110" t="s">
        <v>1294</v>
      </c>
      <c r="F673" s="110" t="s">
        <v>47</v>
      </c>
      <c r="G673" s="110" t="s">
        <v>1305</v>
      </c>
      <c r="H673" s="110" t="s">
        <v>13</v>
      </c>
      <c r="I673" s="110" t="s">
        <v>1251</v>
      </c>
      <c r="J673" s="111">
        <v>80</v>
      </c>
      <c r="K673" s="111">
        <v>865</v>
      </c>
      <c r="L673" s="111">
        <v>69200</v>
      </c>
      <c r="M673" s="111">
        <v>2.1625000000000001</v>
      </c>
      <c r="N673" s="111">
        <v>173</v>
      </c>
      <c r="O673" s="111">
        <v>0</v>
      </c>
      <c r="P673" s="111">
        <v>0</v>
      </c>
      <c r="Q673" s="111">
        <v>867.16250000000002</v>
      </c>
      <c r="R673" s="111">
        <v>69373</v>
      </c>
      <c r="S673" s="110" t="s">
        <v>1296</v>
      </c>
      <c r="T673" s="111"/>
      <c r="U673" s="111"/>
      <c r="V673" s="110"/>
      <c r="W673" s="110"/>
    </row>
    <row r="674" spans="1:23" ht="25.5">
      <c r="A674" s="110" t="s">
        <v>1992</v>
      </c>
      <c r="B674" s="115">
        <v>44202</v>
      </c>
      <c r="C674" s="110" t="s">
        <v>1993</v>
      </c>
      <c r="D674" s="115">
        <v>44202</v>
      </c>
      <c r="E674" s="110" t="s">
        <v>1294</v>
      </c>
      <c r="F674" s="110" t="s">
        <v>47</v>
      </c>
      <c r="G674" s="110" t="s">
        <v>1305</v>
      </c>
      <c r="H674" s="110" t="s">
        <v>13</v>
      </c>
      <c r="I674" s="110" t="s">
        <v>1195</v>
      </c>
      <c r="J674" s="111">
        <v>100</v>
      </c>
      <c r="K674" s="111">
        <v>759</v>
      </c>
      <c r="L674" s="111">
        <v>75900</v>
      </c>
      <c r="M674" s="111">
        <v>1.8975</v>
      </c>
      <c r="N674" s="111">
        <v>189.75</v>
      </c>
      <c r="O674" s="111">
        <v>0</v>
      </c>
      <c r="P674" s="111">
        <v>300</v>
      </c>
      <c r="Q674" s="111">
        <v>760.89750000000004</v>
      </c>
      <c r="R674" s="111">
        <v>75789.75</v>
      </c>
      <c r="S674" s="110" t="s">
        <v>1296</v>
      </c>
      <c r="T674" s="111"/>
      <c r="U674" s="111"/>
      <c r="V674" s="110"/>
      <c r="W674" s="110"/>
    </row>
    <row r="675" spans="1:23" ht="25.5">
      <c r="A675" s="110" t="s">
        <v>1994</v>
      </c>
      <c r="B675" s="115">
        <v>44202</v>
      </c>
      <c r="C675" s="110" t="s">
        <v>1995</v>
      </c>
      <c r="D675" s="115">
        <v>44202</v>
      </c>
      <c r="E675" s="110" t="s">
        <v>1294</v>
      </c>
      <c r="F675" s="110" t="s">
        <v>91</v>
      </c>
      <c r="G675" s="110" t="s">
        <v>1315</v>
      </c>
      <c r="H675" s="110" t="s">
        <v>24</v>
      </c>
      <c r="I675" s="110" t="s">
        <v>1251</v>
      </c>
      <c r="J675" s="111">
        <v>60</v>
      </c>
      <c r="K675" s="111">
        <v>865</v>
      </c>
      <c r="L675" s="111">
        <v>51900</v>
      </c>
      <c r="M675" s="111">
        <v>2.1619999999999999</v>
      </c>
      <c r="N675" s="111">
        <v>129.72</v>
      </c>
      <c r="O675" s="111">
        <v>0</v>
      </c>
      <c r="P675" s="111">
        <v>0</v>
      </c>
      <c r="Q675" s="111">
        <v>867.16250000000002</v>
      </c>
      <c r="R675" s="111">
        <v>52029.75</v>
      </c>
      <c r="S675" s="110" t="s">
        <v>1296</v>
      </c>
      <c r="T675" s="111"/>
      <c r="U675" s="111"/>
      <c r="V675" s="110"/>
      <c r="W675" s="110"/>
    </row>
    <row r="676" spans="1:23" ht="25.5">
      <c r="A676" s="110" t="s">
        <v>1994</v>
      </c>
      <c r="B676" s="115">
        <v>44202</v>
      </c>
      <c r="C676" s="110" t="s">
        <v>1995</v>
      </c>
      <c r="D676" s="115">
        <v>44202</v>
      </c>
      <c r="E676" s="110" t="s">
        <v>1294</v>
      </c>
      <c r="F676" s="110" t="s">
        <v>91</v>
      </c>
      <c r="G676" s="110" t="s">
        <v>1315</v>
      </c>
      <c r="H676" s="110" t="s">
        <v>24</v>
      </c>
      <c r="I676" s="110" t="s">
        <v>1179</v>
      </c>
      <c r="J676" s="111">
        <v>80</v>
      </c>
      <c r="K676" s="111">
        <v>914</v>
      </c>
      <c r="L676" s="111">
        <v>73120</v>
      </c>
      <c r="M676" s="111">
        <v>2.2850000000000001</v>
      </c>
      <c r="N676" s="111">
        <v>182.8</v>
      </c>
      <c r="O676" s="111">
        <v>0</v>
      </c>
      <c r="P676" s="111">
        <v>0</v>
      </c>
      <c r="Q676" s="111">
        <v>916.28499999999997</v>
      </c>
      <c r="R676" s="111">
        <v>73302.8</v>
      </c>
      <c r="S676" s="110" t="s">
        <v>1296</v>
      </c>
      <c r="T676" s="111"/>
      <c r="U676" s="111"/>
      <c r="V676" s="110"/>
      <c r="W676" s="110"/>
    </row>
    <row r="677" spans="1:23" ht="25.5">
      <c r="A677" s="110" t="s">
        <v>1994</v>
      </c>
      <c r="B677" s="115">
        <v>44202</v>
      </c>
      <c r="C677" s="110" t="s">
        <v>1995</v>
      </c>
      <c r="D677" s="115">
        <v>44202</v>
      </c>
      <c r="E677" s="110" t="s">
        <v>1294</v>
      </c>
      <c r="F677" s="110" t="s">
        <v>91</v>
      </c>
      <c r="G677" s="110" t="s">
        <v>1315</v>
      </c>
      <c r="H677" s="110" t="s">
        <v>24</v>
      </c>
      <c r="I677" s="110" t="s">
        <v>1192</v>
      </c>
      <c r="J677" s="111">
        <v>30</v>
      </c>
      <c r="K677" s="111">
        <v>934</v>
      </c>
      <c r="L677" s="111">
        <v>28020</v>
      </c>
      <c r="M677" s="111">
        <v>2.335</v>
      </c>
      <c r="N677" s="111">
        <v>70.05</v>
      </c>
      <c r="O677" s="111">
        <v>0</v>
      </c>
      <c r="P677" s="111">
        <v>0</v>
      </c>
      <c r="Q677" s="111">
        <v>936.33500000000004</v>
      </c>
      <c r="R677" s="111">
        <v>28090.05</v>
      </c>
      <c r="S677" s="110" t="s">
        <v>1296</v>
      </c>
      <c r="T677" s="111"/>
      <c r="U677" s="111"/>
      <c r="V677" s="110"/>
      <c r="W677" s="110"/>
    </row>
    <row r="678" spans="1:23" ht="25.5">
      <c r="A678" s="110" t="s">
        <v>1996</v>
      </c>
      <c r="B678" s="115">
        <v>44202</v>
      </c>
      <c r="C678" s="110" t="s">
        <v>1997</v>
      </c>
      <c r="D678" s="115">
        <v>44202</v>
      </c>
      <c r="E678" s="110" t="s">
        <v>1294</v>
      </c>
      <c r="F678" s="110" t="s">
        <v>1077</v>
      </c>
      <c r="G678" s="110" t="s">
        <v>1079</v>
      </c>
      <c r="H678" s="110" t="s">
        <v>120</v>
      </c>
      <c r="I678" s="110" t="s">
        <v>1195</v>
      </c>
      <c r="J678" s="111">
        <v>40</v>
      </c>
      <c r="K678" s="111">
        <v>759</v>
      </c>
      <c r="L678" s="111">
        <v>30360</v>
      </c>
      <c r="M678" s="111">
        <v>1.8975</v>
      </c>
      <c r="N678" s="111">
        <v>75.900000000000006</v>
      </c>
      <c r="O678" s="111">
        <v>0</v>
      </c>
      <c r="P678" s="111">
        <v>120</v>
      </c>
      <c r="Q678" s="111">
        <v>760.89750000000004</v>
      </c>
      <c r="R678" s="111">
        <v>30315.9</v>
      </c>
      <c r="S678" s="110" t="s">
        <v>1296</v>
      </c>
      <c r="T678" s="111"/>
      <c r="U678" s="111"/>
      <c r="V678" s="110"/>
      <c r="W678" s="110"/>
    </row>
    <row r="679" spans="1:23" ht="25.5">
      <c r="A679" s="110" t="s">
        <v>1996</v>
      </c>
      <c r="B679" s="115">
        <v>44202</v>
      </c>
      <c r="C679" s="110" t="s">
        <v>1997</v>
      </c>
      <c r="D679" s="115">
        <v>44202</v>
      </c>
      <c r="E679" s="110" t="s">
        <v>1294</v>
      </c>
      <c r="F679" s="110" t="s">
        <v>1077</v>
      </c>
      <c r="G679" s="110" t="s">
        <v>1079</v>
      </c>
      <c r="H679" s="110" t="s">
        <v>120</v>
      </c>
      <c r="I679" s="110" t="s">
        <v>1251</v>
      </c>
      <c r="J679" s="111">
        <v>40</v>
      </c>
      <c r="K679" s="111">
        <v>865</v>
      </c>
      <c r="L679" s="111">
        <v>34600</v>
      </c>
      <c r="M679" s="111">
        <v>2.1619999999999999</v>
      </c>
      <c r="N679" s="111">
        <v>86.48</v>
      </c>
      <c r="O679" s="111">
        <v>0</v>
      </c>
      <c r="P679" s="111">
        <v>0</v>
      </c>
      <c r="Q679" s="111">
        <v>867.16200000000003</v>
      </c>
      <c r="R679" s="111">
        <v>34686.480000000003</v>
      </c>
      <c r="S679" s="110" t="s">
        <v>1296</v>
      </c>
      <c r="T679" s="111"/>
      <c r="U679" s="111"/>
      <c r="V679" s="110"/>
      <c r="W679" s="110"/>
    </row>
    <row r="680" spans="1:23" ht="25.5">
      <c r="A680" s="110" t="s">
        <v>1998</v>
      </c>
      <c r="B680" s="115">
        <v>44202</v>
      </c>
      <c r="C680" s="110" t="s">
        <v>1999</v>
      </c>
      <c r="D680" s="115">
        <v>44202</v>
      </c>
      <c r="E680" s="110" t="s">
        <v>1294</v>
      </c>
      <c r="F680" s="110" t="s">
        <v>1</v>
      </c>
      <c r="G680" s="110" t="s">
        <v>1079</v>
      </c>
      <c r="H680" s="110" t="s">
        <v>120</v>
      </c>
      <c r="I680" s="110" t="s">
        <v>1195</v>
      </c>
      <c r="J680" s="111">
        <v>60</v>
      </c>
      <c r="K680" s="111">
        <v>759</v>
      </c>
      <c r="L680" s="111">
        <v>45540</v>
      </c>
      <c r="M680" s="111">
        <v>1.8975</v>
      </c>
      <c r="N680" s="111">
        <v>113.85</v>
      </c>
      <c r="O680" s="111">
        <v>0</v>
      </c>
      <c r="P680" s="111">
        <v>180</v>
      </c>
      <c r="Q680" s="111">
        <v>760.89750000000004</v>
      </c>
      <c r="R680" s="111">
        <v>45473.85</v>
      </c>
      <c r="S680" s="110" t="s">
        <v>1296</v>
      </c>
      <c r="T680" s="111"/>
      <c r="U680" s="111"/>
      <c r="V680" s="110"/>
      <c r="W680" s="110"/>
    </row>
    <row r="681" spans="1:23" ht="25.5">
      <c r="A681" s="110" t="s">
        <v>1998</v>
      </c>
      <c r="B681" s="115">
        <v>44202</v>
      </c>
      <c r="C681" s="110" t="s">
        <v>1999</v>
      </c>
      <c r="D681" s="115">
        <v>44202</v>
      </c>
      <c r="E681" s="110" t="s">
        <v>1294</v>
      </c>
      <c r="F681" s="110" t="s">
        <v>1</v>
      </c>
      <c r="G681" s="110" t="s">
        <v>1079</v>
      </c>
      <c r="H681" s="110" t="s">
        <v>120</v>
      </c>
      <c r="I681" s="110" t="s">
        <v>1251</v>
      </c>
      <c r="J681" s="111">
        <v>40</v>
      </c>
      <c r="K681" s="111">
        <v>865</v>
      </c>
      <c r="L681" s="111">
        <v>34600</v>
      </c>
      <c r="M681" s="111">
        <v>2.1619999999999999</v>
      </c>
      <c r="N681" s="111">
        <v>86.48</v>
      </c>
      <c r="O681" s="111">
        <v>0</v>
      </c>
      <c r="P681" s="111">
        <v>0</v>
      </c>
      <c r="Q681" s="111">
        <v>867.16200000000003</v>
      </c>
      <c r="R681" s="111">
        <v>34686.480000000003</v>
      </c>
      <c r="S681" s="110" t="s">
        <v>1296</v>
      </c>
      <c r="T681" s="111"/>
      <c r="U681" s="111"/>
      <c r="V681" s="110"/>
      <c r="W681" s="110"/>
    </row>
    <row r="682" spans="1:23" ht="25.5">
      <c r="A682" s="110" t="s">
        <v>1998</v>
      </c>
      <c r="B682" s="115">
        <v>44202</v>
      </c>
      <c r="C682" s="110" t="s">
        <v>1999</v>
      </c>
      <c r="D682" s="115">
        <v>44202</v>
      </c>
      <c r="E682" s="110" t="s">
        <v>1294</v>
      </c>
      <c r="F682" s="110" t="s">
        <v>1</v>
      </c>
      <c r="G682" s="110" t="s">
        <v>1079</v>
      </c>
      <c r="H682" s="110" t="s">
        <v>120</v>
      </c>
      <c r="I682" s="110" t="s">
        <v>1251</v>
      </c>
      <c r="J682" s="111">
        <v>120</v>
      </c>
      <c r="K682" s="111">
        <v>865</v>
      </c>
      <c r="L682" s="111">
        <v>103800</v>
      </c>
      <c r="M682" s="111">
        <v>2.1625000000000001</v>
      </c>
      <c r="N682" s="111">
        <v>259.5</v>
      </c>
      <c r="O682" s="111">
        <v>0</v>
      </c>
      <c r="P682" s="111">
        <v>0</v>
      </c>
      <c r="Q682" s="111">
        <v>867.16250000000002</v>
      </c>
      <c r="R682" s="111">
        <v>104059.5</v>
      </c>
      <c r="S682" s="110" t="s">
        <v>1296</v>
      </c>
      <c r="T682" s="111"/>
      <c r="U682" s="111"/>
      <c r="V682" s="110"/>
      <c r="W682" s="110"/>
    </row>
    <row r="683" spans="1:23" ht="25.5">
      <c r="A683" s="110" t="s">
        <v>2000</v>
      </c>
      <c r="B683" s="115">
        <v>44202</v>
      </c>
      <c r="C683" s="110" t="s">
        <v>2001</v>
      </c>
      <c r="D683" s="115">
        <v>44202</v>
      </c>
      <c r="E683" s="110" t="s">
        <v>1294</v>
      </c>
      <c r="F683" s="110" t="s">
        <v>5</v>
      </c>
      <c r="G683" s="110" t="s">
        <v>1308</v>
      </c>
      <c r="H683" s="110" t="s">
        <v>120</v>
      </c>
      <c r="I683" s="110" t="s">
        <v>1192</v>
      </c>
      <c r="J683" s="111">
        <v>44</v>
      </c>
      <c r="K683" s="111">
        <v>934</v>
      </c>
      <c r="L683" s="111">
        <v>41096</v>
      </c>
      <c r="M683" s="111">
        <v>2.335</v>
      </c>
      <c r="N683" s="111">
        <v>102.74</v>
      </c>
      <c r="O683" s="111">
        <v>0</v>
      </c>
      <c r="P683" s="111">
        <v>0</v>
      </c>
      <c r="Q683" s="111">
        <v>936.33500000000004</v>
      </c>
      <c r="R683" s="111">
        <v>41198.74</v>
      </c>
      <c r="S683" s="110" t="s">
        <v>1296</v>
      </c>
      <c r="T683" s="111"/>
      <c r="U683" s="111"/>
      <c r="V683" s="110"/>
      <c r="W683" s="110"/>
    </row>
    <row r="684" spans="1:23" ht="25.5">
      <c r="A684" s="110" t="s">
        <v>2002</v>
      </c>
      <c r="B684" s="115">
        <v>44202</v>
      </c>
      <c r="C684" s="110" t="s">
        <v>2003</v>
      </c>
      <c r="D684" s="115">
        <v>44202</v>
      </c>
      <c r="E684" s="110" t="s">
        <v>1294</v>
      </c>
      <c r="F684" s="110" t="s">
        <v>85</v>
      </c>
      <c r="G684" s="110" t="s">
        <v>1327</v>
      </c>
      <c r="H684" s="110" t="s">
        <v>24</v>
      </c>
      <c r="I684" s="110" t="s">
        <v>1251</v>
      </c>
      <c r="J684" s="111">
        <v>60</v>
      </c>
      <c r="K684" s="111">
        <v>865</v>
      </c>
      <c r="L684" s="111">
        <v>51900</v>
      </c>
      <c r="M684" s="111">
        <v>2.1619999999999999</v>
      </c>
      <c r="N684" s="111">
        <v>129.72</v>
      </c>
      <c r="O684" s="111">
        <v>0</v>
      </c>
      <c r="P684" s="111">
        <v>0</v>
      </c>
      <c r="Q684" s="111">
        <v>867.16250000000002</v>
      </c>
      <c r="R684" s="111">
        <v>52029.75</v>
      </c>
      <c r="S684" s="110" t="s">
        <v>1296</v>
      </c>
      <c r="T684" s="111"/>
      <c r="U684" s="111"/>
      <c r="V684" s="110"/>
      <c r="W684" s="110"/>
    </row>
    <row r="685" spans="1:23" ht="25.5">
      <c r="A685" s="110" t="s">
        <v>2002</v>
      </c>
      <c r="B685" s="115">
        <v>44202</v>
      </c>
      <c r="C685" s="110" t="s">
        <v>2003</v>
      </c>
      <c r="D685" s="115">
        <v>44202</v>
      </c>
      <c r="E685" s="110" t="s">
        <v>1294</v>
      </c>
      <c r="F685" s="110" t="s">
        <v>85</v>
      </c>
      <c r="G685" s="110" t="s">
        <v>1327</v>
      </c>
      <c r="H685" s="110" t="s">
        <v>24</v>
      </c>
      <c r="I685" s="110" t="s">
        <v>1251</v>
      </c>
      <c r="J685" s="111">
        <v>40</v>
      </c>
      <c r="K685" s="111">
        <v>865</v>
      </c>
      <c r="L685" s="111">
        <v>34600</v>
      </c>
      <c r="M685" s="111">
        <v>2.1619999999999999</v>
      </c>
      <c r="N685" s="111">
        <v>86.48</v>
      </c>
      <c r="O685" s="111">
        <v>0</v>
      </c>
      <c r="P685" s="111">
        <v>0</v>
      </c>
      <c r="Q685" s="111">
        <v>867.16200000000003</v>
      </c>
      <c r="R685" s="111">
        <v>34686.480000000003</v>
      </c>
      <c r="S685" s="110" t="s">
        <v>1296</v>
      </c>
      <c r="T685" s="111"/>
      <c r="U685" s="111"/>
      <c r="V685" s="110"/>
      <c r="W685" s="110"/>
    </row>
    <row r="686" spans="1:23" ht="25.5">
      <c r="A686" s="110" t="s">
        <v>2004</v>
      </c>
      <c r="B686" s="115">
        <v>44202</v>
      </c>
      <c r="C686" s="110" t="s">
        <v>2005</v>
      </c>
      <c r="D686" s="115">
        <v>44202</v>
      </c>
      <c r="E686" s="110" t="s">
        <v>1294</v>
      </c>
      <c r="F686" s="110" t="s">
        <v>118</v>
      </c>
      <c r="G686" s="110" t="s">
        <v>1306</v>
      </c>
      <c r="H686" s="110" t="s">
        <v>120</v>
      </c>
      <c r="I686" s="110" t="s">
        <v>1195</v>
      </c>
      <c r="J686" s="111">
        <v>100</v>
      </c>
      <c r="K686" s="111">
        <v>759</v>
      </c>
      <c r="L686" s="111">
        <v>75900</v>
      </c>
      <c r="M686" s="111">
        <v>1.8975</v>
      </c>
      <c r="N686" s="111">
        <v>189.75</v>
      </c>
      <c r="O686" s="111">
        <v>0</v>
      </c>
      <c r="P686" s="111">
        <v>300</v>
      </c>
      <c r="Q686" s="111">
        <v>760.89750000000004</v>
      </c>
      <c r="R686" s="111">
        <v>75789.75</v>
      </c>
      <c r="S686" s="110" t="s">
        <v>1296</v>
      </c>
      <c r="T686" s="111"/>
      <c r="U686" s="111"/>
      <c r="V686" s="110"/>
      <c r="W686" s="110"/>
    </row>
    <row r="687" spans="1:23" ht="25.5">
      <c r="A687" s="110" t="s">
        <v>2004</v>
      </c>
      <c r="B687" s="115">
        <v>44202</v>
      </c>
      <c r="C687" s="110" t="s">
        <v>2005</v>
      </c>
      <c r="D687" s="115">
        <v>44202</v>
      </c>
      <c r="E687" s="110" t="s">
        <v>1294</v>
      </c>
      <c r="F687" s="110" t="s">
        <v>118</v>
      </c>
      <c r="G687" s="110" t="s">
        <v>1306</v>
      </c>
      <c r="H687" s="110" t="s">
        <v>120</v>
      </c>
      <c r="I687" s="110" t="s">
        <v>1251</v>
      </c>
      <c r="J687" s="111">
        <v>60</v>
      </c>
      <c r="K687" s="111">
        <v>865</v>
      </c>
      <c r="L687" s="111">
        <v>51900</v>
      </c>
      <c r="M687" s="111">
        <v>2.1619999999999999</v>
      </c>
      <c r="N687" s="111">
        <v>129.72</v>
      </c>
      <c r="O687" s="111">
        <v>0</v>
      </c>
      <c r="P687" s="111">
        <v>0</v>
      </c>
      <c r="Q687" s="111">
        <v>867.16200000000003</v>
      </c>
      <c r="R687" s="111">
        <v>52029.72</v>
      </c>
      <c r="S687" s="110" t="s">
        <v>1296</v>
      </c>
      <c r="T687" s="111"/>
      <c r="U687" s="111"/>
      <c r="V687" s="110"/>
      <c r="W687" s="110"/>
    </row>
    <row r="688" spans="1:23" ht="25.5">
      <c r="A688" s="110" t="s">
        <v>2006</v>
      </c>
      <c r="B688" s="115">
        <v>44202</v>
      </c>
      <c r="C688" s="110" t="s">
        <v>2007</v>
      </c>
      <c r="D688" s="115">
        <v>44202</v>
      </c>
      <c r="E688" s="110" t="s">
        <v>1294</v>
      </c>
      <c r="F688" s="110" t="s">
        <v>73</v>
      </c>
      <c r="G688" s="110" t="s">
        <v>1297</v>
      </c>
      <c r="H688" s="110" t="s">
        <v>69</v>
      </c>
      <c r="I688" s="110" t="s">
        <v>1195</v>
      </c>
      <c r="J688" s="111">
        <v>40</v>
      </c>
      <c r="K688" s="111">
        <v>759</v>
      </c>
      <c r="L688" s="111">
        <v>30360</v>
      </c>
      <c r="M688" s="111">
        <v>1.8975</v>
      </c>
      <c r="N688" s="111">
        <v>75.900000000000006</v>
      </c>
      <c r="O688" s="111">
        <v>0</v>
      </c>
      <c r="P688" s="111">
        <v>120</v>
      </c>
      <c r="Q688" s="111">
        <v>760.89750000000004</v>
      </c>
      <c r="R688" s="111">
        <v>30315.9</v>
      </c>
      <c r="S688" s="110" t="s">
        <v>1296</v>
      </c>
      <c r="T688" s="111"/>
      <c r="U688" s="111"/>
      <c r="V688" s="110"/>
      <c r="W688" s="110"/>
    </row>
    <row r="689" spans="1:23" ht="25.5">
      <c r="A689" s="110" t="s">
        <v>2006</v>
      </c>
      <c r="B689" s="115">
        <v>44202</v>
      </c>
      <c r="C689" s="110" t="s">
        <v>2007</v>
      </c>
      <c r="D689" s="115">
        <v>44202</v>
      </c>
      <c r="E689" s="110" t="s">
        <v>1294</v>
      </c>
      <c r="F689" s="110" t="s">
        <v>73</v>
      </c>
      <c r="G689" s="110" t="s">
        <v>1297</v>
      </c>
      <c r="H689" s="110" t="s">
        <v>69</v>
      </c>
      <c r="I689" s="110" t="s">
        <v>1251</v>
      </c>
      <c r="J689" s="111">
        <v>20</v>
      </c>
      <c r="K689" s="111">
        <v>865</v>
      </c>
      <c r="L689" s="111">
        <v>17300</v>
      </c>
      <c r="M689" s="111">
        <v>2.1619999999999999</v>
      </c>
      <c r="N689" s="111">
        <v>43.24</v>
      </c>
      <c r="O689" s="111">
        <v>0</v>
      </c>
      <c r="P689" s="111">
        <v>0</v>
      </c>
      <c r="Q689" s="111">
        <v>867.16200000000003</v>
      </c>
      <c r="R689" s="111">
        <v>17343.240000000002</v>
      </c>
      <c r="S689" s="110" t="s">
        <v>1296</v>
      </c>
      <c r="T689" s="111"/>
      <c r="U689" s="111"/>
      <c r="V689" s="110"/>
      <c r="W689" s="110"/>
    </row>
    <row r="690" spans="1:23" ht="25.5">
      <c r="A690" s="110" t="s">
        <v>2008</v>
      </c>
      <c r="B690" s="115">
        <v>44202</v>
      </c>
      <c r="C690" s="110" t="s">
        <v>2009</v>
      </c>
      <c r="D690" s="115">
        <v>44202</v>
      </c>
      <c r="E690" s="110" t="s">
        <v>1294</v>
      </c>
      <c r="F690" s="110" t="s">
        <v>59</v>
      </c>
      <c r="G690" s="110" t="s">
        <v>60</v>
      </c>
      <c r="H690" s="110" t="s">
        <v>57</v>
      </c>
      <c r="I690" s="110" t="s">
        <v>1192</v>
      </c>
      <c r="J690" s="111">
        <v>20</v>
      </c>
      <c r="K690" s="111">
        <v>934</v>
      </c>
      <c r="L690" s="111">
        <v>18680</v>
      </c>
      <c r="M690" s="111">
        <v>2.335</v>
      </c>
      <c r="N690" s="111">
        <v>46.7</v>
      </c>
      <c r="O690" s="111">
        <v>0</v>
      </c>
      <c r="P690" s="111">
        <v>0</v>
      </c>
      <c r="Q690" s="111">
        <v>936.33500000000004</v>
      </c>
      <c r="R690" s="111">
        <v>18726.7</v>
      </c>
      <c r="S690" s="110" t="s">
        <v>1296</v>
      </c>
      <c r="T690" s="111"/>
      <c r="U690" s="111"/>
      <c r="V690" s="110"/>
      <c r="W690" s="110"/>
    </row>
    <row r="691" spans="1:23" ht="25.5">
      <c r="A691" s="110" t="s">
        <v>2008</v>
      </c>
      <c r="B691" s="115">
        <v>44202</v>
      </c>
      <c r="C691" s="110" t="s">
        <v>2009</v>
      </c>
      <c r="D691" s="115">
        <v>44202</v>
      </c>
      <c r="E691" s="110" t="s">
        <v>1294</v>
      </c>
      <c r="F691" s="110" t="s">
        <v>59</v>
      </c>
      <c r="G691" s="110" t="s">
        <v>60</v>
      </c>
      <c r="H691" s="110" t="s">
        <v>57</v>
      </c>
      <c r="I691" s="110" t="s">
        <v>1179</v>
      </c>
      <c r="J691" s="111">
        <v>100</v>
      </c>
      <c r="K691" s="111">
        <v>914</v>
      </c>
      <c r="L691" s="111">
        <v>91400</v>
      </c>
      <c r="M691" s="111">
        <v>2.2850000000000001</v>
      </c>
      <c r="N691" s="111">
        <v>228.5</v>
      </c>
      <c r="O691" s="111">
        <v>0</v>
      </c>
      <c r="P691" s="111">
        <v>0</v>
      </c>
      <c r="Q691" s="111">
        <v>916.28499999999997</v>
      </c>
      <c r="R691" s="111">
        <v>91628.5</v>
      </c>
      <c r="S691" s="110" t="s">
        <v>1296</v>
      </c>
      <c r="T691" s="111"/>
      <c r="U691" s="111"/>
      <c r="V691" s="110"/>
      <c r="W691" s="110"/>
    </row>
    <row r="692" spans="1:23" ht="25.5">
      <c r="A692" s="110" t="s">
        <v>2010</v>
      </c>
      <c r="B692" s="115">
        <v>44202</v>
      </c>
      <c r="C692" s="110" t="s">
        <v>2011</v>
      </c>
      <c r="D692" s="115">
        <v>44202</v>
      </c>
      <c r="E692" s="110" t="s">
        <v>1294</v>
      </c>
      <c r="F692" s="110" t="s">
        <v>76</v>
      </c>
      <c r="G692" s="110" t="s">
        <v>1087</v>
      </c>
      <c r="H692" s="110" t="s">
        <v>69</v>
      </c>
      <c r="I692" s="110" t="s">
        <v>1192</v>
      </c>
      <c r="J692" s="111">
        <v>40</v>
      </c>
      <c r="K692" s="111">
        <v>934</v>
      </c>
      <c r="L692" s="111">
        <v>37360</v>
      </c>
      <c r="M692" s="111">
        <v>2.335</v>
      </c>
      <c r="N692" s="111">
        <v>93.4</v>
      </c>
      <c r="O692" s="111">
        <v>0</v>
      </c>
      <c r="P692" s="111">
        <v>0</v>
      </c>
      <c r="Q692" s="111">
        <v>936.33500000000004</v>
      </c>
      <c r="R692" s="111">
        <v>37453.4</v>
      </c>
      <c r="S692" s="110" t="s">
        <v>1296</v>
      </c>
      <c r="T692" s="111"/>
      <c r="U692" s="111"/>
      <c r="V692" s="110"/>
      <c r="W692" s="110"/>
    </row>
    <row r="693" spans="1:23" ht="25.5">
      <c r="A693" s="110" t="s">
        <v>2012</v>
      </c>
      <c r="B693" s="115">
        <v>44203</v>
      </c>
      <c r="C693" s="110" t="s">
        <v>2013</v>
      </c>
      <c r="D693" s="115">
        <v>44203</v>
      </c>
      <c r="E693" s="110" t="s">
        <v>1294</v>
      </c>
      <c r="F693" s="110" t="s">
        <v>45</v>
      </c>
      <c r="G693" s="110" t="s">
        <v>44</v>
      </c>
      <c r="H693" s="110" t="s">
        <v>13</v>
      </c>
      <c r="I693" s="110" t="s">
        <v>1191</v>
      </c>
      <c r="J693" s="111">
        <v>60</v>
      </c>
      <c r="K693" s="111">
        <v>963</v>
      </c>
      <c r="L693" s="111">
        <v>57780</v>
      </c>
      <c r="M693" s="111">
        <v>2.4075000000000002</v>
      </c>
      <c r="N693" s="111">
        <v>144.44999999999999</v>
      </c>
      <c r="O693" s="111">
        <v>0</v>
      </c>
      <c r="P693" s="111">
        <v>0</v>
      </c>
      <c r="Q693" s="111">
        <v>965.40750000000003</v>
      </c>
      <c r="R693" s="111">
        <v>57924.45</v>
      </c>
      <c r="S693" s="110" t="s">
        <v>1296</v>
      </c>
      <c r="T693" s="111"/>
      <c r="U693" s="111"/>
      <c r="V693" s="110"/>
      <c r="W693" s="110"/>
    </row>
    <row r="694" spans="1:23" ht="25.5">
      <c r="A694" s="110" t="s">
        <v>2012</v>
      </c>
      <c r="B694" s="115">
        <v>44203</v>
      </c>
      <c r="C694" s="110" t="s">
        <v>2013</v>
      </c>
      <c r="D694" s="115">
        <v>44203</v>
      </c>
      <c r="E694" s="110" t="s">
        <v>1294</v>
      </c>
      <c r="F694" s="110" t="s">
        <v>45</v>
      </c>
      <c r="G694" s="110" t="s">
        <v>44</v>
      </c>
      <c r="H694" s="110" t="s">
        <v>13</v>
      </c>
      <c r="I694" s="110" t="s">
        <v>1344</v>
      </c>
      <c r="J694" s="111">
        <v>40</v>
      </c>
      <c r="K694" s="111">
        <v>997</v>
      </c>
      <c r="L694" s="111">
        <v>39880</v>
      </c>
      <c r="M694" s="111">
        <v>2.4925000000000002</v>
      </c>
      <c r="N694" s="111">
        <v>99.7</v>
      </c>
      <c r="O694" s="111">
        <v>0</v>
      </c>
      <c r="P694" s="111">
        <v>0</v>
      </c>
      <c r="Q694" s="111">
        <v>999.49249999999995</v>
      </c>
      <c r="R694" s="111">
        <v>39979.699999999997</v>
      </c>
      <c r="S694" s="110" t="s">
        <v>1296</v>
      </c>
      <c r="T694" s="111"/>
      <c r="U694" s="111"/>
      <c r="V694" s="110"/>
      <c r="W694" s="110"/>
    </row>
    <row r="695" spans="1:23" ht="25.5">
      <c r="A695" s="110" t="s">
        <v>2014</v>
      </c>
      <c r="B695" s="115">
        <v>44203</v>
      </c>
      <c r="C695" s="110" t="s">
        <v>2015</v>
      </c>
      <c r="D695" s="115">
        <v>44203</v>
      </c>
      <c r="E695" s="110" t="s">
        <v>1294</v>
      </c>
      <c r="F695" s="110" t="s">
        <v>43</v>
      </c>
      <c r="G695" s="110" t="s">
        <v>44</v>
      </c>
      <c r="H695" s="110" t="s">
        <v>13</v>
      </c>
      <c r="I695" s="110" t="s">
        <v>1191</v>
      </c>
      <c r="J695" s="111">
        <v>300</v>
      </c>
      <c r="K695" s="111">
        <v>963</v>
      </c>
      <c r="L695" s="111">
        <v>288900</v>
      </c>
      <c r="M695" s="111">
        <v>2.4075000000000002</v>
      </c>
      <c r="N695" s="111">
        <v>722.25</v>
      </c>
      <c r="O695" s="111">
        <v>0</v>
      </c>
      <c r="P695" s="111">
        <v>0</v>
      </c>
      <c r="Q695" s="111">
        <v>965.40750000000003</v>
      </c>
      <c r="R695" s="111">
        <v>289622.25</v>
      </c>
      <c r="S695" s="110" t="s">
        <v>1296</v>
      </c>
      <c r="T695" s="111"/>
      <c r="U695" s="111"/>
      <c r="V695" s="110"/>
      <c r="W695" s="110"/>
    </row>
    <row r="696" spans="1:23" ht="25.5">
      <c r="A696" s="110" t="s">
        <v>2016</v>
      </c>
      <c r="B696" s="115">
        <v>44203</v>
      </c>
      <c r="C696" s="110" t="s">
        <v>2017</v>
      </c>
      <c r="D696" s="115">
        <v>44203</v>
      </c>
      <c r="E696" s="110" t="s">
        <v>1294</v>
      </c>
      <c r="F696" s="110" t="s">
        <v>22</v>
      </c>
      <c r="G696" s="110" t="s">
        <v>1082</v>
      </c>
      <c r="H696" s="110" t="s">
        <v>13</v>
      </c>
      <c r="I696" s="110" t="s">
        <v>1191</v>
      </c>
      <c r="J696" s="111">
        <v>160</v>
      </c>
      <c r="K696" s="111">
        <v>963</v>
      </c>
      <c r="L696" s="111">
        <v>154080</v>
      </c>
      <c r="M696" s="111">
        <v>2.4075000000000002</v>
      </c>
      <c r="N696" s="111">
        <v>385.2</v>
      </c>
      <c r="O696" s="111">
        <v>0</v>
      </c>
      <c r="P696" s="111">
        <v>0</v>
      </c>
      <c r="Q696" s="111">
        <v>965.40750000000003</v>
      </c>
      <c r="R696" s="111">
        <v>154465.20000000001</v>
      </c>
      <c r="S696" s="110" t="s">
        <v>1296</v>
      </c>
      <c r="T696" s="111"/>
      <c r="U696" s="111"/>
      <c r="V696" s="110"/>
      <c r="W696" s="110"/>
    </row>
    <row r="697" spans="1:23" ht="25.5">
      <c r="A697" s="110" t="s">
        <v>2018</v>
      </c>
      <c r="B697" s="115">
        <v>44203</v>
      </c>
      <c r="C697" s="110" t="s">
        <v>2019</v>
      </c>
      <c r="D697" s="115">
        <v>44203</v>
      </c>
      <c r="E697" s="110" t="s">
        <v>1294</v>
      </c>
      <c r="F697" s="110" t="s">
        <v>53</v>
      </c>
      <c r="G697" s="110" t="s">
        <v>1295</v>
      </c>
      <c r="H697" s="110" t="s">
        <v>13</v>
      </c>
      <c r="I697" s="110" t="s">
        <v>1195</v>
      </c>
      <c r="J697" s="111">
        <v>200</v>
      </c>
      <c r="K697" s="111">
        <v>759</v>
      </c>
      <c r="L697" s="111">
        <v>151800</v>
      </c>
      <c r="M697" s="111">
        <v>1.8975</v>
      </c>
      <c r="N697" s="111">
        <v>379.5</v>
      </c>
      <c r="O697" s="111">
        <v>0</v>
      </c>
      <c r="P697" s="111">
        <v>600</v>
      </c>
      <c r="Q697" s="111">
        <v>760.89750000000004</v>
      </c>
      <c r="R697" s="111">
        <v>151579.5</v>
      </c>
      <c r="S697" s="110" t="s">
        <v>1296</v>
      </c>
      <c r="T697" s="111"/>
      <c r="U697" s="111"/>
      <c r="V697" s="110"/>
      <c r="W697" s="110"/>
    </row>
    <row r="698" spans="1:23" ht="25.5">
      <c r="A698" s="110" t="s">
        <v>2020</v>
      </c>
      <c r="B698" s="115">
        <v>44203</v>
      </c>
      <c r="C698" s="110" t="s">
        <v>2021</v>
      </c>
      <c r="D698" s="115">
        <v>44203</v>
      </c>
      <c r="E698" s="110" t="s">
        <v>1294</v>
      </c>
      <c r="F698" s="110" t="s">
        <v>12</v>
      </c>
      <c r="G698" s="110" t="s">
        <v>1319</v>
      </c>
      <c r="H698" s="110" t="s">
        <v>13</v>
      </c>
      <c r="I698" s="110" t="s">
        <v>1191</v>
      </c>
      <c r="J698" s="111">
        <v>100</v>
      </c>
      <c r="K698" s="111">
        <v>963</v>
      </c>
      <c r="L698" s="111">
        <v>96300</v>
      </c>
      <c r="M698" s="111">
        <v>2.4075000000000002</v>
      </c>
      <c r="N698" s="111">
        <v>240.75</v>
      </c>
      <c r="O698" s="111">
        <v>0</v>
      </c>
      <c r="P698" s="111">
        <v>0</v>
      </c>
      <c r="Q698" s="111">
        <v>965.40750000000003</v>
      </c>
      <c r="R698" s="111">
        <v>96540.75</v>
      </c>
      <c r="S698" s="110" t="s">
        <v>1296</v>
      </c>
      <c r="T698" s="111"/>
      <c r="U698" s="111"/>
      <c r="V698" s="110"/>
      <c r="W698" s="110"/>
    </row>
    <row r="699" spans="1:23" ht="25.5">
      <c r="A699" s="110" t="s">
        <v>2022</v>
      </c>
      <c r="B699" s="115">
        <v>44203</v>
      </c>
      <c r="C699" s="110" t="s">
        <v>2023</v>
      </c>
      <c r="D699" s="115">
        <v>44203</v>
      </c>
      <c r="E699" s="110" t="s">
        <v>1294</v>
      </c>
      <c r="F699" s="110" t="s">
        <v>52</v>
      </c>
      <c r="G699" s="110" t="s">
        <v>37</v>
      </c>
      <c r="H699" s="110" t="s">
        <v>13</v>
      </c>
      <c r="I699" s="110" t="s">
        <v>1191</v>
      </c>
      <c r="J699" s="111">
        <v>23</v>
      </c>
      <c r="K699" s="111">
        <v>963</v>
      </c>
      <c r="L699" s="111">
        <v>22149</v>
      </c>
      <c r="M699" s="111">
        <v>2.4075000000000002</v>
      </c>
      <c r="N699" s="111">
        <v>55.372500000000002</v>
      </c>
      <c r="O699" s="111">
        <v>0</v>
      </c>
      <c r="P699" s="111">
        <v>0</v>
      </c>
      <c r="Q699" s="111">
        <v>965.40750000000003</v>
      </c>
      <c r="R699" s="111">
        <v>22204.372500000001</v>
      </c>
      <c r="S699" s="110" t="s">
        <v>1296</v>
      </c>
      <c r="T699" s="111"/>
      <c r="U699" s="111"/>
      <c r="V699" s="110"/>
      <c r="W699" s="110"/>
    </row>
    <row r="700" spans="1:23" ht="25.5">
      <c r="A700" s="110" t="s">
        <v>2024</v>
      </c>
      <c r="B700" s="115">
        <v>44203</v>
      </c>
      <c r="C700" s="110" t="s">
        <v>2025</v>
      </c>
      <c r="D700" s="115">
        <v>44203</v>
      </c>
      <c r="E700" s="110" t="s">
        <v>1294</v>
      </c>
      <c r="F700" s="110" t="s">
        <v>74</v>
      </c>
      <c r="G700" s="110" t="s">
        <v>1297</v>
      </c>
      <c r="H700" s="110" t="s">
        <v>69</v>
      </c>
      <c r="I700" s="110" t="s">
        <v>1191</v>
      </c>
      <c r="J700" s="111">
        <v>450</v>
      </c>
      <c r="K700" s="111">
        <v>963</v>
      </c>
      <c r="L700" s="111">
        <v>433350</v>
      </c>
      <c r="M700" s="111">
        <v>2.4075000000000002</v>
      </c>
      <c r="N700" s="111">
        <v>1083.375</v>
      </c>
      <c r="O700" s="111">
        <v>0</v>
      </c>
      <c r="P700" s="111">
        <v>0</v>
      </c>
      <c r="Q700" s="111">
        <v>965.40750000000003</v>
      </c>
      <c r="R700" s="111">
        <v>434433.375</v>
      </c>
      <c r="S700" s="110" t="s">
        <v>1296</v>
      </c>
      <c r="T700" s="111"/>
      <c r="U700" s="111"/>
      <c r="V700" s="110"/>
      <c r="W700" s="110"/>
    </row>
    <row r="701" spans="1:23" ht="25.5">
      <c r="A701" s="110" t="s">
        <v>2026</v>
      </c>
      <c r="B701" s="115">
        <v>44203</v>
      </c>
      <c r="C701" s="110" t="s">
        <v>2027</v>
      </c>
      <c r="D701" s="115">
        <v>44203</v>
      </c>
      <c r="E701" s="110" t="s">
        <v>1294</v>
      </c>
      <c r="F701" s="110" t="s">
        <v>73</v>
      </c>
      <c r="G701" s="110" t="s">
        <v>1297</v>
      </c>
      <c r="H701" s="110" t="s">
        <v>69</v>
      </c>
      <c r="I701" s="110" t="s">
        <v>1191</v>
      </c>
      <c r="J701" s="111">
        <v>20</v>
      </c>
      <c r="K701" s="111">
        <v>963</v>
      </c>
      <c r="L701" s="111">
        <v>19260</v>
      </c>
      <c r="M701" s="111">
        <v>2.4075000000000002</v>
      </c>
      <c r="N701" s="111">
        <v>48.15</v>
      </c>
      <c r="O701" s="111">
        <v>0</v>
      </c>
      <c r="P701" s="111">
        <v>0</v>
      </c>
      <c r="Q701" s="111">
        <v>965.40750000000003</v>
      </c>
      <c r="R701" s="111">
        <v>19308.150000000001</v>
      </c>
      <c r="S701" s="110" t="s">
        <v>1296</v>
      </c>
      <c r="T701" s="111"/>
      <c r="U701" s="111"/>
      <c r="V701" s="110"/>
      <c r="W701" s="110"/>
    </row>
    <row r="702" spans="1:23" ht="25.5">
      <c r="A702" s="110" t="s">
        <v>2028</v>
      </c>
      <c r="B702" s="115">
        <v>44203</v>
      </c>
      <c r="C702" s="110" t="s">
        <v>2029</v>
      </c>
      <c r="D702" s="115">
        <v>44203</v>
      </c>
      <c r="E702" s="110" t="s">
        <v>1294</v>
      </c>
      <c r="F702" s="110" t="s">
        <v>77</v>
      </c>
      <c r="G702" s="110" t="s">
        <v>1088</v>
      </c>
      <c r="H702" s="110" t="s">
        <v>69</v>
      </c>
      <c r="I702" s="110" t="s">
        <v>1191</v>
      </c>
      <c r="J702" s="111">
        <v>200</v>
      </c>
      <c r="K702" s="111">
        <v>963</v>
      </c>
      <c r="L702" s="111">
        <v>192600</v>
      </c>
      <c r="M702" s="111">
        <v>2.4075000000000002</v>
      </c>
      <c r="N702" s="111">
        <v>481.5</v>
      </c>
      <c r="O702" s="111">
        <v>0</v>
      </c>
      <c r="P702" s="111">
        <v>0</v>
      </c>
      <c r="Q702" s="111">
        <v>965.40750000000003</v>
      </c>
      <c r="R702" s="111">
        <v>193081.5</v>
      </c>
      <c r="S702" s="110" t="s">
        <v>1296</v>
      </c>
      <c r="T702" s="111"/>
      <c r="U702" s="111"/>
      <c r="V702" s="110"/>
      <c r="W702" s="110"/>
    </row>
    <row r="703" spans="1:23" ht="25.5">
      <c r="A703" s="110" t="s">
        <v>2028</v>
      </c>
      <c r="B703" s="115">
        <v>44203</v>
      </c>
      <c r="C703" s="110" t="s">
        <v>2029</v>
      </c>
      <c r="D703" s="115">
        <v>44203</v>
      </c>
      <c r="E703" s="110" t="s">
        <v>1294</v>
      </c>
      <c r="F703" s="110" t="s">
        <v>77</v>
      </c>
      <c r="G703" s="110" t="s">
        <v>1088</v>
      </c>
      <c r="H703" s="110" t="s">
        <v>69</v>
      </c>
      <c r="I703" s="110" t="s">
        <v>1344</v>
      </c>
      <c r="J703" s="111">
        <v>10</v>
      </c>
      <c r="K703" s="111">
        <v>997</v>
      </c>
      <c r="L703" s="111">
        <v>9970</v>
      </c>
      <c r="M703" s="111">
        <v>2.4925000000000002</v>
      </c>
      <c r="N703" s="111">
        <v>24.925000000000001</v>
      </c>
      <c r="O703" s="111">
        <v>0</v>
      </c>
      <c r="P703" s="111">
        <v>0</v>
      </c>
      <c r="Q703" s="111">
        <v>999.49249999999995</v>
      </c>
      <c r="R703" s="111">
        <v>9994.9249999999993</v>
      </c>
      <c r="S703" s="110" t="s">
        <v>1296</v>
      </c>
      <c r="T703" s="111"/>
      <c r="U703" s="111"/>
      <c r="V703" s="110"/>
      <c r="W703" s="110"/>
    </row>
    <row r="704" spans="1:23" ht="25.5">
      <c r="A704" s="110" t="s">
        <v>2030</v>
      </c>
      <c r="B704" s="115">
        <v>44203</v>
      </c>
      <c r="C704" s="110" t="s">
        <v>2031</v>
      </c>
      <c r="D704" s="115">
        <v>44203</v>
      </c>
      <c r="E704" s="110" t="s">
        <v>1294</v>
      </c>
      <c r="F704" s="110" t="s">
        <v>75</v>
      </c>
      <c r="G704" s="110" t="s">
        <v>1088</v>
      </c>
      <c r="H704" s="110" t="s">
        <v>69</v>
      </c>
      <c r="I704" s="110" t="s">
        <v>1191</v>
      </c>
      <c r="J704" s="111">
        <v>40</v>
      </c>
      <c r="K704" s="111">
        <v>963</v>
      </c>
      <c r="L704" s="111">
        <v>38520</v>
      </c>
      <c r="M704" s="111">
        <v>2.4075000000000002</v>
      </c>
      <c r="N704" s="111">
        <v>96.3</v>
      </c>
      <c r="O704" s="111">
        <v>0</v>
      </c>
      <c r="P704" s="111">
        <v>0</v>
      </c>
      <c r="Q704" s="111">
        <v>965.40750000000003</v>
      </c>
      <c r="R704" s="111">
        <v>38616.300000000003</v>
      </c>
      <c r="S704" s="110" t="s">
        <v>1296</v>
      </c>
      <c r="T704" s="111"/>
      <c r="U704" s="111"/>
      <c r="V704" s="110"/>
      <c r="W704" s="110"/>
    </row>
    <row r="705" spans="1:23" ht="25.5">
      <c r="A705" s="110" t="s">
        <v>2032</v>
      </c>
      <c r="B705" s="115">
        <v>44203</v>
      </c>
      <c r="C705" s="110" t="s">
        <v>2033</v>
      </c>
      <c r="D705" s="115">
        <v>44203</v>
      </c>
      <c r="E705" s="110" t="s">
        <v>1294</v>
      </c>
      <c r="F705" s="110" t="s">
        <v>1051</v>
      </c>
      <c r="G705" s="110" t="s">
        <v>1304</v>
      </c>
      <c r="H705" s="110" t="s">
        <v>69</v>
      </c>
      <c r="I705" s="110" t="s">
        <v>1191</v>
      </c>
      <c r="J705" s="111">
        <v>140</v>
      </c>
      <c r="K705" s="111">
        <v>963</v>
      </c>
      <c r="L705" s="111">
        <v>134820</v>
      </c>
      <c r="M705" s="111">
        <v>2.4075000000000002</v>
      </c>
      <c r="N705" s="111">
        <v>337.05</v>
      </c>
      <c r="O705" s="111">
        <v>0</v>
      </c>
      <c r="P705" s="111">
        <v>0</v>
      </c>
      <c r="Q705" s="111">
        <v>965.40750000000003</v>
      </c>
      <c r="R705" s="111">
        <v>135157.04999999999</v>
      </c>
      <c r="S705" s="110" t="s">
        <v>1296</v>
      </c>
      <c r="T705" s="111"/>
      <c r="U705" s="111"/>
      <c r="V705" s="110"/>
      <c r="W705" s="110"/>
    </row>
    <row r="706" spans="1:23" ht="25.5">
      <c r="A706" s="110" t="s">
        <v>2034</v>
      </c>
      <c r="B706" s="115">
        <v>44203</v>
      </c>
      <c r="C706" s="110" t="s">
        <v>2035</v>
      </c>
      <c r="D706" s="115">
        <v>44203</v>
      </c>
      <c r="E706" s="110" t="s">
        <v>1294</v>
      </c>
      <c r="F706" s="110" t="s">
        <v>116</v>
      </c>
      <c r="G706" s="110" t="s">
        <v>1044</v>
      </c>
      <c r="H706" s="110" t="s">
        <v>57</v>
      </c>
      <c r="I706" s="110" t="s">
        <v>1191</v>
      </c>
      <c r="J706" s="111">
        <v>100</v>
      </c>
      <c r="K706" s="111">
        <v>963</v>
      </c>
      <c r="L706" s="111">
        <v>96300</v>
      </c>
      <c r="M706" s="111">
        <v>2.4075000000000002</v>
      </c>
      <c r="N706" s="111">
        <v>240.75</v>
      </c>
      <c r="O706" s="111">
        <v>0</v>
      </c>
      <c r="P706" s="111">
        <v>0</v>
      </c>
      <c r="Q706" s="111">
        <v>965.40750000000003</v>
      </c>
      <c r="R706" s="111">
        <v>96540.75</v>
      </c>
      <c r="S706" s="110" t="s">
        <v>1296</v>
      </c>
      <c r="T706" s="111"/>
      <c r="U706" s="111"/>
      <c r="V706" s="110"/>
      <c r="W706" s="110"/>
    </row>
    <row r="707" spans="1:23" ht="25.5">
      <c r="A707" s="110" t="s">
        <v>2036</v>
      </c>
      <c r="B707" s="115">
        <v>44203</v>
      </c>
      <c r="C707" s="110" t="s">
        <v>2037</v>
      </c>
      <c r="D707" s="115">
        <v>44203</v>
      </c>
      <c r="E707" s="110" t="s">
        <v>1294</v>
      </c>
      <c r="F707" s="110" t="s">
        <v>119</v>
      </c>
      <c r="G707" s="110" t="s">
        <v>1049</v>
      </c>
      <c r="H707" s="110" t="s">
        <v>57</v>
      </c>
      <c r="I707" s="110" t="s">
        <v>1191</v>
      </c>
      <c r="J707" s="111">
        <v>100</v>
      </c>
      <c r="K707" s="111">
        <v>963</v>
      </c>
      <c r="L707" s="111">
        <v>96300</v>
      </c>
      <c r="M707" s="111">
        <v>2.4075000000000002</v>
      </c>
      <c r="N707" s="111">
        <v>240.75</v>
      </c>
      <c r="O707" s="111">
        <v>0</v>
      </c>
      <c r="P707" s="111">
        <v>0</v>
      </c>
      <c r="Q707" s="111">
        <v>965.40750000000003</v>
      </c>
      <c r="R707" s="111">
        <v>96540.75</v>
      </c>
      <c r="S707" s="110" t="s">
        <v>1296</v>
      </c>
      <c r="T707" s="111"/>
      <c r="U707" s="111"/>
      <c r="V707" s="110"/>
      <c r="W707" s="110"/>
    </row>
    <row r="708" spans="1:23" ht="25.5">
      <c r="A708" s="110" t="s">
        <v>2038</v>
      </c>
      <c r="B708" s="115">
        <v>44203</v>
      </c>
      <c r="C708" s="110" t="s">
        <v>2039</v>
      </c>
      <c r="D708" s="115">
        <v>44203</v>
      </c>
      <c r="E708" s="110" t="s">
        <v>1294</v>
      </c>
      <c r="F708" s="110" t="s">
        <v>58</v>
      </c>
      <c r="G708" s="110" t="s">
        <v>1086</v>
      </c>
      <c r="H708" s="110" t="s">
        <v>57</v>
      </c>
      <c r="I708" s="110" t="s">
        <v>1344</v>
      </c>
      <c r="J708" s="111">
        <v>20</v>
      </c>
      <c r="K708" s="111">
        <v>997</v>
      </c>
      <c r="L708" s="111">
        <v>19940</v>
      </c>
      <c r="M708" s="111">
        <v>2.4925000000000002</v>
      </c>
      <c r="N708" s="111">
        <v>49.85</v>
      </c>
      <c r="O708" s="111">
        <v>0</v>
      </c>
      <c r="P708" s="111">
        <v>0</v>
      </c>
      <c r="Q708" s="111">
        <v>999.49249999999995</v>
      </c>
      <c r="R708" s="111">
        <v>19989.849999999999</v>
      </c>
      <c r="S708" s="110" t="s">
        <v>1296</v>
      </c>
      <c r="T708" s="111"/>
      <c r="U708" s="111"/>
      <c r="V708" s="110"/>
      <c r="W708" s="110"/>
    </row>
    <row r="709" spans="1:23" ht="25.5">
      <c r="A709" s="110" t="s">
        <v>2038</v>
      </c>
      <c r="B709" s="115">
        <v>44203</v>
      </c>
      <c r="C709" s="110" t="s">
        <v>2039</v>
      </c>
      <c r="D709" s="115">
        <v>44203</v>
      </c>
      <c r="E709" s="110" t="s">
        <v>1294</v>
      </c>
      <c r="F709" s="110" t="s">
        <v>58</v>
      </c>
      <c r="G709" s="110" t="s">
        <v>1086</v>
      </c>
      <c r="H709" s="110" t="s">
        <v>57</v>
      </c>
      <c r="I709" s="110" t="s">
        <v>1191</v>
      </c>
      <c r="J709" s="111">
        <v>10</v>
      </c>
      <c r="K709" s="111">
        <v>963</v>
      </c>
      <c r="L709" s="111">
        <v>9630</v>
      </c>
      <c r="M709" s="111">
        <v>2.4075000000000002</v>
      </c>
      <c r="N709" s="111">
        <v>24.074999999999999</v>
      </c>
      <c r="O709" s="111">
        <v>0</v>
      </c>
      <c r="P709" s="111">
        <v>0</v>
      </c>
      <c r="Q709" s="111">
        <v>965.40750000000003</v>
      </c>
      <c r="R709" s="111">
        <v>9654.0750000000007</v>
      </c>
      <c r="S709" s="110" t="s">
        <v>1296</v>
      </c>
      <c r="T709" s="111"/>
      <c r="U709" s="111"/>
      <c r="V709" s="110"/>
      <c r="W709" s="110"/>
    </row>
    <row r="710" spans="1:23" ht="25.5">
      <c r="A710" s="110" t="s">
        <v>2040</v>
      </c>
      <c r="B710" s="115">
        <v>44203</v>
      </c>
      <c r="C710" s="110" t="s">
        <v>2041</v>
      </c>
      <c r="D710" s="115">
        <v>44203</v>
      </c>
      <c r="E710" s="110" t="s">
        <v>1294</v>
      </c>
      <c r="F710" s="110" t="s">
        <v>62</v>
      </c>
      <c r="G710" s="110" t="s">
        <v>57</v>
      </c>
      <c r="H710" s="110" t="s">
        <v>57</v>
      </c>
      <c r="I710" s="110" t="s">
        <v>1191</v>
      </c>
      <c r="J710" s="111">
        <v>200</v>
      </c>
      <c r="K710" s="111">
        <v>963</v>
      </c>
      <c r="L710" s="111">
        <v>192600</v>
      </c>
      <c r="M710" s="111">
        <v>2.4075000000000002</v>
      </c>
      <c r="N710" s="111">
        <v>481.5</v>
      </c>
      <c r="O710" s="111">
        <v>0</v>
      </c>
      <c r="P710" s="111">
        <v>0</v>
      </c>
      <c r="Q710" s="111">
        <v>965.40750000000003</v>
      </c>
      <c r="R710" s="111">
        <v>193081.5</v>
      </c>
      <c r="S710" s="110" t="s">
        <v>1296</v>
      </c>
      <c r="T710" s="111"/>
      <c r="U710" s="111"/>
      <c r="V710" s="110"/>
      <c r="W710" s="110"/>
    </row>
    <row r="711" spans="1:23" ht="25.5">
      <c r="A711" s="110" t="s">
        <v>2042</v>
      </c>
      <c r="B711" s="115">
        <v>44203</v>
      </c>
      <c r="C711" s="110" t="s">
        <v>2043</v>
      </c>
      <c r="D711" s="115">
        <v>44203</v>
      </c>
      <c r="E711" s="110" t="s">
        <v>1294</v>
      </c>
      <c r="F711" s="110" t="s">
        <v>61</v>
      </c>
      <c r="G711" s="110" t="s">
        <v>60</v>
      </c>
      <c r="H711" s="110" t="s">
        <v>57</v>
      </c>
      <c r="I711" s="110" t="s">
        <v>1191</v>
      </c>
      <c r="J711" s="111">
        <v>157</v>
      </c>
      <c r="K711" s="111">
        <v>963</v>
      </c>
      <c r="L711" s="111">
        <v>151191</v>
      </c>
      <c r="M711" s="111">
        <v>2.4075000000000002</v>
      </c>
      <c r="N711" s="111">
        <v>377.97750000000002</v>
      </c>
      <c r="O711" s="111">
        <v>0</v>
      </c>
      <c r="P711" s="111">
        <v>0</v>
      </c>
      <c r="Q711" s="111">
        <v>965.40750000000003</v>
      </c>
      <c r="R711" s="111">
        <v>151568.97750000001</v>
      </c>
      <c r="S711" s="110" t="s">
        <v>1296</v>
      </c>
      <c r="T711" s="111"/>
      <c r="U711" s="111"/>
      <c r="V711" s="110"/>
      <c r="W711" s="110"/>
    </row>
    <row r="712" spans="1:23" ht="25.5">
      <c r="A712" s="110" t="s">
        <v>2044</v>
      </c>
      <c r="B712" s="115">
        <v>44203</v>
      </c>
      <c r="C712" s="110" t="s">
        <v>2045</v>
      </c>
      <c r="D712" s="115">
        <v>44203</v>
      </c>
      <c r="E712" s="110" t="s">
        <v>1294</v>
      </c>
      <c r="F712" s="110" t="s">
        <v>992</v>
      </c>
      <c r="G712" s="110" t="s">
        <v>1299</v>
      </c>
      <c r="H712" s="110" t="s">
        <v>57</v>
      </c>
      <c r="I712" s="110" t="s">
        <v>1191</v>
      </c>
      <c r="J712" s="111">
        <v>140</v>
      </c>
      <c r="K712" s="111">
        <v>963</v>
      </c>
      <c r="L712" s="111">
        <v>134820</v>
      </c>
      <c r="M712" s="111">
        <v>2.4075000000000002</v>
      </c>
      <c r="N712" s="111">
        <v>337.05</v>
      </c>
      <c r="O712" s="111">
        <v>0</v>
      </c>
      <c r="P712" s="111">
        <v>0</v>
      </c>
      <c r="Q712" s="111">
        <v>965.40750000000003</v>
      </c>
      <c r="R712" s="111">
        <v>135157.04999999999</v>
      </c>
      <c r="S712" s="110" t="s">
        <v>1296</v>
      </c>
      <c r="T712" s="111"/>
      <c r="U712" s="111"/>
      <c r="V712" s="110"/>
      <c r="W712" s="110"/>
    </row>
    <row r="713" spans="1:23" ht="25.5">
      <c r="A713" s="110" t="s">
        <v>2046</v>
      </c>
      <c r="B713" s="115">
        <v>44203</v>
      </c>
      <c r="C713" s="110" t="s">
        <v>2047</v>
      </c>
      <c r="D713" s="115">
        <v>44203</v>
      </c>
      <c r="E713" s="110" t="s">
        <v>1294</v>
      </c>
      <c r="F713" s="110" t="s">
        <v>83</v>
      </c>
      <c r="G713" s="110" t="s">
        <v>1050</v>
      </c>
      <c r="H713" s="110" t="s">
        <v>1300</v>
      </c>
      <c r="I713" s="110" t="s">
        <v>1346</v>
      </c>
      <c r="J713" s="111">
        <v>40</v>
      </c>
      <c r="K713" s="111">
        <v>1138</v>
      </c>
      <c r="L713" s="111">
        <v>45520</v>
      </c>
      <c r="M713" s="111">
        <v>2.8450000000000002</v>
      </c>
      <c r="N713" s="111">
        <v>113.8</v>
      </c>
      <c r="O713" s="111">
        <v>0</v>
      </c>
      <c r="P713" s="111">
        <v>0</v>
      </c>
      <c r="Q713" s="111">
        <v>1140.845</v>
      </c>
      <c r="R713" s="111">
        <v>45633.8</v>
      </c>
      <c r="S713" s="110" t="s">
        <v>1296</v>
      </c>
      <c r="T713" s="111"/>
      <c r="U713" s="111"/>
      <c r="V713" s="110"/>
      <c r="W713" s="110"/>
    </row>
    <row r="714" spans="1:23" ht="25.5">
      <c r="A714" s="110" t="s">
        <v>2048</v>
      </c>
      <c r="B714" s="115">
        <v>44203</v>
      </c>
      <c r="C714" s="110" t="s">
        <v>2049</v>
      </c>
      <c r="D714" s="115">
        <v>44203</v>
      </c>
      <c r="E714" s="110" t="s">
        <v>1294</v>
      </c>
      <c r="F714" s="110" t="s">
        <v>107</v>
      </c>
      <c r="G714" s="110" t="s">
        <v>1301</v>
      </c>
      <c r="H714" s="110" t="s">
        <v>1300</v>
      </c>
      <c r="I714" s="110" t="s">
        <v>1344</v>
      </c>
      <c r="J714" s="111">
        <v>20</v>
      </c>
      <c r="K714" s="111">
        <v>997</v>
      </c>
      <c r="L714" s="111">
        <v>19940</v>
      </c>
      <c r="M714" s="111">
        <v>2.4925000000000002</v>
      </c>
      <c r="N714" s="111">
        <v>49.85</v>
      </c>
      <c r="O714" s="111">
        <v>0</v>
      </c>
      <c r="P714" s="111">
        <v>0</v>
      </c>
      <c r="Q714" s="111">
        <v>999.49249999999995</v>
      </c>
      <c r="R714" s="111">
        <v>19989.849999999999</v>
      </c>
      <c r="S714" s="110" t="s">
        <v>1296</v>
      </c>
      <c r="T714" s="111"/>
      <c r="U714" s="111"/>
      <c r="V714" s="110"/>
      <c r="W714" s="110"/>
    </row>
    <row r="715" spans="1:23" ht="25.5">
      <c r="A715" s="110" t="s">
        <v>2050</v>
      </c>
      <c r="B715" s="115">
        <v>44203</v>
      </c>
      <c r="C715" s="110" t="s">
        <v>2051</v>
      </c>
      <c r="D715" s="115">
        <v>44203</v>
      </c>
      <c r="E715" s="110" t="s">
        <v>1294</v>
      </c>
      <c r="F715" s="110" t="s">
        <v>98</v>
      </c>
      <c r="G715" s="110" t="s">
        <v>1047</v>
      </c>
      <c r="H715" s="110" t="s">
        <v>1300</v>
      </c>
      <c r="I715" s="110" t="s">
        <v>1195</v>
      </c>
      <c r="J715" s="111">
        <v>20</v>
      </c>
      <c r="K715" s="111">
        <v>759</v>
      </c>
      <c r="L715" s="111">
        <v>15180</v>
      </c>
      <c r="M715" s="111">
        <v>1.8975</v>
      </c>
      <c r="N715" s="111">
        <v>37.950000000000003</v>
      </c>
      <c r="O715" s="111">
        <v>0</v>
      </c>
      <c r="P715" s="111">
        <v>60</v>
      </c>
      <c r="Q715" s="111">
        <v>760.89750000000004</v>
      </c>
      <c r="R715" s="111">
        <v>15157.95</v>
      </c>
      <c r="S715" s="110" t="s">
        <v>1296</v>
      </c>
      <c r="T715" s="111"/>
      <c r="U715" s="111"/>
      <c r="V715" s="110"/>
      <c r="W715" s="110"/>
    </row>
    <row r="716" spans="1:23" ht="25.5">
      <c r="A716" s="110" t="s">
        <v>2052</v>
      </c>
      <c r="B716" s="115">
        <v>44203</v>
      </c>
      <c r="C716" s="110" t="s">
        <v>2053</v>
      </c>
      <c r="D716" s="115">
        <v>44203</v>
      </c>
      <c r="E716" s="110" t="s">
        <v>1294</v>
      </c>
      <c r="F716" s="110" t="s">
        <v>97</v>
      </c>
      <c r="G716" s="110" t="s">
        <v>1047</v>
      </c>
      <c r="H716" s="110" t="s">
        <v>1300</v>
      </c>
      <c r="I716" s="110" t="s">
        <v>1191</v>
      </c>
      <c r="J716" s="111">
        <v>10</v>
      </c>
      <c r="K716" s="111">
        <v>963</v>
      </c>
      <c r="L716" s="111">
        <v>9630</v>
      </c>
      <c r="M716" s="111">
        <v>2.4075000000000002</v>
      </c>
      <c r="N716" s="111">
        <v>24.074999999999999</v>
      </c>
      <c r="O716" s="111">
        <v>0</v>
      </c>
      <c r="P716" s="111">
        <v>0</v>
      </c>
      <c r="Q716" s="111">
        <v>965.40750000000003</v>
      </c>
      <c r="R716" s="111">
        <v>9654.0750000000007</v>
      </c>
      <c r="S716" s="110" t="s">
        <v>1296</v>
      </c>
      <c r="T716" s="111"/>
      <c r="U716" s="111"/>
      <c r="V716" s="110"/>
      <c r="W716" s="110"/>
    </row>
    <row r="717" spans="1:23" ht="25.5">
      <c r="A717" s="110" t="s">
        <v>2052</v>
      </c>
      <c r="B717" s="115">
        <v>44203</v>
      </c>
      <c r="C717" s="110" t="s">
        <v>2053</v>
      </c>
      <c r="D717" s="115">
        <v>44203</v>
      </c>
      <c r="E717" s="110" t="s">
        <v>1294</v>
      </c>
      <c r="F717" s="110" t="s">
        <v>97</v>
      </c>
      <c r="G717" s="110" t="s">
        <v>1047</v>
      </c>
      <c r="H717" s="110" t="s">
        <v>1300</v>
      </c>
      <c r="I717" s="110" t="s">
        <v>1344</v>
      </c>
      <c r="J717" s="111">
        <v>10</v>
      </c>
      <c r="K717" s="111">
        <v>997</v>
      </c>
      <c r="L717" s="111">
        <v>9970</v>
      </c>
      <c r="M717" s="111">
        <v>2.4925000000000002</v>
      </c>
      <c r="N717" s="111">
        <v>24.925000000000001</v>
      </c>
      <c r="O717" s="111">
        <v>0</v>
      </c>
      <c r="P717" s="111">
        <v>0</v>
      </c>
      <c r="Q717" s="111">
        <v>999.49249999999995</v>
      </c>
      <c r="R717" s="111">
        <v>9994.9249999999993</v>
      </c>
      <c r="S717" s="110" t="s">
        <v>1296</v>
      </c>
      <c r="T717" s="111"/>
      <c r="U717" s="111"/>
      <c r="V717" s="110"/>
      <c r="W717" s="110"/>
    </row>
    <row r="718" spans="1:23" ht="25.5">
      <c r="A718" s="110" t="s">
        <v>2054</v>
      </c>
      <c r="B718" s="115">
        <v>44203</v>
      </c>
      <c r="C718" s="110" t="s">
        <v>2055</v>
      </c>
      <c r="D718" s="115">
        <v>44203</v>
      </c>
      <c r="E718" s="110" t="s">
        <v>1294</v>
      </c>
      <c r="F718" s="110" t="s">
        <v>1325</v>
      </c>
      <c r="G718" s="110" t="s">
        <v>1302</v>
      </c>
      <c r="H718" s="110" t="s">
        <v>1300</v>
      </c>
      <c r="I718" s="110" t="s">
        <v>1191</v>
      </c>
      <c r="J718" s="111">
        <v>85</v>
      </c>
      <c r="K718" s="111">
        <v>963</v>
      </c>
      <c r="L718" s="111">
        <v>81855</v>
      </c>
      <c r="M718" s="111">
        <v>2.4075000000000002</v>
      </c>
      <c r="N718" s="111">
        <v>204.63749999999999</v>
      </c>
      <c r="O718" s="111">
        <v>0</v>
      </c>
      <c r="P718" s="111">
        <v>0</v>
      </c>
      <c r="Q718" s="111">
        <v>965.40750000000003</v>
      </c>
      <c r="R718" s="111">
        <v>82059.637499999997</v>
      </c>
      <c r="S718" s="110" t="s">
        <v>1296</v>
      </c>
      <c r="T718" s="111"/>
      <c r="U718" s="111"/>
      <c r="V718" s="110"/>
      <c r="W718" s="110"/>
    </row>
    <row r="719" spans="1:23" ht="25.5">
      <c r="A719" s="110" t="s">
        <v>2056</v>
      </c>
      <c r="B719" s="115">
        <v>44203</v>
      </c>
      <c r="C719" s="110" t="s">
        <v>2057</v>
      </c>
      <c r="D719" s="115">
        <v>44203</v>
      </c>
      <c r="E719" s="110" t="s">
        <v>1294</v>
      </c>
      <c r="F719" s="110" t="s">
        <v>93</v>
      </c>
      <c r="G719" s="110" t="s">
        <v>1050</v>
      </c>
      <c r="H719" s="110" t="s">
        <v>1300</v>
      </c>
      <c r="I719" s="110" t="s">
        <v>1191</v>
      </c>
      <c r="J719" s="111">
        <v>40</v>
      </c>
      <c r="K719" s="111">
        <v>963</v>
      </c>
      <c r="L719" s="111">
        <v>38520</v>
      </c>
      <c r="M719" s="111">
        <v>2.4075000000000002</v>
      </c>
      <c r="N719" s="111">
        <v>96.3</v>
      </c>
      <c r="O719" s="111">
        <v>0</v>
      </c>
      <c r="P719" s="111">
        <v>0</v>
      </c>
      <c r="Q719" s="111">
        <v>965.40750000000003</v>
      </c>
      <c r="R719" s="111">
        <v>38616.300000000003</v>
      </c>
      <c r="S719" s="110" t="s">
        <v>1296</v>
      </c>
      <c r="T719" s="111"/>
      <c r="U719" s="111"/>
      <c r="V719" s="110"/>
      <c r="W719" s="110"/>
    </row>
    <row r="720" spans="1:23" ht="25.5">
      <c r="A720" s="110" t="s">
        <v>2058</v>
      </c>
      <c r="B720" s="115">
        <v>44203</v>
      </c>
      <c r="C720" s="110" t="s">
        <v>2059</v>
      </c>
      <c r="D720" s="115">
        <v>44203</v>
      </c>
      <c r="E720" s="110" t="s">
        <v>1294</v>
      </c>
      <c r="F720" s="110" t="s">
        <v>100</v>
      </c>
      <c r="G720" s="110" t="s">
        <v>1045</v>
      </c>
      <c r="H720" s="110" t="s">
        <v>1300</v>
      </c>
      <c r="I720" s="110" t="s">
        <v>1191</v>
      </c>
      <c r="J720" s="111">
        <v>60</v>
      </c>
      <c r="K720" s="111">
        <v>963</v>
      </c>
      <c r="L720" s="111">
        <v>57780</v>
      </c>
      <c r="M720" s="111">
        <v>2.4075000000000002</v>
      </c>
      <c r="N720" s="111">
        <v>144.44999999999999</v>
      </c>
      <c r="O720" s="111">
        <v>0</v>
      </c>
      <c r="P720" s="111">
        <v>0</v>
      </c>
      <c r="Q720" s="111">
        <v>965.40750000000003</v>
      </c>
      <c r="R720" s="111">
        <v>57924.45</v>
      </c>
      <c r="S720" s="110" t="s">
        <v>1296</v>
      </c>
      <c r="T720" s="111"/>
      <c r="U720" s="111"/>
      <c r="V720" s="110"/>
      <c r="W720" s="110"/>
    </row>
    <row r="721" spans="1:23" ht="25.5">
      <c r="A721" s="110" t="s">
        <v>2058</v>
      </c>
      <c r="B721" s="115">
        <v>44203</v>
      </c>
      <c r="C721" s="110" t="s">
        <v>2059</v>
      </c>
      <c r="D721" s="115">
        <v>44203</v>
      </c>
      <c r="E721" s="110" t="s">
        <v>1294</v>
      </c>
      <c r="F721" s="110" t="s">
        <v>100</v>
      </c>
      <c r="G721" s="110" t="s">
        <v>1045</v>
      </c>
      <c r="H721" s="110" t="s">
        <v>1300</v>
      </c>
      <c r="I721" s="110" t="s">
        <v>1344</v>
      </c>
      <c r="J721" s="111">
        <v>60</v>
      </c>
      <c r="K721" s="111">
        <v>997</v>
      </c>
      <c r="L721" s="111">
        <v>59820</v>
      </c>
      <c r="M721" s="111">
        <v>2.4925000000000002</v>
      </c>
      <c r="N721" s="111">
        <v>149.55000000000001</v>
      </c>
      <c r="O721" s="111">
        <v>0</v>
      </c>
      <c r="P721" s="111">
        <v>0</v>
      </c>
      <c r="Q721" s="111">
        <v>999.49249999999995</v>
      </c>
      <c r="R721" s="111">
        <v>59969.55</v>
      </c>
      <c r="S721" s="110" t="s">
        <v>1296</v>
      </c>
      <c r="T721" s="111"/>
      <c r="U721" s="111"/>
      <c r="V721" s="110"/>
      <c r="W721" s="110"/>
    </row>
    <row r="722" spans="1:23" ht="25.5">
      <c r="A722" s="110" t="s">
        <v>2060</v>
      </c>
      <c r="B722" s="115">
        <v>44203</v>
      </c>
      <c r="C722" s="110" t="s">
        <v>2061</v>
      </c>
      <c r="D722" s="115">
        <v>44203</v>
      </c>
      <c r="E722" s="110" t="s">
        <v>1294</v>
      </c>
      <c r="F722" s="110" t="s">
        <v>106</v>
      </c>
      <c r="G722" s="110" t="s">
        <v>1302</v>
      </c>
      <c r="H722" s="110" t="s">
        <v>1300</v>
      </c>
      <c r="I722" s="110" t="s">
        <v>1191</v>
      </c>
      <c r="J722" s="111">
        <v>511</v>
      </c>
      <c r="K722" s="111">
        <v>963</v>
      </c>
      <c r="L722" s="111">
        <v>492093</v>
      </c>
      <c r="M722" s="111">
        <v>2.4075000000000002</v>
      </c>
      <c r="N722" s="111">
        <v>1230.2325000000001</v>
      </c>
      <c r="O722" s="111">
        <v>0</v>
      </c>
      <c r="P722" s="111">
        <v>0</v>
      </c>
      <c r="Q722" s="111">
        <v>965.40750000000003</v>
      </c>
      <c r="R722" s="111">
        <v>493323.23249999998</v>
      </c>
      <c r="S722" s="110" t="s">
        <v>1296</v>
      </c>
      <c r="T722" s="111"/>
      <c r="U722" s="111"/>
      <c r="V722" s="110"/>
      <c r="W722" s="110"/>
    </row>
    <row r="723" spans="1:23" ht="25.5">
      <c r="A723" s="110" t="s">
        <v>2062</v>
      </c>
      <c r="B723" s="115">
        <v>44203</v>
      </c>
      <c r="C723" s="110" t="s">
        <v>2063</v>
      </c>
      <c r="D723" s="115">
        <v>44203</v>
      </c>
      <c r="E723" s="110" t="s">
        <v>1294</v>
      </c>
      <c r="F723" s="110" t="s">
        <v>103</v>
      </c>
      <c r="G723" s="110" t="s">
        <v>1080</v>
      </c>
      <c r="H723" s="110" t="s">
        <v>1300</v>
      </c>
      <c r="I723" s="110" t="s">
        <v>1251</v>
      </c>
      <c r="J723" s="111">
        <v>160</v>
      </c>
      <c r="K723" s="111">
        <v>865</v>
      </c>
      <c r="L723" s="111">
        <v>138400</v>
      </c>
      <c r="M723" s="111">
        <v>2.1625000000000001</v>
      </c>
      <c r="N723" s="111">
        <v>346</v>
      </c>
      <c r="O723" s="111">
        <v>0</v>
      </c>
      <c r="P723" s="111">
        <v>0</v>
      </c>
      <c r="Q723" s="111">
        <v>867.16250000000002</v>
      </c>
      <c r="R723" s="111">
        <v>138746</v>
      </c>
      <c r="S723" s="110" t="s">
        <v>1296</v>
      </c>
      <c r="T723" s="111"/>
      <c r="U723" s="111"/>
      <c r="V723" s="110"/>
      <c r="W723" s="110"/>
    </row>
    <row r="724" spans="1:23" ht="25.5">
      <c r="A724" s="110" t="s">
        <v>2062</v>
      </c>
      <c r="B724" s="115">
        <v>44203</v>
      </c>
      <c r="C724" s="110" t="s">
        <v>2063</v>
      </c>
      <c r="D724" s="115">
        <v>44203</v>
      </c>
      <c r="E724" s="110" t="s">
        <v>1294</v>
      </c>
      <c r="F724" s="110" t="s">
        <v>103</v>
      </c>
      <c r="G724" s="110" t="s">
        <v>1080</v>
      </c>
      <c r="H724" s="110" t="s">
        <v>1300</v>
      </c>
      <c r="I724" s="110" t="s">
        <v>1195</v>
      </c>
      <c r="J724" s="111">
        <v>100</v>
      </c>
      <c r="K724" s="111">
        <v>759</v>
      </c>
      <c r="L724" s="111">
        <v>75900</v>
      </c>
      <c r="M724" s="111">
        <v>1.8975</v>
      </c>
      <c r="N724" s="111">
        <v>189.75</v>
      </c>
      <c r="O724" s="111">
        <v>0</v>
      </c>
      <c r="P724" s="111">
        <v>300</v>
      </c>
      <c r="Q724" s="111">
        <v>760.89750000000004</v>
      </c>
      <c r="R724" s="111">
        <v>75789.75</v>
      </c>
      <c r="S724" s="110" t="s">
        <v>1296</v>
      </c>
      <c r="T724" s="111"/>
      <c r="U724" s="111"/>
      <c r="V724" s="110"/>
      <c r="W724" s="110"/>
    </row>
    <row r="725" spans="1:23" ht="25.5">
      <c r="A725" s="110" t="s">
        <v>2062</v>
      </c>
      <c r="B725" s="115">
        <v>44203</v>
      </c>
      <c r="C725" s="110" t="s">
        <v>2063</v>
      </c>
      <c r="D725" s="115">
        <v>44203</v>
      </c>
      <c r="E725" s="110" t="s">
        <v>1294</v>
      </c>
      <c r="F725" s="110" t="s">
        <v>103</v>
      </c>
      <c r="G725" s="110" t="s">
        <v>1080</v>
      </c>
      <c r="H725" s="110" t="s">
        <v>1300</v>
      </c>
      <c r="I725" s="110" t="s">
        <v>1251</v>
      </c>
      <c r="J725" s="111">
        <v>40</v>
      </c>
      <c r="K725" s="111">
        <v>865</v>
      </c>
      <c r="L725" s="111">
        <v>34600</v>
      </c>
      <c r="M725" s="111">
        <v>2.1619999999999999</v>
      </c>
      <c r="N725" s="111">
        <v>86.48</v>
      </c>
      <c r="O725" s="111">
        <v>0</v>
      </c>
      <c r="P725" s="111">
        <v>0</v>
      </c>
      <c r="Q725" s="111">
        <v>867.16200000000003</v>
      </c>
      <c r="R725" s="111">
        <v>34686.480000000003</v>
      </c>
      <c r="S725" s="110" t="s">
        <v>1296</v>
      </c>
      <c r="T725" s="111"/>
      <c r="U725" s="111"/>
      <c r="V725" s="110"/>
      <c r="W725" s="110"/>
    </row>
    <row r="726" spans="1:23" ht="25.5">
      <c r="A726" s="110" t="s">
        <v>2064</v>
      </c>
      <c r="B726" s="115">
        <v>44203</v>
      </c>
      <c r="C726" s="110" t="s">
        <v>2065</v>
      </c>
      <c r="D726" s="115">
        <v>44203</v>
      </c>
      <c r="E726" s="110" t="s">
        <v>1294</v>
      </c>
      <c r="F726" s="110" t="s">
        <v>102</v>
      </c>
      <c r="G726" s="110" t="s">
        <v>1080</v>
      </c>
      <c r="H726" s="110" t="s">
        <v>1300</v>
      </c>
      <c r="I726" s="110" t="s">
        <v>1344</v>
      </c>
      <c r="J726" s="111">
        <v>40</v>
      </c>
      <c r="K726" s="111">
        <v>997</v>
      </c>
      <c r="L726" s="111">
        <v>39880</v>
      </c>
      <c r="M726" s="111">
        <v>2.4925000000000002</v>
      </c>
      <c r="N726" s="111">
        <v>99.7</v>
      </c>
      <c r="O726" s="111">
        <v>0</v>
      </c>
      <c r="P726" s="111">
        <v>0</v>
      </c>
      <c r="Q726" s="111">
        <v>999.49249999999995</v>
      </c>
      <c r="R726" s="111">
        <v>39979.699999999997</v>
      </c>
      <c r="S726" s="110" t="s">
        <v>1296</v>
      </c>
      <c r="T726" s="111"/>
      <c r="U726" s="111"/>
      <c r="V726" s="110"/>
      <c r="W726" s="110"/>
    </row>
    <row r="727" spans="1:23" ht="25.5">
      <c r="A727" s="110" t="s">
        <v>2064</v>
      </c>
      <c r="B727" s="115">
        <v>44203</v>
      </c>
      <c r="C727" s="110" t="s">
        <v>2065</v>
      </c>
      <c r="D727" s="115">
        <v>44203</v>
      </c>
      <c r="E727" s="110" t="s">
        <v>1294</v>
      </c>
      <c r="F727" s="110" t="s">
        <v>102</v>
      </c>
      <c r="G727" s="110" t="s">
        <v>1080</v>
      </c>
      <c r="H727" s="110" t="s">
        <v>1300</v>
      </c>
      <c r="I727" s="110" t="s">
        <v>1191</v>
      </c>
      <c r="J727" s="111">
        <v>125</v>
      </c>
      <c r="K727" s="111">
        <v>963</v>
      </c>
      <c r="L727" s="111">
        <v>120375</v>
      </c>
      <c r="M727" s="111">
        <v>2.4075000000000002</v>
      </c>
      <c r="N727" s="111">
        <v>300.9375</v>
      </c>
      <c r="O727" s="111">
        <v>0</v>
      </c>
      <c r="P727" s="111">
        <v>0</v>
      </c>
      <c r="Q727" s="111">
        <v>965.40750000000003</v>
      </c>
      <c r="R727" s="111">
        <v>120675.9375</v>
      </c>
      <c r="S727" s="110" t="s">
        <v>1296</v>
      </c>
      <c r="T727" s="111"/>
      <c r="U727" s="111"/>
      <c r="V727" s="110"/>
      <c r="W727" s="110"/>
    </row>
    <row r="728" spans="1:23" ht="25.5">
      <c r="A728" s="110" t="s">
        <v>2066</v>
      </c>
      <c r="B728" s="115">
        <v>44203</v>
      </c>
      <c r="C728" s="110" t="s">
        <v>2067</v>
      </c>
      <c r="D728" s="115">
        <v>44203</v>
      </c>
      <c r="E728" s="110" t="s">
        <v>1294</v>
      </c>
      <c r="F728" s="110" t="s">
        <v>15</v>
      </c>
      <c r="G728" s="110" t="s">
        <v>1303</v>
      </c>
      <c r="H728" s="110" t="s">
        <v>13</v>
      </c>
      <c r="I728" s="110" t="s">
        <v>1251</v>
      </c>
      <c r="J728" s="111">
        <v>10</v>
      </c>
      <c r="K728" s="111">
        <v>865</v>
      </c>
      <c r="L728" s="111">
        <v>8650</v>
      </c>
      <c r="M728" s="111">
        <v>2.1619999999999999</v>
      </c>
      <c r="N728" s="111">
        <v>21.62</v>
      </c>
      <c r="O728" s="111">
        <v>0</v>
      </c>
      <c r="P728" s="111">
        <v>0</v>
      </c>
      <c r="Q728" s="111">
        <v>867.16250000000002</v>
      </c>
      <c r="R728" s="111">
        <v>8671.625</v>
      </c>
      <c r="S728" s="110" t="s">
        <v>1296</v>
      </c>
      <c r="T728" s="111"/>
      <c r="U728" s="111"/>
      <c r="V728" s="110"/>
      <c r="W728" s="110"/>
    </row>
    <row r="729" spans="1:23" ht="25.5">
      <c r="A729" s="110" t="s">
        <v>2066</v>
      </c>
      <c r="B729" s="115">
        <v>44203</v>
      </c>
      <c r="C729" s="110" t="s">
        <v>2067</v>
      </c>
      <c r="D729" s="115">
        <v>44203</v>
      </c>
      <c r="E729" s="110" t="s">
        <v>1294</v>
      </c>
      <c r="F729" s="110" t="s">
        <v>15</v>
      </c>
      <c r="G729" s="110" t="s">
        <v>1303</v>
      </c>
      <c r="H729" s="110" t="s">
        <v>13</v>
      </c>
      <c r="I729" s="110" t="s">
        <v>1191</v>
      </c>
      <c r="J729" s="111">
        <v>40</v>
      </c>
      <c r="K729" s="111">
        <v>963</v>
      </c>
      <c r="L729" s="111">
        <v>38520</v>
      </c>
      <c r="M729" s="111">
        <v>2.4079999999999999</v>
      </c>
      <c r="N729" s="111">
        <v>96.32</v>
      </c>
      <c r="O729" s="111">
        <v>0</v>
      </c>
      <c r="P729" s="111">
        <v>0</v>
      </c>
      <c r="Q729" s="111">
        <v>965.40750000000003</v>
      </c>
      <c r="R729" s="111">
        <v>38616.300000000003</v>
      </c>
      <c r="S729" s="110" t="s">
        <v>1296</v>
      </c>
      <c r="T729" s="111"/>
      <c r="U729" s="111"/>
      <c r="V729" s="110"/>
      <c r="W729" s="110"/>
    </row>
    <row r="730" spans="1:23" ht="25.5">
      <c r="A730" s="110" t="s">
        <v>2066</v>
      </c>
      <c r="B730" s="115">
        <v>44203</v>
      </c>
      <c r="C730" s="110" t="s">
        <v>2067</v>
      </c>
      <c r="D730" s="115">
        <v>44203</v>
      </c>
      <c r="E730" s="110" t="s">
        <v>1294</v>
      </c>
      <c r="F730" s="110" t="s">
        <v>15</v>
      </c>
      <c r="G730" s="110" t="s">
        <v>1303</v>
      </c>
      <c r="H730" s="110" t="s">
        <v>13</v>
      </c>
      <c r="I730" s="110" t="s">
        <v>1251</v>
      </c>
      <c r="J730" s="111">
        <v>20</v>
      </c>
      <c r="K730" s="111">
        <v>865</v>
      </c>
      <c r="L730" s="111">
        <v>17300</v>
      </c>
      <c r="M730" s="111">
        <v>2.1619999999999999</v>
      </c>
      <c r="N730" s="111">
        <v>43.24</v>
      </c>
      <c r="O730" s="111">
        <v>0</v>
      </c>
      <c r="P730" s="111">
        <v>0</v>
      </c>
      <c r="Q730" s="111">
        <v>867.16200000000003</v>
      </c>
      <c r="R730" s="111">
        <v>17343.240000000002</v>
      </c>
      <c r="S730" s="110" t="s">
        <v>1296</v>
      </c>
      <c r="T730" s="111"/>
      <c r="U730" s="111"/>
      <c r="V730" s="110"/>
      <c r="W730" s="110"/>
    </row>
    <row r="731" spans="1:23" ht="25.5">
      <c r="A731" s="110" t="s">
        <v>2066</v>
      </c>
      <c r="B731" s="115">
        <v>44203</v>
      </c>
      <c r="C731" s="110" t="s">
        <v>2067</v>
      </c>
      <c r="D731" s="115">
        <v>44203</v>
      </c>
      <c r="E731" s="110" t="s">
        <v>1294</v>
      </c>
      <c r="F731" s="110" t="s">
        <v>15</v>
      </c>
      <c r="G731" s="110" t="s">
        <v>1303</v>
      </c>
      <c r="H731" s="110" t="s">
        <v>13</v>
      </c>
      <c r="I731" s="110" t="s">
        <v>1195</v>
      </c>
      <c r="J731" s="111">
        <v>20</v>
      </c>
      <c r="K731" s="111">
        <v>759</v>
      </c>
      <c r="L731" s="111">
        <v>15180</v>
      </c>
      <c r="M731" s="111">
        <v>1.8979999999999999</v>
      </c>
      <c r="N731" s="111">
        <v>37.96</v>
      </c>
      <c r="O731" s="111">
        <v>0</v>
      </c>
      <c r="P731" s="111">
        <v>60</v>
      </c>
      <c r="Q731" s="111">
        <v>760.89750000000004</v>
      </c>
      <c r="R731" s="111">
        <v>15157.95</v>
      </c>
      <c r="S731" s="110" t="s">
        <v>1296</v>
      </c>
      <c r="T731" s="111"/>
      <c r="U731" s="111"/>
      <c r="V731" s="110"/>
      <c r="W731" s="110"/>
    </row>
    <row r="732" spans="1:23" ht="25.5">
      <c r="A732" s="110" t="s">
        <v>2068</v>
      </c>
      <c r="B732" s="115">
        <v>44203</v>
      </c>
      <c r="C732" s="110" t="s">
        <v>2069</v>
      </c>
      <c r="D732" s="115">
        <v>44203</v>
      </c>
      <c r="E732" s="110" t="s">
        <v>1294</v>
      </c>
      <c r="F732" s="110" t="s">
        <v>88</v>
      </c>
      <c r="G732" s="110" t="s">
        <v>1326</v>
      </c>
      <c r="H732" s="110" t="s">
        <v>24</v>
      </c>
      <c r="I732" s="110" t="s">
        <v>1191</v>
      </c>
      <c r="J732" s="111">
        <v>60</v>
      </c>
      <c r="K732" s="111">
        <v>963</v>
      </c>
      <c r="L732" s="111">
        <v>57780</v>
      </c>
      <c r="M732" s="111">
        <v>2.4075000000000002</v>
      </c>
      <c r="N732" s="111">
        <v>144.44999999999999</v>
      </c>
      <c r="O732" s="111">
        <v>0</v>
      </c>
      <c r="P732" s="111">
        <v>0</v>
      </c>
      <c r="Q732" s="111">
        <v>965.40750000000003</v>
      </c>
      <c r="R732" s="111">
        <v>57924.45</v>
      </c>
      <c r="S732" s="110" t="s">
        <v>1296</v>
      </c>
      <c r="T732" s="111"/>
      <c r="U732" s="111"/>
      <c r="V732" s="110"/>
      <c r="W732" s="110"/>
    </row>
    <row r="733" spans="1:23" ht="25.5">
      <c r="A733" s="110" t="s">
        <v>2070</v>
      </c>
      <c r="B733" s="115">
        <v>44203</v>
      </c>
      <c r="C733" s="110" t="s">
        <v>2071</v>
      </c>
      <c r="D733" s="115">
        <v>44203</v>
      </c>
      <c r="E733" s="110" t="s">
        <v>1294</v>
      </c>
      <c r="F733" s="110" t="s">
        <v>32</v>
      </c>
      <c r="G733" s="110" t="s">
        <v>1084</v>
      </c>
      <c r="H733" s="110" t="s">
        <v>24</v>
      </c>
      <c r="I733" s="110" t="s">
        <v>1191</v>
      </c>
      <c r="J733" s="111">
        <v>200</v>
      </c>
      <c r="K733" s="111">
        <v>963</v>
      </c>
      <c r="L733" s="111">
        <v>192600</v>
      </c>
      <c r="M733" s="111">
        <v>2.4075000000000002</v>
      </c>
      <c r="N733" s="111">
        <v>481.5</v>
      </c>
      <c r="O733" s="111">
        <v>0</v>
      </c>
      <c r="P733" s="111">
        <v>0</v>
      </c>
      <c r="Q733" s="111">
        <v>965.40750000000003</v>
      </c>
      <c r="R733" s="111">
        <v>193081.5</v>
      </c>
      <c r="S733" s="110" t="s">
        <v>1296</v>
      </c>
      <c r="T733" s="111"/>
      <c r="U733" s="111"/>
      <c r="V733" s="110"/>
      <c r="W733" s="110"/>
    </row>
    <row r="734" spans="1:23" ht="25.5">
      <c r="A734" s="110" t="s">
        <v>2072</v>
      </c>
      <c r="B734" s="115">
        <v>44203</v>
      </c>
      <c r="C734" s="110" t="s">
        <v>2073</v>
      </c>
      <c r="D734" s="115">
        <v>44203</v>
      </c>
      <c r="E734" s="110" t="s">
        <v>1294</v>
      </c>
      <c r="F734" s="110" t="s">
        <v>31</v>
      </c>
      <c r="G734" s="110" t="s">
        <v>1316</v>
      </c>
      <c r="H734" s="110" t="s">
        <v>24</v>
      </c>
      <c r="I734" s="110" t="s">
        <v>1182</v>
      </c>
      <c r="J734" s="111">
        <v>40</v>
      </c>
      <c r="K734" s="111">
        <v>1070</v>
      </c>
      <c r="L734" s="111">
        <v>42800</v>
      </c>
      <c r="M734" s="111">
        <v>2.6749999999999998</v>
      </c>
      <c r="N734" s="111">
        <v>107</v>
      </c>
      <c r="O734" s="111">
        <v>0</v>
      </c>
      <c r="P734" s="111">
        <v>0</v>
      </c>
      <c r="Q734" s="111">
        <v>1072.675</v>
      </c>
      <c r="R734" s="111">
        <v>42907</v>
      </c>
      <c r="S734" s="110" t="s">
        <v>1296</v>
      </c>
      <c r="T734" s="111"/>
      <c r="U734" s="111"/>
      <c r="V734" s="110"/>
      <c r="W734" s="110"/>
    </row>
    <row r="735" spans="1:23" ht="25.5">
      <c r="A735" s="110" t="s">
        <v>2072</v>
      </c>
      <c r="B735" s="115">
        <v>44203</v>
      </c>
      <c r="C735" s="110" t="s">
        <v>2073</v>
      </c>
      <c r="D735" s="115">
        <v>44203</v>
      </c>
      <c r="E735" s="110" t="s">
        <v>1294</v>
      </c>
      <c r="F735" s="110" t="s">
        <v>31</v>
      </c>
      <c r="G735" s="110" t="s">
        <v>1316</v>
      </c>
      <c r="H735" s="110" t="s">
        <v>24</v>
      </c>
      <c r="I735" s="110" t="s">
        <v>1346</v>
      </c>
      <c r="J735" s="111">
        <v>40</v>
      </c>
      <c r="K735" s="111">
        <v>1138</v>
      </c>
      <c r="L735" s="111">
        <v>45520</v>
      </c>
      <c r="M735" s="111">
        <v>2.8450000000000002</v>
      </c>
      <c r="N735" s="111">
        <v>113.8</v>
      </c>
      <c r="O735" s="111">
        <v>0</v>
      </c>
      <c r="P735" s="111">
        <v>0</v>
      </c>
      <c r="Q735" s="111">
        <v>1140.845</v>
      </c>
      <c r="R735" s="111">
        <v>45633.8</v>
      </c>
      <c r="S735" s="110" t="s">
        <v>1296</v>
      </c>
      <c r="T735" s="111"/>
      <c r="U735" s="111"/>
      <c r="V735" s="110"/>
      <c r="W735" s="110"/>
    </row>
    <row r="736" spans="1:23" ht="25.5">
      <c r="A736" s="110" t="s">
        <v>2074</v>
      </c>
      <c r="B736" s="115">
        <v>44203</v>
      </c>
      <c r="C736" s="110" t="s">
        <v>2075</v>
      </c>
      <c r="D736" s="115">
        <v>44203</v>
      </c>
      <c r="E736" s="110" t="s">
        <v>1294</v>
      </c>
      <c r="F736" s="110" t="s">
        <v>28</v>
      </c>
      <c r="G736" s="110" t="s">
        <v>1128</v>
      </c>
      <c r="H736" s="110" t="s">
        <v>24</v>
      </c>
      <c r="I736" s="110" t="s">
        <v>1191</v>
      </c>
      <c r="J736" s="111">
        <v>40</v>
      </c>
      <c r="K736" s="111">
        <v>963</v>
      </c>
      <c r="L736" s="111">
        <v>38520</v>
      </c>
      <c r="M736" s="111">
        <v>2.4075000000000002</v>
      </c>
      <c r="N736" s="111">
        <v>96.3</v>
      </c>
      <c r="O736" s="111">
        <v>0</v>
      </c>
      <c r="P736" s="111">
        <v>0</v>
      </c>
      <c r="Q736" s="111">
        <v>965.40750000000003</v>
      </c>
      <c r="R736" s="111">
        <v>38616.300000000003</v>
      </c>
      <c r="S736" s="110" t="s">
        <v>1296</v>
      </c>
      <c r="T736" s="111"/>
      <c r="U736" s="111"/>
      <c r="V736" s="110"/>
      <c r="W736" s="110"/>
    </row>
    <row r="737" spans="1:23" ht="25.5">
      <c r="A737" s="110" t="s">
        <v>2076</v>
      </c>
      <c r="B737" s="115">
        <v>44203</v>
      </c>
      <c r="C737" s="110" t="s">
        <v>2077</v>
      </c>
      <c r="D737" s="115">
        <v>44203</v>
      </c>
      <c r="E737" s="110" t="s">
        <v>1294</v>
      </c>
      <c r="F737" s="110" t="s">
        <v>35</v>
      </c>
      <c r="G737" s="110" t="s">
        <v>1321</v>
      </c>
      <c r="H737" s="110" t="s">
        <v>24</v>
      </c>
      <c r="I737" s="110" t="s">
        <v>1191</v>
      </c>
      <c r="J737" s="111">
        <v>40</v>
      </c>
      <c r="K737" s="111">
        <v>963</v>
      </c>
      <c r="L737" s="111">
        <v>38520</v>
      </c>
      <c r="M737" s="111">
        <v>2.4075000000000002</v>
      </c>
      <c r="N737" s="111">
        <v>96.3</v>
      </c>
      <c r="O737" s="111">
        <v>0</v>
      </c>
      <c r="P737" s="111">
        <v>0</v>
      </c>
      <c r="Q737" s="111">
        <v>965.40750000000003</v>
      </c>
      <c r="R737" s="111">
        <v>38616.300000000003</v>
      </c>
      <c r="S737" s="110" t="s">
        <v>1296</v>
      </c>
      <c r="T737" s="111"/>
      <c r="U737" s="111"/>
      <c r="V737" s="110"/>
      <c r="W737" s="110"/>
    </row>
    <row r="738" spans="1:23" ht="25.5">
      <c r="A738" s="110" t="s">
        <v>2078</v>
      </c>
      <c r="B738" s="115">
        <v>44203</v>
      </c>
      <c r="C738" s="110" t="s">
        <v>2079</v>
      </c>
      <c r="D738" s="115">
        <v>44203</v>
      </c>
      <c r="E738" s="110" t="s">
        <v>1294</v>
      </c>
      <c r="F738" s="110" t="s">
        <v>942</v>
      </c>
      <c r="G738" s="110" t="s">
        <v>120</v>
      </c>
      <c r="H738" s="110" t="s">
        <v>120</v>
      </c>
      <c r="I738" s="110" t="s">
        <v>1344</v>
      </c>
      <c r="J738" s="111">
        <v>10</v>
      </c>
      <c r="K738" s="111">
        <v>997</v>
      </c>
      <c r="L738" s="111">
        <v>9970</v>
      </c>
      <c r="M738" s="111">
        <v>2.4925000000000002</v>
      </c>
      <c r="N738" s="111">
        <v>24.925000000000001</v>
      </c>
      <c r="O738" s="111">
        <v>0</v>
      </c>
      <c r="P738" s="111">
        <v>0</v>
      </c>
      <c r="Q738" s="111">
        <v>999.49249999999995</v>
      </c>
      <c r="R738" s="111">
        <v>9994.9249999999993</v>
      </c>
      <c r="S738" s="110" t="s">
        <v>1296</v>
      </c>
      <c r="T738" s="111"/>
      <c r="U738" s="111"/>
      <c r="V738" s="110"/>
      <c r="W738" s="110"/>
    </row>
    <row r="739" spans="1:23" ht="25.5">
      <c r="A739" s="110" t="s">
        <v>2080</v>
      </c>
      <c r="B739" s="115">
        <v>44203</v>
      </c>
      <c r="C739" s="110" t="s">
        <v>2081</v>
      </c>
      <c r="D739" s="115">
        <v>44203</v>
      </c>
      <c r="E739" s="110" t="s">
        <v>1294</v>
      </c>
      <c r="F739" s="110" t="s">
        <v>113</v>
      </c>
      <c r="G739" s="110" t="s">
        <v>1134</v>
      </c>
      <c r="H739" s="110" t="s">
        <v>120</v>
      </c>
      <c r="I739" s="110" t="s">
        <v>1191</v>
      </c>
      <c r="J739" s="111">
        <v>248</v>
      </c>
      <c r="K739" s="111">
        <v>963</v>
      </c>
      <c r="L739" s="111">
        <v>238824</v>
      </c>
      <c r="M739" s="111">
        <v>2.4075000000000002</v>
      </c>
      <c r="N739" s="111">
        <v>597.05999999999995</v>
      </c>
      <c r="O739" s="111">
        <v>0</v>
      </c>
      <c r="P739" s="111">
        <v>0</v>
      </c>
      <c r="Q739" s="111">
        <v>965.40750000000003</v>
      </c>
      <c r="R739" s="111">
        <v>239421.06</v>
      </c>
      <c r="S739" s="110" t="s">
        <v>1296</v>
      </c>
      <c r="T739" s="111"/>
      <c r="U739" s="111"/>
      <c r="V739" s="110"/>
      <c r="W739" s="110"/>
    </row>
    <row r="740" spans="1:23" ht="25.5">
      <c r="A740" s="110" t="s">
        <v>2082</v>
      </c>
      <c r="B740" s="115">
        <v>44203</v>
      </c>
      <c r="C740" s="110" t="s">
        <v>2083</v>
      </c>
      <c r="D740" s="115">
        <v>44203</v>
      </c>
      <c r="E740" s="110" t="s">
        <v>1294</v>
      </c>
      <c r="F740" s="110" t="s">
        <v>108</v>
      </c>
      <c r="G740" s="110" t="s">
        <v>1307</v>
      </c>
      <c r="H740" s="110" t="s">
        <v>120</v>
      </c>
      <c r="I740" s="110" t="s">
        <v>1191</v>
      </c>
      <c r="J740" s="111">
        <v>80</v>
      </c>
      <c r="K740" s="111">
        <v>963</v>
      </c>
      <c r="L740" s="111">
        <v>77040</v>
      </c>
      <c r="M740" s="111">
        <v>2.4075000000000002</v>
      </c>
      <c r="N740" s="111">
        <v>192.6</v>
      </c>
      <c r="O740" s="111">
        <v>0</v>
      </c>
      <c r="P740" s="111">
        <v>0</v>
      </c>
      <c r="Q740" s="111">
        <v>965.40750000000003</v>
      </c>
      <c r="R740" s="111">
        <v>77232.600000000006</v>
      </c>
      <c r="S740" s="110" t="s">
        <v>1296</v>
      </c>
      <c r="T740" s="111"/>
      <c r="U740" s="111"/>
      <c r="V740" s="110"/>
      <c r="W740" s="110"/>
    </row>
    <row r="741" spans="1:23" ht="25.5">
      <c r="A741" s="110" t="s">
        <v>2084</v>
      </c>
      <c r="B741" s="115">
        <v>44203</v>
      </c>
      <c r="C741" s="110" t="s">
        <v>2085</v>
      </c>
      <c r="D741" s="115">
        <v>44203</v>
      </c>
      <c r="E741" s="110" t="s">
        <v>1294</v>
      </c>
      <c r="F741" s="110" t="s">
        <v>10</v>
      </c>
      <c r="G741" s="110" t="s">
        <v>1308</v>
      </c>
      <c r="H741" s="110" t="s">
        <v>120</v>
      </c>
      <c r="I741" s="110" t="s">
        <v>1251</v>
      </c>
      <c r="J741" s="111">
        <v>40</v>
      </c>
      <c r="K741" s="111">
        <v>865</v>
      </c>
      <c r="L741" s="111">
        <v>34600</v>
      </c>
      <c r="M741" s="111">
        <v>2.1619999999999999</v>
      </c>
      <c r="N741" s="111">
        <v>86.48</v>
      </c>
      <c r="O741" s="111">
        <v>0</v>
      </c>
      <c r="P741" s="111">
        <v>0</v>
      </c>
      <c r="Q741" s="111">
        <v>867.16200000000003</v>
      </c>
      <c r="R741" s="111">
        <v>34686.480000000003</v>
      </c>
      <c r="S741" s="110" t="s">
        <v>1296</v>
      </c>
      <c r="T741" s="111"/>
      <c r="U741" s="111"/>
      <c r="V741" s="110"/>
      <c r="W741" s="110"/>
    </row>
    <row r="742" spans="1:23" ht="25.5">
      <c r="A742" s="110" t="s">
        <v>2084</v>
      </c>
      <c r="B742" s="115">
        <v>44203</v>
      </c>
      <c r="C742" s="110" t="s">
        <v>2085</v>
      </c>
      <c r="D742" s="115">
        <v>44203</v>
      </c>
      <c r="E742" s="110" t="s">
        <v>1294</v>
      </c>
      <c r="F742" s="110" t="s">
        <v>10</v>
      </c>
      <c r="G742" s="110" t="s">
        <v>1308</v>
      </c>
      <c r="H742" s="110" t="s">
        <v>120</v>
      </c>
      <c r="I742" s="110" t="s">
        <v>1191</v>
      </c>
      <c r="J742" s="111">
        <v>200</v>
      </c>
      <c r="K742" s="111">
        <v>963</v>
      </c>
      <c r="L742" s="111">
        <v>192600</v>
      </c>
      <c r="M742" s="111">
        <v>2.4075000000000002</v>
      </c>
      <c r="N742" s="111">
        <v>481.5</v>
      </c>
      <c r="O742" s="111">
        <v>0</v>
      </c>
      <c r="P742" s="111">
        <v>0</v>
      </c>
      <c r="Q742" s="111">
        <v>965.40750000000003</v>
      </c>
      <c r="R742" s="111">
        <v>193081.5</v>
      </c>
      <c r="S742" s="110" t="s">
        <v>1296</v>
      </c>
      <c r="T742" s="111"/>
      <c r="U742" s="111"/>
      <c r="V742" s="110"/>
      <c r="W742" s="110"/>
    </row>
    <row r="743" spans="1:23" ht="25.5">
      <c r="A743" s="110" t="s">
        <v>2086</v>
      </c>
      <c r="B743" s="115">
        <v>44203</v>
      </c>
      <c r="C743" s="110" t="s">
        <v>2087</v>
      </c>
      <c r="D743" s="115">
        <v>44203</v>
      </c>
      <c r="E743" s="110" t="s">
        <v>1294</v>
      </c>
      <c r="F743" s="110" t="s">
        <v>6</v>
      </c>
      <c r="G743" s="110" t="s">
        <v>1308</v>
      </c>
      <c r="H743" s="110" t="s">
        <v>120</v>
      </c>
      <c r="I743" s="110" t="s">
        <v>1191</v>
      </c>
      <c r="J743" s="111">
        <v>4</v>
      </c>
      <c r="K743" s="111">
        <v>963</v>
      </c>
      <c r="L743" s="111">
        <v>3852</v>
      </c>
      <c r="M743" s="111">
        <v>2.4075000000000002</v>
      </c>
      <c r="N743" s="111">
        <v>9.6300000000000008</v>
      </c>
      <c r="O743" s="111">
        <v>0</v>
      </c>
      <c r="P743" s="111">
        <v>0</v>
      </c>
      <c r="Q743" s="111">
        <v>965.40750000000003</v>
      </c>
      <c r="R743" s="111">
        <v>3861.63</v>
      </c>
      <c r="S743" s="110" t="s">
        <v>1296</v>
      </c>
      <c r="T743" s="111"/>
      <c r="U743" s="111"/>
      <c r="V743" s="110"/>
      <c r="W743" s="110"/>
    </row>
    <row r="744" spans="1:23" ht="25.5">
      <c r="A744" s="110" t="s">
        <v>2088</v>
      </c>
      <c r="B744" s="115">
        <v>44203</v>
      </c>
      <c r="C744" s="110" t="s">
        <v>2089</v>
      </c>
      <c r="D744" s="115">
        <v>44203</v>
      </c>
      <c r="E744" s="110" t="s">
        <v>1294</v>
      </c>
      <c r="F744" s="110" t="s">
        <v>4</v>
      </c>
      <c r="G744" s="110" t="s">
        <v>1308</v>
      </c>
      <c r="H744" s="110" t="s">
        <v>120</v>
      </c>
      <c r="I744" s="110" t="s">
        <v>1191</v>
      </c>
      <c r="J744" s="111">
        <v>151</v>
      </c>
      <c r="K744" s="111">
        <v>963</v>
      </c>
      <c r="L744" s="111">
        <v>145413</v>
      </c>
      <c r="M744" s="111">
        <v>2.4075000000000002</v>
      </c>
      <c r="N744" s="111">
        <v>363.53250000000003</v>
      </c>
      <c r="O744" s="111">
        <v>0</v>
      </c>
      <c r="P744" s="111">
        <v>0</v>
      </c>
      <c r="Q744" s="111">
        <v>965.40750000000003</v>
      </c>
      <c r="R744" s="111">
        <v>145776.5325</v>
      </c>
      <c r="S744" s="110" t="s">
        <v>1296</v>
      </c>
      <c r="T744" s="111"/>
      <c r="U744" s="111"/>
      <c r="V744" s="110"/>
      <c r="W744" s="110"/>
    </row>
    <row r="745" spans="1:23" ht="25.5">
      <c r="A745" s="110" t="s">
        <v>2090</v>
      </c>
      <c r="B745" s="115">
        <v>44203</v>
      </c>
      <c r="C745" s="110" t="s">
        <v>2091</v>
      </c>
      <c r="D745" s="115">
        <v>44203</v>
      </c>
      <c r="E745" s="110" t="s">
        <v>1294</v>
      </c>
      <c r="F745" s="110" t="s">
        <v>14</v>
      </c>
      <c r="G745" s="110" t="s">
        <v>1303</v>
      </c>
      <c r="H745" s="110" t="s">
        <v>24</v>
      </c>
      <c r="I745" s="110" t="s">
        <v>1344</v>
      </c>
      <c r="J745" s="111">
        <v>20</v>
      </c>
      <c r="K745" s="111">
        <v>997</v>
      </c>
      <c r="L745" s="111">
        <v>19940</v>
      </c>
      <c r="M745" s="111">
        <v>2.4925000000000002</v>
      </c>
      <c r="N745" s="111">
        <v>49.85</v>
      </c>
      <c r="O745" s="111">
        <v>0</v>
      </c>
      <c r="P745" s="111">
        <v>0</v>
      </c>
      <c r="Q745" s="111">
        <v>999.49249999999995</v>
      </c>
      <c r="R745" s="111">
        <v>19989.849999999999</v>
      </c>
      <c r="S745" s="110" t="s">
        <v>1296</v>
      </c>
      <c r="T745" s="111"/>
      <c r="U745" s="111"/>
      <c r="V745" s="110"/>
      <c r="W745" s="110"/>
    </row>
    <row r="746" spans="1:23" ht="25.5">
      <c r="A746" s="110" t="s">
        <v>2090</v>
      </c>
      <c r="B746" s="115">
        <v>44203</v>
      </c>
      <c r="C746" s="110" t="s">
        <v>2091</v>
      </c>
      <c r="D746" s="115">
        <v>44203</v>
      </c>
      <c r="E746" s="110" t="s">
        <v>1294</v>
      </c>
      <c r="F746" s="110" t="s">
        <v>14</v>
      </c>
      <c r="G746" s="110" t="s">
        <v>1303</v>
      </c>
      <c r="H746" s="110" t="s">
        <v>24</v>
      </c>
      <c r="I746" s="110" t="s">
        <v>1191</v>
      </c>
      <c r="J746" s="111">
        <v>80</v>
      </c>
      <c r="K746" s="111">
        <v>963</v>
      </c>
      <c r="L746" s="111">
        <v>77040</v>
      </c>
      <c r="M746" s="111">
        <v>2.4075000000000002</v>
      </c>
      <c r="N746" s="111">
        <v>192.6</v>
      </c>
      <c r="O746" s="111">
        <v>0</v>
      </c>
      <c r="P746" s="111">
        <v>0</v>
      </c>
      <c r="Q746" s="111">
        <v>965.40750000000003</v>
      </c>
      <c r="R746" s="111">
        <v>77232.600000000006</v>
      </c>
      <c r="S746" s="110" t="s">
        <v>1296</v>
      </c>
      <c r="T746" s="111"/>
      <c r="U746" s="111"/>
      <c r="V746" s="110"/>
      <c r="W746" s="110"/>
    </row>
    <row r="747" spans="1:23" ht="25.5">
      <c r="A747" s="110" t="s">
        <v>2092</v>
      </c>
      <c r="B747" s="115">
        <v>44203</v>
      </c>
      <c r="C747" s="110" t="s">
        <v>2093</v>
      </c>
      <c r="D747" s="115">
        <v>44203</v>
      </c>
      <c r="E747" s="110" t="s">
        <v>1294</v>
      </c>
      <c r="F747" s="110" t="s">
        <v>1235</v>
      </c>
      <c r="G747" s="110" t="s">
        <v>26</v>
      </c>
      <c r="H747" s="110" t="s">
        <v>24</v>
      </c>
      <c r="I747" s="110" t="s">
        <v>1179</v>
      </c>
      <c r="J747" s="111">
        <v>200</v>
      </c>
      <c r="K747" s="111">
        <v>914</v>
      </c>
      <c r="L747" s="111">
        <v>182800</v>
      </c>
      <c r="M747" s="111">
        <v>2.2850000000000001</v>
      </c>
      <c r="N747" s="111">
        <v>457</v>
      </c>
      <c r="O747" s="111">
        <v>0</v>
      </c>
      <c r="P747" s="111">
        <v>0</v>
      </c>
      <c r="Q747" s="111">
        <v>916.28499999999997</v>
      </c>
      <c r="R747" s="111">
        <v>183257</v>
      </c>
      <c r="S747" s="110" t="s">
        <v>1296</v>
      </c>
      <c r="T747" s="111"/>
      <c r="U747" s="111"/>
      <c r="V747" s="110"/>
      <c r="W747" s="110"/>
    </row>
    <row r="748" spans="1:23" ht="25.5">
      <c r="A748" s="110" t="s">
        <v>2092</v>
      </c>
      <c r="B748" s="115">
        <v>44203</v>
      </c>
      <c r="C748" s="110" t="s">
        <v>2093</v>
      </c>
      <c r="D748" s="115">
        <v>44203</v>
      </c>
      <c r="E748" s="110" t="s">
        <v>1294</v>
      </c>
      <c r="F748" s="110" t="s">
        <v>1235</v>
      </c>
      <c r="G748" s="110" t="s">
        <v>26</v>
      </c>
      <c r="H748" s="110" t="s">
        <v>24</v>
      </c>
      <c r="I748" s="110" t="s">
        <v>1195</v>
      </c>
      <c r="J748" s="111">
        <v>200</v>
      </c>
      <c r="K748" s="111">
        <v>759</v>
      </c>
      <c r="L748" s="111">
        <v>151800</v>
      </c>
      <c r="M748" s="111">
        <v>1.8975</v>
      </c>
      <c r="N748" s="111">
        <v>379.5</v>
      </c>
      <c r="O748" s="111">
        <v>0</v>
      </c>
      <c r="P748" s="111">
        <v>600</v>
      </c>
      <c r="Q748" s="111">
        <v>760.89750000000004</v>
      </c>
      <c r="R748" s="111">
        <v>151579.5</v>
      </c>
      <c r="S748" s="110" t="s">
        <v>1296</v>
      </c>
      <c r="T748" s="111"/>
      <c r="U748" s="111"/>
      <c r="V748" s="110"/>
      <c r="W748" s="110"/>
    </row>
    <row r="749" spans="1:23" ht="25.5">
      <c r="A749" s="110" t="s">
        <v>2092</v>
      </c>
      <c r="B749" s="115">
        <v>44203</v>
      </c>
      <c r="C749" s="110" t="s">
        <v>2093</v>
      </c>
      <c r="D749" s="115">
        <v>44203</v>
      </c>
      <c r="E749" s="110" t="s">
        <v>1294</v>
      </c>
      <c r="F749" s="110" t="s">
        <v>1235</v>
      </c>
      <c r="G749" s="110" t="s">
        <v>26</v>
      </c>
      <c r="H749" s="110" t="s">
        <v>24</v>
      </c>
      <c r="I749" s="110" t="s">
        <v>1191</v>
      </c>
      <c r="J749" s="111">
        <v>200</v>
      </c>
      <c r="K749" s="111">
        <v>963</v>
      </c>
      <c r="L749" s="111">
        <v>192600</v>
      </c>
      <c r="M749" s="111">
        <v>2.4075000000000002</v>
      </c>
      <c r="N749" s="111">
        <v>481.5</v>
      </c>
      <c r="O749" s="111">
        <v>0</v>
      </c>
      <c r="P749" s="111">
        <v>0</v>
      </c>
      <c r="Q749" s="111">
        <v>965.40750000000003</v>
      </c>
      <c r="R749" s="111">
        <v>193081.5</v>
      </c>
      <c r="S749" s="110" t="s">
        <v>1296</v>
      </c>
      <c r="T749" s="111"/>
      <c r="U749" s="111"/>
      <c r="V749" s="110"/>
      <c r="W749" s="110"/>
    </row>
    <row r="750" spans="1:23" ht="25.5">
      <c r="A750" s="110" t="s">
        <v>2092</v>
      </c>
      <c r="B750" s="115">
        <v>44203</v>
      </c>
      <c r="C750" s="110" t="s">
        <v>2093</v>
      </c>
      <c r="D750" s="115">
        <v>44203</v>
      </c>
      <c r="E750" s="110" t="s">
        <v>1294</v>
      </c>
      <c r="F750" s="110" t="s">
        <v>1235</v>
      </c>
      <c r="G750" s="110" t="s">
        <v>26</v>
      </c>
      <c r="H750" s="110" t="s">
        <v>24</v>
      </c>
      <c r="I750" s="110" t="s">
        <v>1344</v>
      </c>
      <c r="J750" s="111">
        <v>100</v>
      </c>
      <c r="K750" s="111">
        <v>997</v>
      </c>
      <c r="L750" s="111">
        <v>99700</v>
      </c>
      <c r="M750" s="111">
        <v>2.4925000000000002</v>
      </c>
      <c r="N750" s="111">
        <v>249.25</v>
      </c>
      <c r="O750" s="111">
        <v>0</v>
      </c>
      <c r="P750" s="111">
        <v>0</v>
      </c>
      <c r="Q750" s="111">
        <v>999.49249999999995</v>
      </c>
      <c r="R750" s="111">
        <v>99949.25</v>
      </c>
      <c r="S750" s="110" t="s">
        <v>1296</v>
      </c>
      <c r="T750" s="111"/>
      <c r="U750" s="111"/>
      <c r="V750" s="110"/>
      <c r="W750" s="110"/>
    </row>
    <row r="751" spans="1:23" ht="25.5">
      <c r="A751" s="110" t="s">
        <v>2092</v>
      </c>
      <c r="B751" s="115">
        <v>44203</v>
      </c>
      <c r="C751" s="110" t="s">
        <v>2093</v>
      </c>
      <c r="D751" s="115">
        <v>44203</v>
      </c>
      <c r="E751" s="110" t="s">
        <v>1294</v>
      </c>
      <c r="F751" s="110" t="s">
        <v>1235</v>
      </c>
      <c r="G751" s="110" t="s">
        <v>26</v>
      </c>
      <c r="H751" s="110" t="s">
        <v>24</v>
      </c>
      <c r="I751" s="110" t="s">
        <v>1251</v>
      </c>
      <c r="J751" s="111">
        <v>60</v>
      </c>
      <c r="K751" s="111">
        <v>865</v>
      </c>
      <c r="L751" s="111">
        <v>51900</v>
      </c>
      <c r="M751" s="111">
        <v>2.1619999999999999</v>
      </c>
      <c r="N751" s="111">
        <v>129.72</v>
      </c>
      <c r="O751" s="111">
        <v>0</v>
      </c>
      <c r="P751" s="111">
        <v>0</v>
      </c>
      <c r="Q751" s="111">
        <v>867.16200000000003</v>
      </c>
      <c r="R751" s="111">
        <v>52029.72</v>
      </c>
      <c r="S751" s="110" t="s">
        <v>1296</v>
      </c>
      <c r="T751" s="111"/>
      <c r="U751" s="111"/>
      <c r="V751" s="110"/>
      <c r="W751" s="110"/>
    </row>
    <row r="752" spans="1:23" ht="25.5">
      <c r="A752" s="110" t="s">
        <v>2092</v>
      </c>
      <c r="B752" s="115">
        <v>44203</v>
      </c>
      <c r="C752" s="110" t="s">
        <v>2093</v>
      </c>
      <c r="D752" s="115">
        <v>44203</v>
      </c>
      <c r="E752" s="110" t="s">
        <v>1294</v>
      </c>
      <c r="F752" s="110" t="s">
        <v>1235</v>
      </c>
      <c r="G752" s="110" t="s">
        <v>26</v>
      </c>
      <c r="H752" s="110" t="s">
        <v>24</v>
      </c>
      <c r="I752" s="110" t="s">
        <v>1251</v>
      </c>
      <c r="J752" s="111">
        <v>140</v>
      </c>
      <c r="K752" s="111">
        <v>865</v>
      </c>
      <c r="L752" s="111">
        <v>121100</v>
      </c>
      <c r="M752" s="111">
        <v>2.1625000000000001</v>
      </c>
      <c r="N752" s="111">
        <v>302.75</v>
      </c>
      <c r="O752" s="111">
        <v>0</v>
      </c>
      <c r="P752" s="111">
        <v>0</v>
      </c>
      <c r="Q752" s="111">
        <v>867.16250000000002</v>
      </c>
      <c r="R752" s="111">
        <v>121402.75</v>
      </c>
      <c r="S752" s="110" t="s">
        <v>1296</v>
      </c>
      <c r="T752" s="111"/>
      <c r="U752" s="111"/>
      <c r="V752" s="110"/>
      <c r="W752" s="110"/>
    </row>
    <row r="753" spans="1:23" ht="25.5">
      <c r="A753" s="110" t="s">
        <v>2094</v>
      </c>
      <c r="B753" s="115">
        <v>44203</v>
      </c>
      <c r="C753" s="110" t="s">
        <v>2095</v>
      </c>
      <c r="D753" s="115">
        <v>44203</v>
      </c>
      <c r="E753" s="110" t="s">
        <v>1294</v>
      </c>
      <c r="F753" s="110" t="s">
        <v>109</v>
      </c>
      <c r="G753" s="110" t="s">
        <v>1307</v>
      </c>
      <c r="H753" s="110" t="s">
        <v>120</v>
      </c>
      <c r="I753" s="110" t="s">
        <v>1191</v>
      </c>
      <c r="J753" s="111">
        <v>400</v>
      </c>
      <c r="K753" s="111">
        <v>963</v>
      </c>
      <c r="L753" s="111">
        <v>385200</v>
      </c>
      <c r="M753" s="111">
        <v>2.4075000000000002</v>
      </c>
      <c r="N753" s="111">
        <v>963</v>
      </c>
      <c r="O753" s="111">
        <v>0</v>
      </c>
      <c r="P753" s="111">
        <v>0</v>
      </c>
      <c r="Q753" s="111">
        <v>965.40750000000003</v>
      </c>
      <c r="R753" s="111">
        <v>386163</v>
      </c>
      <c r="S753" s="110" t="s">
        <v>1296</v>
      </c>
      <c r="T753" s="111"/>
      <c r="U753" s="111"/>
      <c r="V753" s="110"/>
      <c r="W753" s="110"/>
    </row>
    <row r="754" spans="1:23" ht="25.5">
      <c r="A754" s="110" t="s">
        <v>2096</v>
      </c>
      <c r="B754" s="115">
        <v>44203</v>
      </c>
      <c r="C754" s="110" t="s">
        <v>2097</v>
      </c>
      <c r="D754" s="115">
        <v>44203</v>
      </c>
      <c r="E754" s="110" t="s">
        <v>1294</v>
      </c>
      <c r="F754" s="110" t="s">
        <v>1</v>
      </c>
      <c r="G754" s="110" t="s">
        <v>1079</v>
      </c>
      <c r="H754" s="110" t="s">
        <v>120</v>
      </c>
      <c r="I754" s="110" t="s">
        <v>1191</v>
      </c>
      <c r="J754" s="111">
        <v>120</v>
      </c>
      <c r="K754" s="111">
        <v>963</v>
      </c>
      <c r="L754" s="111">
        <v>115560</v>
      </c>
      <c r="M754" s="111">
        <v>2.4075000000000002</v>
      </c>
      <c r="N754" s="111">
        <v>288.89999999999998</v>
      </c>
      <c r="O754" s="111">
        <v>0</v>
      </c>
      <c r="P754" s="111">
        <v>0</v>
      </c>
      <c r="Q754" s="111">
        <v>965.40750000000003</v>
      </c>
      <c r="R754" s="111">
        <v>115848.9</v>
      </c>
      <c r="S754" s="110" t="s">
        <v>1296</v>
      </c>
      <c r="T754" s="111"/>
      <c r="U754" s="111"/>
      <c r="V754" s="110"/>
      <c r="W754" s="110"/>
    </row>
    <row r="755" spans="1:23" ht="25.5">
      <c r="A755" s="110" t="s">
        <v>2098</v>
      </c>
      <c r="B755" s="115">
        <v>44203</v>
      </c>
      <c r="C755" s="110" t="s">
        <v>2099</v>
      </c>
      <c r="D755" s="115">
        <v>44203</v>
      </c>
      <c r="E755" s="110" t="s">
        <v>1294</v>
      </c>
      <c r="F755" s="110" t="s">
        <v>1077</v>
      </c>
      <c r="G755" s="110" t="s">
        <v>1079</v>
      </c>
      <c r="H755" s="110" t="s">
        <v>120</v>
      </c>
      <c r="I755" s="110" t="s">
        <v>1191</v>
      </c>
      <c r="J755" s="111">
        <v>100</v>
      </c>
      <c r="K755" s="111">
        <v>963</v>
      </c>
      <c r="L755" s="111">
        <v>96300</v>
      </c>
      <c r="M755" s="111">
        <v>2.4075000000000002</v>
      </c>
      <c r="N755" s="111">
        <v>240.75</v>
      </c>
      <c r="O755" s="111">
        <v>0</v>
      </c>
      <c r="P755" s="111">
        <v>0</v>
      </c>
      <c r="Q755" s="111">
        <v>965.40750000000003</v>
      </c>
      <c r="R755" s="111">
        <v>96540.75</v>
      </c>
      <c r="S755" s="110" t="s">
        <v>1296</v>
      </c>
      <c r="T755" s="111"/>
      <c r="U755" s="111"/>
      <c r="V755" s="110"/>
      <c r="W755" s="110"/>
    </row>
    <row r="756" spans="1:23" ht="25.5">
      <c r="A756" s="110" t="s">
        <v>2100</v>
      </c>
      <c r="B756" s="115">
        <v>44203</v>
      </c>
      <c r="C756" s="110" t="s">
        <v>2101</v>
      </c>
      <c r="D756" s="115">
        <v>44203</v>
      </c>
      <c r="E756" s="110" t="s">
        <v>1294</v>
      </c>
      <c r="F756" s="110" t="s">
        <v>5</v>
      </c>
      <c r="G756" s="110" t="s">
        <v>1308</v>
      </c>
      <c r="H756" s="110" t="s">
        <v>120</v>
      </c>
      <c r="I756" s="110" t="s">
        <v>1191</v>
      </c>
      <c r="J756" s="111">
        <v>10</v>
      </c>
      <c r="K756" s="111">
        <v>963</v>
      </c>
      <c r="L756" s="111">
        <v>9630</v>
      </c>
      <c r="M756" s="111">
        <v>2.4075000000000002</v>
      </c>
      <c r="N756" s="111">
        <v>24.074999999999999</v>
      </c>
      <c r="O756" s="111">
        <v>0</v>
      </c>
      <c r="P756" s="111">
        <v>0</v>
      </c>
      <c r="Q756" s="111">
        <v>965.40750000000003</v>
      </c>
      <c r="R756" s="111">
        <v>9654.0750000000007</v>
      </c>
      <c r="S756" s="110" t="s">
        <v>1296</v>
      </c>
      <c r="T756" s="111"/>
      <c r="U756" s="111"/>
      <c r="V756" s="110"/>
      <c r="W756" s="110"/>
    </row>
    <row r="757" spans="1:23" ht="25.5">
      <c r="A757" s="110" t="s">
        <v>2102</v>
      </c>
      <c r="B757" s="115">
        <v>44203</v>
      </c>
      <c r="C757" s="110" t="s">
        <v>2103</v>
      </c>
      <c r="D757" s="115">
        <v>44203</v>
      </c>
      <c r="E757" s="110" t="s">
        <v>1294</v>
      </c>
      <c r="F757" s="110" t="s">
        <v>34</v>
      </c>
      <c r="G757" s="110" t="s">
        <v>1084</v>
      </c>
      <c r="H757" s="110" t="s">
        <v>24</v>
      </c>
      <c r="I757" s="110" t="s">
        <v>1191</v>
      </c>
      <c r="J757" s="111">
        <v>100</v>
      </c>
      <c r="K757" s="111">
        <v>963</v>
      </c>
      <c r="L757" s="111">
        <v>96300</v>
      </c>
      <c r="M757" s="111">
        <v>2.4075000000000002</v>
      </c>
      <c r="N757" s="111">
        <v>240.75</v>
      </c>
      <c r="O757" s="111">
        <v>0</v>
      </c>
      <c r="P757" s="111">
        <v>0</v>
      </c>
      <c r="Q757" s="111">
        <v>965.40750000000003</v>
      </c>
      <c r="R757" s="111">
        <v>96540.75</v>
      </c>
      <c r="S757" s="110" t="s">
        <v>1296</v>
      </c>
      <c r="T757" s="111"/>
      <c r="U757" s="111"/>
      <c r="V757" s="110"/>
      <c r="W757" s="110"/>
    </row>
    <row r="758" spans="1:23" ht="25.5">
      <c r="A758" s="110" t="s">
        <v>2102</v>
      </c>
      <c r="B758" s="115">
        <v>44203</v>
      </c>
      <c r="C758" s="110" t="s">
        <v>2103</v>
      </c>
      <c r="D758" s="115">
        <v>44203</v>
      </c>
      <c r="E758" s="110" t="s">
        <v>1294</v>
      </c>
      <c r="F758" s="110" t="s">
        <v>34</v>
      </c>
      <c r="G758" s="110" t="s">
        <v>1084</v>
      </c>
      <c r="H758" s="110" t="s">
        <v>24</v>
      </c>
      <c r="I758" s="110" t="s">
        <v>1179</v>
      </c>
      <c r="J758" s="111">
        <v>100</v>
      </c>
      <c r="K758" s="111">
        <v>914</v>
      </c>
      <c r="L758" s="111">
        <v>91400</v>
      </c>
      <c r="M758" s="111">
        <v>2.2850000000000001</v>
      </c>
      <c r="N758" s="111">
        <v>228.5</v>
      </c>
      <c r="O758" s="111">
        <v>0</v>
      </c>
      <c r="P758" s="111">
        <v>0</v>
      </c>
      <c r="Q758" s="111">
        <v>916.28499999999997</v>
      </c>
      <c r="R758" s="111">
        <v>91628.5</v>
      </c>
      <c r="S758" s="110" t="s">
        <v>1296</v>
      </c>
      <c r="T758" s="111"/>
      <c r="U758" s="111"/>
      <c r="V758" s="110"/>
      <c r="W758" s="110"/>
    </row>
    <row r="759" spans="1:23" ht="25.5">
      <c r="A759" s="110" t="s">
        <v>2104</v>
      </c>
      <c r="B759" s="115">
        <v>44203</v>
      </c>
      <c r="C759" s="110" t="s">
        <v>2105</v>
      </c>
      <c r="D759" s="115">
        <v>44203</v>
      </c>
      <c r="E759" s="110" t="s">
        <v>1294</v>
      </c>
      <c r="F759" s="110" t="s">
        <v>66</v>
      </c>
      <c r="G759" s="110" t="s">
        <v>1298</v>
      </c>
      <c r="H759" s="110" t="s">
        <v>57</v>
      </c>
      <c r="I759" s="110" t="s">
        <v>1191</v>
      </c>
      <c r="J759" s="111">
        <v>150</v>
      </c>
      <c r="K759" s="111">
        <v>963</v>
      </c>
      <c r="L759" s="111">
        <v>144450</v>
      </c>
      <c r="M759" s="111">
        <v>2.4075000000000002</v>
      </c>
      <c r="N759" s="111">
        <v>361.125</v>
      </c>
      <c r="O759" s="111">
        <v>0</v>
      </c>
      <c r="P759" s="111">
        <v>0</v>
      </c>
      <c r="Q759" s="111">
        <v>965.40750000000003</v>
      </c>
      <c r="R759" s="111">
        <v>144811.125</v>
      </c>
      <c r="S759" s="110" t="s">
        <v>1296</v>
      </c>
      <c r="T759" s="111"/>
      <c r="U759" s="111"/>
      <c r="V759" s="110"/>
      <c r="W759" s="110"/>
    </row>
    <row r="760" spans="1:23" ht="25.5">
      <c r="A760" s="110" t="s">
        <v>2106</v>
      </c>
      <c r="B760" s="115">
        <v>44203</v>
      </c>
      <c r="C760" s="110" t="s">
        <v>2107</v>
      </c>
      <c r="D760" s="115">
        <v>44203</v>
      </c>
      <c r="E760" s="110" t="s">
        <v>1294</v>
      </c>
      <c r="F760" s="110" t="s">
        <v>65</v>
      </c>
      <c r="G760" s="110" t="s">
        <v>1298</v>
      </c>
      <c r="H760" s="110" t="s">
        <v>57</v>
      </c>
      <c r="I760" s="110" t="s">
        <v>1191</v>
      </c>
      <c r="J760" s="111">
        <v>100</v>
      </c>
      <c r="K760" s="111">
        <v>963</v>
      </c>
      <c r="L760" s="111">
        <v>96300</v>
      </c>
      <c r="M760" s="111">
        <v>2.4075000000000002</v>
      </c>
      <c r="N760" s="111">
        <v>240.75</v>
      </c>
      <c r="O760" s="111">
        <v>0</v>
      </c>
      <c r="P760" s="111">
        <v>0</v>
      </c>
      <c r="Q760" s="111">
        <v>965.40750000000003</v>
      </c>
      <c r="R760" s="111">
        <v>96540.75</v>
      </c>
      <c r="S760" s="110" t="s">
        <v>1296</v>
      </c>
      <c r="T760" s="111"/>
      <c r="U760" s="111"/>
      <c r="V760" s="110"/>
      <c r="W760" s="110"/>
    </row>
    <row r="761" spans="1:23" ht="25.5">
      <c r="A761" s="110" t="s">
        <v>2108</v>
      </c>
      <c r="B761" s="115">
        <v>44203</v>
      </c>
      <c r="C761" s="110" t="s">
        <v>2109</v>
      </c>
      <c r="D761" s="115">
        <v>44203</v>
      </c>
      <c r="E761" s="110" t="s">
        <v>1294</v>
      </c>
      <c r="F761" s="110" t="s">
        <v>49</v>
      </c>
      <c r="G761" s="110" t="s">
        <v>1295</v>
      </c>
      <c r="H761" s="110" t="s">
        <v>13</v>
      </c>
      <c r="I761" s="110" t="s">
        <v>1191</v>
      </c>
      <c r="J761" s="111">
        <v>20</v>
      </c>
      <c r="K761" s="111">
        <v>963</v>
      </c>
      <c r="L761" s="111">
        <v>19260</v>
      </c>
      <c r="M761" s="111">
        <v>2.4079999999999999</v>
      </c>
      <c r="N761" s="111">
        <v>48.16</v>
      </c>
      <c r="O761" s="111">
        <v>0</v>
      </c>
      <c r="P761" s="111">
        <v>0</v>
      </c>
      <c r="Q761" s="111">
        <v>965.40750000000003</v>
      </c>
      <c r="R761" s="111">
        <v>19308.150000000001</v>
      </c>
      <c r="S761" s="110" t="s">
        <v>1296</v>
      </c>
      <c r="T761" s="111"/>
      <c r="U761" s="111"/>
      <c r="V761" s="110"/>
      <c r="W761" s="110"/>
    </row>
    <row r="762" spans="1:23" ht="25.5">
      <c r="A762" s="110" t="s">
        <v>2110</v>
      </c>
      <c r="B762" s="115">
        <v>44203</v>
      </c>
      <c r="C762" s="110" t="s">
        <v>2111</v>
      </c>
      <c r="D762" s="115">
        <v>44203</v>
      </c>
      <c r="E762" s="110" t="s">
        <v>1294</v>
      </c>
      <c r="F762" s="110" t="s">
        <v>29</v>
      </c>
      <c r="G762" s="110" t="s">
        <v>1331</v>
      </c>
      <c r="H762" s="110" t="s">
        <v>24</v>
      </c>
      <c r="I762" s="110" t="s">
        <v>1191</v>
      </c>
      <c r="J762" s="111">
        <v>100</v>
      </c>
      <c r="K762" s="111">
        <v>963</v>
      </c>
      <c r="L762" s="111">
        <v>96300</v>
      </c>
      <c r="M762" s="111">
        <v>2.4075000000000002</v>
      </c>
      <c r="N762" s="111">
        <v>240.75</v>
      </c>
      <c r="O762" s="111">
        <v>0</v>
      </c>
      <c r="P762" s="111">
        <v>0</v>
      </c>
      <c r="Q762" s="111">
        <v>965.40750000000003</v>
      </c>
      <c r="R762" s="111">
        <v>96540.75</v>
      </c>
      <c r="S762" s="110" t="s">
        <v>1296</v>
      </c>
      <c r="T762" s="111"/>
      <c r="U762" s="111"/>
      <c r="V762" s="110"/>
      <c r="W762" s="110"/>
    </row>
    <row r="763" spans="1:23" ht="25.5">
      <c r="A763" s="110" t="s">
        <v>2110</v>
      </c>
      <c r="B763" s="115">
        <v>44203</v>
      </c>
      <c r="C763" s="110" t="s">
        <v>2111</v>
      </c>
      <c r="D763" s="115">
        <v>44203</v>
      </c>
      <c r="E763" s="110" t="s">
        <v>1294</v>
      </c>
      <c r="F763" s="110" t="s">
        <v>29</v>
      </c>
      <c r="G763" s="110" t="s">
        <v>1331</v>
      </c>
      <c r="H763" s="110" t="s">
        <v>24</v>
      </c>
      <c r="I763" s="110" t="s">
        <v>1344</v>
      </c>
      <c r="J763" s="111">
        <v>100</v>
      </c>
      <c r="K763" s="111">
        <v>997</v>
      </c>
      <c r="L763" s="111">
        <v>99700</v>
      </c>
      <c r="M763" s="111">
        <v>2.4925000000000002</v>
      </c>
      <c r="N763" s="111">
        <v>249.25</v>
      </c>
      <c r="O763" s="111">
        <v>0</v>
      </c>
      <c r="P763" s="111">
        <v>0</v>
      </c>
      <c r="Q763" s="111">
        <v>999.49249999999995</v>
      </c>
      <c r="R763" s="111">
        <v>99949.25</v>
      </c>
      <c r="S763" s="110" t="s">
        <v>1296</v>
      </c>
      <c r="T763" s="111"/>
      <c r="U763" s="111"/>
      <c r="V763" s="110"/>
      <c r="W763" s="110"/>
    </row>
    <row r="764" spans="1:23" ht="25.5">
      <c r="A764" s="110" t="s">
        <v>2112</v>
      </c>
      <c r="B764" s="115">
        <v>44203</v>
      </c>
      <c r="C764" s="110" t="s">
        <v>2113</v>
      </c>
      <c r="D764" s="115">
        <v>44203</v>
      </c>
      <c r="E764" s="110" t="s">
        <v>1294</v>
      </c>
      <c r="F764" s="110" t="s">
        <v>87</v>
      </c>
      <c r="G764" s="110" t="s">
        <v>1135</v>
      </c>
      <c r="H764" s="110" t="s">
        <v>24</v>
      </c>
      <c r="I764" s="110" t="s">
        <v>1191</v>
      </c>
      <c r="J764" s="111">
        <v>20</v>
      </c>
      <c r="K764" s="111">
        <v>963</v>
      </c>
      <c r="L764" s="111">
        <v>19260</v>
      </c>
      <c r="M764" s="111">
        <v>2.4075000000000002</v>
      </c>
      <c r="N764" s="111">
        <v>48.15</v>
      </c>
      <c r="O764" s="111">
        <v>0</v>
      </c>
      <c r="P764" s="111">
        <v>0</v>
      </c>
      <c r="Q764" s="111">
        <v>965.40750000000003</v>
      </c>
      <c r="R764" s="111">
        <v>19308.150000000001</v>
      </c>
      <c r="S764" s="110" t="s">
        <v>1296</v>
      </c>
      <c r="T764" s="111"/>
      <c r="U764" s="111"/>
      <c r="V764" s="110"/>
      <c r="W764" s="110"/>
    </row>
    <row r="765" spans="1:23" ht="25.5">
      <c r="A765" s="110" t="s">
        <v>2112</v>
      </c>
      <c r="B765" s="115">
        <v>44203</v>
      </c>
      <c r="C765" s="110" t="s">
        <v>2113</v>
      </c>
      <c r="D765" s="115">
        <v>44203</v>
      </c>
      <c r="E765" s="110" t="s">
        <v>1294</v>
      </c>
      <c r="F765" s="110" t="s">
        <v>87</v>
      </c>
      <c r="G765" s="110" t="s">
        <v>1135</v>
      </c>
      <c r="H765" s="110" t="s">
        <v>24</v>
      </c>
      <c r="I765" s="110" t="s">
        <v>1344</v>
      </c>
      <c r="J765" s="111">
        <v>20</v>
      </c>
      <c r="K765" s="111">
        <v>997</v>
      </c>
      <c r="L765" s="111">
        <v>19940</v>
      </c>
      <c r="M765" s="111">
        <v>2.4925000000000002</v>
      </c>
      <c r="N765" s="111">
        <v>49.85</v>
      </c>
      <c r="O765" s="111">
        <v>0</v>
      </c>
      <c r="P765" s="111">
        <v>0</v>
      </c>
      <c r="Q765" s="111">
        <v>999.49249999999995</v>
      </c>
      <c r="R765" s="111">
        <v>19989.849999999999</v>
      </c>
      <c r="S765" s="110" t="s">
        <v>1296</v>
      </c>
      <c r="T765" s="111"/>
      <c r="U765" s="111"/>
      <c r="V765" s="110"/>
      <c r="W765" s="110"/>
    </row>
    <row r="766" spans="1:23" ht="25.5">
      <c r="A766" s="110" t="s">
        <v>2114</v>
      </c>
      <c r="B766" s="115">
        <v>44203</v>
      </c>
      <c r="C766" s="110" t="s">
        <v>2115</v>
      </c>
      <c r="D766" s="115">
        <v>44203</v>
      </c>
      <c r="E766" s="110" t="s">
        <v>1294</v>
      </c>
      <c r="F766" s="110" t="s">
        <v>72</v>
      </c>
      <c r="G766" s="110" t="s">
        <v>69</v>
      </c>
      <c r="H766" s="110" t="s">
        <v>69</v>
      </c>
      <c r="I766" s="110" t="s">
        <v>1191</v>
      </c>
      <c r="J766" s="111">
        <v>60</v>
      </c>
      <c r="K766" s="111">
        <v>963</v>
      </c>
      <c r="L766" s="111">
        <v>57780</v>
      </c>
      <c r="M766" s="111">
        <v>2.4075000000000002</v>
      </c>
      <c r="N766" s="111">
        <v>144.44999999999999</v>
      </c>
      <c r="O766" s="111">
        <v>0</v>
      </c>
      <c r="P766" s="111">
        <v>0</v>
      </c>
      <c r="Q766" s="111">
        <v>965.40750000000003</v>
      </c>
      <c r="R766" s="111">
        <v>57924.45</v>
      </c>
      <c r="S766" s="110" t="s">
        <v>1296</v>
      </c>
      <c r="T766" s="111"/>
      <c r="U766" s="111"/>
      <c r="V766" s="110"/>
      <c r="W766" s="110"/>
    </row>
    <row r="767" spans="1:23" ht="25.5">
      <c r="A767" s="110" t="s">
        <v>2116</v>
      </c>
      <c r="B767" s="115">
        <v>44203</v>
      </c>
      <c r="C767" s="110" t="s">
        <v>2117</v>
      </c>
      <c r="D767" s="115">
        <v>44203</v>
      </c>
      <c r="E767" s="110" t="s">
        <v>1328</v>
      </c>
      <c r="F767" s="110" t="s">
        <v>2118</v>
      </c>
      <c r="G767" s="110" t="s">
        <v>1329</v>
      </c>
      <c r="H767" s="110" t="s">
        <v>1328</v>
      </c>
      <c r="I767" s="110" t="s">
        <v>1183</v>
      </c>
      <c r="J767" s="111">
        <v>1</v>
      </c>
      <c r="K767" s="111">
        <v>908</v>
      </c>
      <c r="L767" s="111">
        <v>908</v>
      </c>
      <c r="M767" s="111">
        <v>0</v>
      </c>
      <c r="N767" s="111">
        <v>0</v>
      </c>
      <c r="O767" s="111">
        <v>0</v>
      </c>
      <c r="P767" s="111">
        <v>0</v>
      </c>
      <c r="Q767" s="111">
        <v>908</v>
      </c>
      <c r="R767" s="111">
        <v>908</v>
      </c>
      <c r="S767" s="110" t="s">
        <v>1296</v>
      </c>
      <c r="T767" s="111"/>
      <c r="U767" s="111"/>
      <c r="V767" s="110"/>
      <c r="W767" s="110"/>
    </row>
    <row r="768" spans="1:23" ht="25.5">
      <c r="A768" s="110" t="s">
        <v>2119</v>
      </c>
      <c r="B768" s="115">
        <v>44203</v>
      </c>
      <c r="C768" s="110" t="s">
        <v>2120</v>
      </c>
      <c r="D768" s="115">
        <v>44203</v>
      </c>
      <c r="E768" s="110" t="s">
        <v>1294</v>
      </c>
      <c r="F768" s="110" t="s">
        <v>47</v>
      </c>
      <c r="G768" s="110" t="s">
        <v>1305</v>
      </c>
      <c r="H768" s="110" t="s">
        <v>13</v>
      </c>
      <c r="I768" s="110" t="s">
        <v>1191</v>
      </c>
      <c r="J768" s="111">
        <v>100</v>
      </c>
      <c r="K768" s="111">
        <v>963</v>
      </c>
      <c r="L768" s="111">
        <v>96300</v>
      </c>
      <c r="M768" s="111">
        <v>2.4075000000000002</v>
      </c>
      <c r="N768" s="111">
        <v>240.75</v>
      </c>
      <c r="O768" s="111">
        <v>0</v>
      </c>
      <c r="P768" s="111">
        <v>0</v>
      </c>
      <c r="Q768" s="111">
        <v>965.40750000000003</v>
      </c>
      <c r="R768" s="111">
        <v>96540.75</v>
      </c>
      <c r="S768" s="110" t="s">
        <v>1296</v>
      </c>
      <c r="T768" s="111"/>
      <c r="U768" s="111"/>
      <c r="V768" s="110"/>
      <c r="W768" s="110"/>
    </row>
    <row r="769" spans="1:23" ht="25.5">
      <c r="A769" s="110" t="s">
        <v>2121</v>
      </c>
      <c r="B769" s="115">
        <v>44203</v>
      </c>
      <c r="C769" s="110" t="s">
        <v>2122</v>
      </c>
      <c r="D769" s="115">
        <v>44203</v>
      </c>
      <c r="E769" s="110" t="s">
        <v>1185</v>
      </c>
      <c r="F769" s="110" t="s">
        <v>1189</v>
      </c>
      <c r="G769" s="110" t="s">
        <v>1185</v>
      </c>
      <c r="H769" s="110" t="s">
        <v>1185</v>
      </c>
      <c r="I769" s="110" t="s">
        <v>1191</v>
      </c>
      <c r="J769" s="111">
        <v>10</v>
      </c>
      <c r="K769" s="111">
        <v>976.5</v>
      </c>
      <c r="L769" s="111">
        <v>9765</v>
      </c>
      <c r="M769" s="111">
        <v>2.4411999999999998</v>
      </c>
      <c r="N769" s="111">
        <v>24.411999999999999</v>
      </c>
      <c r="O769" s="111">
        <v>0</v>
      </c>
      <c r="P769" s="111">
        <v>0</v>
      </c>
      <c r="Q769" s="111">
        <v>978.94119999999998</v>
      </c>
      <c r="R769" s="111">
        <v>9789.4120000000003</v>
      </c>
      <c r="S769" s="110" t="s">
        <v>1296</v>
      </c>
      <c r="T769" s="111"/>
      <c r="U769" s="111"/>
      <c r="V769" s="110"/>
      <c r="W769" s="110"/>
    </row>
    <row r="770" spans="1:23" ht="25.5">
      <c r="A770" s="110" t="s">
        <v>2123</v>
      </c>
      <c r="B770" s="115">
        <v>44203</v>
      </c>
      <c r="C770" s="110" t="s">
        <v>2124</v>
      </c>
      <c r="D770" s="115">
        <v>44203</v>
      </c>
      <c r="E770" s="110" t="s">
        <v>1185</v>
      </c>
      <c r="F770" s="110" t="s">
        <v>1196</v>
      </c>
      <c r="G770" s="110" t="s">
        <v>1185</v>
      </c>
      <c r="H770" s="110" t="s">
        <v>1185</v>
      </c>
      <c r="I770" s="110" t="s">
        <v>1191</v>
      </c>
      <c r="J770" s="111">
        <v>5</v>
      </c>
      <c r="K770" s="111">
        <v>976.5</v>
      </c>
      <c r="L770" s="111">
        <v>4882.5</v>
      </c>
      <c r="M770" s="111">
        <v>2.4411999999999998</v>
      </c>
      <c r="N770" s="111">
        <v>12.206</v>
      </c>
      <c r="O770" s="111">
        <v>0</v>
      </c>
      <c r="P770" s="111">
        <v>0</v>
      </c>
      <c r="Q770" s="111">
        <v>978.94119999999998</v>
      </c>
      <c r="R770" s="111">
        <v>4894.7060000000001</v>
      </c>
      <c r="S770" s="110" t="s">
        <v>1296</v>
      </c>
      <c r="T770" s="111"/>
      <c r="U770" s="111"/>
      <c r="V770" s="110"/>
      <c r="W770" s="110"/>
    </row>
    <row r="771" spans="1:23" ht="25.5">
      <c r="A771" s="110" t="s">
        <v>2125</v>
      </c>
      <c r="B771" s="115">
        <v>44203</v>
      </c>
      <c r="C771" s="110" t="s">
        <v>2126</v>
      </c>
      <c r="D771" s="115">
        <v>44203</v>
      </c>
      <c r="E771" s="110" t="s">
        <v>1185</v>
      </c>
      <c r="F771" s="110" t="s">
        <v>1203</v>
      </c>
      <c r="G771" s="110" t="s">
        <v>1185</v>
      </c>
      <c r="H771" s="110" t="s">
        <v>1185</v>
      </c>
      <c r="I771" s="110" t="s">
        <v>1191</v>
      </c>
      <c r="J771" s="111">
        <v>3</v>
      </c>
      <c r="K771" s="111">
        <v>976.5</v>
      </c>
      <c r="L771" s="111">
        <v>2929.5</v>
      </c>
      <c r="M771" s="111">
        <v>2.4411999999999998</v>
      </c>
      <c r="N771" s="111">
        <v>7.3235999999999999</v>
      </c>
      <c r="O771" s="111">
        <v>0</v>
      </c>
      <c r="P771" s="111">
        <v>0</v>
      </c>
      <c r="Q771" s="111">
        <v>978.94119999999998</v>
      </c>
      <c r="R771" s="111">
        <v>2936.8236000000002</v>
      </c>
      <c r="S771" s="110" t="s">
        <v>1296</v>
      </c>
      <c r="T771" s="111"/>
      <c r="U771" s="111"/>
      <c r="V771" s="110"/>
      <c r="W771" s="110"/>
    </row>
    <row r="772" spans="1:23" ht="25.5">
      <c r="A772" s="110" t="s">
        <v>2127</v>
      </c>
      <c r="B772" s="115">
        <v>44203</v>
      </c>
      <c r="C772" s="110" t="s">
        <v>2128</v>
      </c>
      <c r="D772" s="115">
        <v>44203</v>
      </c>
      <c r="E772" s="110" t="s">
        <v>1185</v>
      </c>
      <c r="F772" s="110" t="s">
        <v>1333</v>
      </c>
      <c r="G772" s="110" t="s">
        <v>1185</v>
      </c>
      <c r="H772" s="110" t="s">
        <v>1185</v>
      </c>
      <c r="I772" s="110" t="s">
        <v>1344</v>
      </c>
      <c r="J772" s="111">
        <v>5</v>
      </c>
      <c r="K772" s="111">
        <v>1011</v>
      </c>
      <c r="L772" s="111">
        <v>5055</v>
      </c>
      <c r="M772" s="111">
        <v>2.5274999999999999</v>
      </c>
      <c r="N772" s="111">
        <v>12.637499999999999</v>
      </c>
      <c r="O772" s="111">
        <v>0</v>
      </c>
      <c r="P772" s="111">
        <v>0</v>
      </c>
      <c r="Q772" s="111">
        <v>1013.5275</v>
      </c>
      <c r="R772" s="111">
        <v>5067.6374999999998</v>
      </c>
      <c r="S772" s="110" t="s">
        <v>1296</v>
      </c>
      <c r="T772" s="111"/>
      <c r="U772" s="111"/>
      <c r="V772" s="110"/>
      <c r="W772" s="110"/>
    </row>
    <row r="773" spans="1:23" ht="25.5">
      <c r="A773" s="110" t="s">
        <v>2129</v>
      </c>
      <c r="B773" s="115">
        <v>44203</v>
      </c>
      <c r="C773" s="110" t="s">
        <v>2130</v>
      </c>
      <c r="D773" s="115">
        <v>44203</v>
      </c>
      <c r="E773" s="110" t="s">
        <v>1185</v>
      </c>
      <c r="F773" s="110" t="s">
        <v>1312</v>
      </c>
      <c r="G773" s="110" t="s">
        <v>1185</v>
      </c>
      <c r="H773" s="110" t="s">
        <v>1185</v>
      </c>
      <c r="I773" s="110" t="s">
        <v>1191</v>
      </c>
      <c r="J773" s="111">
        <v>1</v>
      </c>
      <c r="K773" s="111">
        <v>976.5</v>
      </c>
      <c r="L773" s="111">
        <v>976.5</v>
      </c>
      <c r="M773" s="111">
        <v>2.4411999999999998</v>
      </c>
      <c r="N773" s="111">
        <v>2.4411999999999998</v>
      </c>
      <c r="O773" s="111">
        <v>0</v>
      </c>
      <c r="P773" s="111">
        <v>0</v>
      </c>
      <c r="Q773" s="111">
        <v>978.94119999999998</v>
      </c>
      <c r="R773" s="111">
        <v>978.94119999999998</v>
      </c>
      <c r="S773" s="110" t="s">
        <v>1296</v>
      </c>
      <c r="T773" s="111"/>
      <c r="U773" s="111"/>
      <c r="V773" s="110"/>
      <c r="W773" s="110"/>
    </row>
    <row r="774" spans="1:23" ht="25.5">
      <c r="A774" s="110" t="s">
        <v>2131</v>
      </c>
      <c r="B774" s="115">
        <v>44203</v>
      </c>
      <c r="C774" s="110" t="s">
        <v>2132</v>
      </c>
      <c r="D774" s="115">
        <v>44203</v>
      </c>
      <c r="E774" s="110" t="s">
        <v>1185</v>
      </c>
      <c r="F774" s="110" t="s">
        <v>1314</v>
      </c>
      <c r="G774" s="110" t="s">
        <v>1185</v>
      </c>
      <c r="H774" s="110" t="s">
        <v>1185</v>
      </c>
      <c r="I774" s="110" t="s">
        <v>1191</v>
      </c>
      <c r="J774" s="111">
        <v>3</v>
      </c>
      <c r="K774" s="111">
        <v>976.5</v>
      </c>
      <c r="L774" s="111">
        <v>2929.5</v>
      </c>
      <c r="M774" s="111">
        <v>2.4411999999999998</v>
      </c>
      <c r="N774" s="111">
        <v>7.3235999999999999</v>
      </c>
      <c r="O774" s="111">
        <v>0</v>
      </c>
      <c r="P774" s="111">
        <v>0</v>
      </c>
      <c r="Q774" s="111">
        <v>978.94119999999998</v>
      </c>
      <c r="R774" s="111">
        <v>2936.8236000000002</v>
      </c>
      <c r="S774" s="110" t="s">
        <v>1296</v>
      </c>
      <c r="T774" s="111"/>
      <c r="U774" s="111"/>
      <c r="V774" s="110"/>
      <c r="W774" s="110"/>
    </row>
    <row r="775" spans="1:23" ht="25.5">
      <c r="A775" s="110" t="s">
        <v>2133</v>
      </c>
      <c r="B775" s="115">
        <v>44203</v>
      </c>
      <c r="C775" s="110" t="s">
        <v>2134</v>
      </c>
      <c r="D775" s="115">
        <v>44203</v>
      </c>
      <c r="E775" s="110" t="s">
        <v>1185</v>
      </c>
      <c r="F775" s="110" t="s">
        <v>1293</v>
      </c>
      <c r="G775" s="110" t="s">
        <v>1185</v>
      </c>
      <c r="H775" s="110" t="s">
        <v>1185</v>
      </c>
      <c r="I775" s="110" t="s">
        <v>1195</v>
      </c>
      <c r="J775" s="111">
        <v>1</v>
      </c>
      <c r="K775" s="111">
        <v>769.08</v>
      </c>
      <c r="L775" s="111">
        <v>769.08</v>
      </c>
      <c r="M775" s="111">
        <v>1.9227000000000001</v>
      </c>
      <c r="N775" s="111">
        <v>1.9227000000000001</v>
      </c>
      <c r="O775" s="111">
        <v>0</v>
      </c>
      <c r="P775" s="111">
        <v>3</v>
      </c>
      <c r="Q775" s="111">
        <v>771.0027</v>
      </c>
      <c r="R775" s="111">
        <v>768.0027</v>
      </c>
      <c r="S775" s="110" t="s">
        <v>1296</v>
      </c>
      <c r="T775" s="111"/>
      <c r="U775" s="111"/>
      <c r="V775" s="110"/>
      <c r="W775" s="110"/>
    </row>
    <row r="776" spans="1:23" ht="25.5">
      <c r="A776" s="110" t="s">
        <v>2133</v>
      </c>
      <c r="B776" s="115">
        <v>44203</v>
      </c>
      <c r="C776" s="110" t="s">
        <v>2134</v>
      </c>
      <c r="D776" s="115">
        <v>44203</v>
      </c>
      <c r="E776" s="110" t="s">
        <v>1185</v>
      </c>
      <c r="F776" s="110" t="s">
        <v>1293</v>
      </c>
      <c r="G776" s="110" t="s">
        <v>1185</v>
      </c>
      <c r="H776" s="110" t="s">
        <v>1185</v>
      </c>
      <c r="I776" s="110" t="s">
        <v>1179</v>
      </c>
      <c r="J776" s="111">
        <v>1</v>
      </c>
      <c r="K776" s="111">
        <v>924.5</v>
      </c>
      <c r="L776" s="111">
        <v>924.5</v>
      </c>
      <c r="M776" s="111">
        <v>2.3113000000000001</v>
      </c>
      <c r="N776" s="111">
        <v>2.3113000000000001</v>
      </c>
      <c r="O776" s="111">
        <v>0</v>
      </c>
      <c r="P776" s="111">
        <v>0</v>
      </c>
      <c r="Q776" s="111">
        <v>926.81129999999996</v>
      </c>
      <c r="R776" s="111">
        <v>926.81129999999996</v>
      </c>
      <c r="S776" s="110" t="s">
        <v>1296</v>
      </c>
      <c r="T776" s="111"/>
      <c r="U776" s="111"/>
      <c r="V776" s="110"/>
      <c r="W776" s="110"/>
    </row>
    <row r="777" spans="1:23" ht="25.5">
      <c r="A777" s="110" t="s">
        <v>2133</v>
      </c>
      <c r="B777" s="115">
        <v>44203</v>
      </c>
      <c r="C777" s="110" t="s">
        <v>2134</v>
      </c>
      <c r="D777" s="115">
        <v>44203</v>
      </c>
      <c r="E777" s="110" t="s">
        <v>1185</v>
      </c>
      <c r="F777" s="110" t="s">
        <v>1293</v>
      </c>
      <c r="G777" s="110" t="s">
        <v>1185</v>
      </c>
      <c r="H777" s="110" t="s">
        <v>1185</v>
      </c>
      <c r="I777" s="110" t="s">
        <v>1191</v>
      </c>
      <c r="J777" s="111">
        <v>2</v>
      </c>
      <c r="K777" s="111">
        <v>976.5</v>
      </c>
      <c r="L777" s="111">
        <v>1953</v>
      </c>
      <c r="M777" s="111">
        <v>2.4411999999999998</v>
      </c>
      <c r="N777" s="111">
        <v>4.8823999999999996</v>
      </c>
      <c r="O777" s="111">
        <v>0</v>
      </c>
      <c r="P777" s="111">
        <v>0</v>
      </c>
      <c r="Q777" s="111">
        <v>978.94119999999998</v>
      </c>
      <c r="R777" s="111">
        <v>1957.8824</v>
      </c>
      <c r="S777" s="110" t="s">
        <v>1296</v>
      </c>
      <c r="T777" s="111"/>
      <c r="U777" s="111"/>
      <c r="V777" s="110"/>
      <c r="W777" s="110"/>
    </row>
    <row r="778" spans="1:23" ht="25.5">
      <c r="A778" s="110" t="s">
        <v>2135</v>
      </c>
      <c r="B778" s="115">
        <v>44203</v>
      </c>
      <c r="C778" s="110" t="s">
        <v>2136</v>
      </c>
      <c r="D778" s="115">
        <v>44203</v>
      </c>
      <c r="E778" s="110" t="s">
        <v>1294</v>
      </c>
      <c r="F778" s="110" t="s">
        <v>18</v>
      </c>
      <c r="G778" s="110" t="s">
        <v>19</v>
      </c>
      <c r="H778" s="110" t="s">
        <v>13</v>
      </c>
      <c r="I778" s="110" t="s">
        <v>1191</v>
      </c>
      <c r="J778" s="111">
        <v>10</v>
      </c>
      <c r="K778" s="111">
        <v>963</v>
      </c>
      <c r="L778" s="111">
        <v>9630</v>
      </c>
      <c r="M778" s="111">
        <v>2.4079999999999999</v>
      </c>
      <c r="N778" s="111">
        <v>24.08</v>
      </c>
      <c r="O778" s="111">
        <v>0</v>
      </c>
      <c r="P778" s="111">
        <v>0</v>
      </c>
      <c r="Q778" s="111">
        <v>965.40750000000003</v>
      </c>
      <c r="R778" s="111">
        <v>9654.0750000000007</v>
      </c>
      <c r="S778" s="110" t="s">
        <v>1296</v>
      </c>
      <c r="T778" s="111"/>
      <c r="U778" s="111"/>
      <c r="V778" s="110"/>
      <c r="W778" s="110"/>
    </row>
    <row r="779" spans="1:23" ht="25.5">
      <c r="A779" s="110" t="s">
        <v>2137</v>
      </c>
      <c r="B779" s="115">
        <v>44206</v>
      </c>
      <c r="C779" s="110" t="s">
        <v>2138</v>
      </c>
      <c r="D779" s="115">
        <v>44206</v>
      </c>
      <c r="E779" s="110" t="s">
        <v>1328</v>
      </c>
      <c r="F779" s="110" t="s">
        <v>2139</v>
      </c>
      <c r="G779" s="110" t="s">
        <v>1329</v>
      </c>
      <c r="H779" s="110" t="s">
        <v>1328</v>
      </c>
      <c r="I779" s="110" t="s">
        <v>1241</v>
      </c>
      <c r="J779" s="111">
        <v>1</v>
      </c>
      <c r="K779" s="111">
        <v>1225</v>
      </c>
      <c r="L779" s="111">
        <v>1225</v>
      </c>
      <c r="M779" s="111">
        <v>0</v>
      </c>
      <c r="N779" s="111">
        <v>0</v>
      </c>
      <c r="O779" s="111">
        <v>0</v>
      </c>
      <c r="P779" s="111">
        <v>0</v>
      </c>
      <c r="Q779" s="111">
        <v>1225</v>
      </c>
      <c r="R779" s="111">
        <v>1225</v>
      </c>
      <c r="S779" s="110" t="s">
        <v>1296</v>
      </c>
      <c r="T779" s="111"/>
      <c r="U779" s="111"/>
      <c r="V779" s="110"/>
      <c r="W779" s="110"/>
    </row>
    <row r="780" spans="1:23" ht="25.5">
      <c r="A780" s="110" t="s">
        <v>2137</v>
      </c>
      <c r="B780" s="115">
        <v>44206</v>
      </c>
      <c r="C780" s="110" t="s">
        <v>2138</v>
      </c>
      <c r="D780" s="115">
        <v>44206</v>
      </c>
      <c r="E780" s="110" t="s">
        <v>1328</v>
      </c>
      <c r="F780" s="110" t="s">
        <v>2139</v>
      </c>
      <c r="G780" s="110" t="s">
        <v>1329</v>
      </c>
      <c r="H780" s="110" t="s">
        <v>1328</v>
      </c>
      <c r="I780" s="110" t="s">
        <v>1195</v>
      </c>
      <c r="J780" s="111">
        <v>1</v>
      </c>
      <c r="K780" s="111">
        <v>770</v>
      </c>
      <c r="L780" s="111">
        <v>770</v>
      </c>
      <c r="M780" s="111">
        <v>0</v>
      </c>
      <c r="N780" s="111">
        <v>0</v>
      </c>
      <c r="O780" s="111">
        <v>0</v>
      </c>
      <c r="P780" s="111">
        <v>0</v>
      </c>
      <c r="Q780" s="111">
        <v>770</v>
      </c>
      <c r="R780" s="111">
        <v>770</v>
      </c>
      <c r="S780" s="110" t="s">
        <v>1296</v>
      </c>
      <c r="T780" s="111"/>
      <c r="U780" s="111"/>
      <c r="V780" s="110"/>
      <c r="W780" s="110"/>
    </row>
    <row r="781" spans="1:23" ht="25.5">
      <c r="A781" s="110" t="s">
        <v>2140</v>
      </c>
      <c r="B781" s="115">
        <v>44206</v>
      </c>
      <c r="C781" s="110" t="s">
        <v>2141</v>
      </c>
      <c r="D781" s="115">
        <v>44206</v>
      </c>
      <c r="E781" s="110" t="s">
        <v>1294</v>
      </c>
      <c r="F781" s="110" t="s">
        <v>12</v>
      </c>
      <c r="G781" s="110" t="s">
        <v>1319</v>
      </c>
      <c r="H781" s="110" t="s">
        <v>13</v>
      </c>
      <c r="I781" s="110" t="s">
        <v>1195</v>
      </c>
      <c r="J781" s="111">
        <v>100</v>
      </c>
      <c r="K781" s="111">
        <v>759</v>
      </c>
      <c r="L781" s="111">
        <v>75900</v>
      </c>
      <c r="M781" s="111">
        <v>1.8975</v>
      </c>
      <c r="N781" s="111">
        <v>189.75</v>
      </c>
      <c r="O781" s="111">
        <v>0</v>
      </c>
      <c r="P781" s="111">
        <v>300</v>
      </c>
      <c r="Q781" s="111">
        <v>760.89750000000004</v>
      </c>
      <c r="R781" s="111">
        <v>75789.75</v>
      </c>
      <c r="S781" s="110" t="s">
        <v>1296</v>
      </c>
      <c r="T781" s="111"/>
      <c r="U781" s="111"/>
      <c r="V781" s="110"/>
      <c r="W781" s="110"/>
    </row>
    <row r="782" spans="1:23" ht="25.5">
      <c r="A782" s="110" t="s">
        <v>2142</v>
      </c>
      <c r="B782" s="115">
        <v>44206</v>
      </c>
      <c r="C782" s="110" t="s">
        <v>2143</v>
      </c>
      <c r="D782" s="115">
        <v>44206</v>
      </c>
      <c r="E782" s="110" t="s">
        <v>1294</v>
      </c>
      <c r="F782" s="110" t="s">
        <v>39</v>
      </c>
      <c r="G782" s="110" t="s">
        <v>40</v>
      </c>
      <c r="H782" s="110" t="s">
        <v>13</v>
      </c>
      <c r="I782" s="110" t="s">
        <v>1195</v>
      </c>
      <c r="J782" s="111">
        <v>88</v>
      </c>
      <c r="K782" s="111">
        <v>759</v>
      </c>
      <c r="L782" s="111">
        <v>66792</v>
      </c>
      <c r="M782" s="111">
        <v>1.8975</v>
      </c>
      <c r="N782" s="111">
        <v>166.98</v>
      </c>
      <c r="O782" s="111">
        <v>0</v>
      </c>
      <c r="P782" s="111">
        <v>264</v>
      </c>
      <c r="Q782" s="111">
        <v>760.89750000000004</v>
      </c>
      <c r="R782" s="111">
        <v>66694.98</v>
      </c>
      <c r="S782" s="110" t="s">
        <v>1296</v>
      </c>
      <c r="T782" s="111"/>
      <c r="U782" s="111"/>
      <c r="V782" s="110"/>
      <c r="W782" s="110"/>
    </row>
    <row r="783" spans="1:23" ht="25.5">
      <c r="A783" s="110" t="s">
        <v>2142</v>
      </c>
      <c r="B783" s="115">
        <v>44206</v>
      </c>
      <c r="C783" s="110" t="s">
        <v>2143</v>
      </c>
      <c r="D783" s="115">
        <v>44206</v>
      </c>
      <c r="E783" s="110" t="s">
        <v>1294</v>
      </c>
      <c r="F783" s="110" t="s">
        <v>39</v>
      </c>
      <c r="G783" s="110" t="s">
        <v>40</v>
      </c>
      <c r="H783" s="110" t="s">
        <v>13</v>
      </c>
      <c r="I783" s="110" t="s">
        <v>1251</v>
      </c>
      <c r="J783" s="111">
        <v>20</v>
      </c>
      <c r="K783" s="111">
        <v>865</v>
      </c>
      <c r="L783" s="111">
        <v>17300</v>
      </c>
      <c r="M783" s="111">
        <v>2.1619999999999999</v>
      </c>
      <c r="N783" s="111">
        <v>43.24</v>
      </c>
      <c r="O783" s="111">
        <v>0</v>
      </c>
      <c r="P783" s="111">
        <v>0</v>
      </c>
      <c r="Q783" s="111">
        <v>867.16200000000003</v>
      </c>
      <c r="R783" s="111">
        <v>17343.240000000002</v>
      </c>
      <c r="S783" s="110" t="s">
        <v>1296</v>
      </c>
      <c r="T783" s="111"/>
      <c r="U783" s="111"/>
      <c r="V783" s="110"/>
      <c r="W783" s="110"/>
    </row>
    <row r="784" spans="1:23" ht="25.5">
      <c r="A784" s="110" t="s">
        <v>2142</v>
      </c>
      <c r="B784" s="115">
        <v>44206</v>
      </c>
      <c r="C784" s="110" t="s">
        <v>2143</v>
      </c>
      <c r="D784" s="115">
        <v>44206</v>
      </c>
      <c r="E784" s="110" t="s">
        <v>1294</v>
      </c>
      <c r="F784" s="110" t="s">
        <v>39</v>
      </c>
      <c r="G784" s="110" t="s">
        <v>40</v>
      </c>
      <c r="H784" s="110" t="s">
        <v>13</v>
      </c>
      <c r="I784" s="110" t="s">
        <v>1346</v>
      </c>
      <c r="J784" s="111">
        <v>20</v>
      </c>
      <c r="K784" s="111">
        <v>1138</v>
      </c>
      <c r="L784" s="111">
        <v>22760</v>
      </c>
      <c r="M784" s="111">
        <v>2.8450000000000002</v>
      </c>
      <c r="N784" s="111">
        <v>56.9</v>
      </c>
      <c r="O784" s="111">
        <v>0</v>
      </c>
      <c r="P784" s="111">
        <v>0</v>
      </c>
      <c r="Q784" s="111">
        <v>1140.845</v>
      </c>
      <c r="R784" s="111">
        <v>22816.9</v>
      </c>
      <c r="S784" s="110" t="s">
        <v>1296</v>
      </c>
      <c r="T784" s="111"/>
      <c r="U784" s="111"/>
      <c r="V784" s="110"/>
      <c r="W784" s="110"/>
    </row>
    <row r="785" spans="1:23" ht="25.5">
      <c r="A785" s="110" t="s">
        <v>2142</v>
      </c>
      <c r="B785" s="115">
        <v>44206</v>
      </c>
      <c r="C785" s="110" t="s">
        <v>2143</v>
      </c>
      <c r="D785" s="115">
        <v>44206</v>
      </c>
      <c r="E785" s="110" t="s">
        <v>1294</v>
      </c>
      <c r="F785" s="110" t="s">
        <v>39</v>
      </c>
      <c r="G785" s="110" t="s">
        <v>40</v>
      </c>
      <c r="H785" s="110" t="s">
        <v>13</v>
      </c>
      <c r="I785" s="110" t="s">
        <v>1251</v>
      </c>
      <c r="J785" s="111">
        <v>40</v>
      </c>
      <c r="K785" s="111">
        <v>865</v>
      </c>
      <c r="L785" s="111">
        <v>34600</v>
      </c>
      <c r="M785" s="111">
        <v>2.1625000000000001</v>
      </c>
      <c r="N785" s="111">
        <v>86.5</v>
      </c>
      <c r="O785" s="111">
        <v>0</v>
      </c>
      <c r="P785" s="111">
        <v>0</v>
      </c>
      <c r="Q785" s="111">
        <v>867.16250000000002</v>
      </c>
      <c r="R785" s="111">
        <v>34686.5</v>
      </c>
      <c r="S785" s="110" t="s">
        <v>1296</v>
      </c>
      <c r="T785" s="111"/>
      <c r="U785" s="111"/>
      <c r="V785" s="110"/>
      <c r="W785" s="110"/>
    </row>
    <row r="786" spans="1:23" ht="25.5">
      <c r="A786" s="110" t="s">
        <v>2144</v>
      </c>
      <c r="B786" s="115">
        <v>44206</v>
      </c>
      <c r="C786" s="110" t="s">
        <v>2145</v>
      </c>
      <c r="D786" s="115">
        <v>44206</v>
      </c>
      <c r="E786" s="110" t="s">
        <v>1294</v>
      </c>
      <c r="F786" s="110" t="s">
        <v>21</v>
      </c>
      <c r="G786" s="110" t="s">
        <v>19</v>
      </c>
      <c r="H786" s="110" t="s">
        <v>13</v>
      </c>
      <c r="I786" s="110" t="s">
        <v>1195</v>
      </c>
      <c r="J786" s="111">
        <v>200</v>
      </c>
      <c r="K786" s="111">
        <v>759</v>
      </c>
      <c r="L786" s="111">
        <v>151800</v>
      </c>
      <c r="M786" s="111">
        <v>1.8975</v>
      </c>
      <c r="N786" s="111">
        <v>379.5</v>
      </c>
      <c r="O786" s="111">
        <v>0</v>
      </c>
      <c r="P786" s="111">
        <v>600</v>
      </c>
      <c r="Q786" s="111">
        <v>760.89750000000004</v>
      </c>
      <c r="R786" s="111">
        <v>151579.5</v>
      </c>
      <c r="S786" s="110" t="s">
        <v>1296</v>
      </c>
      <c r="T786" s="111"/>
      <c r="U786" s="111"/>
      <c r="V786" s="110"/>
      <c r="W786" s="110"/>
    </row>
    <row r="787" spans="1:23" ht="25.5">
      <c r="A787" s="110" t="s">
        <v>2144</v>
      </c>
      <c r="B787" s="115">
        <v>44206</v>
      </c>
      <c r="C787" s="110" t="s">
        <v>2145</v>
      </c>
      <c r="D787" s="115">
        <v>44206</v>
      </c>
      <c r="E787" s="110" t="s">
        <v>1294</v>
      </c>
      <c r="F787" s="110" t="s">
        <v>21</v>
      </c>
      <c r="G787" s="110" t="s">
        <v>19</v>
      </c>
      <c r="H787" s="110" t="s">
        <v>13</v>
      </c>
      <c r="I787" s="110" t="s">
        <v>1251</v>
      </c>
      <c r="J787" s="111">
        <v>20</v>
      </c>
      <c r="K787" s="111">
        <v>865</v>
      </c>
      <c r="L787" s="111">
        <v>17300</v>
      </c>
      <c r="M787" s="111">
        <v>2.1619999999999999</v>
      </c>
      <c r="N787" s="111">
        <v>43.24</v>
      </c>
      <c r="O787" s="111">
        <v>0</v>
      </c>
      <c r="P787" s="111">
        <v>0</v>
      </c>
      <c r="Q787" s="111">
        <v>867.16200000000003</v>
      </c>
      <c r="R787" s="111">
        <v>17343.240000000002</v>
      </c>
      <c r="S787" s="110" t="s">
        <v>1296</v>
      </c>
      <c r="T787" s="111"/>
      <c r="U787" s="111"/>
      <c r="V787" s="110"/>
      <c r="W787" s="110"/>
    </row>
    <row r="788" spans="1:23" ht="25.5">
      <c r="A788" s="110" t="s">
        <v>2144</v>
      </c>
      <c r="B788" s="115">
        <v>44206</v>
      </c>
      <c r="C788" s="110" t="s">
        <v>2145</v>
      </c>
      <c r="D788" s="115">
        <v>44206</v>
      </c>
      <c r="E788" s="110" t="s">
        <v>1294</v>
      </c>
      <c r="F788" s="110" t="s">
        <v>21</v>
      </c>
      <c r="G788" s="110" t="s">
        <v>19</v>
      </c>
      <c r="H788" s="110" t="s">
        <v>13</v>
      </c>
      <c r="I788" s="110" t="s">
        <v>1251</v>
      </c>
      <c r="J788" s="111">
        <v>80</v>
      </c>
      <c r="K788" s="111">
        <v>865</v>
      </c>
      <c r="L788" s="111">
        <v>69200</v>
      </c>
      <c r="M788" s="111">
        <v>2.1625000000000001</v>
      </c>
      <c r="N788" s="111">
        <v>173</v>
      </c>
      <c r="O788" s="111">
        <v>0</v>
      </c>
      <c r="P788" s="111">
        <v>0</v>
      </c>
      <c r="Q788" s="111">
        <v>867.16250000000002</v>
      </c>
      <c r="R788" s="111">
        <v>69373</v>
      </c>
      <c r="S788" s="110" t="s">
        <v>1296</v>
      </c>
      <c r="T788" s="111"/>
      <c r="U788" s="111"/>
      <c r="V788" s="110"/>
      <c r="W788" s="110"/>
    </row>
    <row r="789" spans="1:23" ht="25.5">
      <c r="A789" s="110" t="s">
        <v>2146</v>
      </c>
      <c r="B789" s="115">
        <v>44206</v>
      </c>
      <c r="C789" s="110" t="s">
        <v>2147</v>
      </c>
      <c r="D789" s="115">
        <v>44206</v>
      </c>
      <c r="E789" s="110" t="s">
        <v>1294</v>
      </c>
      <c r="F789" s="110" t="s">
        <v>53</v>
      </c>
      <c r="G789" s="110" t="s">
        <v>1295</v>
      </c>
      <c r="H789" s="110" t="s">
        <v>13</v>
      </c>
      <c r="I789" s="110" t="s">
        <v>1251</v>
      </c>
      <c r="J789" s="111">
        <v>80</v>
      </c>
      <c r="K789" s="111">
        <v>865</v>
      </c>
      <c r="L789" s="111">
        <v>69200</v>
      </c>
      <c r="M789" s="111">
        <v>2.1625000000000001</v>
      </c>
      <c r="N789" s="111">
        <v>173</v>
      </c>
      <c r="O789" s="111">
        <v>0</v>
      </c>
      <c r="P789" s="111">
        <v>0</v>
      </c>
      <c r="Q789" s="111">
        <v>867.16250000000002</v>
      </c>
      <c r="R789" s="111">
        <v>69373</v>
      </c>
      <c r="S789" s="110" t="s">
        <v>1296</v>
      </c>
      <c r="T789" s="111"/>
      <c r="U789" s="111"/>
      <c r="V789" s="110"/>
      <c r="W789" s="110"/>
    </row>
    <row r="790" spans="1:23" ht="25.5">
      <c r="A790" s="110" t="s">
        <v>2146</v>
      </c>
      <c r="B790" s="115">
        <v>44206</v>
      </c>
      <c r="C790" s="110" t="s">
        <v>2147</v>
      </c>
      <c r="D790" s="115">
        <v>44206</v>
      </c>
      <c r="E790" s="110" t="s">
        <v>1294</v>
      </c>
      <c r="F790" s="110" t="s">
        <v>53</v>
      </c>
      <c r="G790" s="110" t="s">
        <v>1295</v>
      </c>
      <c r="H790" s="110" t="s">
        <v>13</v>
      </c>
      <c r="I790" s="110" t="s">
        <v>1346</v>
      </c>
      <c r="J790" s="111">
        <v>40</v>
      </c>
      <c r="K790" s="111">
        <v>1138</v>
      </c>
      <c r="L790" s="111">
        <v>45520</v>
      </c>
      <c r="M790" s="111">
        <v>2.8450000000000002</v>
      </c>
      <c r="N790" s="111">
        <v>113.8</v>
      </c>
      <c r="O790" s="111">
        <v>0</v>
      </c>
      <c r="P790" s="111">
        <v>0</v>
      </c>
      <c r="Q790" s="111">
        <v>1140.845</v>
      </c>
      <c r="R790" s="111">
        <v>45633.8</v>
      </c>
      <c r="S790" s="110" t="s">
        <v>1296</v>
      </c>
      <c r="T790" s="111"/>
      <c r="U790" s="111"/>
      <c r="V790" s="110"/>
      <c r="W790" s="110"/>
    </row>
    <row r="791" spans="1:23" ht="25.5">
      <c r="A791" s="110" t="s">
        <v>2146</v>
      </c>
      <c r="B791" s="115">
        <v>44206</v>
      </c>
      <c r="C791" s="110" t="s">
        <v>2147</v>
      </c>
      <c r="D791" s="115">
        <v>44206</v>
      </c>
      <c r="E791" s="110" t="s">
        <v>1294</v>
      </c>
      <c r="F791" s="110" t="s">
        <v>53</v>
      </c>
      <c r="G791" s="110" t="s">
        <v>1295</v>
      </c>
      <c r="H791" s="110" t="s">
        <v>13</v>
      </c>
      <c r="I791" s="110" t="s">
        <v>1251</v>
      </c>
      <c r="J791" s="111">
        <v>20</v>
      </c>
      <c r="K791" s="111">
        <v>865</v>
      </c>
      <c r="L791" s="111">
        <v>17300</v>
      </c>
      <c r="M791" s="111">
        <v>2.1619999999999999</v>
      </c>
      <c r="N791" s="111">
        <v>43.24</v>
      </c>
      <c r="O791" s="111">
        <v>0</v>
      </c>
      <c r="P791" s="111">
        <v>0</v>
      </c>
      <c r="Q791" s="111">
        <v>867.16200000000003</v>
      </c>
      <c r="R791" s="111">
        <v>17343.240000000002</v>
      </c>
      <c r="S791" s="110" t="s">
        <v>1296</v>
      </c>
      <c r="T791" s="111"/>
      <c r="U791" s="111"/>
      <c r="V791" s="110"/>
      <c r="W791" s="110"/>
    </row>
    <row r="792" spans="1:23" ht="25.5">
      <c r="A792" s="110" t="s">
        <v>2146</v>
      </c>
      <c r="B792" s="115">
        <v>44206</v>
      </c>
      <c r="C792" s="110" t="s">
        <v>2147</v>
      </c>
      <c r="D792" s="115">
        <v>44206</v>
      </c>
      <c r="E792" s="110" t="s">
        <v>1294</v>
      </c>
      <c r="F792" s="110" t="s">
        <v>53</v>
      </c>
      <c r="G792" s="110" t="s">
        <v>1295</v>
      </c>
      <c r="H792" s="110" t="s">
        <v>13</v>
      </c>
      <c r="I792" s="110" t="s">
        <v>1195</v>
      </c>
      <c r="J792" s="111">
        <v>110</v>
      </c>
      <c r="K792" s="111">
        <v>759</v>
      </c>
      <c r="L792" s="111">
        <v>83490</v>
      </c>
      <c r="M792" s="111">
        <v>1.8975</v>
      </c>
      <c r="N792" s="111">
        <v>208.72499999999999</v>
      </c>
      <c r="O792" s="111">
        <v>0</v>
      </c>
      <c r="P792" s="111">
        <v>330</v>
      </c>
      <c r="Q792" s="111">
        <v>760.89750000000004</v>
      </c>
      <c r="R792" s="111">
        <v>83368.725000000006</v>
      </c>
      <c r="S792" s="110" t="s">
        <v>1296</v>
      </c>
      <c r="T792" s="111"/>
      <c r="U792" s="111"/>
      <c r="V792" s="110"/>
      <c r="W792" s="110"/>
    </row>
    <row r="793" spans="1:23" ht="25.5">
      <c r="A793" s="110" t="s">
        <v>2148</v>
      </c>
      <c r="B793" s="115">
        <v>44206</v>
      </c>
      <c r="C793" s="110" t="s">
        <v>2149</v>
      </c>
      <c r="D793" s="115">
        <v>44206</v>
      </c>
      <c r="E793" s="110" t="s">
        <v>1294</v>
      </c>
      <c r="F793" s="110" t="s">
        <v>49</v>
      </c>
      <c r="G793" s="110" t="s">
        <v>1295</v>
      </c>
      <c r="H793" s="110" t="s">
        <v>13</v>
      </c>
      <c r="I793" s="110" t="s">
        <v>1251</v>
      </c>
      <c r="J793" s="111">
        <v>20</v>
      </c>
      <c r="K793" s="111">
        <v>865</v>
      </c>
      <c r="L793" s="111">
        <v>17300</v>
      </c>
      <c r="M793" s="111">
        <v>2.1619999999999999</v>
      </c>
      <c r="N793" s="111">
        <v>43.24</v>
      </c>
      <c r="O793" s="111">
        <v>0</v>
      </c>
      <c r="P793" s="111">
        <v>0</v>
      </c>
      <c r="Q793" s="111">
        <v>867.16200000000003</v>
      </c>
      <c r="R793" s="111">
        <v>17343.240000000002</v>
      </c>
      <c r="S793" s="110" t="s">
        <v>1296</v>
      </c>
      <c r="T793" s="111"/>
      <c r="U793" s="111"/>
      <c r="V793" s="110"/>
      <c r="W793" s="110"/>
    </row>
    <row r="794" spans="1:23" ht="25.5">
      <c r="A794" s="110" t="s">
        <v>2148</v>
      </c>
      <c r="B794" s="115">
        <v>44206</v>
      </c>
      <c r="C794" s="110" t="s">
        <v>2149</v>
      </c>
      <c r="D794" s="115">
        <v>44206</v>
      </c>
      <c r="E794" s="110" t="s">
        <v>1294</v>
      </c>
      <c r="F794" s="110" t="s">
        <v>49</v>
      </c>
      <c r="G794" s="110" t="s">
        <v>1295</v>
      </c>
      <c r="H794" s="110" t="s">
        <v>13</v>
      </c>
      <c r="I794" s="110" t="s">
        <v>1251</v>
      </c>
      <c r="J794" s="111">
        <v>60</v>
      </c>
      <c r="K794" s="111">
        <v>865</v>
      </c>
      <c r="L794" s="111">
        <v>51900</v>
      </c>
      <c r="M794" s="111">
        <v>2.1625000000000001</v>
      </c>
      <c r="N794" s="111">
        <v>129.75</v>
      </c>
      <c r="O794" s="111">
        <v>0</v>
      </c>
      <c r="P794" s="111">
        <v>0</v>
      </c>
      <c r="Q794" s="111">
        <v>867.16250000000002</v>
      </c>
      <c r="R794" s="111">
        <v>52029.75</v>
      </c>
      <c r="S794" s="110" t="s">
        <v>1296</v>
      </c>
      <c r="T794" s="111"/>
      <c r="U794" s="111"/>
      <c r="V794" s="110"/>
      <c r="W794" s="110"/>
    </row>
    <row r="795" spans="1:23" ht="25.5">
      <c r="A795" s="110" t="s">
        <v>2148</v>
      </c>
      <c r="B795" s="115">
        <v>44206</v>
      </c>
      <c r="C795" s="110" t="s">
        <v>2149</v>
      </c>
      <c r="D795" s="115">
        <v>44206</v>
      </c>
      <c r="E795" s="110" t="s">
        <v>1294</v>
      </c>
      <c r="F795" s="110" t="s">
        <v>49</v>
      </c>
      <c r="G795" s="110" t="s">
        <v>1295</v>
      </c>
      <c r="H795" s="110" t="s">
        <v>13</v>
      </c>
      <c r="I795" s="110" t="s">
        <v>1195</v>
      </c>
      <c r="J795" s="111">
        <v>40</v>
      </c>
      <c r="K795" s="111">
        <v>759</v>
      </c>
      <c r="L795" s="111">
        <v>30360</v>
      </c>
      <c r="M795" s="111">
        <v>1.8975</v>
      </c>
      <c r="N795" s="111">
        <v>75.900000000000006</v>
      </c>
      <c r="O795" s="111">
        <v>0</v>
      </c>
      <c r="P795" s="111">
        <v>120</v>
      </c>
      <c r="Q795" s="111">
        <v>760.89750000000004</v>
      </c>
      <c r="R795" s="111">
        <v>30315.9</v>
      </c>
      <c r="S795" s="110" t="s">
        <v>1296</v>
      </c>
      <c r="T795" s="111"/>
      <c r="U795" s="111"/>
      <c r="V795" s="110"/>
      <c r="W795" s="110"/>
    </row>
    <row r="796" spans="1:23" ht="25.5">
      <c r="A796" s="110" t="s">
        <v>2150</v>
      </c>
      <c r="B796" s="115">
        <v>44206</v>
      </c>
      <c r="C796" s="110" t="s">
        <v>2151</v>
      </c>
      <c r="D796" s="115">
        <v>44206</v>
      </c>
      <c r="E796" s="110" t="s">
        <v>1294</v>
      </c>
      <c r="F796" s="110" t="s">
        <v>52</v>
      </c>
      <c r="G796" s="110" t="s">
        <v>37</v>
      </c>
      <c r="H796" s="110" t="s">
        <v>13</v>
      </c>
      <c r="I796" s="110" t="s">
        <v>1251</v>
      </c>
      <c r="J796" s="111">
        <v>160</v>
      </c>
      <c r="K796" s="111">
        <v>865</v>
      </c>
      <c r="L796" s="111">
        <v>138400</v>
      </c>
      <c r="M796" s="111">
        <v>2.1625000000000001</v>
      </c>
      <c r="N796" s="111">
        <v>346</v>
      </c>
      <c r="O796" s="111">
        <v>0</v>
      </c>
      <c r="P796" s="111">
        <v>0</v>
      </c>
      <c r="Q796" s="111">
        <v>867.16250000000002</v>
      </c>
      <c r="R796" s="111">
        <v>138746</v>
      </c>
      <c r="S796" s="110" t="s">
        <v>1296</v>
      </c>
      <c r="T796" s="111"/>
      <c r="U796" s="111"/>
      <c r="V796" s="110"/>
      <c r="W796" s="110"/>
    </row>
    <row r="797" spans="1:23" ht="25.5">
      <c r="A797" s="110" t="s">
        <v>2150</v>
      </c>
      <c r="B797" s="115">
        <v>44206</v>
      </c>
      <c r="C797" s="110" t="s">
        <v>2151</v>
      </c>
      <c r="D797" s="115">
        <v>44206</v>
      </c>
      <c r="E797" s="110" t="s">
        <v>1294</v>
      </c>
      <c r="F797" s="110" t="s">
        <v>52</v>
      </c>
      <c r="G797" s="110" t="s">
        <v>37</v>
      </c>
      <c r="H797" s="110" t="s">
        <v>13</v>
      </c>
      <c r="I797" s="110" t="s">
        <v>1195</v>
      </c>
      <c r="J797" s="111">
        <v>265</v>
      </c>
      <c r="K797" s="111">
        <v>759</v>
      </c>
      <c r="L797" s="111">
        <v>201135</v>
      </c>
      <c r="M797" s="111">
        <v>1.8975</v>
      </c>
      <c r="N797" s="111">
        <v>502.83749999999998</v>
      </c>
      <c r="O797" s="111">
        <v>0</v>
      </c>
      <c r="P797" s="111">
        <v>795</v>
      </c>
      <c r="Q797" s="111">
        <v>760.89750000000004</v>
      </c>
      <c r="R797" s="111">
        <v>200842.83749999999</v>
      </c>
      <c r="S797" s="110" t="s">
        <v>1296</v>
      </c>
      <c r="T797" s="111"/>
      <c r="U797" s="111"/>
      <c r="V797" s="110"/>
      <c r="W797" s="110"/>
    </row>
    <row r="798" spans="1:23" ht="25.5">
      <c r="A798" s="110" t="s">
        <v>2150</v>
      </c>
      <c r="B798" s="115">
        <v>44206</v>
      </c>
      <c r="C798" s="110" t="s">
        <v>2151</v>
      </c>
      <c r="D798" s="115">
        <v>44206</v>
      </c>
      <c r="E798" s="110" t="s">
        <v>1294</v>
      </c>
      <c r="F798" s="110" t="s">
        <v>52</v>
      </c>
      <c r="G798" s="110" t="s">
        <v>37</v>
      </c>
      <c r="H798" s="110" t="s">
        <v>13</v>
      </c>
      <c r="I798" s="110" t="s">
        <v>1251</v>
      </c>
      <c r="J798" s="111">
        <v>40</v>
      </c>
      <c r="K798" s="111">
        <v>865</v>
      </c>
      <c r="L798" s="111">
        <v>34600</v>
      </c>
      <c r="M798" s="111">
        <v>2.1619999999999999</v>
      </c>
      <c r="N798" s="111">
        <v>86.48</v>
      </c>
      <c r="O798" s="111">
        <v>0</v>
      </c>
      <c r="P798" s="111">
        <v>0</v>
      </c>
      <c r="Q798" s="111">
        <v>867.16200000000003</v>
      </c>
      <c r="R798" s="111">
        <v>34686.480000000003</v>
      </c>
      <c r="S798" s="110" t="s">
        <v>1296</v>
      </c>
      <c r="T798" s="111"/>
      <c r="U798" s="111"/>
      <c r="V798" s="110"/>
      <c r="W798" s="110"/>
    </row>
    <row r="799" spans="1:23" ht="25.5">
      <c r="A799" s="110" t="s">
        <v>2152</v>
      </c>
      <c r="B799" s="115">
        <v>44206</v>
      </c>
      <c r="C799" s="110" t="s">
        <v>2153</v>
      </c>
      <c r="D799" s="115">
        <v>44206</v>
      </c>
      <c r="E799" s="110" t="s">
        <v>1294</v>
      </c>
      <c r="F799" s="110" t="s">
        <v>43</v>
      </c>
      <c r="G799" s="110" t="s">
        <v>44</v>
      </c>
      <c r="H799" s="110" t="s">
        <v>13</v>
      </c>
      <c r="I799" s="110" t="s">
        <v>1191</v>
      </c>
      <c r="J799" s="111">
        <v>200</v>
      </c>
      <c r="K799" s="111">
        <v>963</v>
      </c>
      <c r="L799" s="111">
        <v>192600</v>
      </c>
      <c r="M799" s="111">
        <v>2.4075000000000002</v>
      </c>
      <c r="N799" s="111">
        <v>481.5</v>
      </c>
      <c r="O799" s="111">
        <v>0</v>
      </c>
      <c r="P799" s="111">
        <v>0</v>
      </c>
      <c r="Q799" s="111">
        <v>965.40750000000003</v>
      </c>
      <c r="R799" s="111">
        <v>193081.5</v>
      </c>
      <c r="S799" s="110" t="s">
        <v>1296</v>
      </c>
      <c r="T799" s="111"/>
      <c r="U799" s="111"/>
      <c r="V799" s="110"/>
      <c r="W799" s="110"/>
    </row>
    <row r="800" spans="1:23" ht="25.5">
      <c r="A800" s="110" t="s">
        <v>2152</v>
      </c>
      <c r="B800" s="115">
        <v>44206</v>
      </c>
      <c r="C800" s="110" t="s">
        <v>2153</v>
      </c>
      <c r="D800" s="115">
        <v>44206</v>
      </c>
      <c r="E800" s="110" t="s">
        <v>1294</v>
      </c>
      <c r="F800" s="110" t="s">
        <v>43</v>
      </c>
      <c r="G800" s="110" t="s">
        <v>44</v>
      </c>
      <c r="H800" s="110" t="s">
        <v>13</v>
      </c>
      <c r="I800" s="110" t="s">
        <v>1251</v>
      </c>
      <c r="J800" s="111">
        <v>320</v>
      </c>
      <c r="K800" s="111">
        <v>865</v>
      </c>
      <c r="L800" s="111">
        <v>276800</v>
      </c>
      <c r="M800" s="111">
        <v>2.1625000000000001</v>
      </c>
      <c r="N800" s="111">
        <v>692</v>
      </c>
      <c r="O800" s="111">
        <v>0</v>
      </c>
      <c r="P800" s="111">
        <v>0</v>
      </c>
      <c r="Q800" s="111">
        <v>867.16250000000002</v>
      </c>
      <c r="R800" s="111">
        <v>277492</v>
      </c>
      <c r="S800" s="110" t="s">
        <v>1296</v>
      </c>
      <c r="T800" s="111"/>
      <c r="U800" s="111"/>
      <c r="V800" s="110"/>
      <c r="W800" s="110"/>
    </row>
    <row r="801" spans="1:23" ht="25.5">
      <c r="A801" s="110" t="s">
        <v>2152</v>
      </c>
      <c r="B801" s="115">
        <v>44206</v>
      </c>
      <c r="C801" s="110" t="s">
        <v>2153</v>
      </c>
      <c r="D801" s="115">
        <v>44206</v>
      </c>
      <c r="E801" s="110" t="s">
        <v>1294</v>
      </c>
      <c r="F801" s="110" t="s">
        <v>43</v>
      </c>
      <c r="G801" s="110" t="s">
        <v>44</v>
      </c>
      <c r="H801" s="110" t="s">
        <v>13</v>
      </c>
      <c r="I801" s="110" t="s">
        <v>1251</v>
      </c>
      <c r="J801" s="111">
        <v>80</v>
      </c>
      <c r="K801" s="111">
        <v>865</v>
      </c>
      <c r="L801" s="111">
        <v>69200</v>
      </c>
      <c r="M801" s="111">
        <v>2.1619999999999999</v>
      </c>
      <c r="N801" s="111">
        <v>172.96</v>
      </c>
      <c r="O801" s="111">
        <v>0</v>
      </c>
      <c r="P801" s="111">
        <v>0</v>
      </c>
      <c r="Q801" s="111">
        <v>867.16200000000003</v>
      </c>
      <c r="R801" s="111">
        <v>69372.960000000006</v>
      </c>
      <c r="S801" s="110" t="s">
        <v>1296</v>
      </c>
      <c r="T801" s="111"/>
      <c r="U801" s="111"/>
      <c r="V801" s="110"/>
      <c r="W801" s="110"/>
    </row>
    <row r="802" spans="1:23" ht="25.5">
      <c r="A802" s="110" t="s">
        <v>2152</v>
      </c>
      <c r="B802" s="115">
        <v>44206</v>
      </c>
      <c r="C802" s="110" t="s">
        <v>2153</v>
      </c>
      <c r="D802" s="115">
        <v>44206</v>
      </c>
      <c r="E802" s="110" t="s">
        <v>1294</v>
      </c>
      <c r="F802" s="110" t="s">
        <v>43</v>
      </c>
      <c r="G802" s="110" t="s">
        <v>44</v>
      </c>
      <c r="H802" s="110" t="s">
        <v>13</v>
      </c>
      <c r="I802" s="110" t="s">
        <v>1195</v>
      </c>
      <c r="J802" s="111">
        <v>500</v>
      </c>
      <c r="K802" s="111">
        <v>759</v>
      </c>
      <c r="L802" s="111">
        <v>379500</v>
      </c>
      <c r="M802" s="111">
        <v>1.8975</v>
      </c>
      <c r="N802" s="111">
        <v>948.75</v>
      </c>
      <c r="O802" s="111">
        <v>0</v>
      </c>
      <c r="P802" s="111">
        <v>1500</v>
      </c>
      <c r="Q802" s="111">
        <v>760.89750000000004</v>
      </c>
      <c r="R802" s="111">
        <v>378948.75</v>
      </c>
      <c r="S802" s="110" t="s">
        <v>1296</v>
      </c>
      <c r="T802" s="111"/>
      <c r="U802" s="111"/>
      <c r="V802" s="110"/>
      <c r="W802" s="110"/>
    </row>
    <row r="803" spans="1:23" ht="25.5">
      <c r="A803" s="110" t="s">
        <v>2154</v>
      </c>
      <c r="B803" s="115">
        <v>44206</v>
      </c>
      <c r="C803" s="110" t="s">
        <v>2155</v>
      </c>
      <c r="D803" s="115">
        <v>44206</v>
      </c>
      <c r="E803" s="110" t="s">
        <v>1294</v>
      </c>
      <c r="F803" s="110" t="s">
        <v>45</v>
      </c>
      <c r="G803" s="110" t="s">
        <v>44</v>
      </c>
      <c r="H803" s="110" t="s">
        <v>13</v>
      </c>
      <c r="I803" s="110" t="s">
        <v>1191</v>
      </c>
      <c r="J803" s="111">
        <v>100</v>
      </c>
      <c r="K803" s="111">
        <v>963</v>
      </c>
      <c r="L803" s="111">
        <v>96300</v>
      </c>
      <c r="M803" s="111">
        <v>2.4075000000000002</v>
      </c>
      <c r="N803" s="111">
        <v>240.75</v>
      </c>
      <c r="O803" s="111">
        <v>0</v>
      </c>
      <c r="P803" s="111">
        <v>0</v>
      </c>
      <c r="Q803" s="111">
        <v>965.40750000000003</v>
      </c>
      <c r="R803" s="111">
        <v>96540.75</v>
      </c>
      <c r="S803" s="110" t="s">
        <v>1296</v>
      </c>
      <c r="T803" s="111"/>
      <c r="U803" s="111"/>
      <c r="V803" s="110"/>
      <c r="W803" s="110"/>
    </row>
    <row r="804" spans="1:23" ht="25.5">
      <c r="A804" s="110" t="s">
        <v>2154</v>
      </c>
      <c r="B804" s="115">
        <v>44206</v>
      </c>
      <c r="C804" s="110" t="s">
        <v>2155</v>
      </c>
      <c r="D804" s="115">
        <v>44206</v>
      </c>
      <c r="E804" s="110" t="s">
        <v>1294</v>
      </c>
      <c r="F804" s="110" t="s">
        <v>45</v>
      </c>
      <c r="G804" s="110" t="s">
        <v>44</v>
      </c>
      <c r="H804" s="110" t="s">
        <v>13</v>
      </c>
      <c r="I804" s="110" t="s">
        <v>1251</v>
      </c>
      <c r="J804" s="111">
        <v>40</v>
      </c>
      <c r="K804" s="111">
        <v>865</v>
      </c>
      <c r="L804" s="111">
        <v>34600</v>
      </c>
      <c r="M804" s="111">
        <v>2.1619999999999999</v>
      </c>
      <c r="N804" s="111">
        <v>86.48</v>
      </c>
      <c r="O804" s="111">
        <v>0</v>
      </c>
      <c r="P804" s="111">
        <v>0</v>
      </c>
      <c r="Q804" s="111">
        <v>867.16200000000003</v>
      </c>
      <c r="R804" s="111">
        <v>34686.480000000003</v>
      </c>
      <c r="S804" s="110" t="s">
        <v>1296</v>
      </c>
      <c r="T804" s="111"/>
      <c r="U804" s="111"/>
      <c r="V804" s="110"/>
      <c r="W804" s="110"/>
    </row>
    <row r="805" spans="1:23" ht="25.5">
      <c r="A805" s="110" t="s">
        <v>2154</v>
      </c>
      <c r="B805" s="115">
        <v>44206</v>
      </c>
      <c r="C805" s="110" t="s">
        <v>2155</v>
      </c>
      <c r="D805" s="115">
        <v>44206</v>
      </c>
      <c r="E805" s="110" t="s">
        <v>1294</v>
      </c>
      <c r="F805" s="110" t="s">
        <v>45</v>
      </c>
      <c r="G805" s="110" t="s">
        <v>44</v>
      </c>
      <c r="H805" s="110" t="s">
        <v>13</v>
      </c>
      <c r="I805" s="110" t="s">
        <v>1195</v>
      </c>
      <c r="J805" s="111">
        <v>200</v>
      </c>
      <c r="K805" s="111">
        <v>759</v>
      </c>
      <c r="L805" s="111">
        <v>151800</v>
      </c>
      <c r="M805" s="111">
        <v>1.8975</v>
      </c>
      <c r="N805" s="111">
        <v>379.5</v>
      </c>
      <c r="O805" s="111">
        <v>0</v>
      </c>
      <c r="P805" s="111">
        <v>600</v>
      </c>
      <c r="Q805" s="111">
        <v>760.89750000000004</v>
      </c>
      <c r="R805" s="111">
        <v>151579.5</v>
      </c>
      <c r="S805" s="110" t="s">
        <v>1296</v>
      </c>
      <c r="T805" s="111"/>
      <c r="U805" s="111"/>
      <c r="V805" s="110"/>
      <c r="W805" s="110"/>
    </row>
    <row r="806" spans="1:23" ht="25.5">
      <c r="A806" s="110" t="s">
        <v>2154</v>
      </c>
      <c r="B806" s="115">
        <v>44206</v>
      </c>
      <c r="C806" s="110" t="s">
        <v>2155</v>
      </c>
      <c r="D806" s="115">
        <v>44206</v>
      </c>
      <c r="E806" s="110" t="s">
        <v>1294</v>
      </c>
      <c r="F806" s="110" t="s">
        <v>45</v>
      </c>
      <c r="G806" s="110" t="s">
        <v>44</v>
      </c>
      <c r="H806" s="110" t="s">
        <v>13</v>
      </c>
      <c r="I806" s="110" t="s">
        <v>1251</v>
      </c>
      <c r="J806" s="111">
        <v>160</v>
      </c>
      <c r="K806" s="111">
        <v>865</v>
      </c>
      <c r="L806" s="111">
        <v>138400</v>
      </c>
      <c r="M806" s="111">
        <v>2.1625000000000001</v>
      </c>
      <c r="N806" s="111">
        <v>346</v>
      </c>
      <c r="O806" s="111">
        <v>0</v>
      </c>
      <c r="P806" s="111">
        <v>0</v>
      </c>
      <c r="Q806" s="111">
        <v>867.16250000000002</v>
      </c>
      <c r="R806" s="111">
        <v>138746</v>
      </c>
      <c r="S806" s="110" t="s">
        <v>1296</v>
      </c>
      <c r="T806" s="111"/>
      <c r="U806" s="111"/>
      <c r="V806" s="110"/>
      <c r="W806" s="110"/>
    </row>
    <row r="807" spans="1:23" ht="25.5">
      <c r="A807" s="110" t="s">
        <v>2156</v>
      </c>
      <c r="B807" s="115">
        <v>44206</v>
      </c>
      <c r="C807" s="110" t="s">
        <v>2157</v>
      </c>
      <c r="D807" s="115">
        <v>44206</v>
      </c>
      <c r="E807" s="110" t="s">
        <v>1294</v>
      </c>
      <c r="F807" s="110" t="s">
        <v>48</v>
      </c>
      <c r="G807" s="110" t="s">
        <v>1295</v>
      </c>
      <c r="H807" s="110" t="s">
        <v>13</v>
      </c>
      <c r="I807" s="110" t="s">
        <v>1195</v>
      </c>
      <c r="J807" s="111">
        <v>200</v>
      </c>
      <c r="K807" s="111">
        <v>759</v>
      </c>
      <c r="L807" s="111">
        <v>151800</v>
      </c>
      <c r="M807" s="111">
        <v>1.8975</v>
      </c>
      <c r="N807" s="111">
        <v>379.5</v>
      </c>
      <c r="O807" s="111">
        <v>0</v>
      </c>
      <c r="P807" s="111">
        <v>600</v>
      </c>
      <c r="Q807" s="111">
        <v>760.89750000000004</v>
      </c>
      <c r="R807" s="111">
        <v>151579.5</v>
      </c>
      <c r="S807" s="110" t="s">
        <v>1296</v>
      </c>
      <c r="T807" s="111"/>
      <c r="U807" s="111"/>
      <c r="V807" s="110"/>
      <c r="W807" s="110"/>
    </row>
    <row r="808" spans="1:23" ht="25.5">
      <c r="A808" s="110" t="s">
        <v>2156</v>
      </c>
      <c r="B808" s="115">
        <v>44206</v>
      </c>
      <c r="C808" s="110" t="s">
        <v>2157</v>
      </c>
      <c r="D808" s="115">
        <v>44206</v>
      </c>
      <c r="E808" s="110" t="s">
        <v>1294</v>
      </c>
      <c r="F808" s="110" t="s">
        <v>48</v>
      </c>
      <c r="G808" s="110" t="s">
        <v>1295</v>
      </c>
      <c r="H808" s="110" t="s">
        <v>13</v>
      </c>
      <c r="I808" s="110" t="s">
        <v>1251</v>
      </c>
      <c r="J808" s="111">
        <v>160</v>
      </c>
      <c r="K808" s="111">
        <v>865</v>
      </c>
      <c r="L808" s="111">
        <v>138400</v>
      </c>
      <c r="M808" s="111">
        <v>2.1625000000000001</v>
      </c>
      <c r="N808" s="111">
        <v>346</v>
      </c>
      <c r="O808" s="111">
        <v>0</v>
      </c>
      <c r="P808" s="111">
        <v>0</v>
      </c>
      <c r="Q808" s="111">
        <v>867.16250000000002</v>
      </c>
      <c r="R808" s="111">
        <v>138746</v>
      </c>
      <c r="S808" s="110" t="s">
        <v>1296</v>
      </c>
      <c r="T808" s="111"/>
      <c r="U808" s="111"/>
      <c r="V808" s="110"/>
      <c r="W808" s="110"/>
    </row>
    <row r="809" spans="1:23" ht="25.5">
      <c r="A809" s="110" t="s">
        <v>2156</v>
      </c>
      <c r="B809" s="115">
        <v>44206</v>
      </c>
      <c r="C809" s="110" t="s">
        <v>2157</v>
      </c>
      <c r="D809" s="115">
        <v>44206</v>
      </c>
      <c r="E809" s="110" t="s">
        <v>1294</v>
      </c>
      <c r="F809" s="110" t="s">
        <v>48</v>
      </c>
      <c r="G809" s="110" t="s">
        <v>1295</v>
      </c>
      <c r="H809" s="110" t="s">
        <v>13</v>
      </c>
      <c r="I809" s="110" t="s">
        <v>1251</v>
      </c>
      <c r="J809" s="111">
        <v>40</v>
      </c>
      <c r="K809" s="111">
        <v>865</v>
      </c>
      <c r="L809" s="111">
        <v>34600</v>
      </c>
      <c r="M809" s="111">
        <v>2.1619999999999999</v>
      </c>
      <c r="N809" s="111">
        <v>86.48</v>
      </c>
      <c r="O809" s="111">
        <v>0</v>
      </c>
      <c r="P809" s="111">
        <v>0</v>
      </c>
      <c r="Q809" s="111">
        <v>867.16200000000003</v>
      </c>
      <c r="R809" s="111">
        <v>34686.480000000003</v>
      </c>
      <c r="S809" s="110" t="s">
        <v>1296</v>
      </c>
      <c r="T809" s="111"/>
      <c r="U809" s="111"/>
      <c r="V809" s="110"/>
      <c r="W809" s="110"/>
    </row>
    <row r="810" spans="1:23" ht="25.5">
      <c r="A810" s="110" t="s">
        <v>2158</v>
      </c>
      <c r="B810" s="115">
        <v>44206</v>
      </c>
      <c r="C810" s="110" t="s">
        <v>2159</v>
      </c>
      <c r="D810" s="115">
        <v>44206</v>
      </c>
      <c r="E810" s="110" t="s">
        <v>1294</v>
      </c>
      <c r="F810" s="110" t="s">
        <v>20</v>
      </c>
      <c r="G810" s="110" t="s">
        <v>1082</v>
      </c>
      <c r="H810" s="110" t="s">
        <v>13</v>
      </c>
      <c r="I810" s="110" t="s">
        <v>1195</v>
      </c>
      <c r="J810" s="111">
        <v>40</v>
      </c>
      <c r="K810" s="111">
        <v>759</v>
      </c>
      <c r="L810" s="111">
        <v>30360</v>
      </c>
      <c r="M810" s="111">
        <v>1.8975</v>
      </c>
      <c r="N810" s="111">
        <v>75.900000000000006</v>
      </c>
      <c r="O810" s="111">
        <v>0</v>
      </c>
      <c r="P810" s="111">
        <v>120</v>
      </c>
      <c r="Q810" s="111">
        <v>760.89750000000004</v>
      </c>
      <c r="R810" s="111">
        <v>30315.9</v>
      </c>
      <c r="S810" s="110" t="s">
        <v>1296</v>
      </c>
      <c r="T810" s="111"/>
      <c r="U810" s="111"/>
      <c r="V810" s="110"/>
      <c r="W810" s="110"/>
    </row>
    <row r="811" spans="1:23" ht="25.5">
      <c r="A811" s="110" t="s">
        <v>2160</v>
      </c>
      <c r="B811" s="115">
        <v>44206</v>
      </c>
      <c r="C811" s="110" t="s">
        <v>2161</v>
      </c>
      <c r="D811" s="115">
        <v>44206</v>
      </c>
      <c r="E811" s="110" t="s">
        <v>1294</v>
      </c>
      <c r="F811" s="110" t="s">
        <v>22</v>
      </c>
      <c r="G811" s="110" t="s">
        <v>1082</v>
      </c>
      <c r="H811" s="110" t="s">
        <v>13</v>
      </c>
      <c r="I811" s="110" t="s">
        <v>1251</v>
      </c>
      <c r="J811" s="111">
        <v>60</v>
      </c>
      <c r="K811" s="111">
        <v>865</v>
      </c>
      <c r="L811" s="111">
        <v>51900</v>
      </c>
      <c r="M811" s="111">
        <v>2.1625000000000001</v>
      </c>
      <c r="N811" s="111">
        <v>129.75</v>
      </c>
      <c r="O811" s="111">
        <v>0</v>
      </c>
      <c r="P811" s="111">
        <v>0</v>
      </c>
      <c r="Q811" s="111">
        <v>867.16250000000002</v>
      </c>
      <c r="R811" s="111">
        <v>52029.75</v>
      </c>
      <c r="S811" s="110" t="s">
        <v>1296</v>
      </c>
      <c r="T811" s="111"/>
      <c r="U811" s="111"/>
      <c r="V811" s="110"/>
      <c r="W811" s="110"/>
    </row>
    <row r="812" spans="1:23" ht="25.5">
      <c r="A812" s="110" t="s">
        <v>2160</v>
      </c>
      <c r="B812" s="115">
        <v>44206</v>
      </c>
      <c r="C812" s="110" t="s">
        <v>2161</v>
      </c>
      <c r="D812" s="115">
        <v>44206</v>
      </c>
      <c r="E812" s="110" t="s">
        <v>1294</v>
      </c>
      <c r="F812" s="110" t="s">
        <v>22</v>
      </c>
      <c r="G812" s="110" t="s">
        <v>1082</v>
      </c>
      <c r="H812" s="110" t="s">
        <v>13</v>
      </c>
      <c r="I812" s="110" t="s">
        <v>1195</v>
      </c>
      <c r="J812" s="111">
        <v>100</v>
      </c>
      <c r="K812" s="111">
        <v>759</v>
      </c>
      <c r="L812" s="111">
        <v>75900</v>
      </c>
      <c r="M812" s="111">
        <v>1.8975</v>
      </c>
      <c r="N812" s="111">
        <v>189.75</v>
      </c>
      <c r="O812" s="111">
        <v>0</v>
      </c>
      <c r="P812" s="111">
        <v>300</v>
      </c>
      <c r="Q812" s="111">
        <v>760.89750000000004</v>
      </c>
      <c r="R812" s="111">
        <v>75789.75</v>
      </c>
      <c r="S812" s="110" t="s">
        <v>1296</v>
      </c>
      <c r="T812" s="111"/>
      <c r="U812" s="111"/>
      <c r="V812" s="110"/>
      <c r="W812" s="110"/>
    </row>
    <row r="813" spans="1:23" ht="25.5">
      <c r="A813" s="110" t="s">
        <v>2160</v>
      </c>
      <c r="B813" s="115">
        <v>44206</v>
      </c>
      <c r="C813" s="110" t="s">
        <v>2161</v>
      </c>
      <c r="D813" s="115">
        <v>44206</v>
      </c>
      <c r="E813" s="110" t="s">
        <v>1294</v>
      </c>
      <c r="F813" s="110" t="s">
        <v>22</v>
      </c>
      <c r="G813" s="110" t="s">
        <v>1082</v>
      </c>
      <c r="H813" s="110" t="s">
        <v>13</v>
      </c>
      <c r="I813" s="110" t="s">
        <v>1251</v>
      </c>
      <c r="J813" s="111">
        <v>20</v>
      </c>
      <c r="K813" s="111">
        <v>865</v>
      </c>
      <c r="L813" s="111">
        <v>17300</v>
      </c>
      <c r="M813" s="111">
        <v>2.1619999999999999</v>
      </c>
      <c r="N813" s="111">
        <v>43.24</v>
      </c>
      <c r="O813" s="111">
        <v>0</v>
      </c>
      <c r="P813" s="111">
        <v>0</v>
      </c>
      <c r="Q813" s="111">
        <v>867.16200000000003</v>
      </c>
      <c r="R813" s="111">
        <v>17343.240000000002</v>
      </c>
      <c r="S813" s="110" t="s">
        <v>1296</v>
      </c>
      <c r="T813" s="111"/>
      <c r="U813" s="111"/>
      <c r="V813" s="110"/>
      <c r="W813" s="110"/>
    </row>
    <row r="814" spans="1:23" ht="25.5">
      <c r="A814" s="110" t="s">
        <v>2162</v>
      </c>
      <c r="B814" s="115">
        <v>44206</v>
      </c>
      <c r="C814" s="110" t="s">
        <v>2163</v>
      </c>
      <c r="D814" s="115">
        <v>44206</v>
      </c>
      <c r="E814" s="110" t="s">
        <v>1294</v>
      </c>
      <c r="F814" s="110" t="s">
        <v>15</v>
      </c>
      <c r="G814" s="110" t="s">
        <v>1303</v>
      </c>
      <c r="H814" s="110" t="s">
        <v>13</v>
      </c>
      <c r="I814" s="110" t="s">
        <v>1251</v>
      </c>
      <c r="J814" s="111">
        <v>20</v>
      </c>
      <c r="K814" s="111">
        <v>865</v>
      </c>
      <c r="L814" s="111">
        <v>17300</v>
      </c>
      <c r="M814" s="111">
        <v>2.1619999999999999</v>
      </c>
      <c r="N814" s="111">
        <v>43.24</v>
      </c>
      <c r="O814" s="111">
        <v>0</v>
      </c>
      <c r="P814" s="111">
        <v>0</v>
      </c>
      <c r="Q814" s="111">
        <v>867.16200000000003</v>
      </c>
      <c r="R814" s="111">
        <v>17343.240000000002</v>
      </c>
      <c r="S814" s="110" t="s">
        <v>1296</v>
      </c>
      <c r="T814" s="111"/>
      <c r="U814" s="111"/>
      <c r="V814" s="110"/>
      <c r="W814" s="110"/>
    </row>
    <row r="815" spans="1:23" ht="25.5">
      <c r="A815" s="110" t="s">
        <v>2162</v>
      </c>
      <c r="B815" s="115">
        <v>44206</v>
      </c>
      <c r="C815" s="110" t="s">
        <v>2163</v>
      </c>
      <c r="D815" s="115">
        <v>44206</v>
      </c>
      <c r="E815" s="110" t="s">
        <v>1294</v>
      </c>
      <c r="F815" s="110" t="s">
        <v>15</v>
      </c>
      <c r="G815" s="110" t="s">
        <v>1303</v>
      </c>
      <c r="H815" s="110" t="s">
        <v>13</v>
      </c>
      <c r="I815" s="110" t="s">
        <v>1195</v>
      </c>
      <c r="J815" s="111">
        <v>60</v>
      </c>
      <c r="K815" s="111">
        <v>759</v>
      </c>
      <c r="L815" s="111">
        <v>45540</v>
      </c>
      <c r="M815" s="111">
        <v>1.8975</v>
      </c>
      <c r="N815" s="111">
        <v>113.85</v>
      </c>
      <c r="O815" s="111">
        <v>0</v>
      </c>
      <c r="P815" s="111">
        <v>180</v>
      </c>
      <c r="Q815" s="111">
        <v>760.89750000000004</v>
      </c>
      <c r="R815" s="111">
        <v>45473.85</v>
      </c>
      <c r="S815" s="110" t="s">
        <v>1296</v>
      </c>
      <c r="T815" s="111"/>
      <c r="U815" s="111"/>
      <c r="V815" s="110"/>
      <c r="W815" s="110"/>
    </row>
    <row r="816" spans="1:23" ht="25.5">
      <c r="A816" s="110" t="s">
        <v>2162</v>
      </c>
      <c r="B816" s="115">
        <v>44206</v>
      </c>
      <c r="C816" s="110" t="s">
        <v>2163</v>
      </c>
      <c r="D816" s="115">
        <v>44206</v>
      </c>
      <c r="E816" s="110" t="s">
        <v>1294</v>
      </c>
      <c r="F816" s="110" t="s">
        <v>15</v>
      </c>
      <c r="G816" s="110" t="s">
        <v>1303</v>
      </c>
      <c r="H816" s="110" t="s">
        <v>13</v>
      </c>
      <c r="I816" s="110" t="s">
        <v>1251</v>
      </c>
      <c r="J816" s="111">
        <v>80</v>
      </c>
      <c r="K816" s="111">
        <v>865</v>
      </c>
      <c r="L816" s="111">
        <v>69200</v>
      </c>
      <c r="M816" s="111">
        <v>2.1625000000000001</v>
      </c>
      <c r="N816" s="111">
        <v>173</v>
      </c>
      <c r="O816" s="111">
        <v>0</v>
      </c>
      <c r="P816" s="111">
        <v>0</v>
      </c>
      <c r="Q816" s="111">
        <v>867.16250000000002</v>
      </c>
      <c r="R816" s="111">
        <v>69373</v>
      </c>
      <c r="S816" s="110" t="s">
        <v>1296</v>
      </c>
      <c r="T816" s="111"/>
      <c r="U816" s="111"/>
      <c r="V816" s="110"/>
      <c r="W816" s="110"/>
    </row>
    <row r="817" spans="1:23" ht="25.5">
      <c r="A817" s="110" t="s">
        <v>2164</v>
      </c>
      <c r="B817" s="115">
        <v>44206</v>
      </c>
      <c r="C817" s="110" t="s">
        <v>2165</v>
      </c>
      <c r="D817" s="115">
        <v>44206</v>
      </c>
      <c r="E817" s="110" t="s">
        <v>1294</v>
      </c>
      <c r="F817" s="110" t="s">
        <v>74</v>
      </c>
      <c r="G817" s="110" t="s">
        <v>1297</v>
      </c>
      <c r="H817" s="110" t="s">
        <v>69</v>
      </c>
      <c r="I817" s="110" t="s">
        <v>1251</v>
      </c>
      <c r="J817" s="111">
        <v>50</v>
      </c>
      <c r="K817" s="111">
        <v>865</v>
      </c>
      <c r="L817" s="111">
        <v>43250</v>
      </c>
      <c r="M817" s="111">
        <v>2.1619999999999999</v>
      </c>
      <c r="N817" s="111">
        <v>108.1</v>
      </c>
      <c r="O817" s="111">
        <v>0</v>
      </c>
      <c r="P817" s="111">
        <v>0</v>
      </c>
      <c r="Q817" s="111">
        <v>867.16200000000003</v>
      </c>
      <c r="R817" s="111">
        <v>43358.1</v>
      </c>
      <c r="S817" s="110" t="s">
        <v>1296</v>
      </c>
      <c r="T817" s="111"/>
      <c r="U817" s="111"/>
      <c r="V817" s="110"/>
      <c r="W817" s="110"/>
    </row>
    <row r="818" spans="1:23" ht="25.5">
      <c r="A818" s="110" t="s">
        <v>2164</v>
      </c>
      <c r="B818" s="115">
        <v>44206</v>
      </c>
      <c r="C818" s="110" t="s">
        <v>2165</v>
      </c>
      <c r="D818" s="115">
        <v>44206</v>
      </c>
      <c r="E818" s="110" t="s">
        <v>1294</v>
      </c>
      <c r="F818" s="110" t="s">
        <v>74</v>
      </c>
      <c r="G818" s="110" t="s">
        <v>1297</v>
      </c>
      <c r="H818" s="110" t="s">
        <v>69</v>
      </c>
      <c r="I818" s="110" t="s">
        <v>1195</v>
      </c>
      <c r="J818" s="111">
        <v>100</v>
      </c>
      <c r="K818" s="111">
        <v>759</v>
      </c>
      <c r="L818" s="111">
        <v>75900</v>
      </c>
      <c r="M818" s="111">
        <v>1.8975</v>
      </c>
      <c r="N818" s="111">
        <v>189.75</v>
      </c>
      <c r="O818" s="111">
        <v>0</v>
      </c>
      <c r="P818" s="111">
        <v>300</v>
      </c>
      <c r="Q818" s="111">
        <v>760.89750000000004</v>
      </c>
      <c r="R818" s="111">
        <v>75789.75</v>
      </c>
      <c r="S818" s="110" t="s">
        <v>1296</v>
      </c>
      <c r="T818" s="111"/>
      <c r="U818" s="111"/>
      <c r="V818" s="110"/>
      <c r="W818" s="110"/>
    </row>
    <row r="819" spans="1:23" ht="25.5">
      <c r="A819" s="110" t="s">
        <v>2164</v>
      </c>
      <c r="B819" s="115">
        <v>44206</v>
      </c>
      <c r="C819" s="110" t="s">
        <v>2165</v>
      </c>
      <c r="D819" s="115">
        <v>44206</v>
      </c>
      <c r="E819" s="110" t="s">
        <v>1294</v>
      </c>
      <c r="F819" s="110" t="s">
        <v>74</v>
      </c>
      <c r="G819" s="110" t="s">
        <v>1297</v>
      </c>
      <c r="H819" s="110" t="s">
        <v>69</v>
      </c>
      <c r="I819" s="110" t="s">
        <v>1251</v>
      </c>
      <c r="J819" s="111">
        <v>50</v>
      </c>
      <c r="K819" s="111">
        <v>865</v>
      </c>
      <c r="L819" s="111">
        <v>43250</v>
      </c>
      <c r="M819" s="111">
        <v>2.1625000000000001</v>
      </c>
      <c r="N819" s="111">
        <v>108.125</v>
      </c>
      <c r="O819" s="111">
        <v>0</v>
      </c>
      <c r="P819" s="111">
        <v>0</v>
      </c>
      <c r="Q819" s="111">
        <v>867.16250000000002</v>
      </c>
      <c r="R819" s="111">
        <v>43358.125</v>
      </c>
      <c r="S819" s="110" t="s">
        <v>1296</v>
      </c>
      <c r="T819" s="111"/>
      <c r="U819" s="111"/>
      <c r="V819" s="110"/>
      <c r="W819" s="110"/>
    </row>
    <row r="820" spans="1:23" ht="25.5">
      <c r="A820" s="110" t="s">
        <v>2166</v>
      </c>
      <c r="B820" s="115">
        <v>44206</v>
      </c>
      <c r="C820" s="110" t="s">
        <v>2167</v>
      </c>
      <c r="D820" s="115">
        <v>44206</v>
      </c>
      <c r="E820" s="110" t="s">
        <v>1294</v>
      </c>
      <c r="F820" s="110" t="s">
        <v>1009</v>
      </c>
      <c r="G820" s="110" t="s">
        <v>79</v>
      </c>
      <c r="H820" s="110" t="s">
        <v>69</v>
      </c>
      <c r="I820" s="110" t="s">
        <v>1191</v>
      </c>
      <c r="J820" s="111">
        <v>200</v>
      </c>
      <c r="K820" s="111">
        <v>963</v>
      </c>
      <c r="L820" s="111">
        <v>192600</v>
      </c>
      <c r="M820" s="111">
        <v>2.4075000000000002</v>
      </c>
      <c r="N820" s="111">
        <v>481.5</v>
      </c>
      <c r="O820" s="111">
        <v>0</v>
      </c>
      <c r="P820" s="111">
        <v>0</v>
      </c>
      <c r="Q820" s="111">
        <v>965.40750000000003</v>
      </c>
      <c r="R820" s="111">
        <v>193081.5</v>
      </c>
      <c r="S820" s="110" t="s">
        <v>1296</v>
      </c>
      <c r="T820" s="111"/>
      <c r="U820" s="111"/>
      <c r="V820" s="110"/>
      <c r="W820" s="110"/>
    </row>
    <row r="821" spans="1:23" ht="25.5">
      <c r="A821" s="110" t="s">
        <v>2166</v>
      </c>
      <c r="B821" s="115">
        <v>44206</v>
      </c>
      <c r="C821" s="110" t="s">
        <v>2167</v>
      </c>
      <c r="D821" s="115">
        <v>44206</v>
      </c>
      <c r="E821" s="110" t="s">
        <v>1294</v>
      </c>
      <c r="F821" s="110" t="s">
        <v>1009</v>
      </c>
      <c r="G821" s="110" t="s">
        <v>79</v>
      </c>
      <c r="H821" s="110" t="s">
        <v>69</v>
      </c>
      <c r="I821" s="110" t="s">
        <v>1195</v>
      </c>
      <c r="J821" s="111">
        <v>100</v>
      </c>
      <c r="K821" s="111">
        <v>759</v>
      </c>
      <c r="L821" s="111">
        <v>75900</v>
      </c>
      <c r="M821" s="111">
        <v>1.8975</v>
      </c>
      <c r="N821" s="111">
        <v>189.75</v>
      </c>
      <c r="O821" s="111">
        <v>0</v>
      </c>
      <c r="P821" s="111">
        <v>300</v>
      </c>
      <c r="Q821" s="111">
        <v>760.89750000000004</v>
      </c>
      <c r="R821" s="111">
        <v>75789.75</v>
      </c>
      <c r="S821" s="110" t="s">
        <v>1296</v>
      </c>
      <c r="T821" s="111"/>
      <c r="U821" s="111"/>
      <c r="V821" s="110"/>
      <c r="W821" s="110"/>
    </row>
    <row r="822" spans="1:23" ht="25.5">
      <c r="A822" s="110" t="s">
        <v>2166</v>
      </c>
      <c r="B822" s="115">
        <v>44206</v>
      </c>
      <c r="C822" s="110" t="s">
        <v>2167</v>
      </c>
      <c r="D822" s="115">
        <v>44206</v>
      </c>
      <c r="E822" s="110" t="s">
        <v>1294</v>
      </c>
      <c r="F822" s="110" t="s">
        <v>1009</v>
      </c>
      <c r="G822" s="110" t="s">
        <v>79</v>
      </c>
      <c r="H822" s="110" t="s">
        <v>69</v>
      </c>
      <c r="I822" s="110" t="s">
        <v>1251</v>
      </c>
      <c r="J822" s="111">
        <v>60</v>
      </c>
      <c r="K822" s="111">
        <v>865</v>
      </c>
      <c r="L822" s="111">
        <v>51900</v>
      </c>
      <c r="M822" s="111">
        <v>2.1625000000000001</v>
      </c>
      <c r="N822" s="111">
        <v>129.75</v>
      </c>
      <c r="O822" s="111">
        <v>0</v>
      </c>
      <c r="P822" s="111">
        <v>0</v>
      </c>
      <c r="Q822" s="111">
        <v>867.16250000000002</v>
      </c>
      <c r="R822" s="111">
        <v>52029.75</v>
      </c>
      <c r="S822" s="110" t="s">
        <v>1296</v>
      </c>
      <c r="T822" s="111"/>
      <c r="U822" s="111"/>
      <c r="V822" s="110"/>
      <c r="W822" s="110"/>
    </row>
    <row r="823" spans="1:23" ht="25.5">
      <c r="A823" s="110" t="s">
        <v>2166</v>
      </c>
      <c r="B823" s="115">
        <v>44206</v>
      </c>
      <c r="C823" s="110" t="s">
        <v>2167</v>
      </c>
      <c r="D823" s="115">
        <v>44206</v>
      </c>
      <c r="E823" s="110" t="s">
        <v>1294</v>
      </c>
      <c r="F823" s="110" t="s">
        <v>1009</v>
      </c>
      <c r="G823" s="110" t="s">
        <v>79</v>
      </c>
      <c r="H823" s="110" t="s">
        <v>69</v>
      </c>
      <c r="I823" s="110" t="s">
        <v>1251</v>
      </c>
      <c r="J823" s="111">
        <v>40</v>
      </c>
      <c r="K823" s="111">
        <v>865</v>
      </c>
      <c r="L823" s="111">
        <v>34600</v>
      </c>
      <c r="M823" s="111">
        <v>2.1619999999999999</v>
      </c>
      <c r="N823" s="111">
        <v>86.48</v>
      </c>
      <c r="O823" s="111">
        <v>0</v>
      </c>
      <c r="P823" s="111">
        <v>0</v>
      </c>
      <c r="Q823" s="111">
        <v>867.16200000000003</v>
      </c>
      <c r="R823" s="111">
        <v>34686.480000000003</v>
      </c>
      <c r="S823" s="110" t="s">
        <v>1296</v>
      </c>
      <c r="T823" s="111"/>
      <c r="U823" s="111"/>
      <c r="V823" s="110"/>
      <c r="W823" s="110"/>
    </row>
    <row r="824" spans="1:23" ht="25.5">
      <c r="A824" s="110" t="s">
        <v>2168</v>
      </c>
      <c r="B824" s="115">
        <v>44206</v>
      </c>
      <c r="C824" s="110" t="s">
        <v>2169</v>
      </c>
      <c r="D824" s="115">
        <v>44206</v>
      </c>
      <c r="E824" s="110" t="s">
        <v>1294</v>
      </c>
      <c r="F824" s="110" t="s">
        <v>1051</v>
      </c>
      <c r="G824" s="110" t="s">
        <v>1304</v>
      </c>
      <c r="H824" s="110" t="s">
        <v>69</v>
      </c>
      <c r="I824" s="110" t="s">
        <v>1195</v>
      </c>
      <c r="J824" s="111">
        <v>120</v>
      </c>
      <c r="K824" s="111">
        <v>759</v>
      </c>
      <c r="L824" s="111">
        <v>91080</v>
      </c>
      <c r="M824" s="111">
        <v>1.8975</v>
      </c>
      <c r="N824" s="111">
        <v>227.7</v>
      </c>
      <c r="O824" s="111">
        <v>0</v>
      </c>
      <c r="P824" s="111">
        <v>360</v>
      </c>
      <c r="Q824" s="111">
        <v>760.89750000000004</v>
      </c>
      <c r="R824" s="111">
        <v>90947.7</v>
      </c>
      <c r="S824" s="110" t="s">
        <v>1296</v>
      </c>
      <c r="T824" s="111"/>
      <c r="U824" s="111"/>
      <c r="V824" s="110"/>
      <c r="W824" s="110"/>
    </row>
    <row r="825" spans="1:23" ht="25.5">
      <c r="A825" s="110" t="s">
        <v>2168</v>
      </c>
      <c r="B825" s="115">
        <v>44206</v>
      </c>
      <c r="C825" s="110" t="s">
        <v>2169</v>
      </c>
      <c r="D825" s="115">
        <v>44206</v>
      </c>
      <c r="E825" s="110" t="s">
        <v>1294</v>
      </c>
      <c r="F825" s="110" t="s">
        <v>1051</v>
      </c>
      <c r="G825" s="110" t="s">
        <v>1304</v>
      </c>
      <c r="H825" s="110" t="s">
        <v>69</v>
      </c>
      <c r="I825" s="110" t="s">
        <v>1182</v>
      </c>
      <c r="J825" s="111">
        <v>50</v>
      </c>
      <c r="K825" s="111">
        <v>1070</v>
      </c>
      <c r="L825" s="111">
        <v>53500</v>
      </c>
      <c r="M825" s="111">
        <v>2.6749999999999998</v>
      </c>
      <c r="N825" s="111">
        <v>133.75</v>
      </c>
      <c r="O825" s="111">
        <v>0</v>
      </c>
      <c r="P825" s="111">
        <v>0</v>
      </c>
      <c r="Q825" s="111">
        <v>1072.675</v>
      </c>
      <c r="R825" s="111">
        <v>53633.75</v>
      </c>
      <c r="S825" s="110" t="s">
        <v>1296</v>
      </c>
      <c r="T825" s="111"/>
      <c r="U825" s="111"/>
      <c r="V825" s="110"/>
      <c r="W825" s="110"/>
    </row>
    <row r="826" spans="1:23" ht="25.5">
      <c r="A826" s="110" t="s">
        <v>2168</v>
      </c>
      <c r="B826" s="115">
        <v>44206</v>
      </c>
      <c r="C826" s="110" t="s">
        <v>2169</v>
      </c>
      <c r="D826" s="115">
        <v>44206</v>
      </c>
      <c r="E826" s="110" t="s">
        <v>1294</v>
      </c>
      <c r="F826" s="110" t="s">
        <v>1051</v>
      </c>
      <c r="G826" s="110" t="s">
        <v>1304</v>
      </c>
      <c r="H826" s="110" t="s">
        <v>69</v>
      </c>
      <c r="I826" s="110" t="s">
        <v>1346</v>
      </c>
      <c r="J826" s="111">
        <v>30</v>
      </c>
      <c r="K826" s="111">
        <v>1138</v>
      </c>
      <c r="L826" s="111">
        <v>34140</v>
      </c>
      <c r="M826" s="111">
        <v>2.8450000000000002</v>
      </c>
      <c r="N826" s="111">
        <v>85.35</v>
      </c>
      <c r="O826" s="111">
        <v>0</v>
      </c>
      <c r="P826" s="111">
        <v>0</v>
      </c>
      <c r="Q826" s="111">
        <v>1140.845</v>
      </c>
      <c r="R826" s="111">
        <v>34225.35</v>
      </c>
      <c r="S826" s="110" t="s">
        <v>1296</v>
      </c>
      <c r="T826" s="111"/>
      <c r="U826" s="111"/>
      <c r="V826" s="110"/>
      <c r="W826" s="110"/>
    </row>
    <row r="827" spans="1:23" ht="25.5">
      <c r="A827" s="110" t="s">
        <v>2170</v>
      </c>
      <c r="B827" s="115">
        <v>44206</v>
      </c>
      <c r="C827" s="110" t="s">
        <v>2171</v>
      </c>
      <c r="D827" s="115">
        <v>44206</v>
      </c>
      <c r="E827" s="110" t="s">
        <v>1294</v>
      </c>
      <c r="F827" s="110" t="s">
        <v>73</v>
      </c>
      <c r="G827" s="110" t="s">
        <v>1297</v>
      </c>
      <c r="H827" s="110" t="s">
        <v>69</v>
      </c>
      <c r="I827" s="110" t="s">
        <v>1251</v>
      </c>
      <c r="J827" s="111">
        <v>20</v>
      </c>
      <c r="K827" s="111">
        <v>865</v>
      </c>
      <c r="L827" s="111">
        <v>17300</v>
      </c>
      <c r="M827" s="111">
        <v>2.1625000000000001</v>
      </c>
      <c r="N827" s="111">
        <v>43.25</v>
      </c>
      <c r="O827" s="111">
        <v>0</v>
      </c>
      <c r="P827" s="111">
        <v>0</v>
      </c>
      <c r="Q827" s="111">
        <v>867.16250000000002</v>
      </c>
      <c r="R827" s="111">
        <v>17343.25</v>
      </c>
      <c r="S827" s="110" t="s">
        <v>1296</v>
      </c>
      <c r="T827" s="111"/>
      <c r="U827" s="111"/>
      <c r="V827" s="110"/>
      <c r="W827" s="110"/>
    </row>
    <row r="828" spans="1:23" ht="25.5">
      <c r="A828" s="110" t="s">
        <v>2172</v>
      </c>
      <c r="B828" s="115">
        <v>44206</v>
      </c>
      <c r="C828" s="110" t="s">
        <v>2173</v>
      </c>
      <c r="D828" s="115">
        <v>44206</v>
      </c>
      <c r="E828" s="110" t="s">
        <v>1294</v>
      </c>
      <c r="F828" s="110" t="s">
        <v>78</v>
      </c>
      <c r="G828" s="110" t="s">
        <v>79</v>
      </c>
      <c r="H828" s="110" t="s">
        <v>69</v>
      </c>
      <c r="I828" s="110" t="s">
        <v>1195</v>
      </c>
      <c r="J828" s="111">
        <v>5</v>
      </c>
      <c r="K828" s="111">
        <v>759</v>
      </c>
      <c r="L828" s="111">
        <v>3795</v>
      </c>
      <c r="M828" s="111">
        <v>1.8975</v>
      </c>
      <c r="N828" s="111">
        <v>9.4875000000000007</v>
      </c>
      <c r="O828" s="111">
        <v>0</v>
      </c>
      <c r="P828" s="111">
        <v>15</v>
      </c>
      <c r="Q828" s="111">
        <v>760.89750000000004</v>
      </c>
      <c r="R828" s="111">
        <v>3789.4875000000002</v>
      </c>
      <c r="S828" s="110" t="s">
        <v>1296</v>
      </c>
      <c r="T828" s="111"/>
      <c r="U828" s="111"/>
      <c r="V828" s="110"/>
      <c r="W828" s="110"/>
    </row>
    <row r="829" spans="1:23" ht="25.5">
      <c r="A829" s="110" t="s">
        <v>2174</v>
      </c>
      <c r="B829" s="115">
        <v>44206</v>
      </c>
      <c r="C829" s="110" t="s">
        <v>2175</v>
      </c>
      <c r="D829" s="115">
        <v>44206</v>
      </c>
      <c r="E829" s="110" t="s">
        <v>1294</v>
      </c>
      <c r="F829" s="110" t="s">
        <v>77</v>
      </c>
      <c r="G829" s="110" t="s">
        <v>1088</v>
      </c>
      <c r="H829" s="110" t="s">
        <v>69</v>
      </c>
      <c r="I829" s="110" t="s">
        <v>1251</v>
      </c>
      <c r="J829" s="111">
        <v>20</v>
      </c>
      <c r="K829" s="111">
        <v>865</v>
      </c>
      <c r="L829" s="111">
        <v>17300</v>
      </c>
      <c r="M829" s="111">
        <v>2.1625000000000001</v>
      </c>
      <c r="N829" s="111">
        <v>43.25</v>
      </c>
      <c r="O829" s="111">
        <v>0</v>
      </c>
      <c r="P829" s="111">
        <v>0</v>
      </c>
      <c r="Q829" s="111">
        <v>867.16250000000002</v>
      </c>
      <c r="R829" s="111">
        <v>17343.25</v>
      </c>
      <c r="S829" s="110" t="s">
        <v>1296</v>
      </c>
      <c r="T829" s="111"/>
      <c r="U829" s="111"/>
      <c r="V829" s="110"/>
      <c r="W829" s="110"/>
    </row>
    <row r="830" spans="1:23" ht="25.5">
      <c r="A830" s="110" t="s">
        <v>2174</v>
      </c>
      <c r="B830" s="115">
        <v>44206</v>
      </c>
      <c r="C830" s="110" t="s">
        <v>2175</v>
      </c>
      <c r="D830" s="115">
        <v>44206</v>
      </c>
      <c r="E830" s="110" t="s">
        <v>1294</v>
      </c>
      <c r="F830" s="110" t="s">
        <v>77</v>
      </c>
      <c r="G830" s="110" t="s">
        <v>1088</v>
      </c>
      <c r="H830" s="110" t="s">
        <v>69</v>
      </c>
      <c r="I830" s="110" t="s">
        <v>1191</v>
      </c>
      <c r="J830" s="111">
        <v>60</v>
      </c>
      <c r="K830" s="111">
        <v>963</v>
      </c>
      <c r="L830" s="111">
        <v>57780</v>
      </c>
      <c r="M830" s="111">
        <v>2.4075000000000002</v>
      </c>
      <c r="N830" s="111">
        <v>144.44999999999999</v>
      </c>
      <c r="O830" s="111">
        <v>0</v>
      </c>
      <c r="P830" s="111">
        <v>0</v>
      </c>
      <c r="Q830" s="111">
        <v>965.40750000000003</v>
      </c>
      <c r="R830" s="111">
        <v>57924.45</v>
      </c>
      <c r="S830" s="110" t="s">
        <v>1296</v>
      </c>
      <c r="T830" s="111"/>
      <c r="U830" s="111"/>
      <c r="V830" s="110"/>
      <c r="W830" s="110"/>
    </row>
    <row r="831" spans="1:23" ht="25.5">
      <c r="A831" s="110" t="s">
        <v>2174</v>
      </c>
      <c r="B831" s="115">
        <v>44206</v>
      </c>
      <c r="C831" s="110" t="s">
        <v>2175</v>
      </c>
      <c r="D831" s="115">
        <v>44206</v>
      </c>
      <c r="E831" s="110" t="s">
        <v>1294</v>
      </c>
      <c r="F831" s="110" t="s">
        <v>77</v>
      </c>
      <c r="G831" s="110" t="s">
        <v>1088</v>
      </c>
      <c r="H831" s="110" t="s">
        <v>69</v>
      </c>
      <c r="I831" s="110" t="s">
        <v>1346</v>
      </c>
      <c r="J831" s="111">
        <v>30</v>
      </c>
      <c r="K831" s="111">
        <v>1138</v>
      </c>
      <c r="L831" s="111">
        <v>34140</v>
      </c>
      <c r="M831" s="111">
        <v>2.8450000000000002</v>
      </c>
      <c r="N831" s="111">
        <v>85.35</v>
      </c>
      <c r="O831" s="111">
        <v>0</v>
      </c>
      <c r="P831" s="111">
        <v>0</v>
      </c>
      <c r="Q831" s="111">
        <v>1140.845</v>
      </c>
      <c r="R831" s="111">
        <v>34225.35</v>
      </c>
      <c r="S831" s="110" t="s">
        <v>1296</v>
      </c>
      <c r="T831" s="111"/>
      <c r="U831" s="111"/>
      <c r="V831" s="110"/>
      <c r="W831" s="110"/>
    </row>
    <row r="832" spans="1:23" ht="25.5">
      <c r="A832" s="110" t="s">
        <v>2174</v>
      </c>
      <c r="B832" s="115">
        <v>44206</v>
      </c>
      <c r="C832" s="110" t="s">
        <v>2175</v>
      </c>
      <c r="D832" s="115">
        <v>44206</v>
      </c>
      <c r="E832" s="110" t="s">
        <v>1294</v>
      </c>
      <c r="F832" s="110" t="s">
        <v>77</v>
      </c>
      <c r="G832" s="110" t="s">
        <v>1088</v>
      </c>
      <c r="H832" s="110" t="s">
        <v>69</v>
      </c>
      <c r="I832" s="110" t="s">
        <v>1195</v>
      </c>
      <c r="J832" s="111">
        <v>160</v>
      </c>
      <c r="K832" s="111">
        <v>759</v>
      </c>
      <c r="L832" s="111">
        <v>121440</v>
      </c>
      <c r="M832" s="111">
        <v>1.8975</v>
      </c>
      <c r="N832" s="111">
        <v>303.60000000000002</v>
      </c>
      <c r="O832" s="111">
        <v>0</v>
      </c>
      <c r="P832" s="111">
        <v>480</v>
      </c>
      <c r="Q832" s="111">
        <v>760.89750000000004</v>
      </c>
      <c r="R832" s="111">
        <v>121263.6</v>
      </c>
      <c r="S832" s="110" t="s">
        <v>1296</v>
      </c>
      <c r="T832" s="111"/>
      <c r="U832" s="111"/>
      <c r="V832" s="110"/>
      <c r="W832" s="110"/>
    </row>
    <row r="833" spans="1:23" ht="25.5">
      <c r="A833" s="110" t="s">
        <v>2174</v>
      </c>
      <c r="B833" s="115">
        <v>44206</v>
      </c>
      <c r="C833" s="110" t="s">
        <v>2175</v>
      </c>
      <c r="D833" s="115">
        <v>44206</v>
      </c>
      <c r="E833" s="110" t="s">
        <v>1294</v>
      </c>
      <c r="F833" s="110" t="s">
        <v>77</v>
      </c>
      <c r="G833" s="110" t="s">
        <v>1088</v>
      </c>
      <c r="H833" s="110" t="s">
        <v>69</v>
      </c>
      <c r="I833" s="110" t="s">
        <v>1182</v>
      </c>
      <c r="J833" s="111">
        <v>60</v>
      </c>
      <c r="K833" s="111">
        <v>1070</v>
      </c>
      <c r="L833" s="111">
        <v>64200</v>
      </c>
      <c r="M833" s="111">
        <v>2.6749999999999998</v>
      </c>
      <c r="N833" s="111">
        <v>160.5</v>
      </c>
      <c r="O833" s="111">
        <v>0</v>
      </c>
      <c r="P833" s="111">
        <v>0</v>
      </c>
      <c r="Q833" s="111">
        <v>1072.675</v>
      </c>
      <c r="R833" s="111">
        <v>64360.5</v>
      </c>
      <c r="S833" s="110" t="s">
        <v>1296</v>
      </c>
      <c r="T833" s="111"/>
      <c r="U833" s="111"/>
      <c r="V833" s="110"/>
      <c r="W833" s="110"/>
    </row>
    <row r="834" spans="1:23" ht="25.5">
      <c r="A834" s="110" t="s">
        <v>2176</v>
      </c>
      <c r="B834" s="115">
        <v>44206</v>
      </c>
      <c r="C834" s="110" t="s">
        <v>2177</v>
      </c>
      <c r="D834" s="115">
        <v>44206</v>
      </c>
      <c r="E834" s="110" t="s">
        <v>1294</v>
      </c>
      <c r="F834" s="110" t="s">
        <v>75</v>
      </c>
      <c r="G834" s="110" t="s">
        <v>1088</v>
      </c>
      <c r="H834" s="110" t="s">
        <v>69</v>
      </c>
      <c r="I834" s="110" t="s">
        <v>1195</v>
      </c>
      <c r="J834" s="111">
        <v>170</v>
      </c>
      <c r="K834" s="111">
        <v>759</v>
      </c>
      <c r="L834" s="111">
        <v>129030</v>
      </c>
      <c r="M834" s="111">
        <v>1.8975</v>
      </c>
      <c r="N834" s="111">
        <v>322.57499999999999</v>
      </c>
      <c r="O834" s="111">
        <v>0</v>
      </c>
      <c r="P834" s="111">
        <v>510</v>
      </c>
      <c r="Q834" s="111">
        <v>760.89750000000004</v>
      </c>
      <c r="R834" s="111">
        <v>128842.575</v>
      </c>
      <c r="S834" s="110" t="s">
        <v>1296</v>
      </c>
      <c r="T834" s="111"/>
      <c r="U834" s="111"/>
      <c r="V834" s="110"/>
      <c r="W834" s="110"/>
    </row>
    <row r="835" spans="1:23" ht="25.5">
      <c r="A835" s="110" t="s">
        <v>2176</v>
      </c>
      <c r="B835" s="115">
        <v>44206</v>
      </c>
      <c r="C835" s="110" t="s">
        <v>2177</v>
      </c>
      <c r="D835" s="115">
        <v>44206</v>
      </c>
      <c r="E835" s="110" t="s">
        <v>1294</v>
      </c>
      <c r="F835" s="110" t="s">
        <v>75</v>
      </c>
      <c r="G835" s="110" t="s">
        <v>1088</v>
      </c>
      <c r="H835" s="110" t="s">
        <v>69</v>
      </c>
      <c r="I835" s="110" t="s">
        <v>1251</v>
      </c>
      <c r="J835" s="111">
        <v>40</v>
      </c>
      <c r="K835" s="111">
        <v>865</v>
      </c>
      <c r="L835" s="111">
        <v>34600</v>
      </c>
      <c r="M835" s="111">
        <v>2.1619999999999999</v>
      </c>
      <c r="N835" s="111">
        <v>86.48</v>
      </c>
      <c r="O835" s="111">
        <v>0</v>
      </c>
      <c r="P835" s="111">
        <v>0</v>
      </c>
      <c r="Q835" s="111">
        <v>867.16200000000003</v>
      </c>
      <c r="R835" s="111">
        <v>34686.480000000003</v>
      </c>
      <c r="S835" s="110" t="s">
        <v>1296</v>
      </c>
      <c r="T835" s="111"/>
      <c r="U835" s="111"/>
      <c r="V835" s="110"/>
      <c r="W835" s="110"/>
    </row>
    <row r="836" spans="1:23" ht="25.5">
      <c r="A836" s="110" t="s">
        <v>2176</v>
      </c>
      <c r="B836" s="115">
        <v>44206</v>
      </c>
      <c r="C836" s="110" t="s">
        <v>2177</v>
      </c>
      <c r="D836" s="115">
        <v>44206</v>
      </c>
      <c r="E836" s="110" t="s">
        <v>1294</v>
      </c>
      <c r="F836" s="110" t="s">
        <v>75</v>
      </c>
      <c r="G836" s="110" t="s">
        <v>1088</v>
      </c>
      <c r="H836" s="110" t="s">
        <v>69</v>
      </c>
      <c r="I836" s="110" t="s">
        <v>1251</v>
      </c>
      <c r="J836" s="111">
        <v>40</v>
      </c>
      <c r="K836" s="111">
        <v>865</v>
      </c>
      <c r="L836" s="111">
        <v>34600</v>
      </c>
      <c r="M836" s="111">
        <v>2.1625000000000001</v>
      </c>
      <c r="N836" s="111">
        <v>86.5</v>
      </c>
      <c r="O836" s="111">
        <v>0</v>
      </c>
      <c r="P836" s="111">
        <v>0</v>
      </c>
      <c r="Q836" s="111">
        <v>867.16250000000002</v>
      </c>
      <c r="R836" s="111">
        <v>34686.5</v>
      </c>
      <c r="S836" s="110" t="s">
        <v>1296</v>
      </c>
      <c r="T836" s="111"/>
      <c r="U836" s="111"/>
      <c r="V836" s="110"/>
      <c r="W836" s="110"/>
    </row>
    <row r="837" spans="1:23" ht="25.5">
      <c r="A837" s="110" t="s">
        <v>2176</v>
      </c>
      <c r="B837" s="115">
        <v>44206</v>
      </c>
      <c r="C837" s="110" t="s">
        <v>2177</v>
      </c>
      <c r="D837" s="115">
        <v>44206</v>
      </c>
      <c r="E837" s="110" t="s">
        <v>1294</v>
      </c>
      <c r="F837" s="110" t="s">
        <v>75</v>
      </c>
      <c r="G837" s="110" t="s">
        <v>1088</v>
      </c>
      <c r="H837" s="110" t="s">
        <v>69</v>
      </c>
      <c r="I837" s="110" t="s">
        <v>1346</v>
      </c>
      <c r="J837" s="111">
        <v>40</v>
      </c>
      <c r="K837" s="111">
        <v>1138</v>
      </c>
      <c r="L837" s="111">
        <v>45520</v>
      </c>
      <c r="M837" s="111">
        <v>2.8450000000000002</v>
      </c>
      <c r="N837" s="111">
        <v>113.8</v>
      </c>
      <c r="O837" s="111">
        <v>0</v>
      </c>
      <c r="P837" s="111">
        <v>0</v>
      </c>
      <c r="Q837" s="111">
        <v>1140.845</v>
      </c>
      <c r="R837" s="111">
        <v>45633.8</v>
      </c>
      <c r="S837" s="110" t="s">
        <v>1296</v>
      </c>
      <c r="T837" s="111"/>
      <c r="U837" s="111"/>
      <c r="V837" s="110"/>
      <c r="W837" s="110"/>
    </row>
    <row r="838" spans="1:23" ht="25.5">
      <c r="A838" s="110" t="s">
        <v>2176</v>
      </c>
      <c r="B838" s="115">
        <v>44206</v>
      </c>
      <c r="C838" s="110" t="s">
        <v>2177</v>
      </c>
      <c r="D838" s="115">
        <v>44206</v>
      </c>
      <c r="E838" s="110" t="s">
        <v>1294</v>
      </c>
      <c r="F838" s="110" t="s">
        <v>75</v>
      </c>
      <c r="G838" s="110" t="s">
        <v>1088</v>
      </c>
      <c r="H838" s="110" t="s">
        <v>69</v>
      </c>
      <c r="I838" s="110" t="s">
        <v>1182</v>
      </c>
      <c r="J838" s="111">
        <v>40</v>
      </c>
      <c r="K838" s="111">
        <v>1070</v>
      </c>
      <c r="L838" s="111">
        <v>42800</v>
      </c>
      <c r="M838" s="111">
        <v>2.6749999999999998</v>
      </c>
      <c r="N838" s="111">
        <v>107</v>
      </c>
      <c r="O838" s="111">
        <v>0</v>
      </c>
      <c r="P838" s="111">
        <v>0</v>
      </c>
      <c r="Q838" s="111">
        <v>1072.675</v>
      </c>
      <c r="R838" s="111">
        <v>42907</v>
      </c>
      <c r="S838" s="110" t="s">
        <v>1296</v>
      </c>
      <c r="T838" s="111"/>
      <c r="U838" s="111"/>
      <c r="V838" s="110"/>
      <c r="W838" s="110"/>
    </row>
    <row r="839" spans="1:23" ht="25.5">
      <c r="A839" s="110" t="s">
        <v>2178</v>
      </c>
      <c r="B839" s="115">
        <v>44206</v>
      </c>
      <c r="C839" s="110" t="s">
        <v>2179</v>
      </c>
      <c r="D839" s="115">
        <v>44206</v>
      </c>
      <c r="E839" s="110" t="s">
        <v>1294</v>
      </c>
      <c r="F839" s="110" t="s">
        <v>56</v>
      </c>
      <c r="G839" s="110" t="s">
        <v>1086</v>
      </c>
      <c r="H839" s="110" t="s">
        <v>57</v>
      </c>
      <c r="I839" s="110" t="s">
        <v>1251</v>
      </c>
      <c r="J839" s="111">
        <v>40</v>
      </c>
      <c r="K839" s="111">
        <v>865</v>
      </c>
      <c r="L839" s="111">
        <v>34600</v>
      </c>
      <c r="M839" s="111">
        <v>2.1619999999999999</v>
      </c>
      <c r="N839" s="111">
        <v>86.48</v>
      </c>
      <c r="O839" s="111">
        <v>0</v>
      </c>
      <c r="P839" s="111">
        <v>0</v>
      </c>
      <c r="Q839" s="111">
        <v>867.16200000000003</v>
      </c>
      <c r="R839" s="111">
        <v>34686.480000000003</v>
      </c>
      <c r="S839" s="110" t="s">
        <v>1296</v>
      </c>
      <c r="T839" s="111"/>
      <c r="U839" s="111"/>
      <c r="V839" s="110"/>
      <c r="W839" s="110"/>
    </row>
    <row r="840" spans="1:23" ht="25.5">
      <c r="A840" s="110" t="s">
        <v>2178</v>
      </c>
      <c r="B840" s="115">
        <v>44206</v>
      </c>
      <c r="C840" s="110" t="s">
        <v>2179</v>
      </c>
      <c r="D840" s="115">
        <v>44206</v>
      </c>
      <c r="E840" s="110" t="s">
        <v>1294</v>
      </c>
      <c r="F840" s="110" t="s">
        <v>56</v>
      </c>
      <c r="G840" s="110" t="s">
        <v>1086</v>
      </c>
      <c r="H840" s="110" t="s">
        <v>57</v>
      </c>
      <c r="I840" s="110" t="s">
        <v>1251</v>
      </c>
      <c r="J840" s="111">
        <v>20</v>
      </c>
      <c r="K840" s="111">
        <v>865</v>
      </c>
      <c r="L840" s="111">
        <v>17300</v>
      </c>
      <c r="M840" s="111">
        <v>2.1625000000000001</v>
      </c>
      <c r="N840" s="111">
        <v>43.25</v>
      </c>
      <c r="O840" s="111">
        <v>0</v>
      </c>
      <c r="P840" s="111">
        <v>0</v>
      </c>
      <c r="Q840" s="111">
        <v>867.16250000000002</v>
      </c>
      <c r="R840" s="111">
        <v>17343.25</v>
      </c>
      <c r="S840" s="110" t="s">
        <v>1296</v>
      </c>
      <c r="T840" s="111"/>
      <c r="U840" s="111"/>
      <c r="V840" s="110"/>
      <c r="W840" s="110"/>
    </row>
    <row r="841" spans="1:23" ht="25.5">
      <c r="A841" s="110" t="s">
        <v>2178</v>
      </c>
      <c r="B841" s="115">
        <v>44206</v>
      </c>
      <c r="C841" s="110" t="s">
        <v>2179</v>
      </c>
      <c r="D841" s="115">
        <v>44206</v>
      </c>
      <c r="E841" s="110" t="s">
        <v>1294</v>
      </c>
      <c r="F841" s="110" t="s">
        <v>56</v>
      </c>
      <c r="G841" s="110" t="s">
        <v>1086</v>
      </c>
      <c r="H841" s="110" t="s">
        <v>57</v>
      </c>
      <c r="I841" s="110" t="s">
        <v>1195</v>
      </c>
      <c r="J841" s="111">
        <v>240</v>
      </c>
      <c r="K841" s="111">
        <v>759</v>
      </c>
      <c r="L841" s="111">
        <v>182160</v>
      </c>
      <c r="M841" s="111">
        <v>1.8975</v>
      </c>
      <c r="N841" s="111">
        <v>455.4</v>
      </c>
      <c r="O841" s="111">
        <v>0</v>
      </c>
      <c r="P841" s="111">
        <v>720</v>
      </c>
      <c r="Q841" s="111">
        <v>760.89750000000004</v>
      </c>
      <c r="R841" s="111">
        <v>181895.4</v>
      </c>
      <c r="S841" s="110" t="s">
        <v>1296</v>
      </c>
      <c r="T841" s="111"/>
      <c r="U841" s="111"/>
      <c r="V841" s="110"/>
      <c r="W841" s="110"/>
    </row>
    <row r="842" spans="1:23" ht="25.5">
      <c r="A842" s="110" t="s">
        <v>2180</v>
      </c>
      <c r="B842" s="115">
        <v>44206</v>
      </c>
      <c r="C842" s="110" t="s">
        <v>2181</v>
      </c>
      <c r="D842" s="115">
        <v>44206</v>
      </c>
      <c r="E842" s="110" t="s">
        <v>1294</v>
      </c>
      <c r="F842" s="110" t="s">
        <v>62</v>
      </c>
      <c r="G842" s="110" t="s">
        <v>57</v>
      </c>
      <c r="H842" s="110" t="s">
        <v>57</v>
      </c>
      <c r="I842" s="110" t="s">
        <v>1251</v>
      </c>
      <c r="J842" s="111">
        <v>40</v>
      </c>
      <c r="K842" s="111">
        <v>865</v>
      </c>
      <c r="L842" s="111">
        <v>34600</v>
      </c>
      <c r="M842" s="111">
        <v>2.1625000000000001</v>
      </c>
      <c r="N842" s="111">
        <v>86.5</v>
      </c>
      <c r="O842" s="111">
        <v>0</v>
      </c>
      <c r="P842" s="111">
        <v>0</v>
      </c>
      <c r="Q842" s="111">
        <v>867.16250000000002</v>
      </c>
      <c r="R842" s="111">
        <v>34686.5</v>
      </c>
      <c r="S842" s="110" t="s">
        <v>1296</v>
      </c>
      <c r="T842" s="111"/>
      <c r="U842" s="111"/>
      <c r="V842" s="110"/>
      <c r="W842" s="110"/>
    </row>
    <row r="843" spans="1:23" ht="25.5">
      <c r="A843" s="110" t="s">
        <v>2180</v>
      </c>
      <c r="B843" s="115">
        <v>44206</v>
      </c>
      <c r="C843" s="110" t="s">
        <v>2181</v>
      </c>
      <c r="D843" s="115">
        <v>44206</v>
      </c>
      <c r="E843" s="110" t="s">
        <v>1294</v>
      </c>
      <c r="F843" s="110" t="s">
        <v>62</v>
      </c>
      <c r="G843" s="110" t="s">
        <v>57</v>
      </c>
      <c r="H843" s="110" t="s">
        <v>57</v>
      </c>
      <c r="I843" s="110" t="s">
        <v>1346</v>
      </c>
      <c r="J843" s="111">
        <v>8</v>
      </c>
      <c r="K843" s="111">
        <v>1138</v>
      </c>
      <c r="L843" s="111">
        <v>9104</v>
      </c>
      <c r="M843" s="111">
        <v>2.8450000000000002</v>
      </c>
      <c r="N843" s="111">
        <v>22.76</v>
      </c>
      <c r="O843" s="111">
        <v>0</v>
      </c>
      <c r="P843" s="111">
        <v>0</v>
      </c>
      <c r="Q843" s="111">
        <v>1140.845</v>
      </c>
      <c r="R843" s="111">
        <v>9126.76</v>
      </c>
      <c r="S843" s="110" t="s">
        <v>1296</v>
      </c>
      <c r="T843" s="111"/>
      <c r="U843" s="111"/>
      <c r="V843" s="110"/>
      <c r="W843" s="110"/>
    </row>
    <row r="844" spans="1:23" ht="25.5">
      <c r="A844" s="110" t="s">
        <v>2180</v>
      </c>
      <c r="B844" s="115">
        <v>44206</v>
      </c>
      <c r="C844" s="110" t="s">
        <v>2181</v>
      </c>
      <c r="D844" s="115">
        <v>44206</v>
      </c>
      <c r="E844" s="110" t="s">
        <v>1294</v>
      </c>
      <c r="F844" s="110" t="s">
        <v>62</v>
      </c>
      <c r="G844" s="110" t="s">
        <v>57</v>
      </c>
      <c r="H844" s="110" t="s">
        <v>57</v>
      </c>
      <c r="I844" s="110" t="s">
        <v>1195</v>
      </c>
      <c r="J844" s="111">
        <v>200</v>
      </c>
      <c r="K844" s="111">
        <v>759</v>
      </c>
      <c r="L844" s="111">
        <v>151800</v>
      </c>
      <c r="M844" s="111">
        <v>1.8975</v>
      </c>
      <c r="N844" s="111">
        <v>379.5</v>
      </c>
      <c r="O844" s="111">
        <v>0</v>
      </c>
      <c r="P844" s="111">
        <v>600</v>
      </c>
      <c r="Q844" s="111">
        <v>760.89750000000004</v>
      </c>
      <c r="R844" s="111">
        <v>151579.5</v>
      </c>
      <c r="S844" s="110" t="s">
        <v>1296</v>
      </c>
      <c r="T844" s="111"/>
      <c r="U844" s="111"/>
      <c r="V844" s="110"/>
      <c r="W844" s="110"/>
    </row>
    <row r="845" spans="1:23" ht="25.5">
      <c r="A845" s="110" t="s">
        <v>2182</v>
      </c>
      <c r="B845" s="115">
        <v>44206</v>
      </c>
      <c r="C845" s="110" t="s">
        <v>2183</v>
      </c>
      <c r="D845" s="115">
        <v>44206</v>
      </c>
      <c r="E845" s="110" t="s">
        <v>1294</v>
      </c>
      <c r="F845" s="110" t="s">
        <v>58</v>
      </c>
      <c r="G845" s="110" t="s">
        <v>1086</v>
      </c>
      <c r="H845" s="110" t="s">
        <v>57</v>
      </c>
      <c r="I845" s="110" t="s">
        <v>1195</v>
      </c>
      <c r="J845" s="111">
        <v>120</v>
      </c>
      <c r="K845" s="111">
        <v>759</v>
      </c>
      <c r="L845" s="111">
        <v>91080</v>
      </c>
      <c r="M845" s="111">
        <v>1.8975</v>
      </c>
      <c r="N845" s="111">
        <v>227.7</v>
      </c>
      <c r="O845" s="111">
        <v>0</v>
      </c>
      <c r="P845" s="111">
        <v>360</v>
      </c>
      <c r="Q845" s="111">
        <v>760.89750000000004</v>
      </c>
      <c r="R845" s="111">
        <v>90947.7</v>
      </c>
      <c r="S845" s="110" t="s">
        <v>1296</v>
      </c>
      <c r="T845" s="111"/>
      <c r="U845" s="111"/>
      <c r="V845" s="110"/>
      <c r="W845" s="110"/>
    </row>
    <row r="846" spans="1:23" ht="25.5">
      <c r="A846" s="110" t="s">
        <v>2182</v>
      </c>
      <c r="B846" s="115">
        <v>44206</v>
      </c>
      <c r="C846" s="110" t="s">
        <v>2183</v>
      </c>
      <c r="D846" s="115">
        <v>44206</v>
      </c>
      <c r="E846" s="110" t="s">
        <v>1294</v>
      </c>
      <c r="F846" s="110" t="s">
        <v>58</v>
      </c>
      <c r="G846" s="110" t="s">
        <v>1086</v>
      </c>
      <c r="H846" s="110" t="s">
        <v>57</v>
      </c>
      <c r="I846" s="110" t="s">
        <v>1191</v>
      </c>
      <c r="J846" s="111">
        <v>100</v>
      </c>
      <c r="K846" s="111">
        <v>963</v>
      </c>
      <c r="L846" s="111">
        <v>96300</v>
      </c>
      <c r="M846" s="111">
        <v>2.4075000000000002</v>
      </c>
      <c r="N846" s="111">
        <v>240.75</v>
      </c>
      <c r="O846" s="111">
        <v>0</v>
      </c>
      <c r="P846" s="111">
        <v>0</v>
      </c>
      <c r="Q846" s="111">
        <v>965.40750000000003</v>
      </c>
      <c r="R846" s="111">
        <v>96540.75</v>
      </c>
      <c r="S846" s="110" t="s">
        <v>1296</v>
      </c>
      <c r="T846" s="111"/>
      <c r="U846" s="111"/>
      <c r="V846" s="110"/>
      <c r="W846" s="110"/>
    </row>
    <row r="847" spans="1:23" ht="25.5">
      <c r="A847" s="110" t="s">
        <v>2182</v>
      </c>
      <c r="B847" s="115">
        <v>44206</v>
      </c>
      <c r="C847" s="110" t="s">
        <v>2183</v>
      </c>
      <c r="D847" s="115">
        <v>44206</v>
      </c>
      <c r="E847" s="110" t="s">
        <v>1294</v>
      </c>
      <c r="F847" s="110" t="s">
        <v>58</v>
      </c>
      <c r="G847" s="110" t="s">
        <v>1086</v>
      </c>
      <c r="H847" s="110" t="s">
        <v>57</v>
      </c>
      <c r="I847" s="110" t="s">
        <v>1346</v>
      </c>
      <c r="J847" s="111">
        <v>20</v>
      </c>
      <c r="K847" s="111">
        <v>1138</v>
      </c>
      <c r="L847" s="111">
        <v>22760</v>
      </c>
      <c r="M847" s="111">
        <v>2.8450000000000002</v>
      </c>
      <c r="N847" s="111">
        <v>56.9</v>
      </c>
      <c r="O847" s="111">
        <v>0</v>
      </c>
      <c r="P847" s="111">
        <v>0</v>
      </c>
      <c r="Q847" s="111">
        <v>1140.845</v>
      </c>
      <c r="R847" s="111">
        <v>22816.9</v>
      </c>
      <c r="S847" s="110" t="s">
        <v>1296</v>
      </c>
      <c r="T847" s="111"/>
      <c r="U847" s="111"/>
      <c r="V847" s="110"/>
      <c r="W847" s="110"/>
    </row>
    <row r="848" spans="1:23" ht="25.5">
      <c r="A848" s="110" t="s">
        <v>2184</v>
      </c>
      <c r="B848" s="115">
        <v>44206</v>
      </c>
      <c r="C848" s="110" t="s">
        <v>2185</v>
      </c>
      <c r="D848" s="115">
        <v>44206</v>
      </c>
      <c r="E848" s="110" t="s">
        <v>1294</v>
      </c>
      <c r="F848" s="110" t="s">
        <v>61</v>
      </c>
      <c r="G848" s="110" t="s">
        <v>60</v>
      </c>
      <c r="H848" s="110" t="s">
        <v>57</v>
      </c>
      <c r="I848" s="110" t="s">
        <v>1195</v>
      </c>
      <c r="J848" s="111">
        <v>139</v>
      </c>
      <c r="K848" s="111">
        <v>759</v>
      </c>
      <c r="L848" s="111">
        <v>105501</v>
      </c>
      <c r="M848" s="111">
        <v>1.8975</v>
      </c>
      <c r="N848" s="111">
        <v>263.7525</v>
      </c>
      <c r="O848" s="111">
        <v>0</v>
      </c>
      <c r="P848" s="111">
        <v>417</v>
      </c>
      <c r="Q848" s="111">
        <v>760.89750000000004</v>
      </c>
      <c r="R848" s="111">
        <v>105347.7525</v>
      </c>
      <c r="S848" s="110" t="s">
        <v>1296</v>
      </c>
      <c r="T848" s="111"/>
      <c r="U848" s="111"/>
      <c r="V848" s="110"/>
      <c r="W848" s="110"/>
    </row>
    <row r="849" spans="1:23" ht="25.5">
      <c r="A849" s="110" t="s">
        <v>2186</v>
      </c>
      <c r="B849" s="115">
        <v>44206</v>
      </c>
      <c r="C849" s="110" t="s">
        <v>2187</v>
      </c>
      <c r="D849" s="115">
        <v>44206</v>
      </c>
      <c r="E849" s="110" t="s">
        <v>1294</v>
      </c>
      <c r="F849" s="110" t="s">
        <v>92</v>
      </c>
      <c r="G849" s="110" t="s">
        <v>81</v>
      </c>
      <c r="H849" s="110" t="s">
        <v>24</v>
      </c>
      <c r="I849" s="110" t="s">
        <v>1195</v>
      </c>
      <c r="J849" s="111">
        <v>200</v>
      </c>
      <c r="K849" s="111">
        <v>759</v>
      </c>
      <c r="L849" s="111">
        <v>151800</v>
      </c>
      <c r="M849" s="111">
        <v>1.8975</v>
      </c>
      <c r="N849" s="111">
        <v>379.5</v>
      </c>
      <c r="O849" s="111">
        <v>0</v>
      </c>
      <c r="P849" s="111">
        <v>600</v>
      </c>
      <c r="Q849" s="111">
        <v>760.89750000000004</v>
      </c>
      <c r="R849" s="111">
        <v>151579.5</v>
      </c>
      <c r="S849" s="110" t="s">
        <v>1296</v>
      </c>
      <c r="T849" s="111"/>
      <c r="U849" s="111"/>
      <c r="V849" s="110"/>
      <c r="W849" s="110"/>
    </row>
    <row r="850" spans="1:23" ht="25.5">
      <c r="A850" s="110" t="s">
        <v>2186</v>
      </c>
      <c r="B850" s="115">
        <v>44206</v>
      </c>
      <c r="C850" s="110" t="s">
        <v>2187</v>
      </c>
      <c r="D850" s="115">
        <v>44206</v>
      </c>
      <c r="E850" s="110" t="s">
        <v>1294</v>
      </c>
      <c r="F850" s="110" t="s">
        <v>92</v>
      </c>
      <c r="G850" s="110" t="s">
        <v>81</v>
      </c>
      <c r="H850" s="110" t="s">
        <v>24</v>
      </c>
      <c r="I850" s="110" t="s">
        <v>1346</v>
      </c>
      <c r="J850" s="111">
        <v>20</v>
      </c>
      <c r="K850" s="111">
        <v>1138</v>
      </c>
      <c r="L850" s="111">
        <v>22760</v>
      </c>
      <c r="M850" s="111">
        <v>2.8450000000000002</v>
      </c>
      <c r="N850" s="111">
        <v>56.9</v>
      </c>
      <c r="O850" s="111">
        <v>0</v>
      </c>
      <c r="P850" s="111">
        <v>0</v>
      </c>
      <c r="Q850" s="111">
        <v>1140.845</v>
      </c>
      <c r="R850" s="111">
        <v>22816.9</v>
      </c>
      <c r="S850" s="110" t="s">
        <v>1296</v>
      </c>
      <c r="T850" s="111"/>
      <c r="U850" s="111"/>
      <c r="V850" s="110"/>
      <c r="W850" s="110"/>
    </row>
    <row r="851" spans="1:23" ht="25.5">
      <c r="A851" s="110" t="s">
        <v>2188</v>
      </c>
      <c r="B851" s="115">
        <v>44206</v>
      </c>
      <c r="C851" s="110" t="s">
        <v>2189</v>
      </c>
      <c r="D851" s="115">
        <v>44206</v>
      </c>
      <c r="E851" s="110" t="s">
        <v>1294</v>
      </c>
      <c r="F851" s="110" t="s">
        <v>84</v>
      </c>
      <c r="G851" s="110" t="s">
        <v>1315</v>
      </c>
      <c r="H851" s="110" t="s">
        <v>24</v>
      </c>
      <c r="I851" s="110" t="s">
        <v>1251</v>
      </c>
      <c r="J851" s="111">
        <v>100</v>
      </c>
      <c r="K851" s="111">
        <v>865</v>
      </c>
      <c r="L851" s="111">
        <v>86500</v>
      </c>
      <c r="M851" s="111">
        <v>2.1625000000000001</v>
      </c>
      <c r="N851" s="111">
        <v>216.25</v>
      </c>
      <c r="O851" s="111">
        <v>0</v>
      </c>
      <c r="P851" s="111">
        <v>0</v>
      </c>
      <c r="Q851" s="111">
        <v>867.16250000000002</v>
      </c>
      <c r="R851" s="111">
        <v>86716.25</v>
      </c>
      <c r="S851" s="110" t="s">
        <v>1296</v>
      </c>
      <c r="T851" s="111"/>
      <c r="U851" s="111"/>
      <c r="V851" s="110"/>
      <c r="W851" s="110"/>
    </row>
    <row r="852" spans="1:23" ht="25.5">
      <c r="A852" s="110" t="s">
        <v>2188</v>
      </c>
      <c r="B852" s="115">
        <v>44206</v>
      </c>
      <c r="C852" s="110" t="s">
        <v>2189</v>
      </c>
      <c r="D852" s="115">
        <v>44206</v>
      </c>
      <c r="E852" s="110" t="s">
        <v>1294</v>
      </c>
      <c r="F852" s="110" t="s">
        <v>84</v>
      </c>
      <c r="G852" s="110" t="s">
        <v>1315</v>
      </c>
      <c r="H852" s="110" t="s">
        <v>24</v>
      </c>
      <c r="I852" s="110" t="s">
        <v>1195</v>
      </c>
      <c r="J852" s="111">
        <v>100</v>
      </c>
      <c r="K852" s="111">
        <v>759</v>
      </c>
      <c r="L852" s="111">
        <v>75900</v>
      </c>
      <c r="M852" s="111">
        <v>1.8975</v>
      </c>
      <c r="N852" s="111">
        <v>189.75</v>
      </c>
      <c r="O852" s="111">
        <v>0</v>
      </c>
      <c r="P852" s="111">
        <v>300</v>
      </c>
      <c r="Q852" s="111">
        <v>760.89750000000004</v>
      </c>
      <c r="R852" s="111">
        <v>75789.75</v>
      </c>
      <c r="S852" s="110" t="s">
        <v>1296</v>
      </c>
      <c r="T852" s="111"/>
      <c r="U852" s="111"/>
      <c r="V852" s="110"/>
      <c r="W852" s="110"/>
    </row>
    <row r="853" spans="1:23" ht="25.5">
      <c r="A853" s="110" t="s">
        <v>2190</v>
      </c>
      <c r="B853" s="115">
        <v>44206</v>
      </c>
      <c r="C853" s="110" t="s">
        <v>2191</v>
      </c>
      <c r="D853" s="115">
        <v>44206</v>
      </c>
      <c r="E853" s="110" t="s">
        <v>1294</v>
      </c>
      <c r="F853" s="110" t="s">
        <v>91</v>
      </c>
      <c r="G853" s="110" t="s">
        <v>1315</v>
      </c>
      <c r="H853" s="110" t="s">
        <v>24</v>
      </c>
      <c r="I853" s="110" t="s">
        <v>1195</v>
      </c>
      <c r="J853" s="111">
        <v>200</v>
      </c>
      <c r="K853" s="111">
        <v>759</v>
      </c>
      <c r="L853" s="111">
        <v>151800</v>
      </c>
      <c r="M853" s="111">
        <v>1.8975</v>
      </c>
      <c r="N853" s="111">
        <v>379.5</v>
      </c>
      <c r="O853" s="111">
        <v>0</v>
      </c>
      <c r="P853" s="111">
        <v>600</v>
      </c>
      <c r="Q853" s="111">
        <v>760.89750000000004</v>
      </c>
      <c r="R853" s="111">
        <v>151579.5</v>
      </c>
      <c r="S853" s="110" t="s">
        <v>1296</v>
      </c>
      <c r="T853" s="111"/>
      <c r="U853" s="111"/>
      <c r="V853" s="110"/>
      <c r="W853" s="110"/>
    </row>
    <row r="854" spans="1:23" ht="25.5">
      <c r="A854" s="110" t="s">
        <v>2190</v>
      </c>
      <c r="B854" s="115">
        <v>44206</v>
      </c>
      <c r="C854" s="110" t="s">
        <v>2191</v>
      </c>
      <c r="D854" s="115">
        <v>44206</v>
      </c>
      <c r="E854" s="110" t="s">
        <v>1294</v>
      </c>
      <c r="F854" s="110" t="s">
        <v>91</v>
      </c>
      <c r="G854" s="110" t="s">
        <v>1315</v>
      </c>
      <c r="H854" s="110" t="s">
        <v>24</v>
      </c>
      <c r="I854" s="110" t="s">
        <v>1251</v>
      </c>
      <c r="J854" s="111">
        <v>60</v>
      </c>
      <c r="K854" s="111">
        <v>865</v>
      </c>
      <c r="L854" s="111">
        <v>51900</v>
      </c>
      <c r="M854" s="111">
        <v>2.1619999999999999</v>
      </c>
      <c r="N854" s="111">
        <v>129.72</v>
      </c>
      <c r="O854" s="111">
        <v>0</v>
      </c>
      <c r="P854" s="111">
        <v>0</v>
      </c>
      <c r="Q854" s="111">
        <v>867.16200000000003</v>
      </c>
      <c r="R854" s="111">
        <v>52029.72</v>
      </c>
      <c r="S854" s="110" t="s">
        <v>1296</v>
      </c>
      <c r="T854" s="111"/>
      <c r="U854" s="111"/>
      <c r="V854" s="110"/>
      <c r="W854" s="110"/>
    </row>
    <row r="855" spans="1:23" ht="25.5">
      <c r="A855" s="110" t="s">
        <v>2190</v>
      </c>
      <c r="B855" s="115">
        <v>44206</v>
      </c>
      <c r="C855" s="110" t="s">
        <v>2191</v>
      </c>
      <c r="D855" s="115">
        <v>44206</v>
      </c>
      <c r="E855" s="110" t="s">
        <v>1294</v>
      </c>
      <c r="F855" s="110" t="s">
        <v>91</v>
      </c>
      <c r="G855" s="110" t="s">
        <v>1315</v>
      </c>
      <c r="H855" s="110" t="s">
        <v>24</v>
      </c>
      <c r="I855" s="110" t="s">
        <v>1251</v>
      </c>
      <c r="J855" s="111">
        <v>140</v>
      </c>
      <c r="K855" s="111">
        <v>865</v>
      </c>
      <c r="L855" s="111">
        <v>121100</v>
      </c>
      <c r="M855" s="111">
        <v>2.1625000000000001</v>
      </c>
      <c r="N855" s="111">
        <v>302.75</v>
      </c>
      <c r="O855" s="111">
        <v>0</v>
      </c>
      <c r="P855" s="111">
        <v>0</v>
      </c>
      <c r="Q855" s="111">
        <v>867.16250000000002</v>
      </c>
      <c r="R855" s="111">
        <v>121402.75</v>
      </c>
      <c r="S855" s="110" t="s">
        <v>1296</v>
      </c>
      <c r="T855" s="111"/>
      <c r="U855" s="111"/>
      <c r="V855" s="110"/>
      <c r="W855" s="110"/>
    </row>
    <row r="856" spans="1:23" ht="25.5">
      <c r="A856" s="110" t="s">
        <v>2192</v>
      </c>
      <c r="B856" s="115">
        <v>44206</v>
      </c>
      <c r="C856" s="110" t="s">
        <v>2193</v>
      </c>
      <c r="D856" s="115">
        <v>44206</v>
      </c>
      <c r="E856" s="110" t="s">
        <v>1294</v>
      </c>
      <c r="F856" s="110" t="s">
        <v>29</v>
      </c>
      <c r="G856" s="110" t="s">
        <v>1331</v>
      </c>
      <c r="H856" s="110" t="s">
        <v>24</v>
      </c>
      <c r="I856" s="110" t="s">
        <v>1191</v>
      </c>
      <c r="J856" s="111">
        <v>40</v>
      </c>
      <c r="K856" s="111">
        <v>963</v>
      </c>
      <c r="L856" s="111">
        <v>38520</v>
      </c>
      <c r="M856" s="111">
        <v>2.4075000000000002</v>
      </c>
      <c r="N856" s="111">
        <v>96.3</v>
      </c>
      <c r="O856" s="111">
        <v>0</v>
      </c>
      <c r="P856" s="111">
        <v>0</v>
      </c>
      <c r="Q856" s="111">
        <v>965.40750000000003</v>
      </c>
      <c r="R856" s="111">
        <v>38616.300000000003</v>
      </c>
      <c r="S856" s="110" t="s">
        <v>1296</v>
      </c>
      <c r="T856" s="111"/>
      <c r="U856" s="111"/>
      <c r="V856" s="110"/>
      <c r="W856" s="110"/>
    </row>
    <row r="857" spans="1:23" ht="25.5">
      <c r="A857" s="110" t="s">
        <v>2192</v>
      </c>
      <c r="B857" s="115">
        <v>44206</v>
      </c>
      <c r="C857" s="110" t="s">
        <v>2193</v>
      </c>
      <c r="D857" s="115">
        <v>44206</v>
      </c>
      <c r="E857" s="110" t="s">
        <v>1294</v>
      </c>
      <c r="F857" s="110" t="s">
        <v>29</v>
      </c>
      <c r="G857" s="110" t="s">
        <v>1331</v>
      </c>
      <c r="H857" s="110" t="s">
        <v>24</v>
      </c>
      <c r="I857" s="110" t="s">
        <v>1251</v>
      </c>
      <c r="J857" s="111">
        <v>40</v>
      </c>
      <c r="K857" s="111">
        <v>865</v>
      </c>
      <c r="L857" s="111">
        <v>34600</v>
      </c>
      <c r="M857" s="111">
        <v>2.1619999999999999</v>
      </c>
      <c r="N857" s="111">
        <v>86.48</v>
      </c>
      <c r="O857" s="111">
        <v>0</v>
      </c>
      <c r="P857" s="111">
        <v>0</v>
      </c>
      <c r="Q857" s="111">
        <v>867.16200000000003</v>
      </c>
      <c r="R857" s="111">
        <v>34686.480000000003</v>
      </c>
      <c r="S857" s="110" t="s">
        <v>1296</v>
      </c>
      <c r="T857" s="111"/>
      <c r="U857" s="111"/>
      <c r="V857" s="110"/>
      <c r="W857" s="110"/>
    </row>
    <row r="858" spans="1:23" ht="25.5">
      <c r="A858" s="110" t="s">
        <v>2192</v>
      </c>
      <c r="B858" s="115">
        <v>44206</v>
      </c>
      <c r="C858" s="110" t="s">
        <v>2193</v>
      </c>
      <c r="D858" s="115">
        <v>44206</v>
      </c>
      <c r="E858" s="110" t="s">
        <v>1294</v>
      </c>
      <c r="F858" s="110" t="s">
        <v>29</v>
      </c>
      <c r="G858" s="110" t="s">
        <v>1331</v>
      </c>
      <c r="H858" s="110" t="s">
        <v>24</v>
      </c>
      <c r="I858" s="110" t="s">
        <v>1195</v>
      </c>
      <c r="J858" s="111">
        <v>100</v>
      </c>
      <c r="K858" s="111">
        <v>759</v>
      </c>
      <c r="L858" s="111">
        <v>75900</v>
      </c>
      <c r="M858" s="111">
        <v>1.8975</v>
      </c>
      <c r="N858" s="111">
        <v>189.75</v>
      </c>
      <c r="O858" s="111">
        <v>0</v>
      </c>
      <c r="P858" s="111">
        <v>300</v>
      </c>
      <c r="Q858" s="111">
        <v>760.89750000000004</v>
      </c>
      <c r="R858" s="111">
        <v>75789.75</v>
      </c>
      <c r="S858" s="110" t="s">
        <v>1296</v>
      </c>
      <c r="T858" s="111"/>
      <c r="U858" s="111"/>
      <c r="V858" s="110"/>
      <c r="W858" s="110"/>
    </row>
    <row r="859" spans="1:23" ht="25.5">
      <c r="A859" s="110" t="s">
        <v>2192</v>
      </c>
      <c r="B859" s="115">
        <v>44206</v>
      </c>
      <c r="C859" s="110" t="s">
        <v>2193</v>
      </c>
      <c r="D859" s="115">
        <v>44206</v>
      </c>
      <c r="E859" s="110" t="s">
        <v>1294</v>
      </c>
      <c r="F859" s="110" t="s">
        <v>29</v>
      </c>
      <c r="G859" s="110" t="s">
        <v>1331</v>
      </c>
      <c r="H859" s="110" t="s">
        <v>24</v>
      </c>
      <c r="I859" s="110" t="s">
        <v>1251</v>
      </c>
      <c r="J859" s="111">
        <v>60</v>
      </c>
      <c r="K859" s="111">
        <v>865</v>
      </c>
      <c r="L859" s="111">
        <v>51900</v>
      </c>
      <c r="M859" s="111">
        <v>2.1625000000000001</v>
      </c>
      <c r="N859" s="111">
        <v>129.75</v>
      </c>
      <c r="O859" s="111">
        <v>0</v>
      </c>
      <c r="P859" s="111">
        <v>0</v>
      </c>
      <c r="Q859" s="111">
        <v>867.16250000000002</v>
      </c>
      <c r="R859" s="111">
        <v>52029.75</v>
      </c>
      <c r="S859" s="110" t="s">
        <v>1296</v>
      </c>
      <c r="T859" s="111"/>
      <c r="U859" s="111"/>
      <c r="V859" s="110"/>
      <c r="W859" s="110"/>
    </row>
    <row r="860" spans="1:23" ht="25.5">
      <c r="A860" s="110" t="s">
        <v>2194</v>
      </c>
      <c r="B860" s="115">
        <v>44206</v>
      </c>
      <c r="C860" s="110" t="s">
        <v>2195</v>
      </c>
      <c r="D860" s="115">
        <v>44206</v>
      </c>
      <c r="E860" s="110" t="s">
        <v>1294</v>
      </c>
      <c r="F860" s="110" t="s">
        <v>30</v>
      </c>
      <c r="G860" s="110" t="s">
        <v>1128</v>
      </c>
      <c r="H860" s="110" t="s">
        <v>24</v>
      </c>
      <c r="I860" s="110" t="s">
        <v>1191</v>
      </c>
      <c r="J860" s="111">
        <v>20</v>
      </c>
      <c r="K860" s="111">
        <v>963</v>
      </c>
      <c r="L860" s="111">
        <v>19260</v>
      </c>
      <c r="M860" s="111">
        <v>2.4075000000000002</v>
      </c>
      <c r="N860" s="111">
        <v>48.15</v>
      </c>
      <c r="O860" s="111">
        <v>0</v>
      </c>
      <c r="P860" s="111">
        <v>0</v>
      </c>
      <c r="Q860" s="111">
        <v>965.40750000000003</v>
      </c>
      <c r="R860" s="111">
        <v>19308.150000000001</v>
      </c>
      <c r="S860" s="110" t="s">
        <v>1296</v>
      </c>
      <c r="T860" s="111"/>
      <c r="U860" s="111"/>
      <c r="V860" s="110"/>
      <c r="W860" s="110"/>
    </row>
    <row r="861" spans="1:23" ht="25.5">
      <c r="A861" s="110" t="s">
        <v>2194</v>
      </c>
      <c r="B861" s="115">
        <v>44206</v>
      </c>
      <c r="C861" s="110" t="s">
        <v>2195</v>
      </c>
      <c r="D861" s="115">
        <v>44206</v>
      </c>
      <c r="E861" s="110" t="s">
        <v>1294</v>
      </c>
      <c r="F861" s="110" t="s">
        <v>30</v>
      </c>
      <c r="G861" s="110" t="s">
        <v>1128</v>
      </c>
      <c r="H861" s="110" t="s">
        <v>24</v>
      </c>
      <c r="I861" s="110" t="s">
        <v>1346</v>
      </c>
      <c r="J861" s="111">
        <v>40</v>
      </c>
      <c r="K861" s="111">
        <v>1138</v>
      </c>
      <c r="L861" s="111">
        <v>45520</v>
      </c>
      <c r="M861" s="111">
        <v>2.8450000000000002</v>
      </c>
      <c r="N861" s="111">
        <v>113.8</v>
      </c>
      <c r="O861" s="111">
        <v>0</v>
      </c>
      <c r="P861" s="111">
        <v>0</v>
      </c>
      <c r="Q861" s="111">
        <v>1140.845</v>
      </c>
      <c r="R861" s="111">
        <v>45633.8</v>
      </c>
      <c r="S861" s="110" t="s">
        <v>1296</v>
      </c>
      <c r="T861" s="111"/>
      <c r="U861" s="111"/>
      <c r="V861" s="110"/>
      <c r="W861" s="110"/>
    </row>
    <row r="862" spans="1:23" ht="25.5">
      <c r="A862" s="110" t="s">
        <v>2194</v>
      </c>
      <c r="B862" s="115">
        <v>44206</v>
      </c>
      <c r="C862" s="110" t="s">
        <v>2195</v>
      </c>
      <c r="D862" s="115">
        <v>44206</v>
      </c>
      <c r="E862" s="110" t="s">
        <v>1294</v>
      </c>
      <c r="F862" s="110" t="s">
        <v>30</v>
      </c>
      <c r="G862" s="110" t="s">
        <v>1128</v>
      </c>
      <c r="H862" s="110" t="s">
        <v>24</v>
      </c>
      <c r="I862" s="110" t="s">
        <v>1251</v>
      </c>
      <c r="J862" s="111">
        <v>20</v>
      </c>
      <c r="K862" s="111">
        <v>865</v>
      </c>
      <c r="L862" s="111">
        <v>17300</v>
      </c>
      <c r="M862" s="111">
        <v>2.1619999999999999</v>
      </c>
      <c r="N862" s="111">
        <v>43.24</v>
      </c>
      <c r="O862" s="111">
        <v>0</v>
      </c>
      <c r="P862" s="111">
        <v>0</v>
      </c>
      <c r="Q862" s="111">
        <v>867.16200000000003</v>
      </c>
      <c r="R862" s="111">
        <v>17343.240000000002</v>
      </c>
      <c r="S862" s="110" t="s">
        <v>1296</v>
      </c>
      <c r="T862" s="111"/>
      <c r="U862" s="111"/>
      <c r="V862" s="110"/>
      <c r="W862" s="110"/>
    </row>
    <row r="863" spans="1:23" ht="25.5">
      <c r="A863" s="110" t="s">
        <v>2194</v>
      </c>
      <c r="B863" s="115">
        <v>44206</v>
      </c>
      <c r="C863" s="110" t="s">
        <v>2195</v>
      </c>
      <c r="D863" s="115">
        <v>44206</v>
      </c>
      <c r="E863" s="110" t="s">
        <v>1294</v>
      </c>
      <c r="F863" s="110" t="s">
        <v>30</v>
      </c>
      <c r="G863" s="110" t="s">
        <v>1128</v>
      </c>
      <c r="H863" s="110" t="s">
        <v>24</v>
      </c>
      <c r="I863" s="110" t="s">
        <v>1251</v>
      </c>
      <c r="J863" s="111">
        <v>80</v>
      </c>
      <c r="K863" s="111">
        <v>865</v>
      </c>
      <c r="L863" s="111">
        <v>69200</v>
      </c>
      <c r="M863" s="111">
        <v>2.1625000000000001</v>
      </c>
      <c r="N863" s="111">
        <v>173</v>
      </c>
      <c r="O863" s="111">
        <v>0</v>
      </c>
      <c r="P863" s="111">
        <v>0</v>
      </c>
      <c r="Q863" s="111">
        <v>867.16250000000002</v>
      </c>
      <c r="R863" s="111">
        <v>69373</v>
      </c>
      <c r="S863" s="110" t="s">
        <v>1296</v>
      </c>
      <c r="T863" s="111"/>
      <c r="U863" s="111"/>
      <c r="V863" s="110"/>
      <c r="W863" s="110"/>
    </row>
    <row r="864" spans="1:23" ht="25.5">
      <c r="A864" s="110" t="s">
        <v>2194</v>
      </c>
      <c r="B864" s="115">
        <v>44206</v>
      </c>
      <c r="C864" s="110" t="s">
        <v>2195</v>
      </c>
      <c r="D864" s="115">
        <v>44206</v>
      </c>
      <c r="E864" s="110" t="s">
        <v>1294</v>
      </c>
      <c r="F864" s="110" t="s">
        <v>30</v>
      </c>
      <c r="G864" s="110" t="s">
        <v>1128</v>
      </c>
      <c r="H864" s="110" t="s">
        <v>24</v>
      </c>
      <c r="I864" s="110" t="s">
        <v>1195</v>
      </c>
      <c r="J864" s="111">
        <v>100</v>
      </c>
      <c r="K864" s="111">
        <v>759</v>
      </c>
      <c r="L864" s="111">
        <v>75900</v>
      </c>
      <c r="M864" s="111">
        <v>1.8975</v>
      </c>
      <c r="N864" s="111">
        <v>189.75</v>
      </c>
      <c r="O864" s="111">
        <v>0</v>
      </c>
      <c r="P864" s="111">
        <v>300</v>
      </c>
      <c r="Q864" s="111">
        <v>760.89750000000004</v>
      </c>
      <c r="R864" s="111">
        <v>75789.75</v>
      </c>
      <c r="S864" s="110" t="s">
        <v>1296</v>
      </c>
      <c r="T864" s="111"/>
      <c r="U864" s="111"/>
      <c r="V864" s="110"/>
      <c r="W864" s="110"/>
    </row>
    <row r="865" spans="1:23" ht="25.5">
      <c r="A865" s="110" t="s">
        <v>2196</v>
      </c>
      <c r="B865" s="115">
        <v>44206</v>
      </c>
      <c r="C865" s="110" t="s">
        <v>2197</v>
      </c>
      <c r="D865" s="115">
        <v>44206</v>
      </c>
      <c r="E865" s="110" t="s">
        <v>1294</v>
      </c>
      <c r="F865" s="110" t="s">
        <v>28</v>
      </c>
      <c r="G865" s="110" t="s">
        <v>1128</v>
      </c>
      <c r="H865" s="110" t="s">
        <v>24</v>
      </c>
      <c r="I865" s="110" t="s">
        <v>1195</v>
      </c>
      <c r="J865" s="111">
        <v>60</v>
      </c>
      <c r="K865" s="111">
        <v>759</v>
      </c>
      <c r="L865" s="111">
        <v>45540</v>
      </c>
      <c r="M865" s="111">
        <v>1.8975</v>
      </c>
      <c r="N865" s="111">
        <v>113.85</v>
      </c>
      <c r="O865" s="111">
        <v>0</v>
      </c>
      <c r="P865" s="111">
        <v>180</v>
      </c>
      <c r="Q865" s="111">
        <v>760.89750000000004</v>
      </c>
      <c r="R865" s="111">
        <v>45473.85</v>
      </c>
      <c r="S865" s="110" t="s">
        <v>1296</v>
      </c>
      <c r="T865" s="111"/>
      <c r="U865" s="111"/>
      <c r="V865" s="110"/>
      <c r="W865" s="110"/>
    </row>
    <row r="866" spans="1:23" ht="25.5">
      <c r="A866" s="110" t="s">
        <v>2196</v>
      </c>
      <c r="B866" s="115">
        <v>44206</v>
      </c>
      <c r="C866" s="110" t="s">
        <v>2197</v>
      </c>
      <c r="D866" s="115">
        <v>44206</v>
      </c>
      <c r="E866" s="110" t="s">
        <v>1294</v>
      </c>
      <c r="F866" s="110" t="s">
        <v>28</v>
      </c>
      <c r="G866" s="110" t="s">
        <v>1128</v>
      </c>
      <c r="H866" s="110" t="s">
        <v>24</v>
      </c>
      <c r="I866" s="110" t="s">
        <v>1251</v>
      </c>
      <c r="J866" s="111">
        <v>40</v>
      </c>
      <c r="K866" s="111">
        <v>865</v>
      </c>
      <c r="L866" s="111">
        <v>34600</v>
      </c>
      <c r="M866" s="111">
        <v>2.1625000000000001</v>
      </c>
      <c r="N866" s="111">
        <v>86.5</v>
      </c>
      <c r="O866" s="111">
        <v>0</v>
      </c>
      <c r="P866" s="111">
        <v>0</v>
      </c>
      <c r="Q866" s="111">
        <v>867.16250000000002</v>
      </c>
      <c r="R866" s="111">
        <v>34686.5</v>
      </c>
      <c r="S866" s="110" t="s">
        <v>1296</v>
      </c>
      <c r="T866" s="111"/>
      <c r="U866" s="111"/>
      <c r="V866" s="110"/>
      <c r="W866" s="110"/>
    </row>
    <row r="867" spans="1:23" ht="25.5">
      <c r="A867" s="110" t="s">
        <v>2198</v>
      </c>
      <c r="B867" s="115">
        <v>44206</v>
      </c>
      <c r="C867" s="110" t="s">
        <v>2199</v>
      </c>
      <c r="D867" s="115">
        <v>44206</v>
      </c>
      <c r="E867" s="110" t="s">
        <v>1294</v>
      </c>
      <c r="F867" s="110" t="s">
        <v>35</v>
      </c>
      <c r="G867" s="110" t="s">
        <v>1321</v>
      </c>
      <c r="H867" s="110" t="s">
        <v>24</v>
      </c>
      <c r="I867" s="110" t="s">
        <v>1251</v>
      </c>
      <c r="J867" s="111">
        <v>10</v>
      </c>
      <c r="K867" s="111">
        <v>865</v>
      </c>
      <c r="L867" s="111">
        <v>8650</v>
      </c>
      <c r="M867" s="111">
        <v>2.1625000000000001</v>
      </c>
      <c r="N867" s="111">
        <v>21.625</v>
      </c>
      <c r="O867" s="111">
        <v>0</v>
      </c>
      <c r="P867" s="111">
        <v>0</v>
      </c>
      <c r="Q867" s="111">
        <v>867.16250000000002</v>
      </c>
      <c r="R867" s="111">
        <v>8671.625</v>
      </c>
      <c r="S867" s="110" t="s">
        <v>1296</v>
      </c>
      <c r="T867" s="111"/>
      <c r="U867" s="111"/>
      <c r="V867" s="110"/>
      <c r="W867" s="110"/>
    </row>
    <row r="868" spans="1:23" ht="25.5">
      <c r="A868" s="110" t="s">
        <v>2198</v>
      </c>
      <c r="B868" s="115">
        <v>44206</v>
      </c>
      <c r="C868" s="110" t="s">
        <v>2199</v>
      </c>
      <c r="D868" s="115">
        <v>44206</v>
      </c>
      <c r="E868" s="110" t="s">
        <v>1294</v>
      </c>
      <c r="F868" s="110" t="s">
        <v>35</v>
      </c>
      <c r="G868" s="110" t="s">
        <v>1321</v>
      </c>
      <c r="H868" s="110" t="s">
        <v>24</v>
      </c>
      <c r="I868" s="110" t="s">
        <v>1346</v>
      </c>
      <c r="J868" s="111">
        <v>15</v>
      </c>
      <c r="K868" s="111">
        <v>1138</v>
      </c>
      <c r="L868" s="111">
        <v>17070</v>
      </c>
      <c r="M868" s="111">
        <v>2.8450000000000002</v>
      </c>
      <c r="N868" s="111">
        <v>42.674999999999997</v>
      </c>
      <c r="O868" s="111">
        <v>0</v>
      </c>
      <c r="P868" s="111">
        <v>0</v>
      </c>
      <c r="Q868" s="111">
        <v>1140.845</v>
      </c>
      <c r="R868" s="111">
        <v>17112.674999999999</v>
      </c>
      <c r="S868" s="110" t="s">
        <v>1296</v>
      </c>
      <c r="T868" s="111"/>
      <c r="U868" s="111"/>
      <c r="V868" s="110"/>
      <c r="W868" s="110"/>
    </row>
    <row r="869" spans="1:23" ht="25.5">
      <c r="A869" s="110" t="s">
        <v>2198</v>
      </c>
      <c r="B869" s="115">
        <v>44206</v>
      </c>
      <c r="C869" s="110" t="s">
        <v>2199</v>
      </c>
      <c r="D869" s="115">
        <v>44206</v>
      </c>
      <c r="E869" s="110" t="s">
        <v>1294</v>
      </c>
      <c r="F869" s="110" t="s">
        <v>35</v>
      </c>
      <c r="G869" s="110" t="s">
        <v>1321</v>
      </c>
      <c r="H869" s="110" t="s">
        <v>24</v>
      </c>
      <c r="I869" s="110" t="s">
        <v>1191</v>
      </c>
      <c r="J869" s="111">
        <v>20</v>
      </c>
      <c r="K869" s="111">
        <v>963</v>
      </c>
      <c r="L869" s="111">
        <v>19260</v>
      </c>
      <c r="M869" s="111">
        <v>2.4075000000000002</v>
      </c>
      <c r="N869" s="111">
        <v>48.15</v>
      </c>
      <c r="O869" s="111">
        <v>0</v>
      </c>
      <c r="P869" s="111">
        <v>0</v>
      </c>
      <c r="Q869" s="111">
        <v>965.40750000000003</v>
      </c>
      <c r="R869" s="111">
        <v>19308.150000000001</v>
      </c>
      <c r="S869" s="110" t="s">
        <v>1296</v>
      </c>
      <c r="T869" s="111"/>
      <c r="U869" s="111"/>
      <c r="V869" s="110"/>
      <c r="W869" s="110"/>
    </row>
    <row r="870" spans="1:23" ht="25.5">
      <c r="A870" s="110" t="s">
        <v>2200</v>
      </c>
      <c r="B870" s="115">
        <v>44206</v>
      </c>
      <c r="C870" s="110" t="s">
        <v>2201</v>
      </c>
      <c r="D870" s="115">
        <v>44206</v>
      </c>
      <c r="E870" s="110" t="s">
        <v>1294</v>
      </c>
      <c r="F870" s="110" t="s">
        <v>23</v>
      </c>
      <c r="G870" s="110" t="s">
        <v>1321</v>
      </c>
      <c r="H870" s="110" t="s">
        <v>24</v>
      </c>
      <c r="I870" s="110" t="s">
        <v>1195</v>
      </c>
      <c r="J870" s="111">
        <v>20</v>
      </c>
      <c r="K870" s="111">
        <v>759</v>
      </c>
      <c r="L870" s="111">
        <v>15180</v>
      </c>
      <c r="M870" s="111">
        <v>1.8975</v>
      </c>
      <c r="N870" s="111">
        <v>37.950000000000003</v>
      </c>
      <c r="O870" s="111">
        <v>0</v>
      </c>
      <c r="P870" s="111">
        <v>60</v>
      </c>
      <c r="Q870" s="111">
        <v>760.89750000000004</v>
      </c>
      <c r="R870" s="111">
        <v>15157.95</v>
      </c>
      <c r="S870" s="110" t="s">
        <v>1296</v>
      </c>
      <c r="T870" s="111"/>
      <c r="U870" s="111"/>
      <c r="V870" s="110"/>
      <c r="W870" s="110"/>
    </row>
    <row r="871" spans="1:23" ht="25.5">
      <c r="A871" s="110" t="s">
        <v>2200</v>
      </c>
      <c r="B871" s="115">
        <v>44206</v>
      </c>
      <c r="C871" s="110" t="s">
        <v>2201</v>
      </c>
      <c r="D871" s="115">
        <v>44206</v>
      </c>
      <c r="E871" s="110" t="s">
        <v>1294</v>
      </c>
      <c r="F871" s="110" t="s">
        <v>23</v>
      </c>
      <c r="G871" s="110" t="s">
        <v>1321</v>
      </c>
      <c r="H871" s="110" t="s">
        <v>24</v>
      </c>
      <c r="I871" s="110" t="s">
        <v>1191</v>
      </c>
      <c r="J871" s="111">
        <v>60</v>
      </c>
      <c r="K871" s="111">
        <v>963</v>
      </c>
      <c r="L871" s="111">
        <v>57780</v>
      </c>
      <c r="M871" s="111">
        <v>2.4075000000000002</v>
      </c>
      <c r="N871" s="111">
        <v>144.44999999999999</v>
      </c>
      <c r="O871" s="111">
        <v>0</v>
      </c>
      <c r="P871" s="111">
        <v>0</v>
      </c>
      <c r="Q871" s="111">
        <v>965.40750000000003</v>
      </c>
      <c r="R871" s="111">
        <v>57924.45</v>
      </c>
      <c r="S871" s="110" t="s">
        <v>1296</v>
      </c>
      <c r="T871" s="111"/>
      <c r="U871" s="111"/>
      <c r="V871" s="110"/>
      <c r="W871" s="110"/>
    </row>
    <row r="872" spans="1:23" ht="25.5">
      <c r="A872" s="110" t="s">
        <v>2200</v>
      </c>
      <c r="B872" s="115">
        <v>44206</v>
      </c>
      <c r="C872" s="110" t="s">
        <v>2201</v>
      </c>
      <c r="D872" s="115">
        <v>44206</v>
      </c>
      <c r="E872" s="110" t="s">
        <v>1294</v>
      </c>
      <c r="F872" s="110" t="s">
        <v>23</v>
      </c>
      <c r="G872" s="110" t="s">
        <v>1321</v>
      </c>
      <c r="H872" s="110" t="s">
        <v>24</v>
      </c>
      <c r="I872" s="110" t="s">
        <v>1251</v>
      </c>
      <c r="J872" s="111">
        <v>20</v>
      </c>
      <c r="K872" s="111">
        <v>865</v>
      </c>
      <c r="L872" s="111">
        <v>17300</v>
      </c>
      <c r="M872" s="111">
        <v>2.1625000000000001</v>
      </c>
      <c r="N872" s="111">
        <v>43.25</v>
      </c>
      <c r="O872" s="111">
        <v>0</v>
      </c>
      <c r="P872" s="111">
        <v>0</v>
      </c>
      <c r="Q872" s="111">
        <v>867.16250000000002</v>
      </c>
      <c r="R872" s="111">
        <v>17343.25</v>
      </c>
      <c r="S872" s="110" t="s">
        <v>1296</v>
      </c>
      <c r="T872" s="111"/>
      <c r="U872" s="111"/>
      <c r="V872" s="110"/>
      <c r="W872" s="110"/>
    </row>
    <row r="873" spans="1:23" ht="25.5">
      <c r="A873" s="110" t="s">
        <v>2202</v>
      </c>
      <c r="B873" s="115">
        <v>44206</v>
      </c>
      <c r="C873" s="110" t="s">
        <v>2203</v>
      </c>
      <c r="D873" s="115">
        <v>44206</v>
      </c>
      <c r="E873" s="110" t="s">
        <v>1294</v>
      </c>
      <c r="F873" s="110" t="s">
        <v>67</v>
      </c>
      <c r="G873" s="110" t="s">
        <v>1049</v>
      </c>
      <c r="H873" s="110" t="s">
        <v>57</v>
      </c>
      <c r="I873" s="110" t="s">
        <v>1195</v>
      </c>
      <c r="J873" s="111">
        <v>200</v>
      </c>
      <c r="K873" s="111">
        <v>759</v>
      </c>
      <c r="L873" s="111">
        <v>151800</v>
      </c>
      <c r="M873" s="111">
        <v>1.8975</v>
      </c>
      <c r="N873" s="111">
        <v>379.5</v>
      </c>
      <c r="O873" s="111">
        <v>0</v>
      </c>
      <c r="P873" s="111">
        <v>600</v>
      </c>
      <c r="Q873" s="111">
        <v>760.89750000000004</v>
      </c>
      <c r="R873" s="111">
        <v>151579.5</v>
      </c>
      <c r="S873" s="110" t="s">
        <v>1296</v>
      </c>
      <c r="T873" s="111"/>
      <c r="U873" s="111"/>
      <c r="V873" s="110"/>
      <c r="W873" s="110"/>
    </row>
    <row r="874" spans="1:23" ht="25.5">
      <c r="A874" s="110" t="s">
        <v>2204</v>
      </c>
      <c r="B874" s="115">
        <v>44206</v>
      </c>
      <c r="C874" s="110" t="s">
        <v>2205</v>
      </c>
      <c r="D874" s="115">
        <v>44206</v>
      </c>
      <c r="E874" s="110" t="s">
        <v>1294</v>
      </c>
      <c r="F874" s="110" t="s">
        <v>119</v>
      </c>
      <c r="G874" s="110" t="s">
        <v>1049</v>
      </c>
      <c r="H874" s="110" t="s">
        <v>57</v>
      </c>
      <c r="I874" s="110" t="s">
        <v>1195</v>
      </c>
      <c r="J874" s="111">
        <v>40</v>
      </c>
      <c r="K874" s="111">
        <v>759</v>
      </c>
      <c r="L874" s="111">
        <v>30360</v>
      </c>
      <c r="M874" s="111">
        <v>1.8975</v>
      </c>
      <c r="N874" s="111">
        <v>75.900000000000006</v>
      </c>
      <c r="O874" s="111">
        <v>0</v>
      </c>
      <c r="P874" s="111">
        <v>120</v>
      </c>
      <c r="Q874" s="111">
        <v>760.89750000000004</v>
      </c>
      <c r="R874" s="111">
        <v>30315.9</v>
      </c>
      <c r="S874" s="110" t="s">
        <v>1296</v>
      </c>
      <c r="T874" s="111"/>
      <c r="U874" s="111"/>
      <c r="V874" s="110"/>
      <c r="W874" s="110"/>
    </row>
    <row r="875" spans="1:23" ht="25.5">
      <c r="A875" s="110" t="s">
        <v>2206</v>
      </c>
      <c r="B875" s="115">
        <v>44206</v>
      </c>
      <c r="C875" s="110" t="s">
        <v>2207</v>
      </c>
      <c r="D875" s="115">
        <v>44206</v>
      </c>
      <c r="E875" s="110" t="s">
        <v>1294</v>
      </c>
      <c r="F875" s="110" t="s">
        <v>66</v>
      </c>
      <c r="G875" s="110" t="s">
        <v>1298</v>
      </c>
      <c r="H875" s="110" t="s">
        <v>57</v>
      </c>
      <c r="I875" s="110" t="s">
        <v>1251</v>
      </c>
      <c r="J875" s="111">
        <v>40</v>
      </c>
      <c r="K875" s="111">
        <v>865</v>
      </c>
      <c r="L875" s="111">
        <v>34600</v>
      </c>
      <c r="M875" s="111">
        <v>2.1625000000000001</v>
      </c>
      <c r="N875" s="111">
        <v>86.5</v>
      </c>
      <c r="O875" s="111">
        <v>0</v>
      </c>
      <c r="P875" s="111">
        <v>0</v>
      </c>
      <c r="Q875" s="111">
        <v>867.16250000000002</v>
      </c>
      <c r="R875" s="111">
        <v>34686.5</v>
      </c>
      <c r="S875" s="110" t="s">
        <v>1296</v>
      </c>
      <c r="T875" s="111"/>
      <c r="U875" s="111"/>
      <c r="V875" s="110"/>
      <c r="W875" s="110"/>
    </row>
    <row r="876" spans="1:23" ht="25.5">
      <c r="A876" s="110" t="s">
        <v>2206</v>
      </c>
      <c r="B876" s="115">
        <v>44206</v>
      </c>
      <c r="C876" s="110" t="s">
        <v>2207</v>
      </c>
      <c r="D876" s="115">
        <v>44206</v>
      </c>
      <c r="E876" s="110" t="s">
        <v>1294</v>
      </c>
      <c r="F876" s="110" t="s">
        <v>66</v>
      </c>
      <c r="G876" s="110" t="s">
        <v>1298</v>
      </c>
      <c r="H876" s="110" t="s">
        <v>57</v>
      </c>
      <c r="I876" s="110" t="s">
        <v>1195</v>
      </c>
      <c r="J876" s="111">
        <v>40</v>
      </c>
      <c r="K876" s="111">
        <v>759</v>
      </c>
      <c r="L876" s="111">
        <v>30360</v>
      </c>
      <c r="M876" s="111">
        <v>1.8975</v>
      </c>
      <c r="N876" s="111">
        <v>75.900000000000006</v>
      </c>
      <c r="O876" s="111">
        <v>0</v>
      </c>
      <c r="P876" s="111">
        <v>120</v>
      </c>
      <c r="Q876" s="111">
        <v>760.89750000000004</v>
      </c>
      <c r="R876" s="111">
        <v>30315.9</v>
      </c>
      <c r="S876" s="110" t="s">
        <v>1296</v>
      </c>
      <c r="T876" s="111"/>
      <c r="U876" s="111"/>
      <c r="V876" s="110"/>
      <c r="W876" s="110"/>
    </row>
    <row r="877" spans="1:23" ht="25.5">
      <c r="A877" s="110" t="s">
        <v>2208</v>
      </c>
      <c r="B877" s="115">
        <v>44206</v>
      </c>
      <c r="C877" s="110" t="s">
        <v>2209</v>
      </c>
      <c r="D877" s="115">
        <v>44206</v>
      </c>
      <c r="E877" s="110" t="s">
        <v>1294</v>
      </c>
      <c r="F877" s="110" t="s">
        <v>65</v>
      </c>
      <c r="G877" s="110" t="s">
        <v>1298</v>
      </c>
      <c r="H877" s="110" t="s">
        <v>57</v>
      </c>
      <c r="I877" s="110" t="s">
        <v>1195</v>
      </c>
      <c r="J877" s="111">
        <v>50</v>
      </c>
      <c r="K877" s="111">
        <v>759</v>
      </c>
      <c r="L877" s="111">
        <v>37950</v>
      </c>
      <c r="M877" s="111">
        <v>1.8975</v>
      </c>
      <c r="N877" s="111">
        <v>94.875</v>
      </c>
      <c r="O877" s="111">
        <v>0</v>
      </c>
      <c r="P877" s="111">
        <v>150</v>
      </c>
      <c r="Q877" s="111">
        <v>760.89750000000004</v>
      </c>
      <c r="R877" s="111">
        <v>37894.875</v>
      </c>
      <c r="S877" s="110" t="s">
        <v>1296</v>
      </c>
      <c r="T877" s="111"/>
      <c r="U877" s="111"/>
      <c r="V877" s="110"/>
      <c r="W877" s="110"/>
    </row>
    <row r="878" spans="1:23" ht="25.5">
      <c r="A878" s="110" t="s">
        <v>2210</v>
      </c>
      <c r="B878" s="115">
        <v>44206</v>
      </c>
      <c r="C878" s="110" t="s">
        <v>2211</v>
      </c>
      <c r="D878" s="115">
        <v>44206</v>
      </c>
      <c r="E878" s="110" t="s">
        <v>1294</v>
      </c>
      <c r="F878" s="110" t="s">
        <v>942</v>
      </c>
      <c r="G878" s="110" t="s">
        <v>120</v>
      </c>
      <c r="H878" s="110" t="s">
        <v>120</v>
      </c>
      <c r="I878" s="110" t="s">
        <v>1195</v>
      </c>
      <c r="J878" s="111">
        <v>20</v>
      </c>
      <c r="K878" s="111">
        <v>759</v>
      </c>
      <c r="L878" s="111">
        <v>15180</v>
      </c>
      <c r="M878" s="111">
        <v>1.8975</v>
      </c>
      <c r="N878" s="111">
        <v>37.950000000000003</v>
      </c>
      <c r="O878" s="111">
        <v>0</v>
      </c>
      <c r="P878" s="111">
        <v>60</v>
      </c>
      <c r="Q878" s="111">
        <v>760.89750000000004</v>
      </c>
      <c r="R878" s="111">
        <v>15157.95</v>
      </c>
      <c r="S878" s="110" t="s">
        <v>1296</v>
      </c>
      <c r="T878" s="111"/>
      <c r="U878" s="111"/>
      <c r="V878" s="110"/>
      <c r="W878" s="110"/>
    </row>
    <row r="879" spans="1:23" ht="25.5">
      <c r="A879" s="110" t="s">
        <v>2210</v>
      </c>
      <c r="B879" s="115">
        <v>44206</v>
      </c>
      <c r="C879" s="110" t="s">
        <v>2211</v>
      </c>
      <c r="D879" s="115">
        <v>44206</v>
      </c>
      <c r="E879" s="110" t="s">
        <v>1294</v>
      </c>
      <c r="F879" s="110" t="s">
        <v>942</v>
      </c>
      <c r="G879" s="110" t="s">
        <v>120</v>
      </c>
      <c r="H879" s="110" t="s">
        <v>120</v>
      </c>
      <c r="I879" s="110" t="s">
        <v>1346</v>
      </c>
      <c r="J879" s="111">
        <v>19</v>
      </c>
      <c r="K879" s="111">
        <v>1138</v>
      </c>
      <c r="L879" s="111">
        <v>21622</v>
      </c>
      <c r="M879" s="111">
        <v>2.8450000000000002</v>
      </c>
      <c r="N879" s="111">
        <v>54.055</v>
      </c>
      <c r="O879" s="111">
        <v>0</v>
      </c>
      <c r="P879" s="111">
        <v>0</v>
      </c>
      <c r="Q879" s="111">
        <v>1140.845</v>
      </c>
      <c r="R879" s="111">
        <v>21676.055</v>
      </c>
      <c r="S879" s="110" t="s">
        <v>1296</v>
      </c>
      <c r="T879" s="111"/>
      <c r="U879" s="111"/>
      <c r="V879" s="110"/>
      <c r="W879" s="110"/>
    </row>
    <row r="880" spans="1:23" ht="25.5">
      <c r="A880" s="110" t="s">
        <v>2212</v>
      </c>
      <c r="B880" s="115">
        <v>44206</v>
      </c>
      <c r="C880" s="110" t="s">
        <v>2213</v>
      </c>
      <c r="D880" s="115">
        <v>44206</v>
      </c>
      <c r="E880" s="110" t="s">
        <v>1294</v>
      </c>
      <c r="F880" s="110" t="s">
        <v>925</v>
      </c>
      <c r="G880" s="110" t="s">
        <v>1317</v>
      </c>
      <c r="H880" s="110" t="s">
        <v>120</v>
      </c>
      <c r="I880" s="110" t="s">
        <v>1251</v>
      </c>
      <c r="J880" s="111">
        <v>20</v>
      </c>
      <c r="K880" s="111">
        <v>865</v>
      </c>
      <c r="L880" s="111">
        <v>17300</v>
      </c>
      <c r="M880" s="111">
        <v>2.1619999999999999</v>
      </c>
      <c r="N880" s="111">
        <v>43.24</v>
      </c>
      <c r="O880" s="111">
        <v>0</v>
      </c>
      <c r="P880" s="111">
        <v>0</v>
      </c>
      <c r="Q880" s="111">
        <v>867.16200000000003</v>
      </c>
      <c r="R880" s="111">
        <v>17343.240000000002</v>
      </c>
      <c r="S880" s="110" t="s">
        <v>1296</v>
      </c>
      <c r="T880" s="111"/>
      <c r="U880" s="111"/>
      <c r="V880" s="110"/>
      <c r="W880" s="110"/>
    </row>
    <row r="881" spans="1:23" ht="25.5">
      <c r="A881" s="110" t="s">
        <v>2212</v>
      </c>
      <c r="B881" s="115">
        <v>44206</v>
      </c>
      <c r="C881" s="110" t="s">
        <v>2213</v>
      </c>
      <c r="D881" s="115">
        <v>44206</v>
      </c>
      <c r="E881" s="110" t="s">
        <v>1294</v>
      </c>
      <c r="F881" s="110" t="s">
        <v>925</v>
      </c>
      <c r="G881" s="110" t="s">
        <v>1317</v>
      </c>
      <c r="H881" s="110" t="s">
        <v>120</v>
      </c>
      <c r="I881" s="110" t="s">
        <v>1251</v>
      </c>
      <c r="J881" s="111">
        <v>20</v>
      </c>
      <c r="K881" s="111">
        <v>865</v>
      </c>
      <c r="L881" s="111">
        <v>17300</v>
      </c>
      <c r="M881" s="111">
        <v>2.1625000000000001</v>
      </c>
      <c r="N881" s="111">
        <v>43.25</v>
      </c>
      <c r="O881" s="111">
        <v>0</v>
      </c>
      <c r="P881" s="111">
        <v>0</v>
      </c>
      <c r="Q881" s="111">
        <v>867.16250000000002</v>
      </c>
      <c r="R881" s="111">
        <v>17343.25</v>
      </c>
      <c r="S881" s="110" t="s">
        <v>1296</v>
      </c>
      <c r="T881" s="111"/>
      <c r="U881" s="111"/>
      <c r="V881" s="110"/>
      <c r="W881" s="110"/>
    </row>
    <row r="882" spans="1:23" ht="25.5">
      <c r="A882" s="110" t="s">
        <v>2214</v>
      </c>
      <c r="B882" s="115">
        <v>44206</v>
      </c>
      <c r="C882" s="110" t="s">
        <v>2215</v>
      </c>
      <c r="D882" s="115">
        <v>44206</v>
      </c>
      <c r="E882" s="110" t="s">
        <v>1294</v>
      </c>
      <c r="F882" s="110" t="s">
        <v>7</v>
      </c>
      <c r="G882" s="110" t="s">
        <v>1308</v>
      </c>
      <c r="H882" s="110" t="s">
        <v>120</v>
      </c>
      <c r="I882" s="110" t="s">
        <v>1346</v>
      </c>
      <c r="J882" s="111">
        <v>20</v>
      </c>
      <c r="K882" s="111">
        <v>1138</v>
      </c>
      <c r="L882" s="111">
        <v>22760</v>
      </c>
      <c r="M882" s="111">
        <v>2.8450000000000002</v>
      </c>
      <c r="N882" s="111">
        <v>56.9</v>
      </c>
      <c r="O882" s="111">
        <v>0</v>
      </c>
      <c r="P882" s="111">
        <v>0</v>
      </c>
      <c r="Q882" s="111">
        <v>1140.845</v>
      </c>
      <c r="R882" s="111">
        <v>22816.9</v>
      </c>
      <c r="S882" s="110" t="s">
        <v>1296</v>
      </c>
      <c r="T882" s="111"/>
      <c r="U882" s="111"/>
      <c r="V882" s="110"/>
      <c r="W882" s="110"/>
    </row>
    <row r="883" spans="1:23" ht="25.5">
      <c r="A883" s="110" t="s">
        <v>2216</v>
      </c>
      <c r="B883" s="115">
        <v>44206</v>
      </c>
      <c r="C883" s="110" t="s">
        <v>2217</v>
      </c>
      <c r="D883" s="115">
        <v>44206</v>
      </c>
      <c r="E883" s="110" t="s">
        <v>1294</v>
      </c>
      <c r="F883" s="110" t="s">
        <v>6</v>
      </c>
      <c r="G883" s="110" t="s">
        <v>1308</v>
      </c>
      <c r="H883" s="110" t="s">
        <v>120</v>
      </c>
      <c r="I883" s="110" t="s">
        <v>1251</v>
      </c>
      <c r="J883" s="111">
        <v>40</v>
      </c>
      <c r="K883" s="111">
        <v>865</v>
      </c>
      <c r="L883" s="111">
        <v>34600</v>
      </c>
      <c r="M883" s="111">
        <v>2.1619999999999999</v>
      </c>
      <c r="N883" s="111">
        <v>86.48</v>
      </c>
      <c r="O883" s="111">
        <v>0</v>
      </c>
      <c r="P883" s="111">
        <v>0</v>
      </c>
      <c r="Q883" s="111">
        <v>867.16200000000003</v>
      </c>
      <c r="R883" s="111">
        <v>34686.480000000003</v>
      </c>
      <c r="S883" s="110" t="s">
        <v>1296</v>
      </c>
      <c r="T883" s="111"/>
      <c r="U883" s="111"/>
      <c r="V883" s="110"/>
      <c r="W883" s="110"/>
    </row>
    <row r="884" spans="1:23" ht="25.5">
      <c r="A884" s="110" t="s">
        <v>2216</v>
      </c>
      <c r="B884" s="115">
        <v>44206</v>
      </c>
      <c r="C884" s="110" t="s">
        <v>2217</v>
      </c>
      <c r="D884" s="115">
        <v>44206</v>
      </c>
      <c r="E884" s="110" t="s">
        <v>1294</v>
      </c>
      <c r="F884" s="110" t="s">
        <v>6</v>
      </c>
      <c r="G884" s="110" t="s">
        <v>1308</v>
      </c>
      <c r="H884" s="110" t="s">
        <v>120</v>
      </c>
      <c r="I884" s="110" t="s">
        <v>1346</v>
      </c>
      <c r="J884" s="111">
        <v>30</v>
      </c>
      <c r="K884" s="111">
        <v>1138</v>
      </c>
      <c r="L884" s="111">
        <v>34140</v>
      </c>
      <c r="M884" s="111">
        <v>2.8450000000000002</v>
      </c>
      <c r="N884" s="111">
        <v>85.35</v>
      </c>
      <c r="O884" s="111">
        <v>0</v>
      </c>
      <c r="P884" s="111">
        <v>0</v>
      </c>
      <c r="Q884" s="111">
        <v>1140.845</v>
      </c>
      <c r="R884" s="111">
        <v>34225.35</v>
      </c>
      <c r="S884" s="110" t="s">
        <v>1296</v>
      </c>
      <c r="T884" s="111"/>
      <c r="U884" s="111"/>
      <c r="V884" s="110"/>
      <c r="W884" s="110"/>
    </row>
    <row r="885" spans="1:23" ht="25.5">
      <c r="A885" s="110" t="s">
        <v>2216</v>
      </c>
      <c r="B885" s="115">
        <v>44206</v>
      </c>
      <c r="C885" s="110" t="s">
        <v>2217</v>
      </c>
      <c r="D885" s="115">
        <v>44206</v>
      </c>
      <c r="E885" s="110" t="s">
        <v>1294</v>
      </c>
      <c r="F885" s="110" t="s">
        <v>6</v>
      </c>
      <c r="G885" s="110" t="s">
        <v>1308</v>
      </c>
      <c r="H885" s="110" t="s">
        <v>120</v>
      </c>
      <c r="I885" s="110" t="s">
        <v>1251</v>
      </c>
      <c r="J885" s="111">
        <v>60</v>
      </c>
      <c r="K885" s="111">
        <v>865</v>
      </c>
      <c r="L885" s="111">
        <v>51900</v>
      </c>
      <c r="M885" s="111">
        <v>2.1625000000000001</v>
      </c>
      <c r="N885" s="111">
        <v>129.75</v>
      </c>
      <c r="O885" s="111">
        <v>0</v>
      </c>
      <c r="P885" s="111">
        <v>0</v>
      </c>
      <c r="Q885" s="111">
        <v>867.16250000000002</v>
      </c>
      <c r="R885" s="111">
        <v>52029.75</v>
      </c>
      <c r="S885" s="110" t="s">
        <v>1296</v>
      </c>
      <c r="T885" s="111"/>
      <c r="U885" s="111"/>
      <c r="V885" s="110"/>
      <c r="W885" s="110"/>
    </row>
    <row r="886" spans="1:23" ht="25.5">
      <c r="A886" s="110" t="s">
        <v>2218</v>
      </c>
      <c r="B886" s="115">
        <v>44206</v>
      </c>
      <c r="C886" s="110" t="s">
        <v>2219</v>
      </c>
      <c r="D886" s="115">
        <v>44206</v>
      </c>
      <c r="E886" s="110" t="s">
        <v>1294</v>
      </c>
      <c r="F886" s="110" t="s">
        <v>8</v>
      </c>
      <c r="G886" s="110" t="s">
        <v>1079</v>
      </c>
      <c r="H886" s="110" t="s">
        <v>120</v>
      </c>
      <c r="I886" s="110" t="s">
        <v>1195</v>
      </c>
      <c r="J886" s="111">
        <v>40</v>
      </c>
      <c r="K886" s="111">
        <v>759</v>
      </c>
      <c r="L886" s="111">
        <v>30360</v>
      </c>
      <c r="M886" s="111">
        <v>1.8975</v>
      </c>
      <c r="N886" s="111">
        <v>75.900000000000006</v>
      </c>
      <c r="O886" s="111">
        <v>0</v>
      </c>
      <c r="P886" s="111">
        <v>120</v>
      </c>
      <c r="Q886" s="111">
        <v>760.89750000000004</v>
      </c>
      <c r="R886" s="111">
        <v>30315.9</v>
      </c>
      <c r="S886" s="110" t="s">
        <v>1296</v>
      </c>
      <c r="T886" s="111"/>
      <c r="U886" s="111"/>
      <c r="V886" s="110"/>
      <c r="W886" s="110"/>
    </row>
    <row r="887" spans="1:23" ht="25.5">
      <c r="A887" s="110" t="s">
        <v>2220</v>
      </c>
      <c r="B887" s="115">
        <v>44206</v>
      </c>
      <c r="C887" s="110" t="s">
        <v>2221</v>
      </c>
      <c r="D887" s="115">
        <v>44206</v>
      </c>
      <c r="E887" s="110" t="s">
        <v>1294</v>
      </c>
      <c r="F887" s="110" t="s">
        <v>111</v>
      </c>
      <c r="G887" s="110" t="s">
        <v>1133</v>
      </c>
      <c r="H887" s="110" t="s">
        <v>120</v>
      </c>
      <c r="I887" s="110" t="s">
        <v>1195</v>
      </c>
      <c r="J887" s="111">
        <v>100</v>
      </c>
      <c r="K887" s="111">
        <v>759</v>
      </c>
      <c r="L887" s="111">
        <v>75900</v>
      </c>
      <c r="M887" s="111">
        <v>1.8975</v>
      </c>
      <c r="N887" s="111">
        <v>189.75</v>
      </c>
      <c r="O887" s="111">
        <v>0</v>
      </c>
      <c r="P887" s="111">
        <v>300</v>
      </c>
      <c r="Q887" s="111">
        <v>760.89750000000004</v>
      </c>
      <c r="R887" s="111">
        <v>75789.75</v>
      </c>
      <c r="S887" s="110" t="s">
        <v>1296</v>
      </c>
      <c r="T887" s="111"/>
      <c r="U887" s="111"/>
      <c r="V887" s="110"/>
      <c r="W887" s="110"/>
    </row>
    <row r="888" spans="1:23" ht="25.5">
      <c r="A888" s="110" t="s">
        <v>2222</v>
      </c>
      <c r="B888" s="115">
        <v>44206</v>
      </c>
      <c r="C888" s="110" t="s">
        <v>2223</v>
      </c>
      <c r="D888" s="115">
        <v>44206</v>
      </c>
      <c r="E888" s="110" t="s">
        <v>1294</v>
      </c>
      <c r="F888" s="110" t="s">
        <v>117</v>
      </c>
      <c r="G888" s="110" t="s">
        <v>1306</v>
      </c>
      <c r="H888" s="110" t="s">
        <v>120</v>
      </c>
      <c r="I888" s="110" t="s">
        <v>1344</v>
      </c>
      <c r="J888" s="111">
        <v>80</v>
      </c>
      <c r="K888" s="111">
        <v>997</v>
      </c>
      <c r="L888" s="111">
        <v>79760</v>
      </c>
      <c r="M888" s="111">
        <v>2.4925000000000002</v>
      </c>
      <c r="N888" s="111">
        <v>199.4</v>
      </c>
      <c r="O888" s="111">
        <v>0</v>
      </c>
      <c r="P888" s="111">
        <v>0</v>
      </c>
      <c r="Q888" s="111">
        <v>999.49249999999995</v>
      </c>
      <c r="R888" s="111">
        <v>79959.399999999994</v>
      </c>
      <c r="S888" s="110" t="s">
        <v>1296</v>
      </c>
      <c r="T888" s="111"/>
      <c r="U888" s="111"/>
      <c r="V888" s="110"/>
      <c r="W888" s="110"/>
    </row>
    <row r="889" spans="1:23" ht="25.5">
      <c r="A889" s="110" t="s">
        <v>2222</v>
      </c>
      <c r="B889" s="115">
        <v>44206</v>
      </c>
      <c r="C889" s="110" t="s">
        <v>2223</v>
      </c>
      <c r="D889" s="115">
        <v>44206</v>
      </c>
      <c r="E889" s="110" t="s">
        <v>1294</v>
      </c>
      <c r="F889" s="110" t="s">
        <v>117</v>
      </c>
      <c r="G889" s="110" t="s">
        <v>1306</v>
      </c>
      <c r="H889" s="110" t="s">
        <v>120</v>
      </c>
      <c r="I889" s="110" t="s">
        <v>1251</v>
      </c>
      <c r="J889" s="111">
        <v>60</v>
      </c>
      <c r="K889" s="111">
        <v>865</v>
      </c>
      <c r="L889" s="111">
        <v>51900</v>
      </c>
      <c r="M889" s="111">
        <v>2.1619999999999999</v>
      </c>
      <c r="N889" s="111">
        <v>129.72</v>
      </c>
      <c r="O889" s="111">
        <v>0</v>
      </c>
      <c r="P889" s="111">
        <v>0</v>
      </c>
      <c r="Q889" s="111">
        <v>867.16200000000003</v>
      </c>
      <c r="R889" s="111">
        <v>52029.72</v>
      </c>
      <c r="S889" s="110" t="s">
        <v>1296</v>
      </c>
      <c r="T889" s="111"/>
      <c r="U889" s="111"/>
      <c r="V889" s="110"/>
      <c r="W889" s="110"/>
    </row>
    <row r="890" spans="1:23" ht="25.5">
      <c r="A890" s="110" t="s">
        <v>2222</v>
      </c>
      <c r="B890" s="115">
        <v>44206</v>
      </c>
      <c r="C890" s="110" t="s">
        <v>2223</v>
      </c>
      <c r="D890" s="115">
        <v>44206</v>
      </c>
      <c r="E890" s="110" t="s">
        <v>1294</v>
      </c>
      <c r="F890" s="110" t="s">
        <v>117</v>
      </c>
      <c r="G890" s="110" t="s">
        <v>1306</v>
      </c>
      <c r="H890" s="110" t="s">
        <v>120</v>
      </c>
      <c r="I890" s="110" t="s">
        <v>1251</v>
      </c>
      <c r="J890" s="111">
        <v>40</v>
      </c>
      <c r="K890" s="111">
        <v>865</v>
      </c>
      <c r="L890" s="111">
        <v>34600</v>
      </c>
      <c r="M890" s="111">
        <v>2.1625000000000001</v>
      </c>
      <c r="N890" s="111">
        <v>86.5</v>
      </c>
      <c r="O890" s="111">
        <v>0</v>
      </c>
      <c r="P890" s="111">
        <v>0</v>
      </c>
      <c r="Q890" s="111">
        <v>867.16250000000002</v>
      </c>
      <c r="R890" s="111">
        <v>34686.5</v>
      </c>
      <c r="S890" s="110" t="s">
        <v>1296</v>
      </c>
      <c r="T890" s="111"/>
      <c r="U890" s="111"/>
      <c r="V890" s="110"/>
      <c r="W890" s="110"/>
    </row>
    <row r="891" spans="1:23" ht="25.5">
      <c r="A891" s="110" t="s">
        <v>2222</v>
      </c>
      <c r="B891" s="115">
        <v>44206</v>
      </c>
      <c r="C891" s="110" t="s">
        <v>2223</v>
      </c>
      <c r="D891" s="115">
        <v>44206</v>
      </c>
      <c r="E891" s="110" t="s">
        <v>1294</v>
      </c>
      <c r="F891" s="110" t="s">
        <v>117</v>
      </c>
      <c r="G891" s="110" t="s">
        <v>1306</v>
      </c>
      <c r="H891" s="110" t="s">
        <v>120</v>
      </c>
      <c r="I891" s="110" t="s">
        <v>1346</v>
      </c>
      <c r="J891" s="111">
        <v>60</v>
      </c>
      <c r="K891" s="111">
        <v>1138</v>
      </c>
      <c r="L891" s="111">
        <v>68280</v>
      </c>
      <c r="M891" s="111">
        <v>2.8450000000000002</v>
      </c>
      <c r="N891" s="111">
        <v>170.7</v>
      </c>
      <c r="O891" s="111">
        <v>0</v>
      </c>
      <c r="P891" s="111">
        <v>0</v>
      </c>
      <c r="Q891" s="111">
        <v>1140.845</v>
      </c>
      <c r="R891" s="111">
        <v>68450.7</v>
      </c>
      <c r="S891" s="110" t="s">
        <v>1296</v>
      </c>
      <c r="T891" s="111"/>
      <c r="U891" s="111"/>
      <c r="V891" s="110"/>
      <c r="W891" s="110"/>
    </row>
    <row r="892" spans="1:23" ht="25.5">
      <c r="A892" s="110" t="s">
        <v>2224</v>
      </c>
      <c r="B892" s="115">
        <v>44206</v>
      </c>
      <c r="C892" s="110" t="s">
        <v>2225</v>
      </c>
      <c r="D892" s="115">
        <v>44206</v>
      </c>
      <c r="E892" s="110" t="s">
        <v>1294</v>
      </c>
      <c r="F892" s="110" t="s">
        <v>112</v>
      </c>
      <c r="G892" s="110" t="s">
        <v>120</v>
      </c>
      <c r="H892" s="110" t="s">
        <v>120</v>
      </c>
      <c r="I892" s="110" t="s">
        <v>1251</v>
      </c>
      <c r="J892" s="111">
        <v>100</v>
      </c>
      <c r="K892" s="111">
        <v>865</v>
      </c>
      <c r="L892" s="111">
        <v>86500</v>
      </c>
      <c r="M892" s="111">
        <v>2.1625000000000001</v>
      </c>
      <c r="N892" s="111">
        <v>216.25</v>
      </c>
      <c r="O892" s="111">
        <v>0</v>
      </c>
      <c r="P892" s="111">
        <v>0</v>
      </c>
      <c r="Q892" s="111">
        <v>867.16250000000002</v>
      </c>
      <c r="R892" s="111">
        <v>86716.25</v>
      </c>
      <c r="S892" s="110" t="s">
        <v>1296</v>
      </c>
      <c r="T892" s="111"/>
      <c r="U892" s="111"/>
      <c r="V892" s="110"/>
      <c r="W892" s="110"/>
    </row>
    <row r="893" spans="1:23" ht="25.5">
      <c r="A893" s="110" t="s">
        <v>2224</v>
      </c>
      <c r="B893" s="115">
        <v>44206</v>
      </c>
      <c r="C893" s="110" t="s">
        <v>2225</v>
      </c>
      <c r="D893" s="115">
        <v>44206</v>
      </c>
      <c r="E893" s="110" t="s">
        <v>1294</v>
      </c>
      <c r="F893" s="110" t="s">
        <v>112</v>
      </c>
      <c r="G893" s="110" t="s">
        <v>120</v>
      </c>
      <c r="H893" s="110" t="s">
        <v>120</v>
      </c>
      <c r="I893" s="110" t="s">
        <v>1251</v>
      </c>
      <c r="J893" s="111">
        <v>100</v>
      </c>
      <c r="K893" s="111">
        <v>865</v>
      </c>
      <c r="L893" s="111">
        <v>86500</v>
      </c>
      <c r="M893" s="111">
        <v>2.1619999999999999</v>
      </c>
      <c r="N893" s="111">
        <v>216.2</v>
      </c>
      <c r="O893" s="111">
        <v>0</v>
      </c>
      <c r="P893" s="111">
        <v>0</v>
      </c>
      <c r="Q893" s="111">
        <v>867.16200000000003</v>
      </c>
      <c r="R893" s="111">
        <v>86716.2</v>
      </c>
      <c r="S893" s="110" t="s">
        <v>1296</v>
      </c>
      <c r="T893" s="111"/>
      <c r="U893" s="111"/>
      <c r="V893" s="110"/>
      <c r="W893" s="110"/>
    </row>
    <row r="894" spans="1:23" ht="25.5">
      <c r="A894" s="110" t="s">
        <v>2226</v>
      </c>
      <c r="B894" s="115">
        <v>44206</v>
      </c>
      <c r="C894" s="110" t="s">
        <v>2227</v>
      </c>
      <c r="D894" s="115">
        <v>44206</v>
      </c>
      <c r="E894" s="110" t="s">
        <v>1294</v>
      </c>
      <c r="F894" s="110" t="s">
        <v>110</v>
      </c>
      <c r="G894" s="110" t="s">
        <v>1133</v>
      </c>
      <c r="H894" s="110" t="s">
        <v>120</v>
      </c>
      <c r="I894" s="110" t="s">
        <v>1251</v>
      </c>
      <c r="J894" s="111">
        <v>60</v>
      </c>
      <c r="K894" s="111">
        <v>865</v>
      </c>
      <c r="L894" s="111">
        <v>51900</v>
      </c>
      <c r="M894" s="111">
        <v>2.1625000000000001</v>
      </c>
      <c r="N894" s="111">
        <v>129.75</v>
      </c>
      <c r="O894" s="111">
        <v>0</v>
      </c>
      <c r="P894" s="111">
        <v>0</v>
      </c>
      <c r="Q894" s="111">
        <v>867.16250000000002</v>
      </c>
      <c r="R894" s="111">
        <v>52029.75</v>
      </c>
      <c r="S894" s="110" t="s">
        <v>1296</v>
      </c>
      <c r="T894" s="111"/>
      <c r="U894" s="111"/>
      <c r="V894" s="110"/>
      <c r="W894" s="110"/>
    </row>
    <row r="895" spans="1:23" ht="25.5">
      <c r="A895" s="110" t="s">
        <v>2226</v>
      </c>
      <c r="B895" s="115">
        <v>44206</v>
      </c>
      <c r="C895" s="110" t="s">
        <v>2227</v>
      </c>
      <c r="D895" s="115">
        <v>44206</v>
      </c>
      <c r="E895" s="110" t="s">
        <v>1294</v>
      </c>
      <c r="F895" s="110" t="s">
        <v>110</v>
      </c>
      <c r="G895" s="110" t="s">
        <v>1133</v>
      </c>
      <c r="H895" s="110" t="s">
        <v>120</v>
      </c>
      <c r="I895" s="110" t="s">
        <v>1251</v>
      </c>
      <c r="J895" s="111">
        <v>40</v>
      </c>
      <c r="K895" s="111">
        <v>865</v>
      </c>
      <c r="L895" s="111">
        <v>34600</v>
      </c>
      <c r="M895" s="111">
        <v>2.1619999999999999</v>
      </c>
      <c r="N895" s="111">
        <v>86.48</v>
      </c>
      <c r="O895" s="111">
        <v>0</v>
      </c>
      <c r="P895" s="111">
        <v>0</v>
      </c>
      <c r="Q895" s="111">
        <v>867.16200000000003</v>
      </c>
      <c r="R895" s="111">
        <v>34686.480000000003</v>
      </c>
      <c r="S895" s="110" t="s">
        <v>1296</v>
      </c>
      <c r="T895" s="111"/>
      <c r="U895" s="111"/>
      <c r="V895" s="110"/>
      <c r="W895" s="110"/>
    </row>
    <row r="896" spans="1:23" ht="25.5">
      <c r="A896" s="110" t="s">
        <v>2228</v>
      </c>
      <c r="B896" s="115">
        <v>44206</v>
      </c>
      <c r="C896" s="110" t="s">
        <v>2229</v>
      </c>
      <c r="D896" s="115">
        <v>44206</v>
      </c>
      <c r="E896" s="110" t="s">
        <v>1294</v>
      </c>
      <c r="F896" s="110" t="s">
        <v>3</v>
      </c>
      <c r="G896" s="110" t="s">
        <v>1078</v>
      </c>
      <c r="H896" s="110" t="s">
        <v>120</v>
      </c>
      <c r="I896" s="110" t="s">
        <v>1346</v>
      </c>
      <c r="J896" s="111">
        <v>20</v>
      </c>
      <c r="K896" s="111">
        <v>1138</v>
      </c>
      <c r="L896" s="111">
        <v>22760</v>
      </c>
      <c r="M896" s="111">
        <v>2.8450000000000002</v>
      </c>
      <c r="N896" s="111">
        <v>56.9</v>
      </c>
      <c r="O896" s="111">
        <v>0</v>
      </c>
      <c r="P896" s="111">
        <v>0</v>
      </c>
      <c r="Q896" s="111">
        <v>1140.845</v>
      </c>
      <c r="R896" s="111">
        <v>22816.9</v>
      </c>
      <c r="S896" s="110" t="s">
        <v>1296</v>
      </c>
      <c r="T896" s="111"/>
      <c r="U896" s="111"/>
      <c r="V896" s="110"/>
      <c r="W896" s="110"/>
    </row>
    <row r="897" spans="1:23" ht="25.5">
      <c r="A897" s="110" t="s">
        <v>2228</v>
      </c>
      <c r="B897" s="115">
        <v>44206</v>
      </c>
      <c r="C897" s="110" t="s">
        <v>2229</v>
      </c>
      <c r="D897" s="115">
        <v>44206</v>
      </c>
      <c r="E897" s="110" t="s">
        <v>1294</v>
      </c>
      <c r="F897" s="110" t="s">
        <v>3</v>
      </c>
      <c r="G897" s="110" t="s">
        <v>1078</v>
      </c>
      <c r="H897" s="110" t="s">
        <v>120</v>
      </c>
      <c r="I897" s="110" t="s">
        <v>1251</v>
      </c>
      <c r="J897" s="111">
        <v>20</v>
      </c>
      <c r="K897" s="111">
        <v>865</v>
      </c>
      <c r="L897" s="111">
        <v>17300</v>
      </c>
      <c r="M897" s="111">
        <v>2.1619999999999999</v>
      </c>
      <c r="N897" s="111">
        <v>43.24</v>
      </c>
      <c r="O897" s="111">
        <v>0</v>
      </c>
      <c r="P897" s="111">
        <v>0</v>
      </c>
      <c r="Q897" s="111">
        <v>867.16200000000003</v>
      </c>
      <c r="R897" s="111">
        <v>17343.240000000002</v>
      </c>
      <c r="S897" s="110" t="s">
        <v>1296</v>
      </c>
      <c r="T897" s="111"/>
      <c r="U897" s="111"/>
      <c r="V897" s="110"/>
      <c r="W897" s="110"/>
    </row>
    <row r="898" spans="1:23" ht="25.5">
      <c r="A898" s="110" t="s">
        <v>2228</v>
      </c>
      <c r="B898" s="115">
        <v>44206</v>
      </c>
      <c r="C898" s="110" t="s">
        <v>2229</v>
      </c>
      <c r="D898" s="115">
        <v>44206</v>
      </c>
      <c r="E898" s="110" t="s">
        <v>1294</v>
      </c>
      <c r="F898" s="110" t="s">
        <v>3</v>
      </c>
      <c r="G898" s="110" t="s">
        <v>1078</v>
      </c>
      <c r="H898" s="110" t="s">
        <v>120</v>
      </c>
      <c r="I898" s="110" t="s">
        <v>1251</v>
      </c>
      <c r="J898" s="111">
        <v>40</v>
      </c>
      <c r="K898" s="111">
        <v>865</v>
      </c>
      <c r="L898" s="111">
        <v>34600</v>
      </c>
      <c r="M898" s="111">
        <v>2.1625000000000001</v>
      </c>
      <c r="N898" s="111">
        <v>86.5</v>
      </c>
      <c r="O898" s="111">
        <v>0</v>
      </c>
      <c r="P898" s="111">
        <v>0</v>
      </c>
      <c r="Q898" s="111">
        <v>867.16250000000002</v>
      </c>
      <c r="R898" s="111">
        <v>34686.5</v>
      </c>
      <c r="S898" s="110" t="s">
        <v>1296</v>
      </c>
      <c r="T898" s="111"/>
      <c r="U898" s="111"/>
      <c r="V898" s="110"/>
      <c r="W898" s="110"/>
    </row>
    <row r="899" spans="1:23" ht="25.5">
      <c r="A899" s="110" t="s">
        <v>2230</v>
      </c>
      <c r="B899" s="115">
        <v>44206</v>
      </c>
      <c r="C899" s="110" t="s">
        <v>2231</v>
      </c>
      <c r="D899" s="115">
        <v>44206</v>
      </c>
      <c r="E899" s="110" t="s">
        <v>1294</v>
      </c>
      <c r="F899" s="110" t="s">
        <v>9</v>
      </c>
      <c r="G899" s="110" t="s">
        <v>1078</v>
      </c>
      <c r="H899" s="110" t="s">
        <v>120</v>
      </c>
      <c r="I899" s="110" t="s">
        <v>1195</v>
      </c>
      <c r="J899" s="111">
        <v>30</v>
      </c>
      <c r="K899" s="111">
        <v>759</v>
      </c>
      <c r="L899" s="111">
        <v>22770</v>
      </c>
      <c r="M899" s="111">
        <v>1.8975</v>
      </c>
      <c r="N899" s="111">
        <v>56.924999999999997</v>
      </c>
      <c r="O899" s="111">
        <v>0</v>
      </c>
      <c r="P899" s="111">
        <v>90</v>
      </c>
      <c r="Q899" s="111">
        <v>760.89750000000004</v>
      </c>
      <c r="R899" s="111">
        <v>22736.924999999999</v>
      </c>
      <c r="S899" s="110" t="s">
        <v>1296</v>
      </c>
      <c r="T899" s="111"/>
      <c r="U899" s="111"/>
      <c r="V899" s="110"/>
      <c r="W899" s="110"/>
    </row>
    <row r="900" spans="1:23" ht="25.5">
      <c r="A900" s="110" t="s">
        <v>2230</v>
      </c>
      <c r="B900" s="115">
        <v>44206</v>
      </c>
      <c r="C900" s="110" t="s">
        <v>2231</v>
      </c>
      <c r="D900" s="115">
        <v>44206</v>
      </c>
      <c r="E900" s="110" t="s">
        <v>1294</v>
      </c>
      <c r="F900" s="110" t="s">
        <v>9</v>
      </c>
      <c r="G900" s="110" t="s">
        <v>1078</v>
      </c>
      <c r="H900" s="110" t="s">
        <v>120</v>
      </c>
      <c r="I900" s="110" t="s">
        <v>1251</v>
      </c>
      <c r="J900" s="111">
        <v>20</v>
      </c>
      <c r="K900" s="111">
        <v>865</v>
      </c>
      <c r="L900" s="111">
        <v>17300</v>
      </c>
      <c r="M900" s="111">
        <v>2.1625000000000001</v>
      </c>
      <c r="N900" s="111">
        <v>43.25</v>
      </c>
      <c r="O900" s="111">
        <v>0</v>
      </c>
      <c r="P900" s="111">
        <v>0</v>
      </c>
      <c r="Q900" s="111">
        <v>867.16250000000002</v>
      </c>
      <c r="R900" s="111">
        <v>17343.25</v>
      </c>
      <c r="S900" s="110" t="s">
        <v>1296</v>
      </c>
      <c r="T900" s="111"/>
      <c r="U900" s="111"/>
      <c r="V900" s="110"/>
      <c r="W900" s="110"/>
    </row>
    <row r="901" spans="1:23" ht="25.5">
      <c r="A901" s="110" t="s">
        <v>2232</v>
      </c>
      <c r="B901" s="115">
        <v>44206</v>
      </c>
      <c r="C901" s="110" t="s">
        <v>2233</v>
      </c>
      <c r="D901" s="115">
        <v>44206</v>
      </c>
      <c r="E901" s="110" t="s">
        <v>1294</v>
      </c>
      <c r="F901" s="110" t="s">
        <v>4</v>
      </c>
      <c r="G901" s="110" t="s">
        <v>1308</v>
      </c>
      <c r="H901" s="110" t="s">
        <v>120</v>
      </c>
      <c r="I901" s="110" t="s">
        <v>1251</v>
      </c>
      <c r="J901" s="111">
        <v>60</v>
      </c>
      <c r="K901" s="111">
        <v>865</v>
      </c>
      <c r="L901" s="111">
        <v>51900</v>
      </c>
      <c r="M901" s="111">
        <v>2.1619999999999999</v>
      </c>
      <c r="N901" s="111">
        <v>129.72</v>
      </c>
      <c r="O901" s="111">
        <v>0</v>
      </c>
      <c r="P901" s="111">
        <v>0</v>
      </c>
      <c r="Q901" s="111">
        <v>867.16200000000003</v>
      </c>
      <c r="R901" s="111">
        <v>52029.72</v>
      </c>
      <c r="S901" s="110" t="s">
        <v>1296</v>
      </c>
      <c r="T901" s="111"/>
      <c r="U901" s="111"/>
      <c r="V901" s="110"/>
      <c r="W901" s="110"/>
    </row>
    <row r="902" spans="1:23" ht="25.5">
      <c r="A902" s="110" t="s">
        <v>2232</v>
      </c>
      <c r="B902" s="115">
        <v>44206</v>
      </c>
      <c r="C902" s="110" t="s">
        <v>2233</v>
      </c>
      <c r="D902" s="115">
        <v>44206</v>
      </c>
      <c r="E902" s="110" t="s">
        <v>1294</v>
      </c>
      <c r="F902" s="110" t="s">
        <v>4</v>
      </c>
      <c r="G902" s="110" t="s">
        <v>1308</v>
      </c>
      <c r="H902" s="110" t="s">
        <v>120</v>
      </c>
      <c r="I902" s="110" t="s">
        <v>1195</v>
      </c>
      <c r="J902" s="111">
        <v>152</v>
      </c>
      <c r="K902" s="111">
        <v>759</v>
      </c>
      <c r="L902" s="111">
        <v>115368</v>
      </c>
      <c r="M902" s="111">
        <v>1.8975</v>
      </c>
      <c r="N902" s="111">
        <v>288.42</v>
      </c>
      <c r="O902" s="111">
        <v>0</v>
      </c>
      <c r="P902" s="111">
        <v>456</v>
      </c>
      <c r="Q902" s="111">
        <v>760.89750000000004</v>
      </c>
      <c r="R902" s="111">
        <v>115200.42</v>
      </c>
      <c r="S902" s="110" t="s">
        <v>1296</v>
      </c>
      <c r="T902" s="111"/>
      <c r="U902" s="111"/>
      <c r="V902" s="110"/>
      <c r="W902" s="110"/>
    </row>
    <row r="903" spans="1:23" ht="25.5">
      <c r="A903" s="110" t="s">
        <v>2232</v>
      </c>
      <c r="B903" s="115">
        <v>44206</v>
      </c>
      <c r="C903" s="110" t="s">
        <v>2233</v>
      </c>
      <c r="D903" s="115">
        <v>44206</v>
      </c>
      <c r="E903" s="110" t="s">
        <v>1294</v>
      </c>
      <c r="F903" s="110" t="s">
        <v>4</v>
      </c>
      <c r="G903" s="110" t="s">
        <v>1308</v>
      </c>
      <c r="H903" s="110" t="s">
        <v>120</v>
      </c>
      <c r="I903" s="110" t="s">
        <v>1251</v>
      </c>
      <c r="J903" s="111">
        <v>54</v>
      </c>
      <c r="K903" s="111">
        <v>865</v>
      </c>
      <c r="L903" s="111">
        <v>46710</v>
      </c>
      <c r="M903" s="111">
        <v>2.1625000000000001</v>
      </c>
      <c r="N903" s="111">
        <v>116.77500000000001</v>
      </c>
      <c r="O903" s="111">
        <v>0</v>
      </c>
      <c r="P903" s="111">
        <v>0</v>
      </c>
      <c r="Q903" s="111">
        <v>867.16250000000002</v>
      </c>
      <c r="R903" s="111">
        <v>46826.775000000001</v>
      </c>
      <c r="S903" s="110" t="s">
        <v>1296</v>
      </c>
      <c r="T903" s="111"/>
      <c r="U903" s="111"/>
      <c r="V903" s="110"/>
      <c r="W903" s="110"/>
    </row>
    <row r="904" spans="1:23" ht="25.5">
      <c r="A904" s="110" t="s">
        <v>2234</v>
      </c>
      <c r="B904" s="115">
        <v>44206</v>
      </c>
      <c r="C904" s="110" t="s">
        <v>2235</v>
      </c>
      <c r="D904" s="115">
        <v>44206</v>
      </c>
      <c r="E904" s="110" t="s">
        <v>1294</v>
      </c>
      <c r="F904" s="110" t="s">
        <v>82</v>
      </c>
      <c r="G904" s="110" t="s">
        <v>1050</v>
      </c>
      <c r="H904" s="110" t="s">
        <v>1300</v>
      </c>
      <c r="I904" s="110" t="s">
        <v>1195</v>
      </c>
      <c r="J904" s="111">
        <v>99</v>
      </c>
      <c r="K904" s="111">
        <v>759</v>
      </c>
      <c r="L904" s="111">
        <v>75141</v>
      </c>
      <c r="M904" s="111">
        <v>1.8975</v>
      </c>
      <c r="N904" s="111">
        <v>187.85249999999999</v>
      </c>
      <c r="O904" s="111">
        <v>0</v>
      </c>
      <c r="P904" s="111">
        <v>297</v>
      </c>
      <c r="Q904" s="111">
        <v>760.89750000000004</v>
      </c>
      <c r="R904" s="111">
        <v>75031.852499999994</v>
      </c>
      <c r="S904" s="110" t="s">
        <v>1296</v>
      </c>
      <c r="T904" s="111"/>
      <c r="U904" s="111"/>
      <c r="V904" s="110"/>
      <c r="W904" s="110"/>
    </row>
    <row r="905" spans="1:23" ht="25.5">
      <c r="A905" s="110" t="s">
        <v>2234</v>
      </c>
      <c r="B905" s="115">
        <v>44206</v>
      </c>
      <c r="C905" s="110" t="s">
        <v>2235</v>
      </c>
      <c r="D905" s="115">
        <v>44206</v>
      </c>
      <c r="E905" s="110" t="s">
        <v>1294</v>
      </c>
      <c r="F905" s="110" t="s">
        <v>82</v>
      </c>
      <c r="G905" s="110" t="s">
        <v>1050</v>
      </c>
      <c r="H905" s="110" t="s">
        <v>1300</v>
      </c>
      <c r="I905" s="110" t="s">
        <v>1344</v>
      </c>
      <c r="J905" s="111">
        <v>9</v>
      </c>
      <c r="K905" s="111">
        <v>997</v>
      </c>
      <c r="L905" s="111">
        <v>8973</v>
      </c>
      <c r="M905" s="111">
        <v>2.4925000000000002</v>
      </c>
      <c r="N905" s="111">
        <v>22.432500000000001</v>
      </c>
      <c r="O905" s="111">
        <v>0</v>
      </c>
      <c r="P905" s="111">
        <v>0</v>
      </c>
      <c r="Q905" s="111">
        <v>999.49249999999995</v>
      </c>
      <c r="R905" s="111">
        <v>8995.4325000000008</v>
      </c>
      <c r="S905" s="110" t="s">
        <v>1296</v>
      </c>
      <c r="T905" s="111"/>
      <c r="U905" s="111"/>
      <c r="V905" s="110"/>
      <c r="W905" s="110"/>
    </row>
    <row r="906" spans="1:23" ht="25.5">
      <c r="A906" s="110" t="s">
        <v>2236</v>
      </c>
      <c r="B906" s="115">
        <v>44206</v>
      </c>
      <c r="C906" s="110" t="s">
        <v>2237</v>
      </c>
      <c r="D906" s="115">
        <v>44206</v>
      </c>
      <c r="E906" s="110" t="s">
        <v>1294</v>
      </c>
      <c r="F906" s="110" t="s">
        <v>83</v>
      </c>
      <c r="G906" s="110" t="s">
        <v>1050</v>
      </c>
      <c r="H906" s="110" t="s">
        <v>1300</v>
      </c>
      <c r="I906" s="110" t="s">
        <v>1251</v>
      </c>
      <c r="J906" s="111">
        <v>240</v>
      </c>
      <c r="K906" s="111">
        <v>865</v>
      </c>
      <c r="L906" s="111">
        <v>207600</v>
      </c>
      <c r="M906" s="111">
        <v>2.1625000000000001</v>
      </c>
      <c r="N906" s="111">
        <v>519</v>
      </c>
      <c r="O906" s="111">
        <v>0</v>
      </c>
      <c r="P906" s="111">
        <v>0</v>
      </c>
      <c r="Q906" s="111">
        <v>867.16250000000002</v>
      </c>
      <c r="R906" s="111">
        <v>208119</v>
      </c>
      <c r="S906" s="110" t="s">
        <v>1296</v>
      </c>
      <c r="T906" s="111"/>
      <c r="U906" s="111"/>
      <c r="V906" s="110"/>
      <c r="W906" s="110"/>
    </row>
    <row r="907" spans="1:23" ht="25.5">
      <c r="A907" s="110" t="s">
        <v>2236</v>
      </c>
      <c r="B907" s="115">
        <v>44206</v>
      </c>
      <c r="C907" s="110" t="s">
        <v>2237</v>
      </c>
      <c r="D907" s="115">
        <v>44206</v>
      </c>
      <c r="E907" s="110" t="s">
        <v>1294</v>
      </c>
      <c r="F907" s="110" t="s">
        <v>83</v>
      </c>
      <c r="G907" s="110" t="s">
        <v>1050</v>
      </c>
      <c r="H907" s="110" t="s">
        <v>1300</v>
      </c>
      <c r="I907" s="110" t="s">
        <v>1195</v>
      </c>
      <c r="J907" s="111">
        <v>100</v>
      </c>
      <c r="K907" s="111">
        <v>759</v>
      </c>
      <c r="L907" s="111">
        <v>75900</v>
      </c>
      <c r="M907" s="111">
        <v>1.8975</v>
      </c>
      <c r="N907" s="111">
        <v>189.75</v>
      </c>
      <c r="O907" s="111">
        <v>0</v>
      </c>
      <c r="P907" s="111">
        <v>300</v>
      </c>
      <c r="Q907" s="111">
        <v>760.89750000000004</v>
      </c>
      <c r="R907" s="111">
        <v>75789.75</v>
      </c>
      <c r="S907" s="110" t="s">
        <v>1296</v>
      </c>
      <c r="T907" s="111"/>
      <c r="U907" s="111"/>
      <c r="V907" s="110"/>
      <c r="W907" s="110"/>
    </row>
    <row r="908" spans="1:23" ht="25.5">
      <c r="A908" s="110" t="s">
        <v>2238</v>
      </c>
      <c r="B908" s="115">
        <v>44206</v>
      </c>
      <c r="C908" s="110" t="s">
        <v>2239</v>
      </c>
      <c r="D908" s="115">
        <v>44206</v>
      </c>
      <c r="E908" s="110" t="s">
        <v>1294</v>
      </c>
      <c r="F908" s="110" t="s">
        <v>1041</v>
      </c>
      <c r="G908" s="110" t="s">
        <v>1046</v>
      </c>
      <c r="H908" s="110" t="s">
        <v>1300</v>
      </c>
      <c r="I908" s="110" t="s">
        <v>1251</v>
      </c>
      <c r="J908" s="111">
        <v>20</v>
      </c>
      <c r="K908" s="111">
        <v>865</v>
      </c>
      <c r="L908" s="111">
        <v>17300</v>
      </c>
      <c r="M908" s="111">
        <v>2.1619999999999999</v>
      </c>
      <c r="N908" s="111">
        <v>43.24</v>
      </c>
      <c r="O908" s="111">
        <v>0</v>
      </c>
      <c r="P908" s="111">
        <v>0</v>
      </c>
      <c r="Q908" s="111">
        <v>867.16200000000003</v>
      </c>
      <c r="R908" s="111">
        <v>17343.240000000002</v>
      </c>
      <c r="S908" s="110" t="s">
        <v>1296</v>
      </c>
      <c r="T908" s="111"/>
      <c r="U908" s="111"/>
      <c r="V908" s="110"/>
      <c r="W908" s="110"/>
    </row>
    <row r="909" spans="1:23" ht="25.5">
      <c r="A909" s="110" t="s">
        <v>2238</v>
      </c>
      <c r="B909" s="115">
        <v>44206</v>
      </c>
      <c r="C909" s="110" t="s">
        <v>2239</v>
      </c>
      <c r="D909" s="115">
        <v>44206</v>
      </c>
      <c r="E909" s="110" t="s">
        <v>1294</v>
      </c>
      <c r="F909" s="110" t="s">
        <v>1041</v>
      </c>
      <c r="G909" s="110" t="s">
        <v>1046</v>
      </c>
      <c r="H909" s="110" t="s">
        <v>1300</v>
      </c>
      <c r="I909" s="110" t="s">
        <v>1195</v>
      </c>
      <c r="J909" s="111">
        <v>100</v>
      </c>
      <c r="K909" s="111">
        <v>759</v>
      </c>
      <c r="L909" s="111">
        <v>75900</v>
      </c>
      <c r="M909" s="111">
        <v>1.8975</v>
      </c>
      <c r="N909" s="111">
        <v>189.75</v>
      </c>
      <c r="O909" s="111">
        <v>0</v>
      </c>
      <c r="P909" s="111">
        <v>300</v>
      </c>
      <c r="Q909" s="111">
        <v>760.89750000000004</v>
      </c>
      <c r="R909" s="111">
        <v>75789.75</v>
      </c>
      <c r="S909" s="110" t="s">
        <v>1296</v>
      </c>
      <c r="T909" s="111"/>
      <c r="U909" s="111"/>
      <c r="V909" s="110"/>
      <c r="W909" s="110"/>
    </row>
    <row r="910" spans="1:23" ht="25.5">
      <c r="A910" s="110" t="s">
        <v>2238</v>
      </c>
      <c r="B910" s="115">
        <v>44206</v>
      </c>
      <c r="C910" s="110" t="s">
        <v>2239</v>
      </c>
      <c r="D910" s="115">
        <v>44206</v>
      </c>
      <c r="E910" s="110" t="s">
        <v>1294</v>
      </c>
      <c r="F910" s="110" t="s">
        <v>1041</v>
      </c>
      <c r="G910" s="110" t="s">
        <v>1046</v>
      </c>
      <c r="H910" s="110" t="s">
        <v>1300</v>
      </c>
      <c r="I910" s="110" t="s">
        <v>1251</v>
      </c>
      <c r="J910" s="111">
        <v>80</v>
      </c>
      <c r="K910" s="111">
        <v>865</v>
      </c>
      <c r="L910" s="111">
        <v>69200</v>
      </c>
      <c r="M910" s="111">
        <v>2.1625000000000001</v>
      </c>
      <c r="N910" s="111">
        <v>173</v>
      </c>
      <c r="O910" s="111">
        <v>0</v>
      </c>
      <c r="P910" s="111">
        <v>0</v>
      </c>
      <c r="Q910" s="111">
        <v>867.16250000000002</v>
      </c>
      <c r="R910" s="111">
        <v>69373</v>
      </c>
      <c r="S910" s="110" t="s">
        <v>1296</v>
      </c>
      <c r="T910" s="111"/>
      <c r="U910" s="111"/>
      <c r="V910" s="110"/>
      <c r="W910" s="110"/>
    </row>
    <row r="911" spans="1:23" ht="25.5">
      <c r="A911" s="110" t="s">
        <v>2240</v>
      </c>
      <c r="B911" s="115">
        <v>44206</v>
      </c>
      <c r="C911" s="110" t="s">
        <v>2241</v>
      </c>
      <c r="D911" s="115">
        <v>44206</v>
      </c>
      <c r="E911" s="110" t="s">
        <v>1294</v>
      </c>
      <c r="F911" s="110" t="s">
        <v>99</v>
      </c>
      <c r="G911" s="110" t="s">
        <v>1046</v>
      </c>
      <c r="H911" s="110" t="s">
        <v>1300</v>
      </c>
      <c r="I911" s="110" t="s">
        <v>1251</v>
      </c>
      <c r="J911" s="111">
        <v>42</v>
      </c>
      <c r="K911" s="111">
        <v>865</v>
      </c>
      <c r="L911" s="111">
        <v>36330</v>
      </c>
      <c r="M911" s="111">
        <v>2.1625000000000001</v>
      </c>
      <c r="N911" s="111">
        <v>90.825000000000003</v>
      </c>
      <c r="O911" s="111">
        <v>0</v>
      </c>
      <c r="P911" s="111">
        <v>0</v>
      </c>
      <c r="Q911" s="111">
        <v>867.16250000000002</v>
      </c>
      <c r="R911" s="111">
        <v>36420.824999999997</v>
      </c>
      <c r="S911" s="110" t="s">
        <v>1296</v>
      </c>
      <c r="T911" s="111"/>
      <c r="U911" s="111"/>
      <c r="V911" s="110"/>
      <c r="W911" s="110"/>
    </row>
    <row r="912" spans="1:23" ht="25.5">
      <c r="A912" s="110" t="s">
        <v>2240</v>
      </c>
      <c r="B912" s="115">
        <v>44206</v>
      </c>
      <c r="C912" s="110" t="s">
        <v>2241</v>
      </c>
      <c r="D912" s="115">
        <v>44206</v>
      </c>
      <c r="E912" s="110" t="s">
        <v>1294</v>
      </c>
      <c r="F912" s="110" t="s">
        <v>99</v>
      </c>
      <c r="G912" s="110" t="s">
        <v>1046</v>
      </c>
      <c r="H912" s="110" t="s">
        <v>1300</v>
      </c>
      <c r="I912" s="110" t="s">
        <v>1195</v>
      </c>
      <c r="J912" s="111">
        <v>100</v>
      </c>
      <c r="K912" s="111">
        <v>759</v>
      </c>
      <c r="L912" s="111">
        <v>75900</v>
      </c>
      <c r="M912" s="111">
        <v>1.8975</v>
      </c>
      <c r="N912" s="111">
        <v>189.75</v>
      </c>
      <c r="O912" s="111">
        <v>0</v>
      </c>
      <c r="P912" s="111">
        <v>300</v>
      </c>
      <c r="Q912" s="111">
        <v>760.89750000000004</v>
      </c>
      <c r="R912" s="111">
        <v>75789.75</v>
      </c>
      <c r="S912" s="110" t="s">
        <v>1296</v>
      </c>
      <c r="T912" s="111"/>
      <c r="U912" s="111"/>
      <c r="V912" s="110"/>
      <c r="W912" s="110"/>
    </row>
    <row r="913" spans="1:23" ht="25.5">
      <c r="A913" s="110" t="s">
        <v>2240</v>
      </c>
      <c r="B913" s="115">
        <v>44206</v>
      </c>
      <c r="C913" s="110" t="s">
        <v>2241</v>
      </c>
      <c r="D913" s="115">
        <v>44206</v>
      </c>
      <c r="E913" s="110" t="s">
        <v>1294</v>
      </c>
      <c r="F913" s="110" t="s">
        <v>99</v>
      </c>
      <c r="G913" s="110" t="s">
        <v>1046</v>
      </c>
      <c r="H913" s="110" t="s">
        <v>1300</v>
      </c>
      <c r="I913" s="110" t="s">
        <v>1251</v>
      </c>
      <c r="J913" s="111">
        <v>20</v>
      </c>
      <c r="K913" s="111">
        <v>865</v>
      </c>
      <c r="L913" s="111">
        <v>17300</v>
      </c>
      <c r="M913" s="111">
        <v>2.1619999999999999</v>
      </c>
      <c r="N913" s="111">
        <v>43.24</v>
      </c>
      <c r="O913" s="111">
        <v>0</v>
      </c>
      <c r="P913" s="111">
        <v>0</v>
      </c>
      <c r="Q913" s="111">
        <v>867.16200000000003</v>
      </c>
      <c r="R913" s="111">
        <v>17343.240000000002</v>
      </c>
      <c r="S913" s="110" t="s">
        <v>1296</v>
      </c>
      <c r="T913" s="111"/>
      <c r="U913" s="111"/>
      <c r="V913" s="110"/>
      <c r="W913" s="110"/>
    </row>
    <row r="914" spans="1:23" ht="25.5">
      <c r="A914" s="110" t="s">
        <v>2242</v>
      </c>
      <c r="B914" s="115">
        <v>44206</v>
      </c>
      <c r="C914" s="110" t="s">
        <v>2243</v>
      </c>
      <c r="D914" s="115">
        <v>44206</v>
      </c>
      <c r="E914" s="110" t="s">
        <v>1294</v>
      </c>
      <c r="F914" s="110" t="s">
        <v>101</v>
      </c>
      <c r="G914" s="110" t="s">
        <v>1080</v>
      </c>
      <c r="H914" s="110" t="s">
        <v>1300</v>
      </c>
      <c r="I914" s="110" t="s">
        <v>1346</v>
      </c>
      <c r="J914" s="111">
        <v>20</v>
      </c>
      <c r="K914" s="111">
        <v>1138</v>
      </c>
      <c r="L914" s="111">
        <v>22760</v>
      </c>
      <c r="M914" s="111">
        <v>2.8450000000000002</v>
      </c>
      <c r="N914" s="111">
        <v>56.9</v>
      </c>
      <c r="O914" s="111">
        <v>0</v>
      </c>
      <c r="P914" s="111">
        <v>0</v>
      </c>
      <c r="Q914" s="111">
        <v>1140.845</v>
      </c>
      <c r="R914" s="111">
        <v>22816.9</v>
      </c>
      <c r="S914" s="110" t="s">
        <v>1296</v>
      </c>
      <c r="T914" s="111"/>
      <c r="U914" s="111"/>
      <c r="V914" s="110"/>
      <c r="W914" s="110"/>
    </row>
    <row r="915" spans="1:23" ht="25.5">
      <c r="A915" s="110" t="s">
        <v>2242</v>
      </c>
      <c r="B915" s="115">
        <v>44206</v>
      </c>
      <c r="C915" s="110" t="s">
        <v>2243</v>
      </c>
      <c r="D915" s="115">
        <v>44206</v>
      </c>
      <c r="E915" s="110" t="s">
        <v>1294</v>
      </c>
      <c r="F915" s="110" t="s">
        <v>101</v>
      </c>
      <c r="G915" s="110" t="s">
        <v>1080</v>
      </c>
      <c r="H915" s="110" t="s">
        <v>1300</v>
      </c>
      <c r="I915" s="110" t="s">
        <v>1182</v>
      </c>
      <c r="J915" s="111">
        <v>40</v>
      </c>
      <c r="K915" s="111">
        <v>1070</v>
      </c>
      <c r="L915" s="111">
        <v>42800</v>
      </c>
      <c r="M915" s="111">
        <v>2.6749999999999998</v>
      </c>
      <c r="N915" s="111">
        <v>107</v>
      </c>
      <c r="O915" s="111">
        <v>0</v>
      </c>
      <c r="P915" s="111">
        <v>0</v>
      </c>
      <c r="Q915" s="111">
        <v>1072.675</v>
      </c>
      <c r="R915" s="111">
        <v>42907</v>
      </c>
      <c r="S915" s="110" t="s">
        <v>1296</v>
      </c>
      <c r="T915" s="111"/>
      <c r="U915" s="111"/>
      <c r="V915" s="110"/>
      <c r="W915" s="110"/>
    </row>
    <row r="916" spans="1:23" ht="25.5">
      <c r="A916" s="110" t="s">
        <v>2242</v>
      </c>
      <c r="B916" s="115">
        <v>44206</v>
      </c>
      <c r="C916" s="110" t="s">
        <v>2243</v>
      </c>
      <c r="D916" s="115">
        <v>44206</v>
      </c>
      <c r="E916" s="110" t="s">
        <v>1294</v>
      </c>
      <c r="F916" s="110" t="s">
        <v>101</v>
      </c>
      <c r="G916" s="110" t="s">
        <v>1080</v>
      </c>
      <c r="H916" s="110" t="s">
        <v>1300</v>
      </c>
      <c r="I916" s="110" t="s">
        <v>1195</v>
      </c>
      <c r="J916" s="111">
        <v>40</v>
      </c>
      <c r="K916" s="111">
        <v>759</v>
      </c>
      <c r="L916" s="111">
        <v>30360</v>
      </c>
      <c r="M916" s="111">
        <v>1.8975</v>
      </c>
      <c r="N916" s="111">
        <v>75.900000000000006</v>
      </c>
      <c r="O916" s="111">
        <v>0</v>
      </c>
      <c r="P916" s="111">
        <v>120</v>
      </c>
      <c r="Q916" s="111">
        <v>760.89750000000004</v>
      </c>
      <c r="R916" s="111">
        <v>30315.9</v>
      </c>
      <c r="S916" s="110" t="s">
        <v>1296</v>
      </c>
      <c r="T916" s="111"/>
      <c r="U916" s="111"/>
      <c r="V916" s="110"/>
      <c r="W916" s="110"/>
    </row>
    <row r="917" spans="1:23" ht="25.5">
      <c r="A917" s="110" t="s">
        <v>2244</v>
      </c>
      <c r="B917" s="115">
        <v>44206</v>
      </c>
      <c r="C917" s="110" t="s">
        <v>2245</v>
      </c>
      <c r="D917" s="115">
        <v>44206</v>
      </c>
      <c r="E917" s="110" t="s">
        <v>1294</v>
      </c>
      <c r="F917" s="110" t="s">
        <v>1325</v>
      </c>
      <c r="G917" s="110" t="s">
        <v>1302</v>
      </c>
      <c r="H917" s="110" t="s">
        <v>1300</v>
      </c>
      <c r="I917" s="110" t="s">
        <v>1195</v>
      </c>
      <c r="J917" s="111">
        <v>30</v>
      </c>
      <c r="K917" s="111">
        <v>759</v>
      </c>
      <c r="L917" s="111">
        <v>22770</v>
      </c>
      <c r="M917" s="111">
        <v>1.8975</v>
      </c>
      <c r="N917" s="111">
        <v>56.924999999999997</v>
      </c>
      <c r="O917" s="111">
        <v>0</v>
      </c>
      <c r="P917" s="111">
        <v>90</v>
      </c>
      <c r="Q917" s="111">
        <v>760.89750000000004</v>
      </c>
      <c r="R917" s="111">
        <v>22736.924999999999</v>
      </c>
      <c r="S917" s="110" t="s">
        <v>1296</v>
      </c>
      <c r="T917" s="111"/>
      <c r="U917" s="111"/>
      <c r="V917" s="110"/>
      <c r="W917" s="110"/>
    </row>
    <row r="918" spans="1:23" ht="25.5">
      <c r="A918" s="110" t="s">
        <v>2244</v>
      </c>
      <c r="B918" s="115">
        <v>44206</v>
      </c>
      <c r="C918" s="110" t="s">
        <v>2245</v>
      </c>
      <c r="D918" s="115">
        <v>44206</v>
      </c>
      <c r="E918" s="110" t="s">
        <v>1294</v>
      </c>
      <c r="F918" s="110" t="s">
        <v>1325</v>
      </c>
      <c r="G918" s="110" t="s">
        <v>1302</v>
      </c>
      <c r="H918" s="110" t="s">
        <v>1300</v>
      </c>
      <c r="I918" s="110" t="s">
        <v>1251</v>
      </c>
      <c r="J918" s="111">
        <v>10</v>
      </c>
      <c r="K918" s="111">
        <v>865</v>
      </c>
      <c r="L918" s="111">
        <v>8650</v>
      </c>
      <c r="M918" s="111">
        <v>2.1619999999999999</v>
      </c>
      <c r="N918" s="111">
        <v>21.62</v>
      </c>
      <c r="O918" s="111">
        <v>0</v>
      </c>
      <c r="P918" s="111">
        <v>0</v>
      </c>
      <c r="Q918" s="111">
        <v>867.16200000000003</v>
      </c>
      <c r="R918" s="111">
        <v>8671.6200000000008</v>
      </c>
      <c r="S918" s="110" t="s">
        <v>1296</v>
      </c>
      <c r="T918" s="111"/>
      <c r="U918" s="111"/>
      <c r="V918" s="110"/>
      <c r="W918" s="110"/>
    </row>
    <row r="919" spans="1:23" ht="25.5">
      <c r="A919" s="110" t="s">
        <v>2244</v>
      </c>
      <c r="B919" s="115">
        <v>44206</v>
      </c>
      <c r="C919" s="110" t="s">
        <v>2245</v>
      </c>
      <c r="D919" s="115">
        <v>44206</v>
      </c>
      <c r="E919" s="110" t="s">
        <v>1294</v>
      </c>
      <c r="F919" s="110" t="s">
        <v>1325</v>
      </c>
      <c r="G919" s="110" t="s">
        <v>1302</v>
      </c>
      <c r="H919" s="110" t="s">
        <v>1300</v>
      </c>
      <c r="I919" s="110" t="s">
        <v>1251</v>
      </c>
      <c r="J919" s="111">
        <v>30</v>
      </c>
      <c r="K919" s="111">
        <v>865</v>
      </c>
      <c r="L919" s="111">
        <v>25950</v>
      </c>
      <c r="M919" s="111">
        <v>2.1625000000000001</v>
      </c>
      <c r="N919" s="111">
        <v>64.875</v>
      </c>
      <c r="O919" s="111">
        <v>0</v>
      </c>
      <c r="P919" s="111">
        <v>0</v>
      </c>
      <c r="Q919" s="111">
        <v>867.16250000000002</v>
      </c>
      <c r="R919" s="111">
        <v>26014.875</v>
      </c>
      <c r="S919" s="110" t="s">
        <v>1296</v>
      </c>
      <c r="T919" s="111"/>
      <c r="U919" s="111"/>
      <c r="V919" s="110"/>
      <c r="W919" s="110"/>
    </row>
    <row r="920" spans="1:23" ht="25.5">
      <c r="A920" s="110" t="s">
        <v>2246</v>
      </c>
      <c r="B920" s="115">
        <v>44206</v>
      </c>
      <c r="C920" s="110" t="s">
        <v>2247</v>
      </c>
      <c r="D920" s="115">
        <v>44206</v>
      </c>
      <c r="E920" s="110" t="s">
        <v>1294</v>
      </c>
      <c r="F920" s="110" t="s">
        <v>106</v>
      </c>
      <c r="G920" s="110" t="s">
        <v>1302</v>
      </c>
      <c r="H920" s="110" t="s">
        <v>1300</v>
      </c>
      <c r="I920" s="110" t="s">
        <v>1195</v>
      </c>
      <c r="J920" s="111">
        <v>400</v>
      </c>
      <c r="K920" s="111">
        <v>759</v>
      </c>
      <c r="L920" s="111">
        <v>303600</v>
      </c>
      <c r="M920" s="111">
        <v>1.8975</v>
      </c>
      <c r="N920" s="111">
        <v>759</v>
      </c>
      <c r="O920" s="111">
        <v>0</v>
      </c>
      <c r="P920" s="111">
        <v>1200</v>
      </c>
      <c r="Q920" s="111">
        <v>760.89750000000004</v>
      </c>
      <c r="R920" s="111">
        <v>303159</v>
      </c>
      <c r="S920" s="110" t="s">
        <v>1296</v>
      </c>
      <c r="T920" s="111"/>
      <c r="U920" s="111"/>
      <c r="V920" s="110"/>
      <c r="W920" s="110"/>
    </row>
    <row r="921" spans="1:23" ht="25.5">
      <c r="A921" s="110" t="s">
        <v>2246</v>
      </c>
      <c r="B921" s="115">
        <v>44206</v>
      </c>
      <c r="C921" s="110" t="s">
        <v>2247</v>
      </c>
      <c r="D921" s="115">
        <v>44206</v>
      </c>
      <c r="E921" s="110" t="s">
        <v>1294</v>
      </c>
      <c r="F921" s="110" t="s">
        <v>106</v>
      </c>
      <c r="G921" s="110" t="s">
        <v>1302</v>
      </c>
      <c r="H921" s="110" t="s">
        <v>1300</v>
      </c>
      <c r="I921" s="110" t="s">
        <v>1251</v>
      </c>
      <c r="J921" s="111">
        <v>283</v>
      </c>
      <c r="K921" s="111">
        <v>865</v>
      </c>
      <c r="L921" s="111">
        <v>244795</v>
      </c>
      <c r="M921" s="111">
        <v>2.1625000000000001</v>
      </c>
      <c r="N921" s="111">
        <v>611.98749999999995</v>
      </c>
      <c r="O921" s="111">
        <v>0</v>
      </c>
      <c r="P921" s="111">
        <v>0</v>
      </c>
      <c r="Q921" s="111">
        <v>867.16250000000002</v>
      </c>
      <c r="R921" s="111">
        <v>245406.98749999999</v>
      </c>
      <c r="S921" s="110" t="s">
        <v>1296</v>
      </c>
      <c r="T921" s="111"/>
      <c r="U921" s="111"/>
      <c r="V921" s="110"/>
      <c r="W921" s="110"/>
    </row>
    <row r="922" spans="1:23" ht="25.5">
      <c r="A922" s="110" t="s">
        <v>2246</v>
      </c>
      <c r="B922" s="115">
        <v>44206</v>
      </c>
      <c r="C922" s="110" t="s">
        <v>2247</v>
      </c>
      <c r="D922" s="115">
        <v>44206</v>
      </c>
      <c r="E922" s="110" t="s">
        <v>1294</v>
      </c>
      <c r="F922" s="110" t="s">
        <v>106</v>
      </c>
      <c r="G922" s="110" t="s">
        <v>1302</v>
      </c>
      <c r="H922" s="110" t="s">
        <v>1300</v>
      </c>
      <c r="I922" s="110" t="s">
        <v>1251</v>
      </c>
      <c r="J922" s="111">
        <v>100</v>
      </c>
      <c r="K922" s="111">
        <v>865</v>
      </c>
      <c r="L922" s="111">
        <v>86500</v>
      </c>
      <c r="M922" s="111">
        <v>2.1619999999999999</v>
      </c>
      <c r="N922" s="111">
        <v>216.2</v>
      </c>
      <c r="O922" s="111">
        <v>0</v>
      </c>
      <c r="P922" s="111">
        <v>0</v>
      </c>
      <c r="Q922" s="111">
        <v>867.16200000000003</v>
      </c>
      <c r="R922" s="111">
        <v>86716.2</v>
      </c>
      <c r="S922" s="110" t="s">
        <v>1296</v>
      </c>
      <c r="T922" s="111"/>
      <c r="U922" s="111"/>
      <c r="V922" s="110"/>
      <c r="W922" s="110"/>
    </row>
    <row r="923" spans="1:23" ht="25.5">
      <c r="A923" s="110" t="s">
        <v>2248</v>
      </c>
      <c r="B923" s="115">
        <v>44206</v>
      </c>
      <c r="C923" s="110" t="s">
        <v>2249</v>
      </c>
      <c r="D923" s="115">
        <v>44206</v>
      </c>
      <c r="E923" s="110" t="s">
        <v>1294</v>
      </c>
      <c r="F923" s="110" t="s">
        <v>107</v>
      </c>
      <c r="G923" s="110" t="s">
        <v>1301</v>
      </c>
      <c r="H923" s="110" t="s">
        <v>1300</v>
      </c>
      <c r="I923" s="110" t="s">
        <v>1195</v>
      </c>
      <c r="J923" s="111">
        <v>200</v>
      </c>
      <c r="K923" s="111">
        <v>759</v>
      </c>
      <c r="L923" s="111">
        <v>151800</v>
      </c>
      <c r="M923" s="111">
        <v>1.8975</v>
      </c>
      <c r="N923" s="111">
        <v>379.5</v>
      </c>
      <c r="O923" s="111">
        <v>0</v>
      </c>
      <c r="P923" s="111">
        <v>600</v>
      </c>
      <c r="Q923" s="111">
        <v>760.89750000000004</v>
      </c>
      <c r="R923" s="111">
        <v>151579.5</v>
      </c>
      <c r="S923" s="110" t="s">
        <v>1296</v>
      </c>
      <c r="T923" s="111"/>
      <c r="U923" s="111"/>
      <c r="V923" s="110"/>
      <c r="W923" s="110"/>
    </row>
    <row r="924" spans="1:23" ht="25.5">
      <c r="A924" s="110" t="s">
        <v>2250</v>
      </c>
      <c r="B924" s="115">
        <v>44206</v>
      </c>
      <c r="C924" s="110" t="s">
        <v>2251</v>
      </c>
      <c r="D924" s="115">
        <v>44206</v>
      </c>
      <c r="E924" s="110" t="s">
        <v>1294</v>
      </c>
      <c r="F924" s="110" t="s">
        <v>98</v>
      </c>
      <c r="G924" s="110" t="s">
        <v>1047</v>
      </c>
      <c r="H924" s="110" t="s">
        <v>1300</v>
      </c>
      <c r="I924" s="110" t="s">
        <v>1251</v>
      </c>
      <c r="J924" s="111">
        <v>10</v>
      </c>
      <c r="K924" s="111">
        <v>865</v>
      </c>
      <c r="L924" s="111">
        <v>8650</v>
      </c>
      <c r="M924" s="111">
        <v>2.1625000000000001</v>
      </c>
      <c r="N924" s="111">
        <v>21.625</v>
      </c>
      <c r="O924" s="111">
        <v>0</v>
      </c>
      <c r="P924" s="111">
        <v>0</v>
      </c>
      <c r="Q924" s="111">
        <v>867.16250000000002</v>
      </c>
      <c r="R924" s="111">
        <v>8671.625</v>
      </c>
      <c r="S924" s="110" t="s">
        <v>1296</v>
      </c>
      <c r="T924" s="111"/>
      <c r="U924" s="111"/>
      <c r="V924" s="110"/>
      <c r="W924" s="110"/>
    </row>
    <row r="925" spans="1:23" ht="25.5">
      <c r="A925" s="110" t="s">
        <v>2250</v>
      </c>
      <c r="B925" s="115">
        <v>44206</v>
      </c>
      <c r="C925" s="110" t="s">
        <v>2251</v>
      </c>
      <c r="D925" s="115">
        <v>44206</v>
      </c>
      <c r="E925" s="110" t="s">
        <v>1294</v>
      </c>
      <c r="F925" s="110" t="s">
        <v>98</v>
      </c>
      <c r="G925" s="110" t="s">
        <v>1047</v>
      </c>
      <c r="H925" s="110" t="s">
        <v>1300</v>
      </c>
      <c r="I925" s="110" t="s">
        <v>1195</v>
      </c>
      <c r="J925" s="111">
        <v>20</v>
      </c>
      <c r="K925" s="111">
        <v>759</v>
      </c>
      <c r="L925" s="111">
        <v>15180</v>
      </c>
      <c r="M925" s="111">
        <v>1.8975</v>
      </c>
      <c r="N925" s="111">
        <v>37.950000000000003</v>
      </c>
      <c r="O925" s="111">
        <v>0</v>
      </c>
      <c r="P925" s="111">
        <v>60</v>
      </c>
      <c r="Q925" s="111">
        <v>760.89750000000004</v>
      </c>
      <c r="R925" s="111">
        <v>15157.95</v>
      </c>
      <c r="S925" s="110" t="s">
        <v>1296</v>
      </c>
      <c r="T925" s="111"/>
      <c r="U925" s="111"/>
      <c r="V925" s="110"/>
      <c r="W925" s="110"/>
    </row>
    <row r="926" spans="1:23" ht="25.5">
      <c r="A926" s="110" t="s">
        <v>2250</v>
      </c>
      <c r="B926" s="115">
        <v>44206</v>
      </c>
      <c r="C926" s="110" t="s">
        <v>2251</v>
      </c>
      <c r="D926" s="115">
        <v>44206</v>
      </c>
      <c r="E926" s="110" t="s">
        <v>1294</v>
      </c>
      <c r="F926" s="110" t="s">
        <v>98</v>
      </c>
      <c r="G926" s="110" t="s">
        <v>1047</v>
      </c>
      <c r="H926" s="110" t="s">
        <v>1300</v>
      </c>
      <c r="I926" s="110" t="s">
        <v>1251</v>
      </c>
      <c r="J926" s="111">
        <v>10</v>
      </c>
      <c r="K926" s="111">
        <v>865</v>
      </c>
      <c r="L926" s="111">
        <v>8650</v>
      </c>
      <c r="M926" s="111">
        <v>2.1619999999999999</v>
      </c>
      <c r="N926" s="111">
        <v>21.62</v>
      </c>
      <c r="O926" s="111">
        <v>0</v>
      </c>
      <c r="P926" s="111">
        <v>0</v>
      </c>
      <c r="Q926" s="111">
        <v>867.16200000000003</v>
      </c>
      <c r="R926" s="111">
        <v>8671.6200000000008</v>
      </c>
      <c r="S926" s="110" t="s">
        <v>1296</v>
      </c>
      <c r="T926" s="111"/>
      <c r="U926" s="111"/>
      <c r="V926" s="110"/>
      <c r="W926" s="110"/>
    </row>
    <row r="927" spans="1:23" ht="25.5">
      <c r="A927" s="110" t="s">
        <v>2252</v>
      </c>
      <c r="B927" s="115">
        <v>44206</v>
      </c>
      <c r="C927" s="110" t="s">
        <v>2253</v>
      </c>
      <c r="D927" s="115">
        <v>44206</v>
      </c>
      <c r="E927" s="110" t="s">
        <v>1294</v>
      </c>
      <c r="F927" s="110" t="s">
        <v>94</v>
      </c>
      <c r="G927" s="110" t="s">
        <v>1047</v>
      </c>
      <c r="H927" s="110" t="s">
        <v>1300</v>
      </c>
      <c r="I927" s="110" t="s">
        <v>1195</v>
      </c>
      <c r="J927" s="111">
        <v>20</v>
      </c>
      <c r="K927" s="111">
        <v>759</v>
      </c>
      <c r="L927" s="111">
        <v>15180</v>
      </c>
      <c r="M927" s="111">
        <v>1.8975</v>
      </c>
      <c r="N927" s="111">
        <v>37.950000000000003</v>
      </c>
      <c r="O927" s="111">
        <v>0</v>
      </c>
      <c r="P927" s="111">
        <v>60</v>
      </c>
      <c r="Q927" s="111">
        <v>760.89750000000004</v>
      </c>
      <c r="R927" s="111">
        <v>15157.95</v>
      </c>
      <c r="S927" s="110" t="s">
        <v>1296</v>
      </c>
      <c r="T927" s="111"/>
      <c r="U927" s="111"/>
      <c r="V927" s="110"/>
      <c r="W927" s="110"/>
    </row>
    <row r="928" spans="1:23" ht="25.5">
      <c r="A928" s="110" t="s">
        <v>2254</v>
      </c>
      <c r="B928" s="115">
        <v>44206</v>
      </c>
      <c r="C928" s="110" t="s">
        <v>2255</v>
      </c>
      <c r="D928" s="115">
        <v>44206</v>
      </c>
      <c r="E928" s="110" t="s">
        <v>1294</v>
      </c>
      <c r="F928" s="110" t="s">
        <v>93</v>
      </c>
      <c r="G928" s="110" t="s">
        <v>1050</v>
      </c>
      <c r="H928" s="110" t="s">
        <v>1300</v>
      </c>
      <c r="I928" s="110" t="s">
        <v>1251</v>
      </c>
      <c r="J928" s="111">
        <v>20</v>
      </c>
      <c r="K928" s="111">
        <v>865</v>
      </c>
      <c r="L928" s="111">
        <v>17300</v>
      </c>
      <c r="M928" s="111">
        <v>2.1619999999999999</v>
      </c>
      <c r="N928" s="111">
        <v>43.24</v>
      </c>
      <c r="O928" s="111">
        <v>0</v>
      </c>
      <c r="P928" s="111">
        <v>0</v>
      </c>
      <c r="Q928" s="111">
        <v>867.16200000000003</v>
      </c>
      <c r="R928" s="111">
        <v>17343.240000000002</v>
      </c>
      <c r="S928" s="110" t="s">
        <v>1296</v>
      </c>
      <c r="T928" s="111"/>
      <c r="U928" s="111"/>
      <c r="V928" s="110"/>
      <c r="W928" s="110"/>
    </row>
    <row r="929" spans="1:23" ht="25.5">
      <c r="A929" s="110" t="s">
        <v>2254</v>
      </c>
      <c r="B929" s="115">
        <v>44206</v>
      </c>
      <c r="C929" s="110" t="s">
        <v>2255</v>
      </c>
      <c r="D929" s="115">
        <v>44206</v>
      </c>
      <c r="E929" s="110" t="s">
        <v>1294</v>
      </c>
      <c r="F929" s="110" t="s">
        <v>93</v>
      </c>
      <c r="G929" s="110" t="s">
        <v>1050</v>
      </c>
      <c r="H929" s="110" t="s">
        <v>1300</v>
      </c>
      <c r="I929" s="110" t="s">
        <v>1195</v>
      </c>
      <c r="J929" s="111">
        <v>20</v>
      </c>
      <c r="K929" s="111">
        <v>759</v>
      </c>
      <c r="L929" s="111">
        <v>15180</v>
      </c>
      <c r="M929" s="111">
        <v>1.8975</v>
      </c>
      <c r="N929" s="111">
        <v>37.950000000000003</v>
      </c>
      <c r="O929" s="111">
        <v>0</v>
      </c>
      <c r="P929" s="111">
        <v>60</v>
      </c>
      <c r="Q929" s="111">
        <v>760.89750000000004</v>
      </c>
      <c r="R929" s="111">
        <v>15157.95</v>
      </c>
      <c r="S929" s="110" t="s">
        <v>1296</v>
      </c>
      <c r="T929" s="111"/>
      <c r="U929" s="111"/>
      <c r="V929" s="110"/>
      <c r="W929" s="110"/>
    </row>
    <row r="930" spans="1:23" ht="25.5">
      <c r="A930" s="110" t="s">
        <v>2256</v>
      </c>
      <c r="B930" s="115">
        <v>44206</v>
      </c>
      <c r="C930" s="110" t="s">
        <v>2257</v>
      </c>
      <c r="D930" s="115">
        <v>44206</v>
      </c>
      <c r="E930" s="110" t="s">
        <v>1294</v>
      </c>
      <c r="F930" s="110" t="s">
        <v>100</v>
      </c>
      <c r="G930" s="110" t="s">
        <v>1045</v>
      </c>
      <c r="H930" s="110" t="s">
        <v>1300</v>
      </c>
      <c r="I930" s="110" t="s">
        <v>1251</v>
      </c>
      <c r="J930" s="111">
        <v>20</v>
      </c>
      <c r="K930" s="111">
        <v>865</v>
      </c>
      <c r="L930" s="111">
        <v>17300</v>
      </c>
      <c r="M930" s="111">
        <v>2.1619999999999999</v>
      </c>
      <c r="N930" s="111">
        <v>43.24</v>
      </c>
      <c r="O930" s="111">
        <v>0</v>
      </c>
      <c r="P930" s="111">
        <v>0</v>
      </c>
      <c r="Q930" s="111">
        <v>867.16200000000003</v>
      </c>
      <c r="R930" s="111">
        <v>17343.240000000002</v>
      </c>
      <c r="S930" s="110" t="s">
        <v>1296</v>
      </c>
      <c r="T930" s="111"/>
      <c r="U930" s="111"/>
      <c r="V930" s="110"/>
      <c r="W930" s="110"/>
    </row>
    <row r="931" spans="1:23" ht="25.5">
      <c r="A931" s="110" t="s">
        <v>2256</v>
      </c>
      <c r="B931" s="115">
        <v>44206</v>
      </c>
      <c r="C931" s="110" t="s">
        <v>2257</v>
      </c>
      <c r="D931" s="115">
        <v>44206</v>
      </c>
      <c r="E931" s="110" t="s">
        <v>1294</v>
      </c>
      <c r="F931" s="110" t="s">
        <v>100</v>
      </c>
      <c r="G931" s="110" t="s">
        <v>1045</v>
      </c>
      <c r="H931" s="110" t="s">
        <v>1300</v>
      </c>
      <c r="I931" s="110" t="s">
        <v>1346</v>
      </c>
      <c r="J931" s="111">
        <v>22</v>
      </c>
      <c r="K931" s="111">
        <v>1138</v>
      </c>
      <c r="L931" s="111">
        <v>25036</v>
      </c>
      <c r="M931" s="111">
        <v>2.8450000000000002</v>
      </c>
      <c r="N931" s="111">
        <v>62.59</v>
      </c>
      <c r="O931" s="111">
        <v>0</v>
      </c>
      <c r="P931" s="111">
        <v>0</v>
      </c>
      <c r="Q931" s="111">
        <v>1140.845</v>
      </c>
      <c r="R931" s="111">
        <v>25098.59</v>
      </c>
      <c r="S931" s="110" t="s">
        <v>1296</v>
      </c>
      <c r="T931" s="111"/>
      <c r="U931" s="111"/>
      <c r="V931" s="110"/>
      <c r="W931" s="110"/>
    </row>
    <row r="932" spans="1:23" ht="25.5">
      <c r="A932" s="110" t="s">
        <v>2256</v>
      </c>
      <c r="B932" s="115">
        <v>44206</v>
      </c>
      <c r="C932" s="110" t="s">
        <v>2257</v>
      </c>
      <c r="D932" s="115">
        <v>44206</v>
      </c>
      <c r="E932" s="110" t="s">
        <v>1294</v>
      </c>
      <c r="F932" s="110" t="s">
        <v>100</v>
      </c>
      <c r="G932" s="110" t="s">
        <v>1045</v>
      </c>
      <c r="H932" s="110" t="s">
        <v>1300</v>
      </c>
      <c r="I932" s="110" t="s">
        <v>1251</v>
      </c>
      <c r="J932" s="111">
        <v>40</v>
      </c>
      <c r="K932" s="111">
        <v>865</v>
      </c>
      <c r="L932" s="111">
        <v>34600</v>
      </c>
      <c r="M932" s="111">
        <v>2.1625000000000001</v>
      </c>
      <c r="N932" s="111">
        <v>86.5</v>
      </c>
      <c r="O932" s="111">
        <v>0</v>
      </c>
      <c r="P932" s="111">
        <v>0</v>
      </c>
      <c r="Q932" s="111">
        <v>867.16250000000002</v>
      </c>
      <c r="R932" s="111">
        <v>34686.5</v>
      </c>
      <c r="S932" s="110" t="s">
        <v>1296</v>
      </c>
      <c r="T932" s="111"/>
      <c r="U932" s="111"/>
      <c r="V932" s="110"/>
      <c r="W932" s="110"/>
    </row>
    <row r="933" spans="1:23" ht="25.5">
      <c r="A933" s="110" t="s">
        <v>2258</v>
      </c>
      <c r="B933" s="115">
        <v>44206</v>
      </c>
      <c r="C933" s="110" t="s">
        <v>2259</v>
      </c>
      <c r="D933" s="115">
        <v>44206</v>
      </c>
      <c r="E933" s="110" t="s">
        <v>1294</v>
      </c>
      <c r="F933" s="110" t="s">
        <v>88</v>
      </c>
      <c r="G933" s="110" t="s">
        <v>1326</v>
      </c>
      <c r="H933" s="110" t="s">
        <v>24</v>
      </c>
      <c r="I933" s="110" t="s">
        <v>1346</v>
      </c>
      <c r="J933" s="111">
        <v>60</v>
      </c>
      <c r="K933" s="111">
        <v>1138</v>
      </c>
      <c r="L933" s="111">
        <v>68280</v>
      </c>
      <c r="M933" s="111">
        <v>2.8450000000000002</v>
      </c>
      <c r="N933" s="111">
        <v>170.7</v>
      </c>
      <c r="O933" s="111">
        <v>0</v>
      </c>
      <c r="P933" s="111">
        <v>0</v>
      </c>
      <c r="Q933" s="111">
        <v>1140.845</v>
      </c>
      <c r="R933" s="111">
        <v>68450.7</v>
      </c>
      <c r="S933" s="110" t="s">
        <v>1296</v>
      </c>
      <c r="T933" s="111"/>
      <c r="U933" s="111"/>
      <c r="V933" s="110"/>
      <c r="W933" s="110"/>
    </row>
    <row r="934" spans="1:23" ht="25.5">
      <c r="A934" s="110" t="s">
        <v>2258</v>
      </c>
      <c r="B934" s="115">
        <v>44206</v>
      </c>
      <c r="C934" s="110" t="s">
        <v>2259</v>
      </c>
      <c r="D934" s="115">
        <v>44206</v>
      </c>
      <c r="E934" s="110" t="s">
        <v>1294</v>
      </c>
      <c r="F934" s="110" t="s">
        <v>88</v>
      </c>
      <c r="G934" s="110" t="s">
        <v>1326</v>
      </c>
      <c r="H934" s="110" t="s">
        <v>24</v>
      </c>
      <c r="I934" s="110" t="s">
        <v>1251</v>
      </c>
      <c r="J934" s="111">
        <v>40</v>
      </c>
      <c r="K934" s="111">
        <v>865</v>
      </c>
      <c r="L934" s="111">
        <v>34600</v>
      </c>
      <c r="M934" s="111">
        <v>2.1619999999999999</v>
      </c>
      <c r="N934" s="111">
        <v>86.48</v>
      </c>
      <c r="O934" s="111">
        <v>0</v>
      </c>
      <c r="P934" s="111">
        <v>0</v>
      </c>
      <c r="Q934" s="111">
        <v>867.16200000000003</v>
      </c>
      <c r="R934" s="111">
        <v>34686.480000000003</v>
      </c>
      <c r="S934" s="110" t="s">
        <v>1296</v>
      </c>
      <c r="T934" s="111"/>
      <c r="U934" s="111"/>
      <c r="V934" s="110"/>
      <c r="W934" s="110"/>
    </row>
    <row r="935" spans="1:23" ht="25.5">
      <c r="A935" s="110" t="s">
        <v>2258</v>
      </c>
      <c r="B935" s="115">
        <v>44206</v>
      </c>
      <c r="C935" s="110" t="s">
        <v>2259</v>
      </c>
      <c r="D935" s="115">
        <v>44206</v>
      </c>
      <c r="E935" s="110" t="s">
        <v>1294</v>
      </c>
      <c r="F935" s="110" t="s">
        <v>88</v>
      </c>
      <c r="G935" s="110" t="s">
        <v>1326</v>
      </c>
      <c r="H935" s="110" t="s">
        <v>24</v>
      </c>
      <c r="I935" s="110" t="s">
        <v>1251</v>
      </c>
      <c r="J935" s="111">
        <v>60</v>
      </c>
      <c r="K935" s="111">
        <v>865</v>
      </c>
      <c r="L935" s="111">
        <v>51900</v>
      </c>
      <c r="M935" s="111">
        <v>2.1625000000000001</v>
      </c>
      <c r="N935" s="111">
        <v>129.75</v>
      </c>
      <c r="O935" s="111">
        <v>0</v>
      </c>
      <c r="P935" s="111">
        <v>0</v>
      </c>
      <c r="Q935" s="111">
        <v>867.16250000000002</v>
      </c>
      <c r="R935" s="111">
        <v>52029.75</v>
      </c>
      <c r="S935" s="110" t="s">
        <v>1296</v>
      </c>
      <c r="T935" s="111"/>
      <c r="U935" s="111"/>
      <c r="V935" s="110"/>
      <c r="W935" s="110"/>
    </row>
    <row r="936" spans="1:23" ht="25.5">
      <c r="A936" s="110" t="s">
        <v>2260</v>
      </c>
      <c r="B936" s="115">
        <v>44206</v>
      </c>
      <c r="C936" s="110" t="s">
        <v>2261</v>
      </c>
      <c r="D936" s="115">
        <v>44206</v>
      </c>
      <c r="E936" s="110" t="s">
        <v>1294</v>
      </c>
      <c r="F936" s="110" t="s">
        <v>27</v>
      </c>
      <c r="G936" s="110" t="s">
        <v>1318</v>
      </c>
      <c r="H936" s="110" t="s">
        <v>24</v>
      </c>
      <c r="I936" s="110" t="s">
        <v>1346</v>
      </c>
      <c r="J936" s="111">
        <v>40</v>
      </c>
      <c r="K936" s="111">
        <v>1138</v>
      </c>
      <c r="L936" s="111">
        <v>45520</v>
      </c>
      <c r="M936" s="111">
        <v>2.8450000000000002</v>
      </c>
      <c r="N936" s="111">
        <v>113.8</v>
      </c>
      <c r="O936" s="111">
        <v>0</v>
      </c>
      <c r="P936" s="111">
        <v>0</v>
      </c>
      <c r="Q936" s="111">
        <v>1140.845</v>
      </c>
      <c r="R936" s="111">
        <v>45633.8</v>
      </c>
      <c r="S936" s="110" t="s">
        <v>1296</v>
      </c>
      <c r="T936" s="111"/>
      <c r="U936" s="111"/>
      <c r="V936" s="110"/>
      <c r="W936" s="110"/>
    </row>
    <row r="937" spans="1:23" ht="25.5">
      <c r="A937" s="110" t="s">
        <v>2260</v>
      </c>
      <c r="B937" s="115">
        <v>44206</v>
      </c>
      <c r="C937" s="110" t="s">
        <v>2261</v>
      </c>
      <c r="D937" s="115">
        <v>44206</v>
      </c>
      <c r="E937" s="110" t="s">
        <v>1294</v>
      </c>
      <c r="F937" s="110" t="s">
        <v>27</v>
      </c>
      <c r="G937" s="110" t="s">
        <v>1318</v>
      </c>
      <c r="H937" s="110" t="s">
        <v>24</v>
      </c>
      <c r="I937" s="110" t="s">
        <v>1251</v>
      </c>
      <c r="J937" s="111">
        <v>100</v>
      </c>
      <c r="K937" s="111">
        <v>865</v>
      </c>
      <c r="L937" s="111">
        <v>86500</v>
      </c>
      <c r="M937" s="111">
        <v>2.1625000000000001</v>
      </c>
      <c r="N937" s="111">
        <v>216.25</v>
      </c>
      <c r="O937" s="111">
        <v>0</v>
      </c>
      <c r="P937" s="111">
        <v>0</v>
      </c>
      <c r="Q937" s="111">
        <v>867.16250000000002</v>
      </c>
      <c r="R937" s="111">
        <v>86716.25</v>
      </c>
      <c r="S937" s="110" t="s">
        <v>1296</v>
      </c>
      <c r="T937" s="111"/>
      <c r="U937" s="111"/>
      <c r="V937" s="110"/>
      <c r="W937" s="110"/>
    </row>
    <row r="938" spans="1:23" ht="25.5">
      <c r="A938" s="110" t="s">
        <v>2262</v>
      </c>
      <c r="B938" s="115">
        <v>44206</v>
      </c>
      <c r="C938" s="110" t="s">
        <v>2263</v>
      </c>
      <c r="D938" s="115">
        <v>44206</v>
      </c>
      <c r="E938" s="110" t="s">
        <v>1294</v>
      </c>
      <c r="F938" s="110" t="s">
        <v>1235</v>
      </c>
      <c r="G938" s="110" t="s">
        <v>26</v>
      </c>
      <c r="H938" s="110" t="s">
        <v>24</v>
      </c>
      <c r="I938" s="110" t="s">
        <v>1182</v>
      </c>
      <c r="J938" s="111">
        <v>40</v>
      </c>
      <c r="K938" s="111">
        <v>1070</v>
      </c>
      <c r="L938" s="111">
        <v>42800</v>
      </c>
      <c r="M938" s="111">
        <v>2.6749999999999998</v>
      </c>
      <c r="N938" s="111">
        <v>107</v>
      </c>
      <c r="O938" s="111">
        <v>0</v>
      </c>
      <c r="P938" s="111">
        <v>0</v>
      </c>
      <c r="Q938" s="111">
        <v>1072.675</v>
      </c>
      <c r="R938" s="111">
        <v>42907</v>
      </c>
      <c r="S938" s="110" t="s">
        <v>1296</v>
      </c>
      <c r="T938" s="111"/>
      <c r="U938" s="111"/>
      <c r="V938" s="110"/>
      <c r="W938" s="110"/>
    </row>
    <row r="939" spans="1:23" ht="25.5">
      <c r="A939" s="110" t="s">
        <v>2262</v>
      </c>
      <c r="B939" s="115">
        <v>44206</v>
      </c>
      <c r="C939" s="110" t="s">
        <v>2263</v>
      </c>
      <c r="D939" s="115">
        <v>44206</v>
      </c>
      <c r="E939" s="110" t="s">
        <v>1294</v>
      </c>
      <c r="F939" s="110" t="s">
        <v>1235</v>
      </c>
      <c r="G939" s="110" t="s">
        <v>26</v>
      </c>
      <c r="H939" s="110" t="s">
        <v>24</v>
      </c>
      <c r="I939" s="110" t="s">
        <v>1344</v>
      </c>
      <c r="J939" s="111">
        <v>40</v>
      </c>
      <c r="K939" s="111">
        <v>997</v>
      </c>
      <c r="L939" s="111">
        <v>39880</v>
      </c>
      <c r="M939" s="111">
        <v>2.4925000000000002</v>
      </c>
      <c r="N939" s="111">
        <v>99.7</v>
      </c>
      <c r="O939" s="111">
        <v>0</v>
      </c>
      <c r="P939" s="111">
        <v>0</v>
      </c>
      <c r="Q939" s="111">
        <v>999.49249999999995</v>
      </c>
      <c r="R939" s="111">
        <v>39979.699999999997</v>
      </c>
      <c r="S939" s="110" t="s">
        <v>1296</v>
      </c>
      <c r="T939" s="111"/>
      <c r="U939" s="111"/>
      <c r="V939" s="110"/>
      <c r="W939" s="110"/>
    </row>
    <row r="940" spans="1:23" ht="25.5">
      <c r="A940" s="110" t="s">
        <v>2262</v>
      </c>
      <c r="B940" s="115">
        <v>44206</v>
      </c>
      <c r="C940" s="110" t="s">
        <v>2263</v>
      </c>
      <c r="D940" s="115">
        <v>44206</v>
      </c>
      <c r="E940" s="110" t="s">
        <v>1294</v>
      </c>
      <c r="F940" s="110" t="s">
        <v>1235</v>
      </c>
      <c r="G940" s="110" t="s">
        <v>26</v>
      </c>
      <c r="H940" s="110" t="s">
        <v>24</v>
      </c>
      <c r="I940" s="110" t="s">
        <v>1346</v>
      </c>
      <c r="J940" s="111">
        <v>60</v>
      </c>
      <c r="K940" s="111">
        <v>1138</v>
      </c>
      <c r="L940" s="111">
        <v>68280</v>
      </c>
      <c r="M940" s="111">
        <v>2.8450000000000002</v>
      </c>
      <c r="N940" s="111">
        <v>170.7</v>
      </c>
      <c r="O940" s="111">
        <v>0</v>
      </c>
      <c r="P940" s="111">
        <v>0</v>
      </c>
      <c r="Q940" s="111">
        <v>1140.845</v>
      </c>
      <c r="R940" s="111">
        <v>68450.7</v>
      </c>
      <c r="S940" s="110" t="s">
        <v>1296</v>
      </c>
      <c r="T940" s="111"/>
      <c r="U940" s="111"/>
      <c r="V940" s="110"/>
      <c r="W940" s="110"/>
    </row>
    <row r="941" spans="1:23" ht="25.5">
      <c r="A941" s="110" t="s">
        <v>2264</v>
      </c>
      <c r="B941" s="115">
        <v>44206</v>
      </c>
      <c r="C941" s="110" t="s">
        <v>2265</v>
      </c>
      <c r="D941" s="115">
        <v>44206</v>
      </c>
      <c r="E941" s="110" t="s">
        <v>1294</v>
      </c>
      <c r="F941" s="110" t="s">
        <v>11</v>
      </c>
      <c r="G941" s="110" t="s">
        <v>1317</v>
      </c>
      <c r="H941" s="110" t="s">
        <v>120</v>
      </c>
      <c r="I941" s="110" t="s">
        <v>1251</v>
      </c>
      <c r="J941" s="111">
        <v>20</v>
      </c>
      <c r="K941" s="111">
        <v>865</v>
      </c>
      <c r="L941" s="111">
        <v>17300</v>
      </c>
      <c r="M941" s="111">
        <v>2.1625000000000001</v>
      </c>
      <c r="N941" s="111">
        <v>43.25</v>
      </c>
      <c r="O941" s="111">
        <v>0</v>
      </c>
      <c r="P941" s="111">
        <v>0</v>
      </c>
      <c r="Q941" s="111">
        <v>867.16250000000002</v>
      </c>
      <c r="R941" s="111">
        <v>17343.25</v>
      </c>
      <c r="S941" s="110" t="s">
        <v>1296</v>
      </c>
      <c r="T941" s="111"/>
      <c r="U941" s="111"/>
      <c r="V941" s="110"/>
      <c r="W941" s="110"/>
    </row>
    <row r="942" spans="1:23" ht="25.5">
      <c r="A942" s="110" t="s">
        <v>2264</v>
      </c>
      <c r="B942" s="115">
        <v>44206</v>
      </c>
      <c r="C942" s="110" t="s">
        <v>2265</v>
      </c>
      <c r="D942" s="115">
        <v>44206</v>
      </c>
      <c r="E942" s="110" t="s">
        <v>1294</v>
      </c>
      <c r="F942" s="110" t="s">
        <v>11</v>
      </c>
      <c r="G942" s="110" t="s">
        <v>1317</v>
      </c>
      <c r="H942" s="110" t="s">
        <v>120</v>
      </c>
      <c r="I942" s="110" t="s">
        <v>1251</v>
      </c>
      <c r="J942" s="111">
        <v>10</v>
      </c>
      <c r="K942" s="111">
        <v>865</v>
      </c>
      <c r="L942" s="111">
        <v>8650</v>
      </c>
      <c r="M942" s="111">
        <v>2.1619999999999999</v>
      </c>
      <c r="N942" s="111">
        <v>21.62</v>
      </c>
      <c r="O942" s="111">
        <v>0</v>
      </c>
      <c r="P942" s="111">
        <v>0</v>
      </c>
      <c r="Q942" s="111">
        <v>867.16200000000003</v>
      </c>
      <c r="R942" s="111">
        <v>8671.6200000000008</v>
      </c>
      <c r="S942" s="110" t="s">
        <v>1296</v>
      </c>
      <c r="T942" s="111"/>
      <c r="U942" s="111"/>
      <c r="V942" s="110"/>
      <c r="W942" s="110"/>
    </row>
    <row r="943" spans="1:23" ht="25.5">
      <c r="A943" s="110" t="s">
        <v>2266</v>
      </c>
      <c r="B943" s="115">
        <v>44206</v>
      </c>
      <c r="C943" s="110" t="s">
        <v>2267</v>
      </c>
      <c r="D943" s="115">
        <v>44206</v>
      </c>
      <c r="E943" s="110" t="s">
        <v>1294</v>
      </c>
      <c r="F943" s="110" t="s">
        <v>10</v>
      </c>
      <c r="G943" s="110" t="s">
        <v>1308</v>
      </c>
      <c r="H943" s="110" t="s">
        <v>120</v>
      </c>
      <c r="I943" s="110" t="s">
        <v>1191</v>
      </c>
      <c r="J943" s="111">
        <v>100</v>
      </c>
      <c r="K943" s="111">
        <v>963</v>
      </c>
      <c r="L943" s="111">
        <v>96300</v>
      </c>
      <c r="M943" s="111">
        <v>2.4075000000000002</v>
      </c>
      <c r="N943" s="111">
        <v>240.75</v>
      </c>
      <c r="O943" s="111">
        <v>0</v>
      </c>
      <c r="P943" s="111">
        <v>0</v>
      </c>
      <c r="Q943" s="111">
        <v>965.40750000000003</v>
      </c>
      <c r="R943" s="111">
        <v>96540.75</v>
      </c>
      <c r="S943" s="110" t="s">
        <v>1296</v>
      </c>
      <c r="T943" s="111"/>
      <c r="U943" s="111"/>
      <c r="V943" s="110"/>
      <c r="W943" s="110"/>
    </row>
    <row r="944" spans="1:23" ht="25.5">
      <c r="A944" s="110" t="s">
        <v>2266</v>
      </c>
      <c r="B944" s="115">
        <v>44206</v>
      </c>
      <c r="C944" s="110" t="s">
        <v>2267</v>
      </c>
      <c r="D944" s="115">
        <v>44206</v>
      </c>
      <c r="E944" s="110" t="s">
        <v>1294</v>
      </c>
      <c r="F944" s="110" t="s">
        <v>10</v>
      </c>
      <c r="G944" s="110" t="s">
        <v>1308</v>
      </c>
      <c r="H944" s="110" t="s">
        <v>120</v>
      </c>
      <c r="I944" s="110" t="s">
        <v>1251</v>
      </c>
      <c r="J944" s="111">
        <v>20</v>
      </c>
      <c r="K944" s="111">
        <v>865</v>
      </c>
      <c r="L944" s="111">
        <v>17300</v>
      </c>
      <c r="M944" s="111">
        <v>2.1619999999999999</v>
      </c>
      <c r="N944" s="111">
        <v>43.24</v>
      </c>
      <c r="O944" s="111">
        <v>0</v>
      </c>
      <c r="P944" s="111">
        <v>0</v>
      </c>
      <c r="Q944" s="111">
        <v>867.16200000000003</v>
      </c>
      <c r="R944" s="111">
        <v>17343.240000000002</v>
      </c>
      <c r="S944" s="110" t="s">
        <v>1296</v>
      </c>
      <c r="T944" s="111"/>
      <c r="U944" s="111"/>
      <c r="V944" s="110"/>
      <c r="W944" s="110"/>
    </row>
    <row r="945" spans="1:23" ht="25.5">
      <c r="A945" s="110" t="s">
        <v>2266</v>
      </c>
      <c r="B945" s="115">
        <v>44206</v>
      </c>
      <c r="C945" s="110" t="s">
        <v>2267</v>
      </c>
      <c r="D945" s="115">
        <v>44206</v>
      </c>
      <c r="E945" s="110" t="s">
        <v>1294</v>
      </c>
      <c r="F945" s="110" t="s">
        <v>10</v>
      </c>
      <c r="G945" s="110" t="s">
        <v>1308</v>
      </c>
      <c r="H945" s="110" t="s">
        <v>120</v>
      </c>
      <c r="I945" s="110" t="s">
        <v>1195</v>
      </c>
      <c r="J945" s="111">
        <v>200</v>
      </c>
      <c r="K945" s="111">
        <v>759</v>
      </c>
      <c r="L945" s="111">
        <v>151800</v>
      </c>
      <c r="M945" s="111">
        <v>1.8975</v>
      </c>
      <c r="N945" s="111">
        <v>379.5</v>
      </c>
      <c r="O945" s="111">
        <v>0</v>
      </c>
      <c r="P945" s="111">
        <v>600</v>
      </c>
      <c r="Q945" s="111">
        <v>760.89750000000004</v>
      </c>
      <c r="R945" s="111">
        <v>151579.5</v>
      </c>
      <c r="S945" s="110" t="s">
        <v>1296</v>
      </c>
      <c r="T945" s="111"/>
      <c r="U945" s="111"/>
      <c r="V945" s="110"/>
      <c r="W945" s="110"/>
    </row>
    <row r="946" spans="1:23" ht="25.5">
      <c r="A946" s="110" t="s">
        <v>2266</v>
      </c>
      <c r="B946" s="115">
        <v>44206</v>
      </c>
      <c r="C946" s="110" t="s">
        <v>2267</v>
      </c>
      <c r="D946" s="115">
        <v>44206</v>
      </c>
      <c r="E946" s="110" t="s">
        <v>1294</v>
      </c>
      <c r="F946" s="110" t="s">
        <v>10</v>
      </c>
      <c r="G946" s="110" t="s">
        <v>1308</v>
      </c>
      <c r="H946" s="110" t="s">
        <v>120</v>
      </c>
      <c r="I946" s="110" t="s">
        <v>1251</v>
      </c>
      <c r="J946" s="111">
        <v>40</v>
      </c>
      <c r="K946" s="111">
        <v>865</v>
      </c>
      <c r="L946" s="111">
        <v>34600</v>
      </c>
      <c r="M946" s="111">
        <v>2.1625000000000001</v>
      </c>
      <c r="N946" s="111">
        <v>86.5</v>
      </c>
      <c r="O946" s="111">
        <v>0</v>
      </c>
      <c r="P946" s="111">
        <v>0</v>
      </c>
      <c r="Q946" s="111">
        <v>867.16250000000002</v>
      </c>
      <c r="R946" s="111">
        <v>34686.5</v>
      </c>
      <c r="S946" s="110" t="s">
        <v>1296</v>
      </c>
      <c r="T946" s="111"/>
      <c r="U946" s="111"/>
      <c r="V946" s="110"/>
      <c r="W946" s="110"/>
    </row>
    <row r="947" spans="1:23" ht="25.5">
      <c r="A947" s="110" t="s">
        <v>2268</v>
      </c>
      <c r="B947" s="115">
        <v>44206</v>
      </c>
      <c r="C947" s="110" t="s">
        <v>2269</v>
      </c>
      <c r="D947" s="115">
        <v>44206</v>
      </c>
      <c r="E947" s="110" t="s">
        <v>1294</v>
      </c>
      <c r="F947" s="110" t="s">
        <v>2</v>
      </c>
      <c r="G947" s="110" t="s">
        <v>1078</v>
      </c>
      <c r="H947" s="110" t="s">
        <v>120</v>
      </c>
      <c r="I947" s="110" t="s">
        <v>1251</v>
      </c>
      <c r="J947" s="111">
        <v>120</v>
      </c>
      <c r="K947" s="111">
        <v>865</v>
      </c>
      <c r="L947" s="111">
        <v>103800</v>
      </c>
      <c r="M947" s="111">
        <v>2.1625000000000001</v>
      </c>
      <c r="N947" s="111">
        <v>259.5</v>
      </c>
      <c r="O947" s="111">
        <v>0</v>
      </c>
      <c r="P947" s="111">
        <v>0</v>
      </c>
      <c r="Q947" s="111">
        <v>867.16250000000002</v>
      </c>
      <c r="R947" s="111">
        <v>104059.5</v>
      </c>
      <c r="S947" s="110" t="s">
        <v>1296</v>
      </c>
      <c r="T947" s="111"/>
      <c r="U947" s="111"/>
      <c r="V947" s="110"/>
      <c r="W947" s="110"/>
    </row>
    <row r="948" spans="1:23" ht="25.5">
      <c r="A948" s="110" t="s">
        <v>2268</v>
      </c>
      <c r="B948" s="115">
        <v>44206</v>
      </c>
      <c r="C948" s="110" t="s">
        <v>2269</v>
      </c>
      <c r="D948" s="115">
        <v>44206</v>
      </c>
      <c r="E948" s="110" t="s">
        <v>1294</v>
      </c>
      <c r="F948" s="110" t="s">
        <v>2</v>
      </c>
      <c r="G948" s="110" t="s">
        <v>1078</v>
      </c>
      <c r="H948" s="110" t="s">
        <v>120</v>
      </c>
      <c r="I948" s="110" t="s">
        <v>1251</v>
      </c>
      <c r="J948" s="111">
        <v>100</v>
      </c>
      <c r="K948" s="111">
        <v>865</v>
      </c>
      <c r="L948" s="111">
        <v>86500</v>
      </c>
      <c r="M948" s="111">
        <v>2.1619999999999999</v>
      </c>
      <c r="N948" s="111">
        <v>216.2</v>
      </c>
      <c r="O948" s="111">
        <v>0</v>
      </c>
      <c r="P948" s="111">
        <v>0</v>
      </c>
      <c r="Q948" s="111">
        <v>867.16200000000003</v>
      </c>
      <c r="R948" s="111">
        <v>86716.2</v>
      </c>
      <c r="S948" s="110" t="s">
        <v>1296</v>
      </c>
      <c r="T948" s="111"/>
      <c r="U948" s="111"/>
      <c r="V948" s="110"/>
      <c r="W948" s="110"/>
    </row>
    <row r="949" spans="1:23" ht="25.5">
      <c r="A949" s="110" t="s">
        <v>2268</v>
      </c>
      <c r="B949" s="115">
        <v>44206</v>
      </c>
      <c r="C949" s="110" t="s">
        <v>2269</v>
      </c>
      <c r="D949" s="115">
        <v>44206</v>
      </c>
      <c r="E949" s="110" t="s">
        <v>1294</v>
      </c>
      <c r="F949" s="110" t="s">
        <v>2</v>
      </c>
      <c r="G949" s="110" t="s">
        <v>1078</v>
      </c>
      <c r="H949" s="110" t="s">
        <v>120</v>
      </c>
      <c r="I949" s="110" t="s">
        <v>1195</v>
      </c>
      <c r="J949" s="111">
        <v>200</v>
      </c>
      <c r="K949" s="111">
        <v>759</v>
      </c>
      <c r="L949" s="111">
        <v>151800</v>
      </c>
      <c r="M949" s="111">
        <v>1.8975</v>
      </c>
      <c r="N949" s="111">
        <v>379.5</v>
      </c>
      <c r="O949" s="111">
        <v>0</v>
      </c>
      <c r="P949" s="111">
        <v>600</v>
      </c>
      <c r="Q949" s="111">
        <v>760.89750000000004</v>
      </c>
      <c r="R949" s="111">
        <v>151579.5</v>
      </c>
      <c r="S949" s="110" t="s">
        <v>1296</v>
      </c>
      <c r="T949" s="111"/>
      <c r="U949" s="111"/>
      <c r="V949" s="110"/>
      <c r="W949" s="110"/>
    </row>
    <row r="950" spans="1:23" ht="25.5">
      <c r="A950" s="110" t="s">
        <v>2270</v>
      </c>
      <c r="B950" s="115">
        <v>44206</v>
      </c>
      <c r="C950" s="110" t="s">
        <v>2271</v>
      </c>
      <c r="D950" s="115">
        <v>44206</v>
      </c>
      <c r="E950" s="110" t="s">
        <v>1294</v>
      </c>
      <c r="F950" s="110" t="s">
        <v>47</v>
      </c>
      <c r="G950" s="110" t="s">
        <v>1305</v>
      </c>
      <c r="H950" s="110" t="s">
        <v>13</v>
      </c>
      <c r="I950" s="110" t="s">
        <v>1195</v>
      </c>
      <c r="J950" s="111">
        <v>100</v>
      </c>
      <c r="K950" s="111">
        <v>759</v>
      </c>
      <c r="L950" s="111">
        <v>75900</v>
      </c>
      <c r="M950" s="111">
        <v>1.8975</v>
      </c>
      <c r="N950" s="111">
        <v>189.75</v>
      </c>
      <c r="O950" s="111">
        <v>0</v>
      </c>
      <c r="P950" s="111">
        <v>300</v>
      </c>
      <c r="Q950" s="111">
        <v>760.89750000000004</v>
      </c>
      <c r="R950" s="111">
        <v>75789.75</v>
      </c>
      <c r="S950" s="110" t="s">
        <v>1296</v>
      </c>
      <c r="T950" s="111"/>
      <c r="U950" s="111"/>
      <c r="V950" s="110"/>
      <c r="W950" s="110"/>
    </row>
    <row r="951" spans="1:23" ht="25.5">
      <c r="A951" s="110" t="s">
        <v>2270</v>
      </c>
      <c r="B951" s="115">
        <v>44206</v>
      </c>
      <c r="C951" s="110" t="s">
        <v>2271</v>
      </c>
      <c r="D951" s="115">
        <v>44206</v>
      </c>
      <c r="E951" s="110" t="s">
        <v>1294</v>
      </c>
      <c r="F951" s="110" t="s">
        <v>47</v>
      </c>
      <c r="G951" s="110" t="s">
        <v>1305</v>
      </c>
      <c r="H951" s="110" t="s">
        <v>13</v>
      </c>
      <c r="I951" s="110" t="s">
        <v>1251</v>
      </c>
      <c r="J951" s="111">
        <v>20</v>
      </c>
      <c r="K951" s="111">
        <v>865</v>
      </c>
      <c r="L951" s="111">
        <v>17300</v>
      </c>
      <c r="M951" s="111">
        <v>2.1619999999999999</v>
      </c>
      <c r="N951" s="111">
        <v>43.24</v>
      </c>
      <c r="O951" s="111">
        <v>0</v>
      </c>
      <c r="P951" s="111">
        <v>0</v>
      </c>
      <c r="Q951" s="111">
        <v>867.16200000000003</v>
      </c>
      <c r="R951" s="111">
        <v>17343.240000000002</v>
      </c>
      <c r="S951" s="110" t="s">
        <v>1296</v>
      </c>
      <c r="T951" s="111"/>
      <c r="U951" s="111"/>
      <c r="V951" s="110"/>
      <c r="W951" s="110"/>
    </row>
    <row r="952" spans="1:23" ht="25.5">
      <c r="A952" s="110" t="s">
        <v>2270</v>
      </c>
      <c r="B952" s="115">
        <v>44206</v>
      </c>
      <c r="C952" s="110" t="s">
        <v>2271</v>
      </c>
      <c r="D952" s="115">
        <v>44206</v>
      </c>
      <c r="E952" s="110" t="s">
        <v>1294</v>
      </c>
      <c r="F952" s="110" t="s">
        <v>47</v>
      </c>
      <c r="G952" s="110" t="s">
        <v>1305</v>
      </c>
      <c r="H952" s="110" t="s">
        <v>13</v>
      </c>
      <c r="I952" s="110" t="s">
        <v>1251</v>
      </c>
      <c r="J952" s="111">
        <v>80</v>
      </c>
      <c r="K952" s="111">
        <v>865</v>
      </c>
      <c r="L952" s="111">
        <v>69200</v>
      </c>
      <c r="M952" s="111">
        <v>2.1625000000000001</v>
      </c>
      <c r="N952" s="111">
        <v>173</v>
      </c>
      <c r="O952" s="111">
        <v>0</v>
      </c>
      <c r="P952" s="111">
        <v>0</v>
      </c>
      <c r="Q952" s="111">
        <v>867.16250000000002</v>
      </c>
      <c r="R952" s="111">
        <v>69373</v>
      </c>
      <c r="S952" s="110" t="s">
        <v>1296</v>
      </c>
      <c r="T952" s="111"/>
      <c r="U952" s="111"/>
      <c r="V952" s="110"/>
      <c r="W952" s="110"/>
    </row>
    <row r="953" spans="1:23" ht="25.5">
      <c r="A953" s="110" t="s">
        <v>2272</v>
      </c>
      <c r="B953" s="115">
        <v>44206</v>
      </c>
      <c r="C953" s="110" t="s">
        <v>2273</v>
      </c>
      <c r="D953" s="115">
        <v>44206</v>
      </c>
      <c r="E953" s="110" t="s">
        <v>1294</v>
      </c>
      <c r="F953" s="110" t="s">
        <v>80</v>
      </c>
      <c r="G953" s="110" t="s">
        <v>1050</v>
      </c>
      <c r="H953" s="110" t="s">
        <v>1300</v>
      </c>
      <c r="I953" s="110" t="s">
        <v>1344</v>
      </c>
      <c r="J953" s="111">
        <v>20</v>
      </c>
      <c r="K953" s="111">
        <v>997</v>
      </c>
      <c r="L953" s="111">
        <v>19940</v>
      </c>
      <c r="M953" s="111">
        <v>2.4925000000000002</v>
      </c>
      <c r="N953" s="111">
        <v>49.85</v>
      </c>
      <c r="O953" s="111">
        <v>0</v>
      </c>
      <c r="P953" s="111">
        <v>0</v>
      </c>
      <c r="Q953" s="111">
        <v>999.49249999999995</v>
      </c>
      <c r="R953" s="111">
        <v>19989.849999999999</v>
      </c>
      <c r="S953" s="110" t="s">
        <v>1296</v>
      </c>
      <c r="T953" s="111"/>
      <c r="U953" s="111"/>
      <c r="V953" s="110"/>
      <c r="W953" s="110"/>
    </row>
    <row r="954" spans="1:23" ht="25.5">
      <c r="A954" s="110" t="s">
        <v>2272</v>
      </c>
      <c r="B954" s="115">
        <v>44206</v>
      </c>
      <c r="C954" s="110" t="s">
        <v>2273</v>
      </c>
      <c r="D954" s="115">
        <v>44206</v>
      </c>
      <c r="E954" s="110" t="s">
        <v>1294</v>
      </c>
      <c r="F954" s="110" t="s">
        <v>80</v>
      </c>
      <c r="G954" s="110" t="s">
        <v>1050</v>
      </c>
      <c r="H954" s="110" t="s">
        <v>1300</v>
      </c>
      <c r="I954" s="110" t="s">
        <v>1191</v>
      </c>
      <c r="J954" s="111">
        <v>20</v>
      </c>
      <c r="K954" s="111">
        <v>963</v>
      </c>
      <c r="L954" s="111">
        <v>19260</v>
      </c>
      <c r="M954" s="111">
        <v>2.4075000000000002</v>
      </c>
      <c r="N954" s="111">
        <v>48.15</v>
      </c>
      <c r="O954" s="111">
        <v>0</v>
      </c>
      <c r="P954" s="111">
        <v>0</v>
      </c>
      <c r="Q954" s="111">
        <v>965.40750000000003</v>
      </c>
      <c r="R954" s="111">
        <v>19308.150000000001</v>
      </c>
      <c r="S954" s="110" t="s">
        <v>1296</v>
      </c>
      <c r="T954" s="111"/>
      <c r="U954" s="111"/>
      <c r="V954" s="110"/>
      <c r="W954" s="110"/>
    </row>
    <row r="955" spans="1:23" ht="25.5">
      <c r="A955" s="110" t="s">
        <v>2274</v>
      </c>
      <c r="B955" s="115">
        <v>44206</v>
      </c>
      <c r="C955" s="110" t="s">
        <v>2275</v>
      </c>
      <c r="D955" s="115">
        <v>44206</v>
      </c>
      <c r="E955" s="110" t="s">
        <v>1294</v>
      </c>
      <c r="F955" s="110" t="s">
        <v>103</v>
      </c>
      <c r="G955" s="110" t="s">
        <v>1080</v>
      </c>
      <c r="H955" s="110" t="s">
        <v>1300</v>
      </c>
      <c r="I955" s="110" t="s">
        <v>1251</v>
      </c>
      <c r="J955" s="111">
        <v>20</v>
      </c>
      <c r="K955" s="111">
        <v>865</v>
      </c>
      <c r="L955" s="111">
        <v>17300</v>
      </c>
      <c r="M955" s="111">
        <v>2.1619999999999999</v>
      </c>
      <c r="N955" s="111">
        <v>43.24</v>
      </c>
      <c r="O955" s="111">
        <v>0</v>
      </c>
      <c r="P955" s="111">
        <v>0</v>
      </c>
      <c r="Q955" s="111">
        <v>867.16200000000003</v>
      </c>
      <c r="R955" s="111">
        <v>17343.240000000002</v>
      </c>
      <c r="S955" s="110" t="s">
        <v>1296</v>
      </c>
      <c r="T955" s="111"/>
      <c r="U955" s="111"/>
      <c r="V955" s="110"/>
      <c r="W955" s="110"/>
    </row>
    <row r="956" spans="1:23" ht="25.5">
      <c r="A956" s="110" t="s">
        <v>2274</v>
      </c>
      <c r="B956" s="115">
        <v>44206</v>
      </c>
      <c r="C956" s="110" t="s">
        <v>2275</v>
      </c>
      <c r="D956" s="115">
        <v>44206</v>
      </c>
      <c r="E956" s="110" t="s">
        <v>1294</v>
      </c>
      <c r="F956" s="110" t="s">
        <v>103</v>
      </c>
      <c r="G956" s="110" t="s">
        <v>1080</v>
      </c>
      <c r="H956" s="110" t="s">
        <v>1300</v>
      </c>
      <c r="I956" s="110" t="s">
        <v>1195</v>
      </c>
      <c r="J956" s="111">
        <v>100</v>
      </c>
      <c r="K956" s="111">
        <v>759</v>
      </c>
      <c r="L956" s="111">
        <v>75900</v>
      </c>
      <c r="M956" s="111">
        <v>1.8975</v>
      </c>
      <c r="N956" s="111">
        <v>189.75</v>
      </c>
      <c r="O956" s="111">
        <v>0</v>
      </c>
      <c r="P956" s="111">
        <v>300</v>
      </c>
      <c r="Q956" s="111">
        <v>760.89750000000004</v>
      </c>
      <c r="R956" s="111">
        <v>75789.75</v>
      </c>
      <c r="S956" s="110" t="s">
        <v>1296</v>
      </c>
      <c r="T956" s="111"/>
      <c r="U956" s="111"/>
      <c r="V956" s="110"/>
      <c r="W956" s="110"/>
    </row>
    <row r="957" spans="1:23" ht="25.5">
      <c r="A957" s="110" t="s">
        <v>2274</v>
      </c>
      <c r="B957" s="115">
        <v>44206</v>
      </c>
      <c r="C957" s="110" t="s">
        <v>2275</v>
      </c>
      <c r="D957" s="115">
        <v>44206</v>
      </c>
      <c r="E957" s="110" t="s">
        <v>1294</v>
      </c>
      <c r="F957" s="110" t="s">
        <v>103</v>
      </c>
      <c r="G957" s="110" t="s">
        <v>1080</v>
      </c>
      <c r="H957" s="110" t="s">
        <v>1300</v>
      </c>
      <c r="I957" s="110" t="s">
        <v>1251</v>
      </c>
      <c r="J957" s="111">
        <v>30</v>
      </c>
      <c r="K957" s="111">
        <v>865</v>
      </c>
      <c r="L957" s="111">
        <v>25950</v>
      </c>
      <c r="M957" s="111">
        <v>2.1625000000000001</v>
      </c>
      <c r="N957" s="111">
        <v>64.875</v>
      </c>
      <c r="O957" s="111">
        <v>0</v>
      </c>
      <c r="P957" s="111">
        <v>0</v>
      </c>
      <c r="Q957" s="111">
        <v>867.16250000000002</v>
      </c>
      <c r="R957" s="111">
        <v>26014.875</v>
      </c>
      <c r="S957" s="110" t="s">
        <v>1296</v>
      </c>
      <c r="T957" s="111"/>
      <c r="U957" s="111"/>
      <c r="V957" s="110"/>
      <c r="W957" s="110"/>
    </row>
    <row r="958" spans="1:23" ht="25.5">
      <c r="A958" s="110" t="s">
        <v>2274</v>
      </c>
      <c r="B958" s="115">
        <v>44206</v>
      </c>
      <c r="C958" s="110" t="s">
        <v>2275</v>
      </c>
      <c r="D958" s="115">
        <v>44206</v>
      </c>
      <c r="E958" s="110" t="s">
        <v>1294</v>
      </c>
      <c r="F958" s="110" t="s">
        <v>103</v>
      </c>
      <c r="G958" s="110" t="s">
        <v>1080</v>
      </c>
      <c r="H958" s="110" t="s">
        <v>1300</v>
      </c>
      <c r="I958" s="110" t="s">
        <v>1191</v>
      </c>
      <c r="J958" s="111">
        <v>100</v>
      </c>
      <c r="K958" s="111">
        <v>963</v>
      </c>
      <c r="L958" s="111">
        <v>96300</v>
      </c>
      <c r="M958" s="111">
        <v>2.4075000000000002</v>
      </c>
      <c r="N958" s="111">
        <v>240.75</v>
      </c>
      <c r="O958" s="111">
        <v>0</v>
      </c>
      <c r="P958" s="111">
        <v>0</v>
      </c>
      <c r="Q958" s="111">
        <v>965.40750000000003</v>
      </c>
      <c r="R958" s="111">
        <v>96540.75</v>
      </c>
      <c r="S958" s="110" t="s">
        <v>1296</v>
      </c>
      <c r="T958" s="111"/>
      <c r="U958" s="111"/>
      <c r="V958" s="110"/>
      <c r="W958" s="110"/>
    </row>
    <row r="959" spans="1:23" ht="25.5">
      <c r="A959" s="110" t="s">
        <v>2276</v>
      </c>
      <c r="B959" s="115">
        <v>44206</v>
      </c>
      <c r="C959" s="110" t="s">
        <v>2277</v>
      </c>
      <c r="D959" s="115">
        <v>44206</v>
      </c>
      <c r="E959" s="110" t="s">
        <v>1294</v>
      </c>
      <c r="F959" s="110" t="s">
        <v>87</v>
      </c>
      <c r="G959" s="110" t="s">
        <v>1135</v>
      </c>
      <c r="H959" s="110" t="s">
        <v>24</v>
      </c>
      <c r="I959" s="110" t="s">
        <v>1251</v>
      </c>
      <c r="J959" s="111">
        <v>60</v>
      </c>
      <c r="K959" s="111">
        <v>865</v>
      </c>
      <c r="L959" s="111">
        <v>51900</v>
      </c>
      <c r="M959" s="111">
        <v>2.1625000000000001</v>
      </c>
      <c r="N959" s="111">
        <v>129.75</v>
      </c>
      <c r="O959" s="111">
        <v>0</v>
      </c>
      <c r="P959" s="111">
        <v>0</v>
      </c>
      <c r="Q959" s="111">
        <v>867.16250000000002</v>
      </c>
      <c r="R959" s="111">
        <v>52029.75</v>
      </c>
      <c r="S959" s="110" t="s">
        <v>1296</v>
      </c>
      <c r="T959" s="111"/>
      <c r="U959" s="111"/>
      <c r="V959" s="110"/>
      <c r="W959" s="110"/>
    </row>
    <row r="960" spans="1:23" ht="25.5">
      <c r="A960" s="110" t="s">
        <v>2276</v>
      </c>
      <c r="B960" s="115">
        <v>44206</v>
      </c>
      <c r="C960" s="110" t="s">
        <v>2277</v>
      </c>
      <c r="D960" s="115">
        <v>44206</v>
      </c>
      <c r="E960" s="110" t="s">
        <v>1294</v>
      </c>
      <c r="F960" s="110" t="s">
        <v>87</v>
      </c>
      <c r="G960" s="110" t="s">
        <v>1135</v>
      </c>
      <c r="H960" s="110" t="s">
        <v>24</v>
      </c>
      <c r="I960" s="110" t="s">
        <v>1195</v>
      </c>
      <c r="J960" s="111">
        <v>100</v>
      </c>
      <c r="K960" s="111">
        <v>759</v>
      </c>
      <c r="L960" s="111">
        <v>75900</v>
      </c>
      <c r="M960" s="111">
        <v>1.8975</v>
      </c>
      <c r="N960" s="111">
        <v>189.75</v>
      </c>
      <c r="O960" s="111">
        <v>0</v>
      </c>
      <c r="P960" s="111">
        <v>300</v>
      </c>
      <c r="Q960" s="111">
        <v>760.89750000000004</v>
      </c>
      <c r="R960" s="111">
        <v>75789.75</v>
      </c>
      <c r="S960" s="110" t="s">
        <v>1296</v>
      </c>
      <c r="T960" s="111"/>
      <c r="U960" s="111"/>
      <c r="V960" s="110"/>
      <c r="W960" s="110"/>
    </row>
    <row r="961" spans="1:23" ht="25.5">
      <c r="A961" s="110" t="s">
        <v>2278</v>
      </c>
      <c r="B961" s="115">
        <v>44206</v>
      </c>
      <c r="C961" s="110" t="s">
        <v>2279</v>
      </c>
      <c r="D961" s="115">
        <v>44206</v>
      </c>
      <c r="E961" s="110" t="s">
        <v>1294</v>
      </c>
      <c r="F961" s="110" t="s">
        <v>14</v>
      </c>
      <c r="G961" s="110" t="s">
        <v>1303</v>
      </c>
      <c r="H961" s="110" t="s">
        <v>24</v>
      </c>
      <c r="I961" s="110" t="s">
        <v>1195</v>
      </c>
      <c r="J961" s="111">
        <v>40</v>
      </c>
      <c r="K961" s="111">
        <v>759</v>
      </c>
      <c r="L961" s="111">
        <v>30360</v>
      </c>
      <c r="M961" s="111">
        <v>1.8975</v>
      </c>
      <c r="N961" s="111">
        <v>75.900000000000006</v>
      </c>
      <c r="O961" s="111">
        <v>0</v>
      </c>
      <c r="P961" s="111">
        <v>120</v>
      </c>
      <c r="Q961" s="111">
        <v>760.89750000000004</v>
      </c>
      <c r="R961" s="111">
        <v>30315.9</v>
      </c>
      <c r="S961" s="110" t="s">
        <v>1296</v>
      </c>
      <c r="T961" s="111"/>
      <c r="U961" s="111"/>
      <c r="V961" s="110"/>
      <c r="W961" s="110"/>
    </row>
    <row r="962" spans="1:23" ht="25.5">
      <c r="A962" s="110" t="s">
        <v>2278</v>
      </c>
      <c r="B962" s="115">
        <v>44206</v>
      </c>
      <c r="C962" s="110" t="s">
        <v>2279</v>
      </c>
      <c r="D962" s="115">
        <v>44206</v>
      </c>
      <c r="E962" s="110" t="s">
        <v>1294</v>
      </c>
      <c r="F962" s="110" t="s">
        <v>14</v>
      </c>
      <c r="G962" s="110" t="s">
        <v>1303</v>
      </c>
      <c r="H962" s="110" t="s">
        <v>24</v>
      </c>
      <c r="I962" s="110" t="s">
        <v>1182</v>
      </c>
      <c r="J962" s="111">
        <v>20</v>
      </c>
      <c r="K962" s="111">
        <v>1070</v>
      </c>
      <c r="L962" s="111">
        <v>21400</v>
      </c>
      <c r="M962" s="111">
        <v>2.6749999999999998</v>
      </c>
      <c r="N962" s="111">
        <v>53.5</v>
      </c>
      <c r="O962" s="111">
        <v>0</v>
      </c>
      <c r="P962" s="111">
        <v>0</v>
      </c>
      <c r="Q962" s="111">
        <v>1072.675</v>
      </c>
      <c r="R962" s="111">
        <v>21453.5</v>
      </c>
      <c r="S962" s="110" t="s">
        <v>1296</v>
      </c>
      <c r="T962" s="111"/>
      <c r="U962" s="111"/>
      <c r="V962" s="110"/>
      <c r="W962" s="110"/>
    </row>
    <row r="963" spans="1:23" ht="25.5">
      <c r="A963" s="110" t="s">
        <v>2278</v>
      </c>
      <c r="B963" s="115">
        <v>44206</v>
      </c>
      <c r="C963" s="110" t="s">
        <v>2279</v>
      </c>
      <c r="D963" s="115">
        <v>44206</v>
      </c>
      <c r="E963" s="110" t="s">
        <v>1294</v>
      </c>
      <c r="F963" s="110" t="s">
        <v>14</v>
      </c>
      <c r="G963" s="110" t="s">
        <v>1303</v>
      </c>
      <c r="H963" s="110" t="s">
        <v>24</v>
      </c>
      <c r="I963" s="110" t="s">
        <v>1191</v>
      </c>
      <c r="J963" s="111">
        <v>40</v>
      </c>
      <c r="K963" s="111">
        <v>963</v>
      </c>
      <c r="L963" s="111">
        <v>38520</v>
      </c>
      <c r="M963" s="111">
        <v>2.4075000000000002</v>
      </c>
      <c r="N963" s="111">
        <v>96.3</v>
      </c>
      <c r="O963" s="111">
        <v>0</v>
      </c>
      <c r="P963" s="111">
        <v>0</v>
      </c>
      <c r="Q963" s="111">
        <v>965.40750000000003</v>
      </c>
      <c r="R963" s="111">
        <v>38616.300000000003</v>
      </c>
      <c r="S963" s="110" t="s">
        <v>1296</v>
      </c>
      <c r="T963" s="111"/>
      <c r="U963" s="111"/>
      <c r="V963" s="110"/>
      <c r="W963" s="110"/>
    </row>
    <row r="964" spans="1:23" ht="25.5">
      <c r="A964" s="110" t="s">
        <v>2280</v>
      </c>
      <c r="B964" s="115">
        <v>44206</v>
      </c>
      <c r="C964" s="110" t="s">
        <v>2281</v>
      </c>
      <c r="D964" s="115">
        <v>44206</v>
      </c>
      <c r="E964" s="110" t="s">
        <v>1294</v>
      </c>
      <c r="F964" s="110" t="s">
        <v>876</v>
      </c>
      <c r="G964" s="110" t="s">
        <v>1045</v>
      </c>
      <c r="H964" s="110" t="s">
        <v>1300</v>
      </c>
      <c r="I964" s="110" t="s">
        <v>1195</v>
      </c>
      <c r="J964" s="111">
        <v>100</v>
      </c>
      <c r="K964" s="111">
        <v>759</v>
      </c>
      <c r="L964" s="111">
        <v>75900</v>
      </c>
      <c r="M964" s="111">
        <v>1.8975</v>
      </c>
      <c r="N964" s="111">
        <v>189.75</v>
      </c>
      <c r="O964" s="111">
        <v>0</v>
      </c>
      <c r="P964" s="111">
        <v>300</v>
      </c>
      <c r="Q964" s="111">
        <v>760.89750000000004</v>
      </c>
      <c r="R964" s="111">
        <v>75789.75</v>
      </c>
      <c r="S964" s="110" t="s">
        <v>1296</v>
      </c>
      <c r="T964" s="111"/>
      <c r="U964" s="111"/>
      <c r="V964" s="110"/>
      <c r="W964" s="110"/>
    </row>
    <row r="965" spans="1:23" ht="25.5">
      <c r="A965" s="110" t="s">
        <v>2280</v>
      </c>
      <c r="B965" s="115">
        <v>44206</v>
      </c>
      <c r="C965" s="110" t="s">
        <v>2281</v>
      </c>
      <c r="D965" s="115">
        <v>44206</v>
      </c>
      <c r="E965" s="110" t="s">
        <v>1294</v>
      </c>
      <c r="F965" s="110" t="s">
        <v>876</v>
      </c>
      <c r="G965" s="110" t="s">
        <v>1045</v>
      </c>
      <c r="H965" s="110" t="s">
        <v>1300</v>
      </c>
      <c r="I965" s="110" t="s">
        <v>1251</v>
      </c>
      <c r="J965" s="111">
        <v>20</v>
      </c>
      <c r="K965" s="111">
        <v>865</v>
      </c>
      <c r="L965" s="111">
        <v>17300</v>
      </c>
      <c r="M965" s="111">
        <v>2.1619999999999999</v>
      </c>
      <c r="N965" s="111">
        <v>43.24</v>
      </c>
      <c r="O965" s="111">
        <v>0</v>
      </c>
      <c r="P965" s="111">
        <v>0</v>
      </c>
      <c r="Q965" s="111">
        <v>867.16200000000003</v>
      </c>
      <c r="R965" s="111">
        <v>17343.240000000002</v>
      </c>
      <c r="S965" s="110" t="s">
        <v>1296</v>
      </c>
      <c r="T965" s="111"/>
      <c r="U965" s="111"/>
      <c r="V965" s="110"/>
      <c r="W965" s="110"/>
    </row>
    <row r="966" spans="1:23" ht="25.5">
      <c r="A966" s="110" t="s">
        <v>2280</v>
      </c>
      <c r="B966" s="115">
        <v>44206</v>
      </c>
      <c r="C966" s="110" t="s">
        <v>2281</v>
      </c>
      <c r="D966" s="115">
        <v>44206</v>
      </c>
      <c r="E966" s="110" t="s">
        <v>1294</v>
      </c>
      <c r="F966" s="110" t="s">
        <v>876</v>
      </c>
      <c r="G966" s="110" t="s">
        <v>1045</v>
      </c>
      <c r="H966" s="110" t="s">
        <v>1300</v>
      </c>
      <c r="I966" s="110" t="s">
        <v>1251</v>
      </c>
      <c r="J966" s="111">
        <v>55</v>
      </c>
      <c r="K966" s="111">
        <v>865</v>
      </c>
      <c r="L966" s="111">
        <v>47575</v>
      </c>
      <c r="M966" s="111">
        <v>2.1625000000000001</v>
      </c>
      <c r="N966" s="111">
        <v>118.9375</v>
      </c>
      <c r="O966" s="111">
        <v>0</v>
      </c>
      <c r="P966" s="111">
        <v>0</v>
      </c>
      <c r="Q966" s="111">
        <v>867.16250000000002</v>
      </c>
      <c r="R966" s="111">
        <v>47693.9375</v>
      </c>
      <c r="S966" s="110" t="s">
        <v>1296</v>
      </c>
      <c r="T966" s="111"/>
      <c r="U966" s="111"/>
      <c r="V966" s="110"/>
      <c r="W966" s="110"/>
    </row>
    <row r="967" spans="1:23" ht="25.5">
      <c r="A967" s="110" t="s">
        <v>2282</v>
      </c>
      <c r="B967" s="115">
        <v>44206</v>
      </c>
      <c r="C967" s="110" t="s">
        <v>2283</v>
      </c>
      <c r="D967" s="115">
        <v>44206</v>
      </c>
      <c r="E967" s="110" t="s">
        <v>1294</v>
      </c>
      <c r="F967" s="110" t="s">
        <v>85</v>
      </c>
      <c r="G967" s="110" t="s">
        <v>1327</v>
      </c>
      <c r="H967" s="110" t="s">
        <v>24</v>
      </c>
      <c r="I967" s="110" t="s">
        <v>1195</v>
      </c>
      <c r="J967" s="111">
        <v>100</v>
      </c>
      <c r="K967" s="111">
        <v>759</v>
      </c>
      <c r="L967" s="111">
        <v>75900</v>
      </c>
      <c r="M967" s="111">
        <v>1.8975</v>
      </c>
      <c r="N967" s="111">
        <v>189.75</v>
      </c>
      <c r="O967" s="111">
        <v>0</v>
      </c>
      <c r="P967" s="111">
        <v>300</v>
      </c>
      <c r="Q967" s="111">
        <v>760.89750000000004</v>
      </c>
      <c r="R967" s="111">
        <v>75789.75</v>
      </c>
      <c r="S967" s="110" t="s">
        <v>1296</v>
      </c>
      <c r="T967" s="111"/>
      <c r="U967" s="111"/>
      <c r="V967" s="110"/>
      <c r="W967" s="110"/>
    </row>
    <row r="968" spans="1:23" ht="25.5">
      <c r="A968" s="110" t="s">
        <v>2282</v>
      </c>
      <c r="B968" s="115">
        <v>44206</v>
      </c>
      <c r="C968" s="110" t="s">
        <v>2283</v>
      </c>
      <c r="D968" s="115">
        <v>44206</v>
      </c>
      <c r="E968" s="110" t="s">
        <v>1294</v>
      </c>
      <c r="F968" s="110" t="s">
        <v>85</v>
      </c>
      <c r="G968" s="110" t="s">
        <v>1327</v>
      </c>
      <c r="H968" s="110" t="s">
        <v>24</v>
      </c>
      <c r="I968" s="110" t="s">
        <v>1251</v>
      </c>
      <c r="J968" s="111">
        <v>100</v>
      </c>
      <c r="K968" s="111">
        <v>865</v>
      </c>
      <c r="L968" s="111">
        <v>86500</v>
      </c>
      <c r="M968" s="111">
        <v>2.1625000000000001</v>
      </c>
      <c r="N968" s="111">
        <v>216.25</v>
      </c>
      <c r="O968" s="111">
        <v>0</v>
      </c>
      <c r="P968" s="111">
        <v>0</v>
      </c>
      <c r="Q968" s="111">
        <v>867.16250000000002</v>
      </c>
      <c r="R968" s="111">
        <v>86716.25</v>
      </c>
      <c r="S968" s="110" t="s">
        <v>1296</v>
      </c>
      <c r="T968" s="111"/>
      <c r="U968" s="111"/>
      <c r="V968" s="110"/>
      <c r="W968" s="110"/>
    </row>
    <row r="969" spans="1:23" ht="25.5">
      <c r="A969" s="110" t="s">
        <v>2284</v>
      </c>
      <c r="B969" s="115">
        <v>44206</v>
      </c>
      <c r="C969" s="110" t="s">
        <v>2285</v>
      </c>
      <c r="D969" s="115">
        <v>44206</v>
      </c>
      <c r="E969" s="110" t="s">
        <v>1294</v>
      </c>
      <c r="F969" s="110" t="s">
        <v>105</v>
      </c>
      <c r="G969" s="110" t="s">
        <v>1045</v>
      </c>
      <c r="H969" s="110" t="s">
        <v>1300</v>
      </c>
      <c r="I969" s="110" t="s">
        <v>1251</v>
      </c>
      <c r="J969" s="111">
        <v>40</v>
      </c>
      <c r="K969" s="111">
        <v>865</v>
      </c>
      <c r="L969" s="111">
        <v>34600</v>
      </c>
      <c r="M969" s="111">
        <v>2.1619999999999999</v>
      </c>
      <c r="N969" s="111">
        <v>86.48</v>
      </c>
      <c r="O969" s="111">
        <v>0</v>
      </c>
      <c r="P969" s="111">
        <v>0</v>
      </c>
      <c r="Q969" s="111">
        <v>867.16200000000003</v>
      </c>
      <c r="R969" s="111">
        <v>34686.480000000003</v>
      </c>
      <c r="S969" s="110" t="s">
        <v>1296</v>
      </c>
      <c r="T969" s="111"/>
      <c r="U969" s="111"/>
      <c r="V969" s="110"/>
      <c r="W969" s="110"/>
    </row>
    <row r="970" spans="1:23" ht="25.5">
      <c r="A970" s="110" t="s">
        <v>2284</v>
      </c>
      <c r="B970" s="115">
        <v>44206</v>
      </c>
      <c r="C970" s="110" t="s">
        <v>2285</v>
      </c>
      <c r="D970" s="115">
        <v>44206</v>
      </c>
      <c r="E970" s="110" t="s">
        <v>1294</v>
      </c>
      <c r="F970" s="110" t="s">
        <v>105</v>
      </c>
      <c r="G970" s="110" t="s">
        <v>1045</v>
      </c>
      <c r="H970" s="110" t="s">
        <v>1300</v>
      </c>
      <c r="I970" s="110" t="s">
        <v>1251</v>
      </c>
      <c r="J970" s="111">
        <v>66</v>
      </c>
      <c r="K970" s="111">
        <v>865</v>
      </c>
      <c r="L970" s="111">
        <v>57090</v>
      </c>
      <c r="M970" s="111">
        <v>2.1625000000000001</v>
      </c>
      <c r="N970" s="111">
        <v>142.72499999999999</v>
      </c>
      <c r="O970" s="111">
        <v>0</v>
      </c>
      <c r="P970" s="111">
        <v>0</v>
      </c>
      <c r="Q970" s="111">
        <v>867.16250000000002</v>
      </c>
      <c r="R970" s="111">
        <v>57232.724999999999</v>
      </c>
      <c r="S970" s="110" t="s">
        <v>1296</v>
      </c>
      <c r="T970" s="111"/>
      <c r="U970" s="111"/>
      <c r="V970" s="110"/>
      <c r="W970" s="110"/>
    </row>
    <row r="971" spans="1:23" ht="25.5">
      <c r="A971" s="110" t="s">
        <v>2284</v>
      </c>
      <c r="B971" s="115">
        <v>44206</v>
      </c>
      <c r="C971" s="110" t="s">
        <v>2285</v>
      </c>
      <c r="D971" s="115">
        <v>44206</v>
      </c>
      <c r="E971" s="110" t="s">
        <v>1294</v>
      </c>
      <c r="F971" s="110" t="s">
        <v>105</v>
      </c>
      <c r="G971" s="110" t="s">
        <v>1045</v>
      </c>
      <c r="H971" s="110" t="s">
        <v>1300</v>
      </c>
      <c r="I971" s="110" t="s">
        <v>1195</v>
      </c>
      <c r="J971" s="111">
        <v>140</v>
      </c>
      <c r="K971" s="111">
        <v>759</v>
      </c>
      <c r="L971" s="111">
        <v>106260</v>
      </c>
      <c r="M971" s="111">
        <v>1.8975</v>
      </c>
      <c r="N971" s="111">
        <v>265.64999999999998</v>
      </c>
      <c r="O971" s="111">
        <v>0</v>
      </c>
      <c r="P971" s="111">
        <v>420</v>
      </c>
      <c r="Q971" s="111">
        <v>760.89750000000004</v>
      </c>
      <c r="R971" s="111">
        <v>106105.65</v>
      </c>
      <c r="S971" s="110" t="s">
        <v>1296</v>
      </c>
      <c r="T971" s="111"/>
      <c r="U971" s="111"/>
      <c r="V971" s="110"/>
      <c r="W971" s="110"/>
    </row>
    <row r="972" spans="1:23" ht="25.5">
      <c r="A972" s="110" t="s">
        <v>2286</v>
      </c>
      <c r="B972" s="115">
        <v>44206</v>
      </c>
      <c r="C972" s="110" t="s">
        <v>2287</v>
      </c>
      <c r="D972" s="115">
        <v>44206</v>
      </c>
      <c r="E972" s="110" t="s">
        <v>1294</v>
      </c>
      <c r="F972" s="110" t="s">
        <v>64</v>
      </c>
      <c r="G972" s="110" t="s">
        <v>57</v>
      </c>
      <c r="H972" s="110" t="s">
        <v>57</v>
      </c>
      <c r="I972" s="110" t="s">
        <v>1344</v>
      </c>
      <c r="J972" s="111">
        <v>20</v>
      </c>
      <c r="K972" s="111">
        <v>997</v>
      </c>
      <c r="L972" s="111">
        <v>19940</v>
      </c>
      <c r="M972" s="111">
        <v>2.4925000000000002</v>
      </c>
      <c r="N972" s="111">
        <v>49.85</v>
      </c>
      <c r="O972" s="111">
        <v>0</v>
      </c>
      <c r="P972" s="111">
        <v>0</v>
      </c>
      <c r="Q972" s="111">
        <v>999.49249999999995</v>
      </c>
      <c r="R972" s="111">
        <v>19989.849999999999</v>
      </c>
      <c r="S972" s="110" t="s">
        <v>1296</v>
      </c>
      <c r="T972" s="111"/>
      <c r="U972" s="111"/>
      <c r="V972" s="110"/>
      <c r="W972" s="110"/>
    </row>
    <row r="973" spans="1:23" ht="25.5">
      <c r="A973" s="110" t="s">
        <v>2286</v>
      </c>
      <c r="B973" s="115">
        <v>44206</v>
      </c>
      <c r="C973" s="110" t="s">
        <v>2287</v>
      </c>
      <c r="D973" s="115">
        <v>44206</v>
      </c>
      <c r="E973" s="110" t="s">
        <v>1294</v>
      </c>
      <c r="F973" s="110" t="s">
        <v>64</v>
      </c>
      <c r="G973" s="110" t="s">
        <v>57</v>
      </c>
      <c r="H973" s="110" t="s">
        <v>57</v>
      </c>
      <c r="I973" s="110" t="s">
        <v>1251</v>
      </c>
      <c r="J973" s="111">
        <v>20</v>
      </c>
      <c r="K973" s="111">
        <v>865</v>
      </c>
      <c r="L973" s="111">
        <v>17300</v>
      </c>
      <c r="M973" s="111">
        <v>2.1625000000000001</v>
      </c>
      <c r="N973" s="111">
        <v>43.25</v>
      </c>
      <c r="O973" s="111">
        <v>0</v>
      </c>
      <c r="P973" s="111">
        <v>0</v>
      </c>
      <c r="Q973" s="111">
        <v>867.16250000000002</v>
      </c>
      <c r="R973" s="111">
        <v>17343.25</v>
      </c>
      <c r="S973" s="110" t="s">
        <v>1296</v>
      </c>
      <c r="T973" s="111"/>
      <c r="U973" s="111"/>
      <c r="V973" s="110"/>
      <c r="W973" s="110"/>
    </row>
    <row r="974" spans="1:23" ht="25.5">
      <c r="A974" s="110" t="s">
        <v>2286</v>
      </c>
      <c r="B974" s="115">
        <v>44206</v>
      </c>
      <c r="C974" s="110" t="s">
        <v>2287</v>
      </c>
      <c r="D974" s="115">
        <v>44206</v>
      </c>
      <c r="E974" s="110" t="s">
        <v>1294</v>
      </c>
      <c r="F974" s="110" t="s">
        <v>64</v>
      </c>
      <c r="G974" s="110" t="s">
        <v>57</v>
      </c>
      <c r="H974" s="110" t="s">
        <v>57</v>
      </c>
      <c r="I974" s="110" t="s">
        <v>1182</v>
      </c>
      <c r="J974" s="111">
        <v>40</v>
      </c>
      <c r="K974" s="111">
        <v>1070</v>
      </c>
      <c r="L974" s="111">
        <v>42800</v>
      </c>
      <c r="M974" s="111">
        <v>2.6749999999999998</v>
      </c>
      <c r="N974" s="111">
        <v>107</v>
      </c>
      <c r="O974" s="111">
        <v>0</v>
      </c>
      <c r="P974" s="111">
        <v>0</v>
      </c>
      <c r="Q974" s="111">
        <v>1072.675</v>
      </c>
      <c r="R974" s="111">
        <v>42907</v>
      </c>
      <c r="S974" s="110" t="s">
        <v>1296</v>
      </c>
      <c r="T974" s="111"/>
      <c r="U974" s="111"/>
      <c r="V974" s="110"/>
      <c r="W974" s="110"/>
    </row>
    <row r="975" spans="1:23" ht="25.5">
      <c r="A975" s="110" t="s">
        <v>2286</v>
      </c>
      <c r="B975" s="115">
        <v>44206</v>
      </c>
      <c r="C975" s="110" t="s">
        <v>2287</v>
      </c>
      <c r="D975" s="115">
        <v>44206</v>
      </c>
      <c r="E975" s="110" t="s">
        <v>1294</v>
      </c>
      <c r="F975" s="110" t="s">
        <v>64</v>
      </c>
      <c r="G975" s="110" t="s">
        <v>57</v>
      </c>
      <c r="H975" s="110" t="s">
        <v>57</v>
      </c>
      <c r="I975" s="110" t="s">
        <v>1191</v>
      </c>
      <c r="J975" s="111">
        <v>80</v>
      </c>
      <c r="K975" s="111">
        <v>963</v>
      </c>
      <c r="L975" s="111">
        <v>77040</v>
      </c>
      <c r="M975" s="111">
        <v>2.4075000000000002</v>
      </c>
      <c r="N975" s="111">
        <v>192.6</v>
      </c>
      <c r="O975" s="111">
        <v>0</v>
      </c>
      <c r="P975" s="111">
        <v>0</v>
      </c>
      <c r="Q975" s="111">
        <v>965.40750000000003</v>
      </c>
      <c r="R975" s="111">
        <v>77232.600000000006</v>
      </c>
      <c r="S975" s="110" t="s">
        <v>1296</v>
      </c>
      <c r="T975" s="111"/>
      <c r="U975" s="111"/>
      <c r="V975" s="110"/>
      <c r="W975" s="110"/>
    </row>
    <row r="976" spans="1:23" ht="25.5">
      <c r="A976" s="110" t="s">
        <v>2286</v>
      </c>
      <c r="B976" s="115">
        <v>44206</v>
      </c>
      <c r="C976" s="110" t="s">
        <v>2287</v>
      </c>
      <c r="D976" s="115">
        <v>44206</v>
      </c>
      <c r="E976" s="110" t="s">
        <v>1294</v>
      </c>
      <c r="F976" s="110" t="s">
        <v>64</v>
      </c>
      <c r="G976" s="110" t="s">
        <v>57</v>
      </c>
      <c r="H976" s="110" t="s">
        <v>57</v>
      </c>
      <c r="I976" s="110" t="s">
        <v>1195</v>
      </c>
      <c r="J976" s="111">
        <v>60</v>
      </c>
      <c r="K976" s="111">
        <v>759</v>
      </c>
      <c r="L976" s="111">
        <v>45540</v>
      </c>
      <c r="M976" s="111">
        <v>1.8975</v>
      </c>
      <c r="N976" s="111">
        <v>113.85</v>
      </c>
      <c r="O976" s="111">
        <v>0</v>
      </c>
      <c r="P976" s="111">
        <v>180</v>
      </c>
      <c r="Q976" s="111">
        <v>760.89750000000004</v>
      </c>
      <c r="R976" s="111">
        <v>45473.85</v>
      </c>
      <c r="S976" s="110" t="s">
        <v>1296</v>
      </c>
      <c r="T976" s="111"/>
      <c r="U976" s="111"/>
      <c r="V976" s="110"/>
      <c r="W976" s="110"/>
    </row>
    <row r="977" spans="1:23" ht="25.5">
      <c r="A977" s="110" t="s">
        <v>2286</v>
      </c>
      <c r="B977" s="115">
        <v>44206</v>
      </c>
      <c r="C977" s="110" t="s">
        <v>2287</v>
      </c>
      <c r="D977" s="115">
        <v>44206</v>
      </c>
      <c r="E977" s="110" t="s">
        <v>1294</v>
      </c>
      <c r="F977" s="110" t="s">
        <v>64</v>
      </c>
      <c r="G977" s="110" t="s">
        <v>57</v>
      </c>
      <c r="H977" s="110" t="s">
        <v>57</v>
      </c>
      <c r="I977" s="110" t="s">
        <v>1346</v>
      </c>
      <c r="J977" s="111">
        <v>20</v>
      </c>
      <c r="K977" s="111">
        <v>1138</v>
      </c>
      <c r="L977" s="111">
        <v>22760</v>
      </c>
      <c r="M977" s="111">
        <v>2.8450000000000002</v>
      </c>
      <c r="N977" s="111">
        <v>56.9</v>
      </c>
      <c r="O977" s="111">
        <v>0</v>
      </c>
      <c r="P977" s="111">
        <v>0</v>
      </c>
      <c r="Q977" s="111">
        <v>1140.845</v>
      </c>
      <c r="R977" s="111">
        <v>22816.9</v>
      </c>
      <c r="S977" s="110" t="s">
        <v>1296</v>
      </c>
      <c r="T977" s="111"/>
      <c r="U977" s="111"/>
      <c r="V977" s="110"/>
      <c r="W977" s="110"/>
    </row>
    <row r="978" spans="1:23" ht="25.5">
      <c r="A978" s="110" t="s">
        <v>2288</v>
      </c>
      <c r="B978" s="115">
        <v>44206</v>
      </c>
      <c r="C978" s="110" t="s">
        <v>2289</v>
      </c>
      <c r="D978" s="115">
        <v>44206</v>
      </c>
      <c r="E978" s="110" t="s">
        <v>1294</v>
      </c>
      <c r="F978" s="110" t="s">
        <v>5</v>
      </c>
      <c r="G978" s="110" t="s">
        <v>1308</v>
      </c>
      <c r="H978" s="110" t="s">
        <v>120</v>
      </c>
      <c r="I978" s="110" t="s">
        <v>1195</v>
      </c>
      <c r="J978" s="111">
        <v>40</v>
      </c>
      <c r="K978" s="111">
        <v>759</v>
      </c>
      <c r="L978" s="111">
        <v>30360</v>
      </c>
      <c r="M978" s="111">
        <v>1.8975</v>
      </c>
      <c r="N978" s="111">
        <v>75.900000000000006</v>
      </c>
      <c r="O978" s="111">
        <v>0</v>
      </c>
      <c r="P978" s="111">
        <v>120</v>
      </c>
      <c r="Q978" s="111">
        <v>760.89750000000004</v>
      </c>
      <c r="R978" s="111">
        <v>30315.9</v>
      </c>
      <c r="S978" s="110" t="s">
        <v>1296</v>
      </c>
      <c r="T978" s="111"/>
      <c r="U978" s="111"/>
      <c r="V978" s="110"/>
      <c r="W978" s="110"/>
    </row>
    <row r="979" spans="1:23" ht="25.5">
      <c r="A979" s="110" t="s">
        <v>2288</v>
      </c>
      <c r="B979" s="115">
        <v>44206</v>
      </c>
      <c r="C979" s="110" t="s">
        <v>2289</v>
      </c>
      <c r="D979" s="115">
        <v>44206</v>
      </c>
      <c r="E979" s="110" t="s">
        <v>1294</v>
      </c>
      <c r="F979" s="110" t="s">
        <v>5</v>
      </c>
      <c r="G979" s="110" t="s">
        <v>1308</v>
      </c>
      <c r="H979" s="110" t="s">
        <v>120</v>
      </c>
      <c r="I979" s="110" t="s">
        <v>1251</v>
      </c>
      <c r="J979" s="111">
        <v>20</v>
      </c>
      <c r="K979" s="111">
        <v>865</v>
      </c>
      <c r="L979" s="111">
        <v>17300</v>
      </c>
      <c r="M979" s="111">
        <v>2.1625000000000001</v>
      </c>
      <c r="N979" s="111">
        <v>43.25</v>
      </c>
      <c r="O979" s="111">
        <v>0</v>
      </c>
      <c r="P979" s="111">
        <v>0</v>
      </c>
      <c r="Q979" s="111">
        <v>867.16250000000002</v>
      </c>
      <c r="R979" s="111">
        <v>17343.25</v>
      </c>
      <c r="S979" s="110" t="s">
        <v>1296</v>
      </c>
      <c r="T979" s="111"/>
      <c r="U979" s="111"/>
      <c r="V979" s="110"/>
      <c r="W979" s="110"/>
    </row>
    <row r="980" spans="1:23" ht="25.5">
      <c r="A980" s="110" t="s">
        <v>2288</v>
      </c>
      <c r="B980" s="115">
        <v>44206</v>
      </c>
      <c r="C980" s="110" t="s">
        <v>2289</v>
      </c>
      <c r="D980" s="115">
        <v>44206</v>
      </c>
      <c r="E980" s="110" t="s">
        <v>1294</v>
      </c>
      <c r="F980" s="110" t="s">
        <v>5</v>
      </c>
      <c r="G980" s="110" t="s">
        <v>1308</v>
      </c>
      <c r="H980" s="110" t="s">
        <v>120</v>
      </c>
      <c r="I980" s="110" t="s">
        <v>1251</v>
      </c>
      <c r="J980" s="111">
        <v>40</v>
      </c>
      <c r="K980" s="111">
        <v>865</v>
      </c>
      <c r="L980" s="111">
        <v>34600</v>
      </c>
      <c r="M980" s="111">
        <v>2.1619999999999999</v>
      </c>
      <c r="N980" s="111">
        <v>86.48</v>
      </c>
      <c r="O980" s="111">
        <v>0</v>
      </c>
      <c r="P980" s="111">
        <v>0</v>
      </c>
      <c r="Q980" s="111">
        <v>867.16200000000003</v>
      </c>
      <c r="R980" s="111">
        <v>34686.480000000003</v>
      </c>
      <c r="S980" s="110" t="s">
        <v>1296</v>
      </c>
      <c r="T980" s="111"/>
      <c r="U980" s="111"/>
      <c r="V980" s="110"/>
      <c r="W980" s="110"/>
    </row>
    <row r="981" spans="1:23" ht="25.5">
      <c r="A981" s="110" t="s">
        <v>2290</v>
      </c>
      <c r="B981" s="115">
        <v>44206</v>
      </c>
      <c r="C981" s="110" t="s">
        <v>2291</v>
      </c>
      <c r="D981" s="115">
        <v>44206</v>
      </c>
      <c r="E981" s="110" t="s">
        <v>1294</v>
      </c>
      <c r="F981" s="110" t="s">
        <v>1077</v>
      </c>
      <c r="G981" s="110" t="s">
        <v>1079</v>
      </c>
      <c r="H981" s="110" t="s">
        <v>120</v>
      </c>
      <c r="I981" s="110" t="s">
        <v>1195</v>
      </c>
      <c r="J981" s="111">
        <v>60</v>
      </c>
      <c r="K981" s="111">
        <v>759</v>
      </c>
      <c r="L981" s="111">
        <v>45540</v>
      </c>
      <c r="M981" s="111">
        <v>1.8975</v>
      </c>
      <c r="N981" s="111">
        <v>113.85</v>
      </c>
      <c r="O981" s="111">
        <v>0</v>
      </c>
      <c r="P981" s="111">
        <v>180</v>
      </c>
      <c r="Q981" s="111">
        <v>760.89750000000004</v>
      </c>
      <c r="R981" s="111">
        <v>45473.85</v>
      </c>
      <c r="S981" s="110" t="s">
        <v>1296</v>
      </c>
      <c r="T981" s="111"/>
      <c r="U981" s="111"/>
      <c r="V981" s="110"/>
      <c r="W981" s="110"/>
    </row>
    <row r="982" spans="1:23" ht="25.5">
      <c r="A982" s="110" t="s">
        <v>2290</v>
      </c>
      <c r="B982" s="115">
        <v>44206</v>
      </c>
      <c r="C982" s="110" t="s">
        <v>2291</v>
      </c>
      <c r="D982" s="115">
        <v>44206</v>
      </c>
      <c r="E982" s="110" t="s">
        <v>1294</v>
      </c>
      <c r="F982" s="110" t="s">
        <v>1077</v>
      </c>
      <c r="G982" s="110" t="s">
        <v>1079</v>
      </c>
      <c r="H982" s="110" t="s">
        <v>120</v>
      </c>
      <c r="I982" s="110" t="s">
        <v>1251</v>
      </c>
      <c r="J982" s="111">
        <v>20</v>
      </c>
      <c r="K982" s="111">
        <v>865</v>
      </c>
      <c r="L982" s="111">
        <v>17300</v>
      </c>
      <c r="M982" s="111">
        <v>2.1625000000000001</v>
      </c>
      <c r="N982" s="111">
        <v>43.25</v>
      </c>
      <c r="O982" s="111">
        <v>0</v>
      </c>
      <c r="P982" s="111">
        <v>0</v>
      </c>
      <c r="Q982" s="111">
        <v>867.16250000000002</v>
      </c>
      <c r="R982" s="111">
        <v>17343.25</v>
      </c>
      <c r="S982" s="110" t="s">
        <v>1296</v>
      </c>
      <c r="T982" s="111"/>
      <c r="U982" s="111"/>
      <c r="V982" s="110"/>
      <c r="W982" s="110"/>
    </row>
    <row r="983" spans="1:23" ht="25.5">
      <c r="A983" s="110" t="s">
        <v>2290</v>
      </c>
      <c r="B983" s="115">
        <v>44206</v>
      </c>
      <c r="C983" s="110" t="s">
        <v>2291</v>
      </c>
      <c r="D983" s="115">
        <v>44206</v>
      </c>
      <c r="E983" s="110" t="s">
        <v>1294</v>
      </c>
      <c r="F983" s="110" t="s">
        <v>1077</v>
      </c>
      <c r="G983" s="110" t="s">
        <v>1079</v>
      </c>
      <c r="H983" s="110" t="s">
        <v>120</v>
      </c>
      <c r="I983" s="110" t="s">
        <v>1251</v>
      </c>
      <c r="J983" s="111">
        <v>20</v>
      </c>
      <c r="K983" s="111">
        <v>865</v>
      </c>
      <c r="L983" s="111">
        <v>17300</v>
      </c>
      <c r="M983" s="111">
        <v>2.1619999999999999</v>
      </c>
      <c r="N983" s="111">
        <v>43.24</v>
      </c>
      <c r="O983" s="111">
        <v>0</v>
      </c>
      <c r="P983" s="111">
        <v>0</v>
      </c>
      <c r="Q983" s="111">
        <v>867.16200000000003</v>
      </c>
      <c r="R983" s="111">
        <v>17343.240000000002</v>
      </c>
      <c r="S983" s="110" t="s">
        <v>1296</v>
      </c>
      <c r="T983" s="111"/>
      <c r="U983" s="111"/>
      <c r="V983" s="110"/>
      <c r="W983" s="110"/>
    </row>
    <row r="984" spans="1:23" ht="25.5">
      <c r="A984" s="110" t="s">
        <v>2290</v>
      </c>
      <c r="B984" s="115">
        <v>44206</v>
      </c>
      <c r="C984" s="110" t="s">
        <v>2291</v>
      </c>
      <c r="D984" s="115">
        <v>44206</v>
      </c>
      <c r="E984" s="110" t="s">
        <v>1294</v>
      </c>
      <c r="F984" s="110" t="s">
        <v>1077</v>
      </c>
      <c r="G984" s="110" t="s">
        <v>1079</v>
      </c>
      <c r="H984" s="110" t="s">
        <v>120</v>
      </c>
      <c r="I984" s="110" t="s">
        <v>1344</v>
      </c>
      <c r="J984" s="111">
        <v>40</v>
      </c>
      <c r="K984" s="111">
        <v>997</v>
      </c>
      <c r="L984" s="111">
        <v>39880</v>
      </c>
      <c r="M984" s="111">
        <v>2.4925000000000002</v>
      </c>
      <c r="N984" s="111">
        <v>99.7</v>
      </c>
      <c r="O984" s="111">
        <v>0</v>
      </c>
      <c r="P984" s="111">
        <v>0</v>
      </c>
      <c r="Q984" s="111">
        <v>999.49249999999995</v>
      </c>
      <c r="R984" s="111">
        <v>39979.699999999997</v>
      </c>
      <c r="S984" s="110" t="s">
        <v>1296</v>
      </c>
      <c r="T984" s="111"/>
      <c r="U984" s="111"/>
      <c r="V984" s="110"/>
      <c r="W984" s="110"/>
    </row>
    <row r="985" spans="1:23" ht="25.5">
      <c r="A985" s="110" t="s">
        <v>2292</v>
      </c>
      <c r="B985" s="115">
        <v>44206</v>
      </c>
      <c r="C985" s="110" t="s">
        <v>2293</v>
      </c>
      <c r="D985" s="115">
        <v>44206</v>
      </c>
      <c r="E985" s="110" t="s">
        <v>1294</v>
      </c>
      <c r="F985" s="110" t="s">
        <v>1</v>
      </c>
      <c r="G985" s="110" t="s">
        <v>1079</v>
      </c>
      <c r="H985" s="110" t="s">
        <v>120</v>
      </c>
      <c r="I985" s="110" t="s">
        <v>1195</v>
      </c>
      <c r="J985" s="111">
        <v>100</v>
      </c>
      <c r="K985" s="111">
        <v>759</v>
      </c>
      <c r="L985" s="111">
        <v>75900</v>
      </c>
      <c r="M985" s="111">
        <v>1.8975</v>
      </c>
      <c r="N985" s="111">
        <v>189.75</v>
      </c>
      <c r="O985" s="111">
        <v>0</v>
      </c>
      <c r="P985" s="111">
        <v>300</v>
      </c>
      <c r="Q985" s="111">
        <v>760.89750000000004</v>
      </c>
      <c r="R985" s="111">
        <v>75789.75</v>
      </c>
      <c r="S985" s="110" t="s">
        <v>1296</v>
      </c>
      <c r="T985" s="111"/>
      <c r="U985" s="111"/>
      <c r="V985" s="110"/>
      <c r="W985" s="110"/>
    </row>
    <row r="986" spans="1:23" ht="25.5">
      <c r="A986" s="110" t="s">
        <v>2294</v>
      </c>
      <c r="B986" s="115">
        <v>44206</v>
      </c>
      <c r="C986" s="110" t="s">
        <v>2295</v>
      </c>
      <c r="D986" s="115">
        <v>44206</v>
      </c>
      <c r="E986" s="110" t="s">
        <v>1185</v>
      </c>
      <c r="F986" s="110" t="s">
        <v>1187</v>
      </c>
      <c r="G986" s="110" t="s">
        <v>1185</v>
      </c>
      <c r="H986" s="110" t="s">
        <v>1185</v>
      </c>
      <c r="I986" s="110" t="s">
        <v>1195</v>
      </c>
      <c r="J986" s="111">
        <v>100</v>
      </c>
      <c r="K986" s="111">
        <v>769.08</v>
      </c>
      <c r="L986" s="111">
        <v>76908</v>
      </c>
      <c r="M986" s="111">
        <v>1.9227000000000001</v>
      </c>
      <c r="N986" s="111">
        <v>192.27</v>
      </c>
      <c r="O986" s="111">
        <v>0</v>
      </c>
      <c r="P986" s="111">
        <v>300</v>
      </c>
      <c r="Q986" s="111">
        <v>771.0027</v>
      </c>
      <c r="R986" s="111">
        <v>76800.27</v>
      </c>
      <c r="S986" s="110" t="s">
        <v>1296</v>
      </c>
      <c r="T986" s="111"/>
      <c r="U986" s="111"/>
      <c r="V986" s="110"/>
      <c r="W986" s="110"/>
    </row>
    <row r="987" spans="1:23" ht="25.5">
      <c r="A987" s="110" t="s">
        <v>2294</v>
      </c>
      <c r="B987" s="115">
        <v>44206</v>
      </c>
      <c r="C987" s="110" t="s">
        <v>2295</v>
      </c>
      <c r="D987" s="115">
        <v>44206</v>
      </c>
      <c r="E987" s="110" t="s">
        <v>1185</v>
      </c>
      <c r="F987" s="110" t="s">
        <v>1187</v>
      </c>
      <c r="G987" s="110" t="s">
        <v>1185</v>
      </c>
      <c r="H987" s="110" t="s">
        <v>1185</v>
      </c>
      <c r="I987" s="110" t="s">
        <v>1346</v>
      </c>
      <c r="J987" s="111">
        <v>20</v>
      </c>
      <c r="K987" s="111">
        <v>1154</v>
      </c>
      <c r="L987" s="111">
        <v>23080</v>
      </c>
      <c r="M987" s="111">
        <v>2.8849999999999998</v>
      </c>
      <c r="N987" s="111">
        <v>57.7</v>
      </c>
      <c r="O987" s="111">
        <v>0</v>
      </c>
      <c r="P987" s="111">
        <v>0</v>
      </c>
      <c r="Q987" s="111">
        <v>1156.885</v>
      </c>
      <c r="R987" s="111">
        <v>23137.7</v>
      </c>
      <c r="S987" s="110" t="s">
        <v>1296</v>
      </c>
      <c r="T987" s="111"/>
      <c r="U987" s="111"/>
      <c r="V987" s="110"/>
      <c r="W987" s="110"/>
    </row>
    <row r="988" spans="1:23" ht="25.5">
      <c r="A988" s="110" t="s">
        <v>2294</v>
      </c>
      <c r="B988" s="115">
        <v>44206</v>
      </c>
      <c r="C988" s="110" t="s">
        <v>2295</v>
      </c>
      <c r="D988" s="115">
        <v>44206</v>
      </c>
      <c r="E988" s="110" t="s">
        <v>1185</v>
      </c>
      <c r="F988" s="110" t="s">
        <v>1187</v>
      </c>
      <c r="G988" s="110" t="s">
        <v>1185</v>
      </c>
      <c r="H988" s="110" t="s">
        <v>1185</v>
      </c>
      <c r="I988" s="110" t="s">
        <v>1251</v>
      </c>
      <c r="J988" s="111">
        <v>20</v>
      </c>
      <c r="K988" s="111">
        <v>877.5</v>
      </c>
      <c r="L988" s="111">
        <v>17550</v>
      </c>
      <c r="M988" s="111">
        <v>2.1938</v>
      </c>
      <c r="N988" s="111">
        <v>43.875999999999998</v>
      </c>
      <c r="O988" s="111">
        <v>0</v>
      </c>
      <c r="P988" s="111">
        <v>0</v>
      </c>
      <c r="Q988" s="111">
        <v>879.69380000000001</v>
      </c>
      <c r="R988" s="111">
        <v>17593.876</v>
      </c>
      <c r="S988" s="110" t="s">
        <v>1296</v>
      </c>
      <c r="T988" s="111"/>
      <c r="U988" s="111"/>
      <c r="V988" s="110"/>
      <c r="W988" s="110"/>
    </row>
    <row r="989" spans="1:23" ht="25.5">
      <c r="A989" s="110" t="s">
        <v>2296</v>
      </c>
      <c r="B989" s="115">
        <v>44206</v>
      </c>
      <c r="C989" s="110" t="s">
        <v>2297</v>
      </c>
      <c r="D989" s="115">
        <v>44206</v>
      </c>
      <c r="E989" s="110" t="s">
        <v>1294</v>
      </c>
      <c r="F989" s="110" t="s">
        <v>76</v>
      </c>
      <c r="G989" s="110" t="s">
        <v>1087</v>
      </c>
      <c r="H989" s="110" t="s">
        <v>69</v>
      </c>
      <c r="I989" s="110" t="s">
        <v>1251</v>
      </c>
      <c r="J989" s="111">
        <v>50</v>
      </c>
      <c r="K989" s="111">
        <v>865</v>
      </c>
      <c r="L989" s="111">
        <v>43250</v>
      </c>
      <c r="M989" s="111">
        <v>2.1619999999999999</v>
      </c>
      <c r="N989" s="111">
        <v>108.1</v>
      </c>
      <c r="O989" s="111">
        <v>0</v>
      </c>
      <c r="P989" s="111">
        <v>0</v>
      </c>
      <c r="Q989" s="111">
        <v>867.16200000000003</v>
      </c>
      <c r="R989" s="111">
        <v>43358.1</v>
      </c>
      <c r="S989" s="110" t="s">
        <v>1296</v>
      </c>
      <c r="T989" s="111"/>
      <c r="U989" s="111"/>
      <c r="V989" s="110"/>
      <c r="W989" s="110"/>
    </row>
    <row r="990" spans="1:23" ht="25.5">
      <c r="A990" s="110" t="s">
        <v>2296</v>
      </c>
      <c r="B990" s="115">
        <v>44206</v>
      </c>
      <c r="C990" s="110" t="s">
        <v>2297</v>
      </c>
      <c r="D990" s="115">
        <v>44206</v>
      </c>
      <c r="E990" s="110" t="s">
        <v>1294</v>
      </c>
      <c r="F990" s="110" t="s">
        <v>76</v>
      </c>
      <c r="G990" s="110" t="s">
        <v>1087</v>
      </c>
      <c r="H990" s="110" t="s">
        <v>69</v>
      </c>
      <c r="I990" s="110" t="s">
        <v>1251</v>
      </c>
      <c r="J990" s="111">
        <v>140</v>
      </c>
      <c r="K990" s="111">
        <v>865</v>
      </c>
      <c r="L990" s="111">
        <v>121100</v>
      </c>
      <c r="M990" s="111">
        <v>2.1625000000000001</v>
      </c>
      <c r="N990" s="111">
        <v>302.75</v>
      </c>
      <c r="O990" s="111">
        <v>0</v>
      </c>
      <c r="P990" s="111">
        <v>0</v>
      </c>
      <c r="Q990" s="111">
        <v>867.16250000000002</v>
      </c>
      <c r="R990" s="111">
        <v>121402.75</v>
      </c>
      <c r="S990" s="110" t="s">
        <v>1296</v>
      </c>
      <c r="T990" s="111"/>
      <c r="U990" s="111"/>
      <c r="V990" s="110"/>
      <c r="W990" s="110"/>
    </row>
    <row r="991" spans="1:23" ht="25.5">
      <c r="A991" s="110" t="s">
        <v>2296</v>
      </c>
      <c r="B991" s="115">
        <v>44206</v>
      </c>
      <c r="C991" s="110" t="s">
        <v>2297</v>
      </c>
      <c r="D991" s="115">
        <v>44206</v>
      </c>
      <c r="E991" s="110" t="s">
        <v>1294</v>
      </c>
      <c r="F991" s="110" t="s">
        <v>76</v>
      </c>
      <c r="G991" s="110" t="s">
        <v>1087</v>
      </c>
      <c r="H991" s="110" t="s">
        <v>69</v>
      </c>
      <c r="I991" s="110" t="s">
        <v>1195</v>
      </c>
      <c r="J991" s="111">
        <v>100</v>
      </c>
      <c r="K991" s="111">
        <v>759</v>
      </c>
      <c r="L991" s="111">
        <v>75900</v>
      </c>
      <c r="M991" s="111">
        <v>1.8975</v>
      </c>
      <c r="N991" s="111">
        <v>189.75</v>
      </c>
      <c r="O991" s="111">
        <v>0</v>
      </c>
      <c r="P991" s="111">
        <v>300</v>
      </c>
      <c r="Q991" s="111">
        <v>760.89750000000004</v>
      </c>
      <c r="R991" s="111">
        <v>75789.75</v>
      </c>
      <c r="S991" s="110" t="s">
        <v>1296</v>
      </c>
      <c r="T991" s="111"/>
      <c r="U991" s="111"/>
      <c r="V991" s="110"/>
      <c r="W991" s="110"/>
    </row>
    <row r="992" spans="1:23" ht="25.5">
      <c r="A992" s="110" t="s">
        <v>2298</v>
      </c>
      <c r="B992" s="115">
        <v>44206</v>
      </c>
      <c r="C992" s="110" t="s">
        <v>2299</v>
      </c>
      <c r="D992" s="115">
        <v>44206</v>
      </c>
      <c r="E992" s="110" t="s">
        <v>1294</v>
      </c>
      <c r="F992" s="110" t="s">
        <v>72</v>
      </c>
      <c r="G992" s="110" t="s">
        <v>69</v>
      </c>
      <c r="H992" s="110" t="s">
        <v>69</v>
      </c>
      <c r="I992" s="110" t="s">
        <v>1195</v>
      </c>
      <c r="J992" s="111">
        <v>40</v>
      </c>
      <c r="K992" s="111">
        <v>759</v>
      </c>
      <c r="L992" s="111">
        <v>30360</v>
      </c>
      <c r="M992" s="111">
        <v>1.8975</v>
      </c>
      <c r="N992" s="111">
        <v>75.900000000000006</v>
      </c>
      <c r="O992" s="111">
        <v>0</v>
      </c>
      <c r="P992" s="111">
        <v>120</v>
      </c>
      <c r="Q992" s="111">
        <v>760.89750000000004</v>
      </c>
      <c r="R992" s="111">
        <v>30315.9</v>
      </c>
      <c r="S992" s="110" t="s">
        <v>1296</v>
      </c>
      <c r="T992" s="111"/>
      <c r="U992" s="111"/>
      <c r="V992" s="110"/>
      <c r="W992" s="110"/>
    </row>
    <row r="993" spans="1:23" ht="25.5">
      <c r="A993" s="110" t="s">
        <v>2300</v>
      </c>
      <c r="B993" s="115">
        <v>44206</v>
      </c>
      <c r="C993" s="110" t="s">
        <v>2301</v>
      </c>
      <c r="D993" s="115">
        <v>44206</v>
      </c>
      <c r="E993" s="110" t="s">
        <v>1294</v>
      </c>
      <c r="F993" s="110" t="s">
        <v>18</v>
      </c>
      <c r="G993" s="110" t="s">
        <v>19</v>
      </c>
      <c r="H993" s="110" t="s">
        <v>13</v>
      </c>
      <c r="I993" s="110" t="s">
        <v>1251</v>
      </c>
      <c r="J993" s="111">
        <v>140</v>
      </c>
      <c r="K993" s="111">
        <v>865</v>
      </c>
      <c r="L993" s="111">
        <v>121100</v>
      </c>
      <c r="M993" s="111">
        <v>2.1619999999999999</v>
      </c>
      <c r="N993" s="111">
        <v>302.68</v>
      </c>
      <c r="O993" s="111">
        <v>0</v>
      </c>
      <c r="P993" s="111">
        <v>0</v>
      </c>
      <c r="Q993" s="111">
        <v>867.16250000000002</v>
      </c>
      <c r="R993" s="111">
        <v>121402.75</v>
      </c>
      <c r="S993" s="110" t="s">
        <v>1296</v>
      </c>
      <c r="T993" s="111"/>
      <c r="U993" s="111"/>
      <c r="V993" s="110"/>
      <c r="W993" s="110"/>
    </row>
    <row r="994" spans="1:23" ht="25.5">
      <c r="A994" s="110" t="s">
        <v>2300</v>
      </c>
      <c r="B994" s="115">
        <v>44206</v>
      </c>
      <c r="C994" s="110" t="s">
        <v>2301</v>
      </c>
      <c r="D994" s="115">
        <v>44206</v>
      </c>
      <c r="E994" s="110" t="s">
        <v>1294</v>
      </c>
      <c r="F994" s="110" t="s">
        <v>18</v>
      </c>
      <c r="G994" s="110" t="s">
        <v>19</v>
      </c>
      <c r="H994" s="110" t="s">
        <v>13</v>
      </c>
      <c r="I994" s="110" t="s">
        <v>1251</v>
      </c>
      <c r="J994" s="111">
        <v>40</v>
      </c>
      <c r="K994" s="111">
        <v>865</v>
      </c>
      <c r="L994" s="111">
        <v>34600</v>
      </c>
      <c r="M994" s="111">
        <v>2.1619999999999999</v>
      </c>
      <c r="N994" s="111">
        <v>86.48</v>
      </c>
      <c r="O994" s="111">
        <v>0</v>
      </c>
      <c r="P994" s="111">
        <v>0</v>
      </c>
      <c r="Q994" s="111">
        <v>867.16200000000003</v>
      </c>
      <c r="R994" s="111">
        <v>34686.480000000003</v>
      </c>
      <c r="S994" s="110" t="s">
        <v>1296</v>
      </c>
      <c r="T994" s="111"/>
      <c r="U994" s="111"/>
      <c r="V994" s="110"/>
      <c r="W994" s="110"/>
    </row>
    <row r="995" spans="1:23" ht="25.5">
      <c r="A995" s="110" t="s">
        <v>2300</v>
      </c>
      <c r="B995" s="115">
        <v>44206</v>
      </c>
      <c r="C995" s="110" t="s">
        <v>2301</v>
      </c>
      <c r="D995" s="115">
        <v>44206</v>
      </c>
      <c r="E995" s="110" t="s">
        <v>1294</v>
      </c>
      <c r="F995" s="110" t="s">
        <v>18</v>
      </c>
      <c r="G995" s="110" t="s">
        <v>19</v>
      </c>
      <c r="H995" s="110" t="s">
        <v>13</v>
      </c>
      <c r="I995" s="110" t="s">
        <v>1195</v>
      </c>
      <c r="J995" s="111">
        <v>120</v>
      </c>
      <c r="K995" s="111">
        <v>759</v>
      </c>
      <c r="L995" s="111">
        <v>91080</v>
      </c>
      <c r="M995" s="111">
        <v>1.8979999999999999</v>
      </c>
      <c r="N995" s="111">
        <v>227.76</v>
      </c>
      <c r="O995" s="111">
        <v>0</v>
      </c>
      <c r="P995" s="111">
        <v>360</v>
      </c>
      <c r="Q995" s="111">
        <v>760.89750000000004</v>
      </c>
      <c r="R995" s="111">
        <v>90947.7</v>
      </c>
      <c r="S995" s="110" t="s">
        <v>1296</v>
      </c>
      <c r="T995" s="111"/>
      <c r="U995" s="111"/>
      <c r="V995" s="110"/>
      <c r="W995" s="110"/>
    </row>
    <row r="996" spans="1:23" ht="25.5">
      <c r="A996" s="110" t="s">
        <v>2302</v>
      </c>
      <c r="B996" s="115">
        <v>44206</v>
      </c>
      <c r="C996" s="110" t="s">
        <v>2303</v>
      </c>
      <c r="D996" s="115">
        <v>44206</v>
      </c>
      <c r="E996" s="110" t="s">
        <v>1294</v>
      </c>
      <c r="F996" s="110" t="s">
        <v>108</v>
      </c>
      <c r="G996" s="110" t="s">
        <v>1307</v>
      </c>
      <c r="H996" s="110" t="s">
        <v>120</v>
      </c>
      <c r="I996" s="110" t="s">
        <v>1251</v>
      </c>
      <c r="J996" s="111">
        <v>40</v>
      </c>
      <c r="K996" s="111">
        <v>865</v>
      </c>
      <c r="L996" s="111">
        <v>34600</v>
      </c>
      <c r="M996" s="111">
        <v>2.1625000000000001</v>
      </c>
      <c r="N996" s="111">
        <v>86.5</v>
      </c>
      <c r="O996" s="111">
        <v>0</v>
      </c>
      <c r="P996" s="111">
        <v>0</v>
      </c>
      <c r="Q996" s="111">
        <v>867.16250000000002</v>
      </c>
      <c r="R996" s="111">
        <v>34686.5</v>
      </c>
      <c r="S996" s="110" t="s">
        <v>1296</v>
      </c>
      <c r="T996" s="111"/>
      <c r="U996" s="111"/>
      <c r="V996" s="110"/>
      <c r="W996" s="110"/>
    </row>
    <row r="997" spans="1:23" ht="25.5">
      <c r="A997" s="110" t="s">
        <v>2302</v>
      </c>
      <c r="B997" s="115">
        <v>44206</v>
      </c>
      <c r="C997" s="110" t="s">
        <v>2303</v>
      </c>
      <c r="D997" s="115">
        <v>44206</v>
      </c>
      <c r="E997" s="110" t="s">
        <v>1294</v>
      </c>
      <c r="F997" s="110" t="s">
        <v>108</v>
      </c>
      <c r="G997" s="110" t="s">
        <v>1307</v>
      </c>
      <c r="H997" s="110" t="s">
        <v>120</v>
      </c>
      <c r="I997" s="110" t="s">
        <v>1195</v>
      </c>
      <c r="J997" s="111">
        <v>40</v>
      </c>
      <c r="K997" s="111">
        <v>759</v>
      </c>
      <c r="L997" s="111">
        <v>30360</v>
      </c>
      <c r="M997" s="111">
        <v>1.8975</v>
      </c>
      <c r="N997" s="111">
        <v>75.900000000000006</v>
      </c>
      <c r="O997" s="111">
        <v>0</v>
      </c>
      <c r="P997" s="111">
        <v>120</v>
      </c>
      <c r="Q997" s="111">
        <v>760.89750000000004</v>
      </c>
      <c r="R997" s="111">
        <v>30315.9</v>
      </c>
      <c r="S997" s="110" t="s">
        <v>1296</v>
      </c>
      <c r="T997" s="111"/>
      <c r="U997" s="111"/>
      <c r="V997" s="110"/>
      <c r="W997" s="110"/>
    </row>
    <row r="998" spans="1:23" ht="25.5">
      <c r="A998" s="110" t="s">
        <v>2302</v>
      </c>
      <c r="B998" s="115">
        <v>44206</v>
      </c>
      <c r="C998" s="110" t="s">
        <v>2303</v>
      </c>
      <c r="D998" s="115">
        <v>44206</v>
      </c>
      <c r="E998" s="110" t="s">
        <v>1294</v>
      </c>
      <c r="F998" s="110" t="s">
        <v>108</v>
      </c>
      <c r="G998" s="110" t="s">
        <v>1307</v>
      </c>
      <c r="H998" s="110" t="s">
        <v>120</v>
      </c>
      <c r="I998" s="110" t="s">
        <v>1251</v>
      </c>
      <c r="J998" s="111">
        <v>22</v>
      </c>
      <c r="K998" s="111">
        <v>865</v>
      </c>
      <c r="L998" s="111">
        <v>19030</v>
      </c>
      <c r="M998" s="111">
        <v>2.1619999999999999</v>
      </c>
      <c r="N998" s="111">
        <v>47.564</v>
      </c>
      <c r="O998" s="111">
        <v>0</v>
      </c>
      <c r="P998" s="111">
        <v>0</v>
      </c>
      <c r="Q998" s="111">
        <v>867.16200000000003</v>
      </c>
      <c r="R998" s="111">
        <v>19077.563999999998</v>
      </c>
      <c r="S998" s="110" t="s">
        <v>1296</v>
      </c>
      <c r="T998" s="111"/>
      <c r="U998" s="111"/>
      <c r="V998" s="110"/>
      <c r="W998" s="110"/>
    </row>
    <row r="999" spans="1:23" ht="25.5">
      <c r="A999" s="110" t="s">
        <v>2304</v>
      </c>
      <c r="B999" s="115">
        <v>44206</v>
      </c>
      <c r="C999" s="110" t="s">
        <v>2305</v>
      </c>
      <c r="D999" s="115">
        <v>44206</v>
      </c>
      <c r="E999" s="110" t="s">
        <v>1328</v>
      </c>
      <c r="F999" s="110" t="s">
        <v>2118</v>
      </c>
      <c r="G999" s="110" t="s">
        <v>1329</v>
      </c>
      <c r="H999" s="110" t="s">
        <v>1328</v>
      </c>
      <c r="I999" s="110" t="s">
        <v>1179</v>
      </c>
      <c r="J999" s="111">
        <v>1</v>
      </c>
      <c r="K999" s="111">
        <v>927.27</v>
      </c>
      <c r="L999" s="111">
        <v>927.27</v>
      </c>
      <c r="M999" s="111">
        <v>0</v>
      </c>
      <c r="N999" s="111">
        <v>0</v>
      </c>
      <c r="O999" s="111">
        <v>0</v>
      </c>
      <c r="P999" s="111">
        <v>0</v>
      </c>
      <c r="Q999" s="111">
        <v>927.27</v>
      </c>
      <c r="R999" s="111">
        <v>927.27</v>
      </c>
      <c r="S999" s="110" t="s">
        <v>1296</v>
      </c>
      <c r="T999" s="111"/>
      <c r="U999" s="111"/>
      <c r="V999" s="110"/>
      <c r="W999" s="110"/>
    </row>
    <row r="1000" spans="1:23" ht="25.5">
      <c r="A1000" s="110" t="s">
        <v>3598</v>
      </c>
      <c r="B1000" s="115">
        <v>44207</v>
      </c>
      <c r="C1000" s="110" t="s">
        <v>3599</v>
      </c>
      <c r="D1000" s="115">
        <v>44207</v>
      </c>
      <c r="E1000" s="110" t="s">
        <v>1294</v>
      </c>
      <c r="F1000" s="110" t="s">
        <v>15</v>
      </c>
      <c r="G1000" s="110" t="s">
        <v>1303</v>
      </c>
      <c r="H1000" s="110" t="s">
        <v>13</v>
      </c>
      <c r="I1000" s="110" t="s">
        <v>1195</v>
      </c>
      <c r="J1000" s="111">
        <v>40</v>
      </c>
      <c r="K1000" s="111">
        <v>759</v>
      </c>
      <c r="L1000" s="111">
        <v>30360</v>
      </c>
      <c r="M1000" s="111">
        <v>1.8975</v>
      </c>
      <c r="N1000" s="111">
        <v>75.900000000000006</v>
      </c>
      <c r="O1000" s="111">
        <v>0</v>
      </c>
      <c r="P1000" s="111">
        <v>120</v>
      </c>
      <c r="Q1000" s="111">
        <v>760.89750000000004</v>
      </c>
      <c r="R1000" s="111">
        <v>30315.9</v>
      </c>
      <c r="S1000" s="110" t="s">
        <v>1296</v>
      </c>
      <c r="T1000" s="111"/>
      <c r="U1000" s="111"/>
      <c r="V1000" s="110"/>
      <c r="W1000" s="110"/>
    </row>
    <row r="1001" spans="1:23" ht="25.5">
      <c r="A1001" s="110" t="s">
        <v>3598</v>
      </c>
      <c r="B1001" s="115">
        <v>44207</v>
      </c>
      <c r="C1001" s="110" t="s">
        <v>3599</v>
      </c>
      <c r="D1001" s="115">
        <v>44207</v>
      </c>
      <c r="E1001" s="110" t="s">
        <v>1294</v>
      </c>
      <c r="F1001" s="110" t="s">
        <v>15</v>
      </c>
      <c r="G1001" s="110" t="s">
        <v>1303</v>
      </c>
      <c r="H1001" s="110" t="s">
        <v>13</v>
      </c>
      <c r="I1001" s="110" t="s">
        <v>1182</v>
      </c>
      <c r="J1001" s="111">
        <v>60</v>
      </c>
      <c r="K1001" s="111">
        <v>1070</v>
      </c>
      <c r="L1001" s="111">
        <v>64200</v>
      </c>
      <c r="M1001" s="111">
        <v>2.6749999999999998</v>
      </c>
      <c r="N1001" s="111">
        <v>160.5</v>
      </c>
      <c r="O1001" s="111">
        <v>0</v>
      </c>
      <c r="P1001" s="111">
        <v>0</v>
      </c>
      <c r="Q1001" s="111">
        <v>1072.675</v>
      </c>
      <c r="R1001" s="111">
        <v>64360.5</v>
      </c>
      <c r="S1001" s="110" t="s">
        <v>1296</v>
      </c>
      <c r="T1001" s="111"/>
      <c r="U1001" s="111"/>
      <c r="V1001" s="110"/>
      <c r="W1001" s="110"/>
    </row>
    <row r="1002" spans="1:23" ht="25.5">
      <c r="A1002" s="110" t="s">
        <v>3598</v>
      </c>
      <c r="B1002" s="115">
        <v>44207</v>
      </c>
      <c r="C1002" s="110" t="s">
        <v>3599</v>
      </c>
      <c r="D1002" s="115">
        <v>44207</v>
      </c>
      <c r="E1002" s="110" t="s">
        <v>1294</v>
      </c>
      <c r="F1002" s="110" t="s">
        <v>15</v>
      </c>
      <c r="G1002" s="110" t="s">
        <v>1303</v>
      </c>
      <c r="H1002" s="110" t="s">
        <v>13</v>
      </c>
      <c r="I1002" s="110" t="s">
        <v>1344</v>
      </c>
      <c r="J1002" s="111">
        <v>40</v>
      </c>
      <c r="K1002" s="111">
        <v>997</v>
      </c>
      <c r="L1002" s="111">
        <v>39880</v>
      </c>
      <c r="M1002" s="111">
        <v>2.4925000000000002</v>
      </c>
      <c r="N1002" s="111">
        <v>99.7</v>
      </c>
      <c r="O1002" s="111">
        <v>0</v>
      </c>
      <c r="P1002" s="111">
        <v>0</v>
      </c>
      <c r="Q1002" s="111">
        <v>999.49249999999995</v>
      </c>
      <c r="R1002" s="111">
        <v>39979.699999999997</v>
      </c>
      <c r="S1002" s="110" t="s">
        <v>1296</v>
      </c>
      <c r="T1002" s="111"/>
      <c r="U1002" s="111"/>
      <c r="V1002" s="110"/>
      <c r="W1002" s="110"/>
    </row>
    <row r="1003" spans="1:23" ht="25.5">
      <c r="A1003" s="110" t="s">
        <v>3600</v>
      </c>
      <c r="B1003" s="115">
        <v>44207</v>
      </c>
      <c r="C1003" s="110" t="s">
        <v>3601</v>
      </c>
      <c r="D1003" s="115">
        <v>44207</v>
      </c>
      <c r="E1003" s="110" t="s">
        <v>1294</v>
      </c>
      <c r="F1003" s="110" t="s">
        <v>21</v>
      </c>
      <c r="G1003" s="110" t="s">
        <v>19</v>
      </c>
      <c r="H1003" s="110" t="s">
        <v>13</v>
      </c>
      <c r="I1003" s="110" t="s">
        <v>1195</v>
      </c>
      <c r="J1003" s="111">
        <v>100</v>
      </c>
      <c r="K1003" s="111">
        <v>759</v>
      </c>
      <c r="L1003" s="111">
        <v>75900</v>
      </c>
      <c r="M1003" s="111">
        <v>1.8975</v>
      </c>
      <c r="N1003" s="111">
        <v>189.75</v>
      </c>
      <c r="O1003" s="111">
        <v>0</v>
      </c>
      <c r="P1003" s="111">
        <v>300</v>
      </c>
      <c r="Q1003" s="111">
        <v>760.89750000000004</v>
      </c>
      <c r="R1003" s="111">
        <v>75789.75</v>
      </c>
      <c r="S1003" s="110" t="s">
        <v>1296</v>
      </c>
      <c r="T1003" s="111"/>
      <c r="U1003" s="111"/>
      <c r="V1003" s="110"/>
      <c r="W1003" s="110"/>
    </row>
    <row r="1004" spans="1:23" ht="25.5">
      <c r="A1004" s="110" t="s">
        <v>3600</v>
      </c>
      <c r="B1004" s="115">
        <v>44207</v>
      </c>
      <c r="C1004" s="110" t="s">
        <v>3601</v>
      </c>
      <c r="D1004" s="115">
        <v>44207</v>
      </c>
      <c r="E1004" s="110" t="s">
        <v>1294</v>
      </c>
      <c r="F1004" s="110" t="s">
        <v>21</v>
      </c>
      <c r="G1004" s="110" t="s">
        <v>19</v>
      </c>
      <c r="H1004" s="110" t="s">
        <v>13</v>
      </c>
      <c r="I1004" s="110" t="s">
        <v>1191</v>
      </c>
      <c r="J1004" s="111">
        <v>100</v>
      </c>
      <c r="K1004" s="111">
        <v>963</v>
      </c>
      <c r="L1004" s="111">
        <v>96300</v>
      </c>
      <c r="M1004" s="111">
        <v>2.4075000000000002</v>
      </c>
      <c r="N1004" s="111">
        <v>240.75</v>
      </c>
      <c r="O1004" s="111">
        <v>0</v>
      </c>
      <c r="P1004" s="111">
        <v>0</v>
      </c>
      <c r="Q1004" s="111">
        <v>965.40750000000003</v>
      </c>
      <c r="R1004" s="111">
        <v>96540.75</v>
      </c>
      <c r="S1004" s="110" t="s">
        <v>1296</v>
      </c>
      <c r="T1004" s="111"/>
      <c r="U1004" s="111"/>
      <c r="V1004" s="110"/>
      <c r="W1004" s="110"/>
    </row>
    <row r="1005" spans="1:23" ht="25.5">
      <c r="A1005" s="110" t="s">
        <v>3600</v>
      </c>
      <c r="B1005" s="115">
        <v>44207</v>
      </c>
      <c r="C1005" s="110" t="s">
        <v>3601</v>
      </c>
      <c r="D1005" s="115">
        <v>44207</v>
      </c>
      <c r="E1005" s="110" t="s">
        <v>1294</v>
      </c>
      <c r="F1005" s="110" t="s">
        <v>21</v>
      </c>
      <c r="G1005" s="110" t="s">
        <v>19</v>
      </c>
      <c r="H1005" s="110" t="s">
        <v>13</v>
      </c>
      <c r="I1005" s="110" t="s">
        <v>1182</v>
      </c>
      <c r="J1005" s="111">
        <v>40</v>
      </c>
      <c r="K1005" s="111">
        <v>1070</v>
      </c>
      <c r="L1005" s="111">
        <v>42800</v>
      </c>
      <c r="M1005" s="111">
        <v>2.6749999999999998</v>
      </c>
      <c r="N1005" s="111">
        <v>107</v>
      </c>
      <c r="O1005" s="111">
        <v>0</v>
      </c>
      <c r="P1005" s="111">
        <v>0</v>
      </c>
      <c r="Q1005" s="111">
        <v>1072.675</v>
      </c>
      <c r="R1005" s="111">
        <v>42907</v>
      </c>
      <c r="S1005" s="110" t="s">
        <v>1296</v>
      </c>
      <c r="T1005" s="111"/>
      <c r="U1005" s="111"/>
      <c r="V1005" s="110"/>
      <c r="W1005" s="110"/>
    </row>
    <row r="1006" spans="1:23" ht="25.5">
      <c r="A1006" s="110" t="s">
        <v>3602</v>
      </c>
      <c r="B1006" s="115">
        <v>44207</v>
      </c>
      <c r="C1006" s="110" t="s">
        <v>3603</v>
      </c>
      <c r="D1006" s="115">
        <v>44207</v>
      </c>
      <c r="E1006" s="110" t="s">
        <v>1294</v>
      </c>
      <c r="F1006" s="110" t="s">
        <v>50</v>
      </c>
      <c r="G1006" s="110" t="s">
        <v>1305</v>
      </c>
      <c r="H1006" s="110" t="s">
        <v>13</v>
      </c>
      <c r="I1006" s="110" t="s">
        <v>1182</v>
      </c>
      <c r="J1006" s="111">
        <v>20</v>
      </c>
      <c r="K1006" s="111">
        <v>1070</v>
      </c>
      <c r="L1006" s="111">
        <v>21400</v>
      </c>
      <c r="M1006" s="111">
        <v>2.6749999999999998</v>
      </c>
      <c r="N1006" s="111">
        <v>53.5</v>
      </c>
      <c r="O1006" s="111">
        <v>0</v>
      </c>
      <c r="P1006" s="111">
        <v>0</v>
      </c>
      <c r="Q1006" s="111">
        <v>1072.675</v>
      </c>
      <c r="R1006" s="111">
        <v>21453.5</v>
      </c>
      <c r="S1006" s="110" t="s">
        <v>1296</v>
      </c>
      <c r="T1006" s="111"/>
      <c r="U1006" s="111"/>
      <c r="V1006" s="110"/>
      <c r="W1006" s="110"/>
    </row>
    <row r="1007" spans="1:23" ht="25.5">
      <c r="A1007" s="110" t="s">
        <v>3604</v>
      </c>
      <c r="B1007" s="115">
        <v>44207</v>
      </c>
      <c r="C1007" s="110" t="s">
        <v>3605</v>
      </c>
      <c r="D1007" s="115">
        <v>44207</v>
      </c>
      <c r="E1007" s="110" t="s">
        <v>1294</v>
      </c>
      <c r="F1007" s="110" t="s">
        <v>39</v>
      </c>
      <c r="G1007" s="110" t="s">
        <v>40</v>
      </c>
      <c r="H1007" s="110" t="s">
        <v>13</v>
      </c>
      <c r="I1007" s="110" t="s">
        <v>1344</v>
      </c>
      <c r="J1007" s="111">
        <v>80</v>
      </c>
      <c r="K1007" s="111">
        <v>997</v>
      </c>
      <c r="L1007" s="111">
        <v>79760</v>
      </c>
      <c r="M1007" s="111">
        <v>2.4925000000000002</v>
      </c>
      <c r="N1007" s="111">
        <v>199.4</v>
      </c>
      <c r="O1007" s="111">
        <v>0</v>
      </c>
      <c r="P1007" s="111">
        <v>0</v>
      </c>
      <c r="Q1007" s="111">
        <v>999.49249999999995</v>
      </c>
      <c r="R1007" s="111">
        <v>79959.399999999994</v>
      </c>
      <c r="S1007" s="110" t="s">
        <v>1296</v>
      </c>
      <c r="T1007" s="111"/>
      <c r="U1007" s="111"/>
      <c r="V1007" s="110"/>
      <c r="W1007" s="110"/>
    </row>
    <row r="1008" spans="1:23" ht="25.5">
      <c r="A1008" s="110" t="s">
        <v>3604</v>
      </c>
      <c r="B1008" s="115">
        <v>44207</v>
      </c>
      <c r="C1008" s="110" t="s">
        <v>3605</v>
      </c>
      <c r="D1008" s="115">
        <v>44207</v>
      </c>
      <c r="E1008" s="110" t="s">
        <v>1294</v>
      </c>
      <c r="F1008" s="110" t="s">
        <v>39</v>
      </c>
      <c r="G1008" s="110" t="s">
        <v>40</v>
      </c>
      <c r="H1008" s="110" t="s">
        <v>13</v>
      </c>
      <c r="I1008" s="110" t="s">
        <v>1182</v>
      </c>
      <c r="J1008" s="111">
        <v>40</v>
      </c>
      <c r="K1008" s="111">
        <v>1070</v>
      </c>
      <c r="L1008" s="111">
        <v>42800</v>
      </c>
      <c r="M1008" s="111">
        <v>2.6749999999999998</v>
      </c>
      <c r="N1008" s="111">
        <v>107</v>
      </c>
      <c r="O1008" s="111">
        <v>0</v>
      </c>
      <c r="P1008" s="111">
        <v>0</v>
      </c>
      <c r="Q1008" s="111">
        <v>1072.675</v>
      </c>
      <c r="R1008" s="111">
        <v>42907</v>
      </c>
      <c r="S1008" s="110" t="s">
        <v>1296</v>
      </c>
      <c r="T1008" s="111"/>
      <c r="U1008" s="111"/>
      <c r="V1008" s="110"/>
      <c r="W1008" s="110"/>
    </row>
    <row r="1009" spans="1:23" ht="25.5">
      <c r="A1009" s="110" t="s">
        <v>3604</v>
      </c>
      <c r="B1009" s="115">
        <v>44207</v>
      </c>
      <c r="C1009" s="110" t="s">
        <v>3605</v>
      </c>
      <c r="D1009" s="115">
        <v>44207</v>
      </c>
      <c r="E1009" s="110" t="s">
        <v>1294</v>
      </c>
      <c r="F1009" s="110" t="s">
        <v>39</v>
      </c>
      <c r="G1009" s="110" t="s">
        <v>40</v>
      </c>
      <c r="H1009" s="110" t="s">
        <v>13</v>
      </c>
      <c r="I1009" s="110" t="s">
        <v>1346</v>
      </c>
      <c r="J1009" s="111">
        <v>40</v>
      </c>
      <c r="K1009" s="111">
        <v>1138</v>
      </c>
      <c r="L1009" s="111">
        <v>45520</v>
      </c>
      <c r="M1009" s="111">
        <v>2.8450000000000002</v>
      </c>
      <c r="N1009" s="111">
        <v>113.8</v>
      </c>
      <c r="O1009" s="111">
        <v>0</v>
      </c>
      <c r="P1009" s="111">
        <v>0</v>
      </c>
      <c r="Q1009" s="111">
        <v>1140.845</v>
      </c>
      <c r="R1009" s="111">
        <v>45633.8</v>
      </c>
      <c r="S1009" s="110" t="s">
        <v>1296</v>
      </c>
      <c r="T1009" s="111"/>
      <c r="U1009" s="111"/>
      <c r="V1009" s="110"/>
      <c r="W1009" s="110"/>
    </row>
    <row r="1010" spans="1:23" ht="25.5">
      <c r="A1010" s="110" t="s">
        <v>3606</v>
      </c>
      <c r="B1010" s="115">
        <v>44207</v>
      </c>
      <c r="C1010" s="110" t="s">
        <v>3607</v>
      </c>
      <c r="D1010" s="115">
        <v>44207</v>
      </c>
      <c r="E1010" s="110" t="s">
        <v>1294</v>
      </c>
      <c r="F1010" s="110" t="s">
        <v>48</v>
      </c>
      <c r="G1010" s="110" t="s">
        <v>1295</v>
      </c>
      <c r="H1010" s="110" t="s">
        <v>13</v>
      </c>
      <c r="I1010" s="110" t="s">
        <v>1191</v>
      </c>
      <c r="J1010" s="111">
        <v>200</v>
      </c>
      <c r="K1010" s="111">
        <v>963</v>
      </c>
      <c r="L1010" s="111">
        <v>192600</v>
      </c>
      <c r="M1010" s="111">
        <v>2.4075000000000002</v>
      </c>
      <c r="N1010" s="111">
        <v>481.5</v>
      </c>
      <c r="O1010" s="111">
        <v>0</v>
      </c>
      <c r="P1010" s="111">
        <v>0</v>
      </c>
      <c r="Q1010" s="111">
        <v>965.40750000000003</v>
      </c>
      <c r="R1010" s="111">
        <v>193081.5</v>
      </c>
      <c r="S1010" s="110" t="s">
        <v>1296</v>
      </c>
      <c r="T1010" s="111"/>
      <c r="U1010" s="111"/>
      <c r="V1010" s="110"/>
      <c r="W1010" s="110"/>
    </row>
    <row r="1011" spans="1:23" ht="25.5">
      <c r="A1011" s="110" t="s">
        <v>3606</v>
      </c>
      <c r="B1011" s="115">
        <v>44207</v>
      </c>
      <c r="C1011" s="110" t="s">
        <v>3607</v>
      </c>
      <c r="D1011" s="115">
        <v>44207</v>
      </c>
      <c r="E1011" s="110" t="s">
        <v>1294</v>
      </c>
      <c r="F1011" s="110" t="s">
        <v>48</v>
      </c>
      <c r="G1011" s="110" t="s">
        <v>1295</v>
      </c>
      <c r="H1011" s="110" t="s">
        <v>13</v>
      </c>
      <c r="I1011" s="110" t="s">
        <v>1344</v>
      </c>
      <c r="J1011" s="111">
        <v>40</v>
      </c>
      <c r="K1011" s="111">
        <v>997</v>
      </c>
      <c r="L1011" s="111">
        <v>39880</v>
      </c>
      <c r="M1011" s="111">
        <v>2.4925000000000002</v>
      </c>
      <c r="N1011" s="111">
        <v>99.7</v>
      </c>
      <c r="O1011" s="111">
        <v>0</v>
      </c>
      <c r="P1011" s="111">
        <v>0</v>
      </c>
      <c r="Q1011" s="111">
        <v>999.49249999999995</v>
      </c>
      <c r="R1011" s="111">
        <v>39979.699999999997</v>
      </c>
      <c r="S1011" s="110" t="s">
        <v>1296</v>
      </c>
      <c r="T1011" s="111"/>
      <c r="U1011" s="111"/>
      <c r="V1011" s="110"/>
      <c r="W1011" s="110"/>
    </row>
    <row r="1012" spans="1:23" ht="25.5">
      <c r="A1012" s="110" t="s">
        <v>3606</v>
      </c>
      <c r="B1012" s="115">
        <v>44207</v>
      </c>
      <c r="C1012" s="110" t="s">
        <v>3607</v>
      </c>
      <c r="D1012" s="115">
        <v>44207</v>
      </c>
      <c r="E1012" s="110" t="s">
        <v>1294</v>
      </c>
      <c r="F1012" s="110" t="s">
        <v>48</v>
      </c>
      <c r="G1012" s="110" t="s">
        <v>1295</v>
      </c>
      <c r="H1012" s="110" t="s">
        <v>13</v>
      </c>
      <c r="I1012" s="110" t="s">
        <v>1251</v>
      </c>
      <c r="J1012" s="111">
        <v>40</v>
      </c>
      <c r="K1012" s="111">
        <v>865</v>
      </c>
      <c r="L1012" s="111">
        <v>34600</v>
      </c>
      <c r="M1012" s="111">
        <v>2.1619999999999999</v>
      </c>
      <c r="N1012" s="111">
        <v>86.48</v>
      </c>
      <c r="O1012" s="111">
        <v>0</v>
      </c>
      <c r="P1012" s="111">
        <v>0</v>
      </c>
      <c r="Q1012" s="111">
        <v>867.16200000000003</v>
      </c>
      <c r="R1012" s="111">
        <v>34686.480000000003</v>
      </c>
      <c r="S1012" s="110" t="s">
        <v>1296</v>
      </c>
      <c r="T1012" s="111"/>
      <c r="U1012" s="111"/>
      <c r="V1012" s="110"/>
      <c r="W1012" s="110"/>
    </row>
    <row r="1013" spans="1:23" ht="25.5">
      <c r="A1013" s="110" t="s">
        <v>3606</v>
      </c>
      <c r="B1013" s="115">
        <v>44207</v>
      </c>
      <c r="C1013" s="110" t="s">
        <v>3607</v>
      </c>
      <c r="D1013" s="115">
        <v>44207</v>
      </c>
      <c r="E1013" s="110" t="s">
        <v>1294</v>
      </c>
      <c r="F1013" s="110" t="s">
        <v>48</v>
      </c>
      <c r="G1013" s="110" t="s">
        <v>1295</v>
      </c>
      <c r="H1013" s="110" t="s">
        <v>13</v>
      </c>
      <c r="I1013" s="110" t="s">
        <v>1251</v>
      </c>
      <c r="J1013" s="111">
        <v>120</v>
      </c>
      <c r="K1013" s="111">
        <v>865</v>
      </c>
      <c r="L1013" s="111">
        <v>103800</v>
      </c>
      <c r="M1013" s="111">
        <v>2.1625000000000001</v>
      </c>
      <c r="N1013" s="111">
        <v>259.5</v>
      </c>
      <c r="O1013" s="111">
        <v>0</v>
      </c>
      <c r="P1013" s="111">
        <v>0</v>
      </c>
      <c r="Q1013" s="111">
        <v>867.16250000000002</v>
      </c>
      <c r="R1013" s="111">
        <v>104059.5</v>
      </c>
      <c r="S1013" s="110" t="s">
        <v>1296</v>
      </c>
      <c r="T1013" s="111"/>
      <c r="U1013" s="111"/>
      <c r="V1013" s="110"/>
      <c r="W1013" s="110"/>
    </row>
    <row r="1014" spans="1:23" ht="25.5">
      <c r="A1014" s="110" t="s">
        <v>3608</v>
      </c>
      <c r="B1014" s="115">
        <v>44207</v>
      </c>
      <c r="C1014" s="110" t="s">
        <v>3609</v>
      </c>
      <c r="D1014" s="115">
        <v>44207</v>
      </c>
      <c r="E1014" s="110" t="s">
        <v>1294</v>
      </c>
      <c r="F1014" s="110" t="s">
        <v>45</v>
      </c>
      <c r="G1014" s="110" t="s">
        <v>44</v>
      </c>
      <c r="H1014" s="110" t="s">
        <v>13</v>
      </c>
      <c r="I1014" s="110" t="s">
        <v>1191</v>
      </c>
      <c r="J1014" s="111">
        <v>100</v>
      </c>
      <c r="K1014" s="111">
        <v>963</v>
      </c>
      <c r="L1014" s="111">
        <v>96300</v>
      </c>
      <c r="M1014" s="111">
        <v>2.4075000000000002</v>
      </c>
      <c r="N1014" s="111">
        <v>240.75</v>
      </c>
      <c r="O1014" s="111">
        <v>0</v>
      </c>
      <c r="P1014" s="111">
        <v>0</v>
      </c>
      <c r="Q1014" s="111">
        <v>965.40750000000003</v>
      </c>
      <c r="R1014" s="111">
        <v>96540.75</v>
      </c>
      <c r="S1014" s="110" t="s">
        <v>1296</v>
      </c>
      <c r="T1014" s="111"/>
      <c r="U1014" s="111"/>
      <c r="V1014" s="110"/>
      <c r="W1014" s="110"/>
    </row>
    <row r="1015" spans="1:23" ht="25.5">
      <c r="A1015" s="110" t="s">
        <v>3608</v>
      </c>
      <c r="B1015" s="115">
        <v>44207</v>
      </c>
      <c r="C1015" s="110" t="s">
        <v>3609</v>
      </c>
      <c r="D1015" s="115">
        <v>44207</v>
      </c>
      <c r="E1015" s="110" t="s">
        <v>1294</v>
      </c>
      <c r="F1015" s="110" t="s">
        <v>45</v>
      </c>
      <c r="G1015" s="110" t="s">
        <v>44</v>
      </c>
      <c r="H1015" s="110" t="s">
        <v>13</v>
      </c>
      <c r="I1015" s="110" t="s">
        <v>1182</v>
      </c>
      <c r="J1015" s="111">
        <v>40</v>
      </c>
      <c r="K1015" s="111">
        <v>1070</v>
      </c>
      <c r="L1015" s="111">
        <v>42800</v>
      </c>
      <c r="M1015" s="111">
        <v>2.6749999999999998</v>
      </c>
      <c r="N1015" s="111">
        <v>107</v>
      </c>
      <c r="O1015" s="111">
        <v>0</v>
      </c>
      <c r="P1015" s="111">
        <v>0</v>
      </c>
      <c r="Q1015" s="111">
        <v>1072.675</v>
      </c>
      <c r="R1015" s="111">
        <v>42907</v>
      </c>
      <c r="S1015" s="110" t="s">
        <v>1296</v>
      </c>
      <c r="T1015" s="111"/>
      <c r="U1015" s="111"/>
      <c r="V1015" s="110"/>
      <c r="W1015" s="110"/>
    </row>
    <row r="1016" spans="1:23" ht="25.5">
      <c r="A1016" s="110" t="s">
        <v>3610</v>
      </c>
      <c r="B1016" s="115">
        <v>44207</v>
      </c>
      <c r="C1016" s="110" t="s">
        <v>3611</v>
      </c>
      <c r="D1016" s="115">
        <v>44207</v>
      </c>
      <c r="E1016" s="110" t="s">
        <v>1294</v>
      </c>
      <c r="F1016" s="110" t="s">
        <v>43</v>
      </c>
      <c r="G1016" s="110" t="s">
        <v>44</v>
      </c>
      <c r="H1016" s="110" t="s">
        <v>13</v>
      </c>
      <c r="I1016" s="110" t="s">
        <v>1182</v>
      </c>
      <c r="J1016" s="111">
        <v>100</v>
      </c>
      <c r="K1016" s="111">
        <v>1070</v>
      </c>
      <c r="L1016" s="111">
        <v>107000</v>
      </c>
      <c r="M1016" s="111">
        <v>2.6749999999999998</v>
      </c>
      <c r="N1016" s="111">
        <v>267.5</v>
      </c>
      <c r="O1016" s="111">
        <v>0</v>
      </c>
      <c r="P1016" s="111">
        <v>0</v>
      </c>
      <c r="Q1016" s="111">
        <v>1072.675</v>
      </c>
      <c r="R1016" s="111">
        <v>107267.5</v>
      </c>
      <c r="S1016" s="110" t="s">
        <v>1296</v>
      </c>
      <c r="T1016" s="111"/>
      <c r="U1016" s="111"/>
      <c r="V1016" s="110"/>
      <c r="W1016" s="110"/>
    </row>
    <row r="1017" spans="1:23" ht="25.5">
      <c r="A1017" s="110" t="s">
        <v>3612</v>
      </c>
      <c r="B1017" s="115">
        <v>44207</v>
      </c>
      <c r="C1017" s="110" t="s">
        <v>3613</v>
      </c>
      <c r="D1017" s="115">
        <v>44207</v>
      </c>
      <c r="E1017" s="110" t="s">
        <v>1294</v>
      </c>
      <c r="F1017" s="110" t="s">
        <v>52</v>
      </c>
      <c r="G1017" s="110" t="s">
        <v>37</v>
      </c>
      <c r="H1017" s="110" t="s">
        <v>13</v>
      </c>
      <c r="I1017" s="110" t="s">
        <v>1344</v>
      </c>
      <c r="J1017" s="111">
        <v>40</v>
      </c>
      <c r="K1017" s="111">
        <v>997</v>
      </c>
      <c r="L1017" s="111">
        <v>39880</v>
      </c>
      <c r="M1017" s="111">
        <v>2.4925000000000002</v>
      </c>
      <c r="N1017" s="111">
        <v>99.7</v>
      </c>
      <c r="O1017" s="111">
        <v>0</v>
      </c>
      <c r="P1017" s="111">
        <v>0</v>
      </c>
      <c r="Q1017" s="111">
        <v>999.49249999999995</v>
      </c>
      <c r="R1017" s="111">
        <v>39979.699999999997</v>
      </c>
      <c r="S1017" s="110" t="s">
        <v>1296</v>
      </c>
      <c r="T1017" s="111"/>
      <c r="U1017" s="111"/>
      <c r="V1017" s="110"/>
      <c r="W1017" s="110"/>
    </row>
    <row r="1018" spans="1:23" ht="25.5">
      <c r="A1018" s="110" t="s">
        <v>3614</v>
      </c>
      <c r="B1018" s="115">
        <v>44207</v>
      </c>
      <c r="C1018" s="110" t="s">
        <v>3615</v>
      </c>
      <c r="D1018" s="115">
        <v>44207</v>
      </c>
      <c r="E1018" s="110" t="s">
        <v>1294</v>
      </c>
      <c r="F1018" s="110" t="s">
        <v>12</v>
      </c>
      <c r="G1018" s="110" t="s">
        <v>1319</v>
      </c>
      <c r="H1018" s="110" t="s">
        <v>13</v>
      </c>
      <c r="I1018" s="110" t="s">
        <v>1344</v>
      </c>
      <c r="J1018" s="111">
        <v>160</v>
      </c>
      <c r="K1018" s="111">
        <v>997</v>
      </c>
      <c r="L1018" s="111">
        <v>159520</v>
      </c>
      <c r="M1018" s="111">
        <v>2.4925000000000002</v>
      </c>
      <c r="N1018" s="111">
        <v>398.8</v>
      </c>
      <c r="O1018" s="111">
        <v>0</v>
      </c>
      <c r="P1018" s="111">
        <v>0</v>
      </c>
      <c r="Q1018" s="111">
        <v>999.49249999999995</v>
      </c>
      <c r="R1018" s="111">
        <v>159918.79999999999</v>
      </c>
      <c r="S1018" s="110" t="s">
        <v>1296</v>
      </c>
      <c r="T1018" s="111"/>
      <c r="U1018" s="111"/>
      <c r="V1018" s="110"/>
      <c r="W1018" s="110"/>
    </row>
    <row r="1019" spans="1:23" ht="25.5">
      <c r="A1019" s="110" t="s">
        <v>3616</v>
      </c>
      <c r="B1019" s="115">
        <v>44207</v>
      </c>
      <c r="C1019" s="110" t="s">
        <v>3617</v>
      </c>
      <c r="D1019" s="115">
        <v>44207</v>
      </c>
      <c r="E1019" s="110" t="s">
        <v>1294</v>
      </c>
      <c r="F1019" s="110" t="s">
        <v>49</v>
      </c>
      <c r="G1019" s="110" t="s">
        <v>1295</v>
      </c>
      <c r="H1019" s="110" t="s">
        <v>13</v>
      </c>
      <c r="I1019" s="110" t="s">
        <v>1251</v>
      </c>
      <c r="J1019" s="111">
        <v>20</v>
      </c>
      <c r="K1019" s="111">
        <v>865</v>
      </c>
      <c r="L1019" s="111">
        <v>17300</v>
      </c>
      <c r="M1019" s="111">
        <v>2.1619999999999999</v>
      </c>
      <c r="N1019" s="111">
        <v>43.24</v>
      </c>
      <c r="O1019" s="111">
        <v>0</v>
      </c>
      <c r="P1019" s="111">
        <v>0</v>
      </c>
      <c r="Q1019" s="111">
        <v>867.16200000000003</v>
      </c>
      <c r="R1019" s="111">
        <v>17343.240000000002</v>
      </c>
      <c r="S1019" s="110" t="s">
        <v>1296</v>
      </c>
      <c r="T1019" s="111"/>
      <c r="U1019" s="111"/>
      <c r="V1019" s="110"/>
      <c r="W1019" s="110"/>
    </row>
    <row r="1020" spans="1:23" ht="25.5">
      <c r="A1020" s="110" t="s">
        <v>3616</v>
      </c>
      <c r="B1020" s="115">
        <v>44207</v>
      </c>
      <c r="C1020" s="110" t="s">
        <v>3617</v>
      </c>
      <c r="D1020" s="115">
        <v>44207</v>
      </c>
      <c r="E1020" s="110" t="s">
        <v>1294</v>
      </c>
      <c r="F1020" s="110" t="s">
        <v>49</v>
      </c>
      <c r="G1020" s="110" t="s">
        <v>1295</v>
      </c>
      <c r="H1020" s="110" t="s">
        <v>13</v>
      </c>
      <c r="I1020" s="110" t="s">
        <v>1251</v>
      </c>
      <c r="J1020" s="111">
        <v>80</v>
      </c>
      <c r="K1020" s="111">
        <v>865</v>
      </c>
      <c r="L1020" s="111">
        <v>69200</v>
      </c>
      <c r="M1020" s="111">
        <v>2.1619999999999999</v>
      </c>
      <c r="N1020" s="111">
        <v>172.96</v>
      </c>
      <c r="O1020" s="111">
        <v>0</v>
      </c>
      <c r="P1020" s="111">
        <v>0</v>
      </c>
      <c r="Q1020" s="111">
        <v>867.16250000000002</v>
      </c>
      <c r="R1020" s="111">
        <v>69373</v>
      </c>
      <c r="S1020" s="110" t="s">
        <v>1296</v>
      </c>
      <c r="T1020" s="111"/>
      <c r="U1020" s="111"/>
      <c r="V1020" s="110"/>
      <c r="W1020" s="110"/>
    </row>
    <row r="1021" spans="1:23" ht="25.5">
      <c r="A1021" s="110" t="s">
        <v>3618</v>
      </c>
      <c r="B1021" s="115">
        <v>44207</v>
      </c>
      <c r="C1021" s="110" t="s">
        <v>3619</v>
      </c>
      <c r="D1021" s="115">
        <v>44207</v>
      </c>
      <c r="E1021" s="110" t="s">
        <v>1294</v>
      </c>
      <c r="F1021" s="110" t="s">
        <v>20</v>
      </c>
      <c r="G1021" s="110" t="s">
        <v>1082</v>
      </c>
      <c r="H1021" s="110" t="s">
        <v>13</v>
      </c>
      <c r="I1021" s="110" t="s">
        <v>1182</v>
      </c>
      <c r="J1021" s="111">
        <v>40</v>
      </c>
      <c r="K1021" s="111">
        <v>1070</v>
      </c>
      <c r="L1021" s="111">
        <v>42800</v>
      </c>
      <c r="M1021" s="111">
        <v>2.6749999999999998</v>
      </c>
      <c r="N1021" s="111">
        <v>107</v>
      </c>
      <c r="O1021" s="111">
        <v>0</v>
      </c>
      <c r="P1021" s="111">
        <v>0</v>
      </c>
      <c r="Q1021" s="111">
        <v>1072.675</v>
      </c>
      <c r="R1021" s="111">
        <v>42907</v>
      </c>
      <c r="S1021" s="110" t="s">
        <v>1296</v>
      </c>
      <c r="T1021" s="111"/>
      <c r="U1021" s="111"/>
      <c r="V1021" s="110"/>
      <c r="W1021" s="110"/>
    </row>
    <row r="1022" spans="1:23" ht="25.5">
      <c r="A1022" s="110" t="s">
        <v>3618</v>
      </c>
      <c r="B1022" s="115">
        <v>44207</v>
      </c>
      <c r="C1022" s="110" t="s">
        <v>3619</v>
      </c>
      <c r="D1022" s="115">
        <v>44207</v>
      </c>
      <c r="E1022" s="110" t="s">
        <v>1294</v>
      </c>
      <c r="F1022" s="110" t="s">
        <v>20</v>
      </c>
      <c r="G1022" s="110" t="s">
        <v>1082</v>
      </c>
      <c r="H1022" s="110" t="s">
        <v>13</v>
      </c>
      <c r="I1022" s="110" t="s">
        <v>1344</v>
      </c>
      <c r="J1022" s="111">
        <v>120</v>
      </c>
      <c r="K1022" s="111">
        <v>997</v>
      </c>
      <c r="L1022" s="111">
        <v>119640</v>
      </c>
      <c r="M1022" s="111">
        <v>2.492</v>
      </c>
      <c r="N1022" s="111">
        <v>299.04000000000002</v>
      </c>
      <c r="O1022" s="111">
        <v>0</v>
      </c>
      <c r="P1022" s="111">
        <v>0</v>
      </c>
      <c r="Q1022" s="111">
        <v>999.49249999999995</v>
      </c>
      <c r="R1022" s="111">
        <v>119939.1</v>
      </c>
      <c r="S1022" s="110" t="s">
        <v>1296</v>
      </c>
      <c r="T1022" s="111"/>
      <c r="U1022" s="111"/>
      <c r="V1022" s="110"/>
      <c r="W1022" s="110"/>
    </row>
    <row r="1023" spans="1:23" ht="25.5">
      <c r="A1023" s="110" t="s">
        <v>3620</v>
      </c>
      <c r="B1023" s="115">
        <v>44207</v>
      </c>
      <c r="C1023" s="110" t="s">
        <v>3621</v>
      </c>
      <c r="D1023" s="115">
        <v>44207</v>
      </c>
      <c r="E1023" s="110" t="s">
        <v>1294</v>
      </c>
      <c r="F1023" s="110" t="s">
        <v>76</v>
      </c>
      <c r="G1023" s="110" t="s">
        <v>1087</v>
      </c>
      <c r="H1023" s="110" t="s">
        <v>69</v>
      </c>
      <c r="I1023" s="110" t="s">
        <v>1182</v>
      </c>
      <c r="J1023" s="111">
        <v>59</v>
      </c>
      <c r="K1023" s="111">
        <v>1070</v>
      </c>
      <c r="L1023" s="111">
        <v>63130</v>
      </c>
      <c r="M1023" s="111">
        <v>2.6749999999999998</v>
      </c>
      <c r="N1023" s="111">
        <v>157.82499999999999</v>
      </c>
      <c r="O1023" s="111">
        <v>0</v>
      </c>
      <c r="P1023" s="111">
        <v>0</v>
      </c>
      <c r="Q1023" s="111">
        <v>1072.675</v>
      </c>
      <c r="R1023" s="111">
        <v>63287.824999999997</v>
      </c>
      <c r="S1023" s="110" t="s">
        <v>1296</v>
      </c>
      <c r="T1023" s="111"/>
      <c r="U1023" s="111"/>
      <c r="V1023" s="110"/>
      <c r="W1023" s="110"/>
    </row>
    <row r="1024" spans="1:23" ht="25.5">
      <c r="A1024" s="110" t="s">
        <v>3622</v>
      </c>
      <c r="B1024" s="115">
        <v>44207</v>
      </c>
      <c r="C1024" s="110" t="s">
        <v>3623</v>
      </c>
      <c r="D1024" s="115">
        <v>44207</v>
      </c>
      <c r="E1024" s="110" t="s">
        <v>1294</v>
      </c>
      <c r="F1024" s="110" t="s">
        <v>68</v>
      </c>
      <c r="G1024" s="110" t="s">
        <v>69</v>
      </c>
      <c r="H1024" s="110" t="s">
        <v>69</v>
      </c>
      <c r="I1024" s="110" t="s">
        <v>1344</v>
      </c>
      <c r="J1024" s="111">
        <v>20</v>
      </c>
      <c r="K1024" s="111">
        <v>997</v>
      </c>
      <c r="L1024" s="111">
        <v>19940</v>
      </c>
      <c r="M1024" s="111">
        <v>2.4925000000000002</v>
      </c>
      <c r="N1024" s="111">
        <v>49.85</v>
      </c>
      <c r="O1024" s="111">
        <v>0</v>
      </c>
      <c r="P1024" s="111">
        <v>0</v>
      </c>
      <c r="Q1024" s="111">
        <v>999.49249999999995</v>
      </c>
      <c r="R1024" s="111">
        <v>19989.849999999999</v>
      </c>
      <c r="S1024" s="110" t="s">
        <v>1296</v>
      </c>
      <c r="T1024" s="111"/>
      <c r="U1024" s="111"/>
      <c r="V1024" s="110"/>
      <c r="W1024" s="110"/>
    </row>
    <row r="1025" spans="1:23" ht="25.5">
      <c r="A1025" s="110" t="s">
        <v>3624</v>
      </c>
      <c r="B1025" s="115">
        <v>44207</v>
      </c>
      <c r="C1025" s="110" t="s">
        <v>3625</v>
      </c>
      <c r="D1025" s="115">
        <v>44207</v>
      </c>
      <c r="E1025" s="110" t="s">
        <v>1294</v>
      </c>
      <c r="F1025" s="110" t="s">
        <v>77</v>
      </c>
      <c r="G1025" s="110" t="s">
        <v>1088</v>
      </c>
      <c r="H1025" s="110" t="s">
        <v>69</v>
      </c>
      <c r="I1025" s="110" t="s">
        <v>1182</v>
      </c>
      <c r="J1025" s="111">
        <v>40</v>
      </c>
      <c r="K1025" s="111">
        <v>1070</v>
      </c>
      <c r="L1025" s="111">
        <v>42800</v>
      </c>
      <c r="M1025" s="111">
        <v>2.6749999999999998</v>
      </c>
      <c r="N1025" s="111">
        <v>107</v>
      </c>
      <c r="O1025" s="111">
        <v>0</v>
      </c>
      <c r="P1025" s="111">
        <v>0</v>
      </c>
      <c r="Q1025" s="111">
        <v>1072.675</v>
      </c>
      <c r="R1025" s="111">
        <v>42907</v>
      </c>
      <c r="S1025" s="110" t="s">
        <v>1296</v>
      </c>
      <c r="T1025" s="111"/>
      <c r="U1025" s="111"/>
      <c r="V1025" s="110"/>
      <c r="W1025" s="110"/>
    </row>
    <row r="1026" spans="1:23" ht="25.5">
      <c r="A1026" s="110" t="s">
        <v>3624</v>
      </c>
      <c r="B1026" s="115">
        <v>44207</v>
      </c>
      <c r="C1026" s="110" t="s">
        <v>3625</v>
      </c>
      <c r="D1026" s="115">
        <v>44207</v>
      </c>
      <c r="E1026" s="110" t="s">
        <v>1294</v>
      </c>
      <c r="F1026" s="110" t="s">
        <v>77</v>
      </c>
      <c r="G1026" s="110" t="s">
        <v>1088</v>
      </c>
      <c r="H1026" s="110" t="s">
        <v>69</v>
      </c>
      <c r="I1026" s="110" t="s">
        <v>1346</v>
      </c>
      <c r="J1026" s="111">
        <v>40</v>
      </c>
      <c r="K1026" s="111">
        <v>1138</v>
      </c>
      <c r="L1026" s="111">
        <v>45520</v>
      </c>
      <c r="M1026" s="111">
        <v>2.8450000000000002</v>
      </c>
      <c r="N1026" s="111">
        <v>113.8</v>
      </c>
      <c r="O1026" s="111">
        <v>0</v>
      </c>
      <c r="P1026" s="111">
        <v>0</v>
      </c>
      <c r="Q1026" s="111">
        <v>1140.845</v>
      </c>
      <c r="R1026" s="111">
        <v>45633.8</v>
      </c>
      <c r="S1026" s="110" t="s">
        <v>1296</v>
      </c>
      <c r="T1026" s="111"/>
      <c r="U1026" s="111"/>
      <c r="V1026" s="110"/>
      <c r="W1026" s="110"/>
    </row>
    <row r="1027" spans="1:23" ht="25.5">
      <c r="A1027" s="110" t="s">
        <v>3624</v>
      </c>
      <c r="B1027" s="115">
        <v>44207</v>
      </c>
      <c r="C1027" s="110" t="s">
        <v>3625</v>
      </c>
      <c r="D1027" s="115">
        <v>44207</v>
      </c>
      <c r="E1027" s="110" t="s">
        <v>1294</v>
      </c>
      <c r="F1027" s="110" t="s">
        <v>77</v>
      </c>
      <c r="G1027" s="110" t="s">
        <v>1088</v>
      </c>
      <c r="H1027" s="110" t="s">
        <v>69</v>
      </c>
      <c r="I1027" s="110" t="s">
        <v>1191</v>
      </c>
      <c r="J1027" s="111">
        <v>170</v>
      </c>
      <c r="K1027" s="111">
        <v>963</v>
      </c>
      <c r="L1027" s="111">
        <v>163710</v>
      </c>
      <c r="M1027" s="111">
        <v>2.4075000000000002</v>
      </c>
      <c r="N1027" s="111">
        <v>409.27499999999998</v>
      </c>
      <c r="O1027" s="111">
        <v>0</v>
      </c>
      <c r="P1027" s="111">
        <v>0</v>
      </c>
      <c r="Q1027" s="111">
        <v>965.40750000000003</v>
      </c>
      <c r="R1027" s="111">
        <v>164119.27499999999</v>
      </c>
      <c r="S1027" s="110" t="s">
        <v>1296</v>
      </c>
      <c r="T1027" s="111"/>
      <c r="U1027" s="111"/>
      <c r="V1027" s="110"/>
      <c r="W1027" s="110"/>
    </row>
    <row r="1028" spans="1:23" ht="25.5">
      <c r="A1028" s="110" t="s">
        <v>3626</v>
      </c>
      <c r="B1028" s="115">
        <v>44207</v>
      </c>
      <c r="C1028" s="110" t="s">
        <v>3627</v>
      </c>
      <c r="D1028" s="115">
        <v>44207</v>
      </c>
      <c r="E1028" s="110" t="s">
        <v>1294</v>
      </c>
      <c r="F1028" s="110" t="s">
        <v>75</v>
      </c>
      <c r="G1028" s="110" t="s">
        <v>1088</v>
      </c>
      <c r="H1028" s="110" t="s">
        <v>69</v>
      </c>
      <c r="I1028" s="110" t="s">
        <v>1346</v>
      </c>
      <c r="J1028" s="111">
        <v>20</v>
      </c>
      <c r="K1028" s="111">
        <v>1138</v>
      </c>
      <c r="L1028" s="111">
        <v>22760</v>
      </c>
      <c r="M1028" s="111">
        <v>2.8450000000000002</v>
      </c>
      <c r="N1028" s="111">
        <v>56.9</v>
      </c>
      <c r="O1028" s="111">
        <v>0</v>
      </c>
      <c r="P1028" s="111">
        <v>0</v>
      </c>
      <c r="Q1028" s="111">
        <v>1140.845</v>
      </c>
      <c r="R1028" s="111">
        <v>22816.9</v>
      </c>
      <c r="S1028" s="110" t="s">
        <v>1296</v>
      </c>
      <c r="T1028" s="111"/>
      <c r="U1028" s="111"/>
      <c r="V1028" s="110"/>
      <c r="W1028" s="110"/>
    </row>
    <row r="1029" spans="1:23" ht="25.5">
      <c r="A1029" s="110" t="s">
        <v>3626</v>
      </c>
      <c r="B1029" s="115">
        <v>44207</v>
      </c>
      <c r="C1029" s="110" t="s">
        <v>3627</v>
      </c>
      <c r="D1029" s="115">
        <v>44207</v>
      </c>
      <c r="E1029" s="110" t="s">
        <v>1294</v>
      </c>
      <c r="F1029" s="110" t="s">
        <v>75</v>
      </c>
      <c r="G1029" s="110" t="s">
        <v>1088</v>
      </c>
      <c r="H1029" s="110" t="s">
        <v>69</v>
      </c>
      <c r="I1029" s="110" t="s">
        <v>1191</v>
      </c>
      <c r="J1029" s="111">
        <v>170</v>
      </c>
      <c r="K1029" s="111">
        <v>963</v>
      </c>
      <c r="L1029" s="111">
        <v>163710</v>
      </c>
      <c r="M1029" s="111">
        <v>2.4075000000000002</v>
      </c>
      <c r="N1029" s="111">
        <v>409.27499999999998</v>
      </c>
      <c r="O1029" s="111">
        <v>0</v>
      </c>
      <c r="P1029" s="111">
        <v>0</v>
      </c>
      <c r="Q1029" s="111">
        <v>965.40750000000003</v>
      </c>
      <c r="R1029" s="111">
        <v>164119.27499999999</v>
      </c>
      <c r="S1029" s="110" t="s">
        <v>1296</v>
      </c>
      <c r="T1029" s="111"/>
      <c r="U1029" s="111"/>
      <c r="V1029" s="110"/>
      <c r="W1029" s="110"/>
    </row>
    <row r="1030" spans="1:23" ht="25.5">
      <c r="A1030" s="110" t="s">
        <v>3626</v>
      </c>
      <c r="B1030" s="115">
        <v>44207</v>
      </c>
      <c r="C1030" s="110" t="s">
        <v>3627</v>
      </c>
      <c r="D1030" s="115">
        <v>44207</v>
      </c>
      <c r="E1030" s="110" t="s">
        <v>1294</v>
      </c>
      <c r="F1030" s="110" t="s">
        <v>75</v>
      </c>
      <c r="G1030" s="110" t="s">
        <v>1088</v>
      </c>
      <c r="H1030" s="110" t="s">
        <v>69</v>
      </c>
      <c r="I1030" s="110" t="s">
        <v>1251</v>
      </c>
      <c r="J1030" s="111">
        <v>40</v>
      </c>
      <c r="K1030" s="111">
        <v>865</v>
      </c>
      <c r="L1030" s="111">
        <v>34600</v>
      </c>
      <c r="M1030" s="111">
        <v>2.1619999999999999</v>
      </c>
      <c r="N1030" s="111">
        <v>86.48</v>
      </c>
      <c r="O1030" s="111">
        <v>0</v>
      </c>
      <c r="P1030" s="111">
        <v>0</v>
      </c>
      <c r="Q1030" s="111">
        <v>867.16200000000003</v>
      </c>
      <c r="R1030" s="111">
        <v>34686.480000000003</v>
      </c>
      <c r="S1030" s="110" t="s">
        <v>1296</v>
      </c>
      <c r="T1030" s="111"/>
      <c r="U1030" s="111"/>
      <c r="V1030" s="110"/>
      <c r="W1030" s="110"/>
    </row>
    <row r="1031" spans="1:23" ht="25.5">
      <c r="A1031" s="110" t="s">
        <v>3628</v>
      </c>
      <c r="B1031" s="115">
        <v>44207</v>
      </c>
      <c r="C1031" s="110" t="s">
        <v>3629</v>
      </c>
      <c r="D1031" s="115">
        <v>44207</v>
      </c>
      <c r="E1031" s="110" t="s">
        <v>1294</v>
      </c>
      <c r="F1031" s="110" t="s">
        <v>1009</v>
      </c>
      <c r="G1031" s="110" t="s">
        <v>79</v>
      </c>
      <c r="H1031" s="110" t="s">
        <v>69</v>
      </c>
      <c r="I1031" s="110" t="s">
        <v>1182</v>
      </c>
      <c r="J1031" s="111">
        <v>200</v>
      </c>
      <c r="K1031" s="111">
        <v>1070</v>
      </c>
      <c r="L1031" s="111">
        <v>214000</v>
      </c>
      <c r="M1031" s="111">
        <v>2.6749999999999998</v>
      </c>
      <c r="N1031" s="111">
        <v>535</v>
      </c>
      <c r="O1031" s="111">
        <v>0</v>
      </c>
      <c r="P1031" s="111">
        <v>0</v>
      </c>
      <c r="Q1031" s="111">
        <v>1072.675</v>
      </c>
      <c r="R1031" s="111">
        <v>214535</v>
      </c>
      <c r="S1031" s="110" t="s">
        <v>1296</v>
      </c>
      <c r="T1031" s="111"/>
      <c r="U1031" s="111"/>
      <c r="V1031" s="110"/>
      <c r="W1031" s="110"/>
    </row>
    <row r="1032" spans="1:23" ht="25.5">
      <c r="A1032" s="110" t="s">
        <v>3630</v>
      </c>
      <c r="B1032" s="115">
        <v>44207</v>
      </c>
      <c r="C1032" s="110" t="s">
        <v>3631</v>
      </c>
      <c r="D1032" s="115">
        <v>44207</v>
      </c>
      <c r="E1032" s="110" t="s">
        <v>1294</v>
      </c>
      <c r="F1032" s="110" t="s">
        <v>74</v>
      </c>
      <c r="G1032" s="110" t="s">
        <v>1297</v>
      </c>
      <c r="H1032" s="110" t="s">
        <v>69</v>
      </c>
      <c r="I1032" s="110" t="s">
        <v>1251</v>
      </c>
      <c r="J1032" s="111">
        <v>100</v>
      </c>
      <c r="K1032" s="111">
        <v>865</v>
      </c>
      <c r="L1032" s="111">
        <v>86500</v>
      </c>
      <c r="M1032" s="111">
        <v>2.1625000000000001</v>
      </c>
      <c r="N1032" s="111">
        <v>216.25</v>
      </c>
      <c r="O1032" s="111">
        <v>0</v>
      </c>
      <c r="P1032" s="111">
        <v>0</v>
      </c>
      <c r="Q1032" s="111">
        <v>867.16250000000002</v>
      </c>
      <c r="R1032" s="111">
        <v>86716.25</v>
      </c>
      <c r="S1032" s="110" t="s">
        <v>1296</v>
      </c>
      <c r="T1032" s="111"/>
      <c r="U1032" s="111"/>
      <c r="V1032" s="110"/>
      <c r="W1032" s="110"/>
    </row>
    <row r="1033" spans="1:23" ht="25.5">
      <c r="A1033" s="110" t="s">
        <v>3630</v>
      </c>
      <c r="B1033" s="115">
        <v>44207</v>
      </c>
      <c r="C1033" s="110" t="s">
        <v>3631</v>
      </c>
      <c r="D1033" s="115">
        <v>44207</v>
      </c>
      <c r="E1033" s="110" t="s">
        <v>1294</v>
      </c>
      <c r="F1033" s="110" t="s">
        <v>74</v>
      </c>
      <c r="G1033" s="110" t="s">
        <v>1297</v>
      </c>
      <c r="H1033" s="110" t="s">
        <v>69</v>
      </c>
      <c r="I1033" s="110" t="s">
        <v>1191</v>
      </c>
      <c r="J1033" s="111">
        <v>100</v>
      </c>
      <c r="K1033" s="111">
        <v>963</v>
      </c>
      <c r="L1033" s="111">
        <v>96300</v>
      </c>
      <c r="M1033" s="111">
        <v>2.4075000000000002</v>
      </c>
      <c r="N1033" s="111">
        <v>240.75</v>
      </c>
      <c r="O1033" s="111">
        <v>0</v>
      </c>
      <c r="P1033" s="111">
        <v>0</v>
      </c>
      <c r="Q1033" s="111">
        <v>965.40750000000003</v>
      </c>
      <c r="R1033" s="111">
        <v>96540.75</v>
      </c>
      <c r="S1033" s="110" t="s">
        <v>1296</v>
      </c>
      <c r="T1033" s="111"/>
      <c r="U1033" s="111"/>
      <c r="V1033" s="110"/>
      <c r="W1033" s="110"/>
    </row>
    <row r="1034" spans="1:23" ht="25.5">
      <c r="A1034" s="110" t="s">
        <v>3630</v>
      </c>
      <c r="B1034" s="115">
        <v>44207</v>
      </c>
      <c r="C1034" s="110" t="s">
        <v>3631</v>
      </c>
      <c r="D1034" s="115">
        <v>44207</v>
      </c>
      <c r="E1034" s="110" t="s">
        <v>1294</v>
      </c>
      <c r="F1034" s="110" t="s">
        <v>74</v>
      </c>
      <c r="G1034" s="110" t="s">
        <v>1297</v>
      </c>
      <c r="H1034" s="110" t="s">
        <v>69</v>
      </c>
      <c r="I1034" s="110" t="s">
        <v>1182</v>
      </c>
      <c r="J1034" s="111">
        <v>150</v>
      </c>
      <c r="K1034" s="111">
        <v>1070</v>
      </c>
      <c r="L1034" s="111">
        <v>160500</v>
      </c>
      <c r="M1034" s="111">
        <v>2.6749999999999998</v>
      </c>
      <c r="N1034" s="111">
        <v>401.25</v>
      </c>
      <c r="O1034" s="111">
        <v>0</v>
      </c>
      <c r="P1034" s="111">
        <v>0</v>
      </c>
      <c r="Q1034" s="111">
        <v>1072.675</v>
      </c>
      <c r="R1034" s="111">
        <v>160901.25</v>
      </c>
      <c r="S1034" s="110" t="s">
        <v>1296</v>
      </c>
      <c r="T1034" s="111"/>
      <c r="U1034" s="111"/>
      <c r="V1034" s="110"/>
      <c r="W1034" s="110"/>
    </row>
    <row r="1035" spans="1:23" ht="25.5">
      <c r="A1035" s="110" t="s">
        <v>3632</v>
      </c>
      <c r="B1035" s="115">
        <v>44207</v>
      </c>
      <c r="C1035" s="110" t="s">
        <v>3633</v>
      </c>
      <c r="D1035" s="115">
        <v>44207</v>
      </c>
      <c r="E1035" s="110" t="s">
        <v>1294</v>
      </c>
      <c r="F1035" s="110" t="s">
        <v>73</v>
      </c>
      <c r="G1035" s="110" t="s">
        <v>1297</v>
      </c>
      <c r="H1035" s="110" t="s">
        <v>69</v>
      </c>
      <c r="I1035" s="110" t="s">
        <v>1191</v>
      </c>
      <c r="J1035" s="111">
        <v>90</v>
      </c>
      <c r="K1035" s="111">
        <v>963</v>
      </c>
      <c r="L1035" s="111">
        <v>86670</v>
      </c>
      <c r="M1035" s="111">
        <v>2.4075000000000002</v>
      </c>
      <c r="N1035" s="111">
        <v>216.67500000000001</v>
      </c>
      <c r="O1035" s="111">
        <v>0</v>
      </c>
      <c r="P1035" s="111">
        <v>0</v>
      </c>
      <c r="Q1035" s="111">
        <v>965.40750000000003</v>
      </c>
      <c r="R1035" s="111">
        <v>86886.675000000003</v>
      </c>
      <c r="S1035" s="110" t="s">
        <v>1296</v>
      </c>
      <c r="T1035" s="111"/>
      <c r="U1035" s="111"/>
      <c r="V1035" s="110"/>
      <c r="W1035" s="110"/>
    </row>
    <row r="1036" spans="1:23" ht="25.5">
      <c r="A1036" s="110" t="s">
        <v>3632</v>
      </c>
      <c r="B1036" s="115">
        <v>44207</v>
      </c>
      <c r="C1036" s="110" t="s">
        <v>3633</v>
      </c>
      <c r="D1036" s="115">
        <v>44207</v>
      </c>
      <c r="E1036" s="110" t="s">
        <v>1294</v>
      </c>
      <c r="F1036" s="110" t="s">
        <v>73</v>
      </c>
      <c r="G1036" s="110" t="s">
        <v>1297</v>
      </c>
      <c r="H1036" s="110" t="s">
        <v>69</v>
      </c>
      <c r="I1036" s="110" t="s">
        <v>1195</v>
      </c>
      <c r="J1036" s="111">
        <v>100</v>
      </c>
      <c r="K1036" s="111">
        <v>759</v>
      </c>
      <c r="L1036" s="111">
        <v>75900</v>
      </c>
      <c r="M1036" s="111">
        <v>1.8975</v>
      </c>
      <c r="N1036" s="111">
        <v>189.75</v>
      </c>
      <c r="O1036" s="111">
        <v>0</v>
      </c>
      <c r="P1036" s="111">
        <v>300</v>
      </c>
      <c r="Q1036" s="111">
        <v>760.89750000000004</v>
      </c>
      <c r="R1036" s="111">
        <v>75789.75</v>
      </c>
      <c r="S1036" s="110" t="s">
        <v>1296</v>
      </c>
      <c r="T1036" s="111"/>
      <c r="U1036" s="111"/>
      <c r="V1036" s="110"/>
      <c r="W1036" s="110"/>
    </row>
    <row r="1037" spans="1:23" ht="25.5">
      <c r="A1037" s="110" t="s">
        <v>3634</v>
      </c>
      <c r="B1037" s="115">
        <v>44207</v>
      </c>
      <c r="C1037" s="110" t="s">
        <v>3635</v>
      </c>
      <c r="D1037" s="115">
        <v>44207</v>
      </c>
      <c r="E1037" s="110" t="s">
        <v>1294</v>
      </c>
      <c r="F1037" s="110" t="s">
        <v>58</v>
      </c>
      <c r="G1037" s="110" t="s">
        <v>1086</v>
      </c>
      <c r="H1037" s="110" t="s">
        <v>57</v>
      </c>
      <c r="I1037" s="110" t="s">
        <v>1182</v>
      </c>
      <c r="J1037" s="111">
        <v>60</v>
      </c>
      <c r="K1037" s="111">
        <v>1070</v>
      </c>
      <c r="L1037" s="111">
        <v>64200</v>
      </c>
      <c r="M1037" s="111">
        <v>2.6749999999999998</v>
      </c>
      <c r="N1037" s="111">
        <v>160.5</v>
      </c>
      <c r="O1037" s="111">
        <v>0</v>
      </c>
      <c r="P1037" s="111">
        <v>0</v>
      </c>
      <c r="Q1037" s="111">
        <v>1072.675</v>
      </c>
      <c r="R1037" s="111">
        <v>64360.5</v>
      </c>
      <c r="S1037" s="110" t="s">
        <v>1296</v>
      </c>
      <c r="T1037" s="111"/>
      <c r="U1037" s="111"/>
      <c r="V1037" s="110"/>
      <c r="W1037" s="110"/>
    </row>
    <row r="1038" spans="1:23" ht="25.5">
      <c r="A1038" s="110" t="s">
        <v>3634</v>
      </c>
      <c r="B1038" s="115">
        <v>44207</v>
      </c>
      <c r="C1038" s="110" t="s">
        <v>3635</v>
      </c>
      <c r="D1038" s="115">
        <v>44207</v>
      </c>
      <c r="E1038" s="110" t="s">
        <v>1294</v>
      </c>
      <c r="F1038" s="110" t="s">
        <v>58</v>
      </c>
      <c r="G1038" s="110" t="s">
        <v>1086</v>
      </c>
      <c r="H1038" s="110" t="s">
        <v>57</v>
      </c>
      <c r="I1038" s="110" t="s">
        <v>1344</v>
      </c>
      <c r="J1038" s="111">
        <v>40</v>
      </c>
      <c r="K1038" s="111">
        <v>997</v>
      </c>
      <c r="L1038" s="111">
        <v>39880</v>
      </c>
      <c r="M1038" s="111">
        <v>2.4925000000000002</v>
      </c>
      <c r="N1038" s="111">
        <v>99.7</v>
      </c>
      <c r="O1038" s="111">
        <v>0</v>
      </c>
      <c r="P1038" s="111">
        <v>0</v>
      </c>
      <c r="Q1038" s="111">
        <v>999.49249999999995</v>
      </c>
      <c r="R1038" s="111">
        <v>39979.699999999997</v>
      </c>
      <c r="S1038" s="110" t="s">
        <v>1296</v>
      </c>
      <c r="T1038" s="111"/>
      <c r="U1038" s="111"/>
      <c r="V1038" s="110"/>
      <c r="W1038" s="110"/>
    </row>
    <row r="1039" spans="1:23" ht="25.5">
      <c r="A1039" s="110" t="s">
        <v>3636</v>
      </c>
      <c r="B1039" s="115">
        <v>44207</v>
      </c>
      <c r="C1039" s="110" t="s">
        <v>3637</v>
      </c>
      <c r="D1039" s="115">
        <v>44207</v>
      </c>
      <c r="E1039" s="110" t="s">
        <v>1294</v>
      </c>
      <c r="F1039" s="110" t="s">
        <v>56</v>
      </c>
      <c r="G1039" s="110" t="s">
        <v>1086</v>
      </c>
      <c r="H1039" s="110" t="s">
        <v>57</v>
      </c>
      <c r="I1039" s="110" t="s">
        <v>1344</v>
      </c>
      <c r="J1039" s="111">
        <v>20</v>
      </c>
      <c r="K1039" s="111">
        <v>997</v>
      </c>
      <c r="L1039" s="111">
        <v>19940</v>
      </c>
      <c r="M1039" s="111">
        <v>2.4925000000000002</v>
      </c>
      <c r="N1039" s="111">
        <v>49.85</v>
      </c>
      <c r="O1039" s="111">
        <v>0</v>
      </c>
      <c r="P1039" s="111">
        <v>0</v>
      </c>
      <c r="Q1039" s="111">
        <v>999.49249999999995</v>
      </c>
      <c r="R1039" s="111">
        <v>19989.849999999999</v>
      </c>
      <c r="S1039" s="110" t="s">
        <v>1296</v>
      </c>
      <c r="T1039" s="111"/>
      <c r="U1039" s="111"/>
      <c r="V1039" s="110"/>
      <c r="W1039" s="110"/>
    </row>
    <row r="1040" spans="1:23" ht="25.5">
      <c r="A1040" s="110" t="s">
        <v>3638</v>
      </c>
      <c r="B1040" s="115">
        <v>44207</v>
      </c>
      <c r="C1040" s="110" t="s">
        <v>3639</v>
      </c>
      <c r="D1040" s="115">
        <v>44207</v>
      </c>
      <c r="E1040" s="110" t="s">
        <v>1294</v>
      </c>
      <c r="F1040" s="110" t="s">
        <v>63</v>
      </c>
      <c r="G1040" s="110" t="s">
        <v>57</v>
      </c>
      <c r="H1040" s="110" t="s">
        <v>57</v>
      </c>
      <c r="I1040" s="110" t="s">
        <v>1346</v>
      </c>
      <c r="J1040" s="111">
        <v>20</v>
      </c>
      <c r="K1040" s="111">
        <v>1138</v>
      </c>
      <c r="L1040" s="111">
        <v>22760</v>
      </c>
      <c r="M1040" s="111">
        <v>2.8450000000000002</v>
      </c>
      <c r="N1040" s="111">
        <v>56.9</v>
      </c>
      <c r="O1040" s="111">
        <v>0</v>
      </c>
      <c r="P1040" s="111">
        <v>0</v>
      </c>
      <c r="Q1040" s="111">
        <v>1140.845</v>
      </c>
      <c r="R1040" s="111">
        <v>22816.9</v>
      </c>
      <c r="S1040" s="110" t="s">
        <v>1296</v>
      </c>
      <c r="T1040" s="111"/>
      <c r="U1040" s="111"/>
      <c r="V1040" s="110"/>
      <c r="W1040" s="110"/>
    </row>
    <row r="1041" spans="1:23" ht="25.5">
      <c r="A1041" s="110" t="s">
        <v>3638</v>
      </c>
      <c r="B1041" s="115">
        <v>44207</v>
      </c>
      <c r="C1041" s="110" t="s">
        <v>3639</v>
      </c>
      <c r="D1041" s="115">
        <v>44207</v>
      </c>
      <c r="E1041" s="110" t="s">
        <v>1294</v>
      </c>
      <c r="F1041" s="110" t="s">
        <v>63</v>
      </c>
      <c r="G1041" s="110" t="s">
        <v>57</v>
      </c>
      <c r="H1041" s="110" t="s">
        <v>57</v>
      </c>
      <c r="I1041" s="110" t="s">
        <v>1344</v>
      </c>
      <c r="J1041" s="111">
        <v>20</v>
      </c>
      <c r="K1041" s="111">
        <v>997</v>
      </c>
      <c r="L1041" s="111">
        <v>19940</v>
      </c>
      <c r="M1041" s="111">
        <v>2.4925000000000002</v>
      </c>
      <c r="N1041" s="111">
        <v>49.85</v>
      </c>
      <c r="O1041" s="111">
        <v>0</v>
      </c>
      <c r="P1041" s="111">
        <v>0</v>
      </c>
      <c r="Q1041" s="111">
        <v>999.49249999999995</v>
      </c>
      <c r="R1041" s="111">
        <v>19989.849999999999</v>
      </c>
      <c r="S1041" s="110" t="s">
        <v>1296</v>
      </c>
      <c r="T1041" s="111"/>
      <c r="U1041" s="111"/>
      <c r="V1041" s="110"/>
      <c r="W1041" s="110"/>
    </row>
    <row r="1042" spans="1:23" ht="25.5">
      <c r="A1042" s="110" t="s">
        <v>3640</v>
      </c>
      <c r="B1042" s="115">
        <v>44207</v>
      </c>
      <c r="C1042" s="110" t="s">
        <v>3641</v>
      </c>
      <c r="D1042" s="115">
        <v>44207</v>
      </c>
      <c r="E1042" s="110" t="s">
        <v>1294</v>
      </c>
      <c r="F1042" s="110" t="s">
        <v>61</v>
      </c>
      <c r="G1042" s="110" t="s">
        <v>60</v>
      </c>
      <c r="H1042" s="110" t="s">
        <v>57</v>
      </c>
      <c r="I1042" s="110" t="s">
        <v>1344</v>
      </c>
      <c r="J1042" s="111">
        <v>20</v>
      </c>
      <c r="K1042" s="111">
        <v>997</v>
      </c>
      <c r="L1042" s="111">
        <v>19940</v>
      </c>
      <c r="M1042" s="111">
        <v>2.4925000000000002</v>
      </c>
      <c r="N1042" s="111">
        <v>49.85</v>
      </c>
      <c r="O1042" s="111">
        <v>0</v>
      </c>
      <c r="P1042" s="111">
        <v>0</v>
      </c>
      <c r="Q1042" s="111">
        <v>999.49249999999995</v>
      </c>
      <c r="R1042" s="111">
        <v>19989.849999999999</v>
      </c>
      <c r="S1042" s="110" t="s">
        <v>1296</v>
      </c>
      <c r="T1042" s="111"/>
      <c r="U1042" s="111"/>
      <c r="V1042" s="110"/>
      <c r="W1042" s="110"/>
    </row>
    <row r="1043" spans="1:23" ht="25.5">
      <c r="A1043" s="110" t="s">
        <v>3642</v>
      </c>
      <c r="B1043" s="115">
        <v>44207</v>
      </c>
      <c r="C1043" s="110" t="s">
        <v>3643</v>
      </c>
      <c r="D1043" s="115">
        <v>44207</v>
      </c>
      <c r="E1043" s="110" t="s">
        <v>1294</v>
      </c>
      <c r="F1043" s="110" t="s">
        <v>66</v>
      </c>
      <c r="G1043" s="110" t="s">
        <v>1298</v>
      </c>
      <c r="H1043" s="110" t="s">
        <v>57</v>
      </c>
      <c r="I1043" s="110" t="s">
        <v>1182</v>
      </c>
      <c r="J1043" s="111">
        <v>40</v>
      </c>
      <c r="K1043" s="111">
        <v>1070</v>
      </c>
      <c r="L1043" s="111">
        <v>42800</v>
      </c>
      <c r="M1043" s="111">
        <v>2.6749999999999998</v>
      </c>
      <c r="N1043" s="111">
        <v>107</v>
      </c>
      <c r="O1043" s="111">
        <v>0</v>
      </c>
      <c r="P1043" s="111">
        <v>0</v>
      </c>
      <c r="Q1043" s="111">
        <v>1072.675</v>
      </c>
      <c r="R1043" s="111">
        <v>42907</v>
      </c>
      <c r="S1043" s="110" t="s">
        <v>1296</v>
      </c>
      <c r="T1043" s="111"/>
      <c r="U1043" s="111"/>
      <c r="V1043" s="110"/>
      <c r="W1043" s="110"/>
    </row>
    <row r="1044" spans="1:23" ht="25.5">
      <c r="A1044" s="110" t="s">
        <v>3644</v>
      </c>
      <c r="B1044" s="115">
        <v>44207</v>
      </c>
      <c r="C1044" s="110" t="s">
        <v>3645</v>
      </c>
      <c r="D1044" s="115">
        <v>44207</v>
      </c>
      <c r="E1044" s="110" t="s">
        <v>1294</v>
      </c>
      <c r="F1044" s="110" t="s">
        <v>114</v>
      </c>
      <c r="G1044" s="110" t="s">
        <v>1044</v>
      </c>
      <c r="H1044" s="110" t="s">
        <v>57</v>
      </c>
      <c r="I1044" s="110" t="s">
        <v>1182</v>
      </c>
      <c r="J1044" s="111">
        <v>40</v>
      </c>
      <c r="K1044" s="111">
        <v>1070</v>
      </c>
      <c r="L1044" s="111">
        <v>42800</v>
      </c>
      <c r="M1044" s="111">
        <v>2.6749999999999998</v>
      </c>
      <c r="N1044" s="111">
        <v>107</v>
      </c>
      <c r="O1044" s="111">
        <v>0</v>
      </c>
      <c r="P1044" s="111">
        <v>0</v>
      </c>
      <c r="Q1044" s="111">
        <v>1072.675</v>
      </c>
      <c r="R1044" s="111">
        <v>42907</v>
      </c>
      <c r="S1044" s="110" t="s">
        <v>1296</v>
      </c>
      <c r="T1044" s="111"/>
      <c r="U1044" s="111"/>
      <c r="V1044" s="110"/>
      <c r="W1044" s="110"/>
    </row>
    <row r="1045" spans="1:23" ht="25.5">
      <c r="A1045" s="110" t="s">
        <v>3646</v>
      </c>
      <c r="B1045" s="115">
        <v>44207</v>
      </c>
      <c r="C1045" s="110" t="s">
        <v>3647</v>
      </c>
      <c r="D1045" s="115">
        <v>44207</v>
      </c>
      <c r="E1045" s="110" t="s">
        <v>1294</v>
      </c>
      <c r="F1045" s="110" t="s">
        <v>41</v>
      </c>
      <c r="G1045" s="110" t="s">
        <v>40</v>
      </c>
      <c r="H1045" s="110" t="s">
        <v>13</v>
      </c>
      <c r="I1045" s="110" t="s">
        <v>1195</v>
      </c>
      <c r="J1045" s="111">
        <v>1000</v>
      </c>
      <c r="K1045" s="111">
        <v>759</v>
      </c>
      <c r="L1045" s="111">
        <v>759000</v>
      </c>
      <c r="M1045" s="111">
        <v>1.8979999999999999</v>
      </c>
      <c r="N1045" s="111">
        <v>1898</v>
      </c>
      <c r="O1045" s="111">
        <v>0</v>
      </c>
      <c r="P1045" s="111">
        <v>3000</v>
      </c>
      <c r="Q1045" s="111">
        <v>760.89750000000004</v>
      </c>
      <c r="R1045" s="111">
        <v>757897.5</v>
      </c>
      <c r="S1045" s="110" t="s">
        <v>1296</v>
      </c>
      <c r="T1045" s="111"/>
      <c r="U1045" s="111"/>
      <c r="V1045" s="110"/>
      <c r="W1045" s="110"/>
    </row>
    <row r="1046" spans="1:23" ht="25.5">
      <c r="A1046" s="110" t="s">
        <v>3646</v>
      </c>
      <c r="B1046" s="115">
        <v>44207</v>
      </c>
      <c r="C1046" s="110" t="s">
        <v>3647</v>
      </c>
      <c r="D1046" s="115">
        <v>44207</v>
      </c>
      <c r="E1046" s="110" t="s">
        <v>1294</v>
      </c>
      <c r="F1046" s="110" t="s">
        <v>41</v>
      </c>
      <c r="G1046" s="110" t="s">
        <v>40</v>
      </c>
      <c r="H1046" s="110" t="s">
        <v>13</v>
      </c>
      <c r="I1046" s="110" t="s">
        <v>1191</v>
      </c>
      <c r="J1046" s="111">
        <v>500</v>
      </c>
      <c r="K1046" s="111">
        <v>963</v>
      </c>
      <c r="L1046" s="111">
        <v>481500</v>
      </c>
      <c r="M1046" s="111">
        <v>2.4079999999999999</v>
      </c>
      <c r="N1046" s="111">
        <v>1204</v>
      </c>
      <c r="O1046" s="111">
        <v>0</v>
      </c>
      <c r="P1046" s="111">
        <v>0</v>
      </c>
      <c r="Q1046" s="111">
        <v>965.40750000000003</v>
      </c>
      <c r="R1046" s="111">
        <v>482703.75</v>
      </c>
      <c r="S1046" s="110" t="s">
        <v>1296</v>
      </c>
      <c r="T1046" s="111"/>
      <c r="U1046" s="111"/>
      <c r="V1046" s="110"/>
      <c r="W1046" s="110"/>
    </row>
    <row r="1047" spans="1:23" ht="25.5">
      <c r="A1047" s="110" t="s">
        <v>3646</v>
      </c>
      <c r="B1047" s="115">
        <v>44207</v>
      </c>
      <c r="C1047" s="110" t="s">
        <v>3647</v>
      </c>
      <c r="D1047" s="115">
        <v>44207</v>
      </c>
      <c r="E1047" s="110" t="s">
        <v>1294</v>
      </c>
      <c r="F1047" s="110" t="s">
        <v>41</v>
      </c>
      <c r="G1047" s="110" t="s">
        <v>40</v>
      </c>
      <c r="H1047" s="110" t="s">
        <v>13</v>
      </c>
      <c r="I1047" s="110" t="s">
        <v>1182</v>
      </c>
      <c r="J1047" s="111">
        <v>260</v>
      </c>
      <c r="K1047" s="111">
        <v>1070</v>
      </c>
      <c r="L1047" s="111">
        <v>278200</v>
      </c>
      <c r="M1047" s="111">
        <v>2.6749999999999998</v>
      </c>
      <c r="N1047" s="111">
        <v>695.5</v>
      </c>
      <c r="O1047" s="111">
        <v>0</v>
      </c>
      <c r="P1047" s="111">
        <v>0</v>
      </c>
      <c r="Q1047" s="111">
        <v>1072.675</v>
      </c>
      <c r="R1047" s="111">
        <v>278895.5</v>
      </c>
      <c r="S1047" s="110" t="s">
        <v>1296</v>
      </c>
      <c r="T1047" s="111"/>
      <c r="U1047" s="111"/>
      <c r="V1047" s="110"/>
      <c r="W1047" s="110"/>
    </row>
    <row r="1048" spans="1:23" ht="25.5">
      <c r="A1048" s="110" t="s">
        <v>3646</v>
      </c>
      <c r="B1048" s="115">
        <v>44207</v>
      </c>
      <c r="C1048" s="110" t="s">
        <v>3647</v>
      </c>
      <c r="D1048" s="115">
        <v>44207</v>
      </c>
      <c r="E1048" s="110" t="s">
        <v>1294</v>
      </c>
      <c r="F1048" s="110" t="s">
        <v>41</v>
      </c>
      <c r="G1048" s="110" t="s">
        <v>40</v>
      </c>
      <c r="H1048" s="110" t="s">
        <v>13</v>
      </c>
      <c r="I1048" s="110" t="s">
        <v>1344</v>
      </c>
      <c r="J1048" s="111">
        <v>200</v>
      </c>
      <c r="K1048" s="111">
        <v>997</v>
      </c>
      <c r="L1048" s="111">
        <v>199400</v>
      </c>
      <c r="M1048" s="111">
        <v>2.492</v>
      </c>
      <c r="N1048" s="111">
        <v>498.4</v>
      </c>
      <c r="O1048" s="111">
        <v>0</v>
      </c>
      <c r="P1048" s="111">
        <v>0</v>
      </c>
      <c r="Q1048" s="111">
        <v>999.49249999999995</v>
      </c>
      <c r="R1048" s="111">
        <v>199898.5</v>
      </c>
      <c r="S1048" s="110" t="s">
        <v>1296</v>
      </c>
      <c r="T1048" s="111"/>
      <c r="U1048" s="111"/>
      <c r="V1048" s="110"/>
      <c r="W1048" s="110"/>
    </row>
    <row r="1049" spans="1:23" ht="25.5">
      <c r="A1049" s="110" t="s">
        <v>3646</v>
      </c>
      <c r="B1049" s="115">
        <v>44207</v>
      </c>
      <c r="C1049" s="110" t="s">
        <v>3647</v>
      </c>
      <c r="D1049" s="115">
        <v>44207</v>
      </c>
      <c r="E1049" s="110" t="s">
        <v>1294</v>
      </c>
      <c r="F1049" s="110" t="s">
        <v>41</v>
      </c>
      <c r="G1049" s="110" t="s">
        <v>40</v>
      </c>
      <c r="H1049" s="110" t="s">
        <v>13</v>
      </c>
      <c r="I1049" s="110" t="s">
        <v>1251</v>
      </c>
      <c r="J1049" s="111">
        <v>400</v>
      </c>
      <c r="K1049" s="111">
        <v>865</v>
      </c>
      <c r="L1049" s="111">
        <v>346000</v>
      </c>
      <c r="M1049" s="111">
        <v>2.1619999999999999</v>
      </c>
      <c r="N1049" s="111">
        <v>864.8</v>
      </c>
      <c r="O1049" s="111">
        <v>0</v>
      </c>
      <c r="P1049" s="111">
        <v>0</v>
      </c>
      <c r="Q1049" s="111">
        <v>867.16250000000002</v>
      </c>
      <c r="R1049" s="111">
        <v>346865</v>
      </c>
      <c r="S1049" s="110" t="s">
        <v>1296</v>
      </c>
      <c r="T1049" s="111"/>
      <c r="U1049" s="111"/>
      <c r="V1049" s="110"/>
      <c r="W1049" s="110"/>
    </row>
    <row r="1050" spans="1:23" ht="25.5">
      <c r="A1050" s="110" t="s">
        <v>3646</v>
      </c>
      <c r="B1050" s="115">
        <v>44207</v>
      </c>
      <c r="C1050" s="110" t="s">
        <v>3647</v>
      </c>
      <c r="D1050" s="115">
        <v>44207</v>
      </c>
      <c r="E1050" s="110" t="s">
        <v>1294</v>
      </c>
      <c r="F1050" s="110" t="s">
        <v>41</v>
      </c>
      <c r="G1050" s="110" t="s">
        <v>40</v>
      </c>
      <c r="H1050" s="110" t="s">
        <v>13</v>
      </c>
      <c r="I1050" s="110" t="s">
        <v>1251</v>
      </c>
      <c r="J1050" s="111">
        <v>100</v>
      </c>
      <c r="K1050" s="111">
        <v>865</v>
      </c>
      <c r="L1050" s="111">
        <v>86500</v>
      </c>
      <c r="M1050" s="111">
        <v>2.1619999999999999</v>
      </c>
      <c r="N1050" s="111">
        <v>216.2</v>
      </c>
      <c r="O1050" s="111">
        <v>0</v>
      </c>
      <c r="P1050" s="111">
        <v>0</v>
      </c>
      <c r="Q1050" s="111">
        <v>867.16200000000003</v>
      </c>
      <c r="R1050" s="111">
        <v>86716.2</v>
      </c>
      <c r="S1050" s="110" t="s">
        <v>1296</v>
      </c>
      <c r="T1050" s="111"/>
      <c r="U1050" s="111"/>
      <c r="V1050" s="110"/>
      <c r="W1050" s="110"/>
    </row>
    <row r="1051" spans="1:23" ht="25.5">
      <c r="A1051" s="110" t="s">
        <v>3646</v>
      </c>
      <c r="B1051" s="115">
        <v>44207</v>
      </c>
      <c r="C1051" s="110" t="s">
        <v>3647</v>
      </c>
      <c r="D1051" s="115">
        <v>44207</v>
      </c>
      <c r="E1051" s="110" t="s">
        <v>1294</v>
      </c>
      <c r="F1051" s="110" t="s">
        <v>41</v>
      </c>
      <c r="G1051" s="110" t="s">
        <v>40</v>
      </c>
      <c r="H1051" s="110" t="s">
        <v>13</v>
      </c>
      <c r="I1051" s="110" t="s">
        <v>1346</v>
      </c>
      <c r="J1051" s="111">
        <v>100</v>
      </c>
      <c r="K1051" s="111">
        <v>1138</v>
      </c>
      <c r="L1051" s="111">
        <v>113800</v>
      </c>
      <c r="M1051" s="111">
        <v>2.8450000000000002</v>
      </c>
      <c r="N1051" s="111">
        <v>284.5</v>
      </c>
      <c r="O1051" s="111">
        <v>0</v>
      </c>
      <c r="P1051" s="111">
        <v>0</v>
      </c>
      <c r="Q1051" s="111">
        <v>1140.845</v>
      </c>
      <c r="R1051" s="111">
        <v>114084.5</v>
      </c>
      <c r="S1051" s="110" t="s">
        <v>1296</v>
      </c>
      <c r="T1051" s="111"/>
      <c r="U1051" s="111"/>
      <c r="V1051" s="110"/>
      <c r="W1051" s="110"/>
    </row>
    <row r="1052" spans="1:23" ht="25.5">
      <c r="A1052" s="110" t="s">
        <v>3648</v>
      </c>
      <c r="B1052" s="115">
        <v>44207</v>
      </c>
      <c r="C1052" s="110" t="s">
        <v>3649</v>
      </c>
      <c r="D1052" s="115">
        <v>44207</v>
      </c>
      <c r="E1052" s="110" t="s">
        <v>1294</v>
      </c>
      <c r="F1052" s="110" t="s">
        <v>70</v>
      </c>
      <c r="G1052" s="110" t="s">
        <v>69</v>
      </c>
      <c r="H1052" s="110" t="s">
        <v>69</v>
      </c>
      <c r="I1052" s="110" t="s">
        <v>1251</v>
      </c>
      <c r="J1052" s="111">
        <v>40</v>
      </c>
      <c r="K1052" s="111">
        <v>865</v>
      </c>
      <c r="L1052" s="111">
        <v>34600</v>
      </c>
      <c r="M1052" s="111">
        <v>2.1625000000000001</v>
      </c>
      <c r="N1052" s="111">
        <v>86.5</v>
      </c>
      <c r="O1052" s="111">
        <v>0</v>
      </c>
      <c r="P1052" s="111">
        <v>0</v>
      </c>
      <c r="Q1052" s="111">
        <v>867.16250000000002</v>
      </c>
      <c r="R1052" s="111">
        <v>34686.5</v>
      </c>
      <c r="S1052" s="110" t="s">
        <v>1296</v>
      </c>
      <c r="T1052" s="111"/>
      <c r="U1052" s="111"/>
      <c r="V1052" s="110"/>
      <c r="W1052" s="110"/>
    </row>
    <row r="1053" spans="1:23" ht="25.5">
      <c r="A1053" s="110" t="s">
        <v>3648</v>
      </c>
      <c r="B1053" s="115">
        <v>44207</v>
      </c>
      <c r="C1053" s="110" t="s">
        <v>3649</v>
      </c>
      <c r="D1053" s="115">
        <v>44207</v>
      </c>
      <c r="E1053" s="110" t="s">
        <v>1294</v>
      </c>
      <c r="F1053" s="110" t="s">
        <v>70</v>
      </c>
      <c r="G1053" s="110" t="s">
        <v>69</v>
      </c>
      <c r="H1053" s="110" t="s">
        <v>69</v>
      </c>
      <c r="I1053" s="110" t="s">
        <v>1191</v>
      </c>
      <c r="J1053" s="111">
        <v>100</v>
      </c>
      <c r="K1053" s="111">
        <v>963</v>
      </c>
      <c r="L1053" s="111">
        <v>96300</v>
      </c>
      <c r="M1053" s="111">
        <v>2.4075000000000002</v>
      </c>
      <c r="N1053" s="111">
        <v>240.75</v>
      </c>
      <c r="O1053" s="111">
        <v>0</v>
      </c>
      <c r="P1053" s="111">
        <v>0</v>
      </c>
      <c r="Q1053" s="111">
        <v>965.40750000000003</v>
      </c>
      <c r="R1053" s="111">
        <v>96540.75</v>
      </c>
      <c r="S1053" s="110" t="s">
        <v>1296</v>
      </c>
      <c r="T1053" s="111"/>
      <c r="U1053" s="111"/>
      <c r="V1053" s="110"/>
      <c r="W1053" s="110"/>
    </row>
    <row r="1054" spans="1:23" ht="25.5">
      <c r="A1054" s="110" t="s">
        <v>3650</v>
      </c>
      <c r="B1054" s="115">
        <v>44207</v>
      </c>
      <c r="C1054" s="110" t="s">
        <v>3651</v>
      </c>
      <c r="D1054" s="115">
        <v>44207</v>
      </c>
      <c r="E1054" s="110" t="s">
        <v>1294</v>
      </c>
      <c r="F1054" s="110" t="s">
        <v>78</v>
      </c>
      <c r="G1054" s="110" t="s">
        <v>79</v>
      </c>
      <c r="H1054" s="110" t="s">
        <v>69</v>
      </c>
      <c r="I1054" s="110" t="s">
        <v>1182</v>
      </c>
      <c r="J1054" s="111">
        <v>60</v>
      </c>
      <c r="K1054" s="111">
        <v>1070</v>
      </c>
      <c r="L1054" s="111">
        <v>64200</v>
      </c>
      <c r="M1054" s="111">
        <v>2.6749999999999998</v>
      </c>
      <c r="N1054" s="111">
        <v>160.5</v>
      </c>
      <c r="O1054" s="111">
        <v>0</v>
      </c>
      <c r="P1054" s="111">
        <v>0</v>
      </c>
      <c r="Q1054" s="111">
        <v>1072.675</v>
      </c>
      <c r="R1054" s="111">
        <v>64360.5</v>
      </c>
      <c r="S1054" s="110" t="s">
        <v>1296</v>
      </c>
      <c r="T1054" s="111"/>
      <c r="U1054" s="111"/>
      <c r="V1054" s="110"/>
      <c r="W1054" s="110"/>
    </row>
    <row r="1055" spans="1:23" ht="25.5">
      <c r="A1055" s="110" t="s">
        <v>3652</v>
      </c>
      <c r="B1055" s="115">
        <v>44207</v>
      </c>
      <c r="C1055" s="110" t="s">
        <v>3653</v>
      </c>
      <c r="D1055" s="115">
        <v>44207</v>
      </c>
      <c r="E1055" s="110" t="s">
        <v>1294</v>
      </c>
      <c r="F1055" s="110" t="s">
        <v>64</v>
      </c>
      <c r="G1055" s="110" t="s">
        <v>57</v>
      </c>
      <c r="H1055" s="110" t="s">
        <v>57</v>
      </c>
      <c r="I1055" s="110" t="s">
        <v>1182</v>
      </c>
      <c r="J1055" s="111">
        <v>20</v>
      </c>
      <c r="K1055" s="111">
        <v>1070</v>
      </c>
      <c r="L1055" s="111">
        <v>21400</v>
      </c>
      <c r="M1055" s="111">
        <v>2.6749999999999998</v>
      </c>
      <c r="N1055" s="111">
        <v>53.5</v>
      </c>
      <c r="O1055" s="111">
        <v>0</v>
      </c>
      <c r="P1055" s="111">
        <v>0</v>
      </c>
      <c r="Q1055" s="111">
        <v>1072.675</v>
      </c>
      <c r="R1055" s="111">
        <v>21453.5</v>
      </c>
      <c r="S1055" s="110" t="s">
        <v>1296</v>
      </c>
      <c r="T1055" s="111"/>
      <c r="U1055" s="111"/>
      <c r="V1055" s="110"/>
      <c r="W1055" s="110"/>
    </row>
    <row r="1056" spans="1:23" ht="25.5">
      <c r="A1056" s="110" t="s">
        <v>3652</v>
      </c>
      <c r="B1056" s="115">
        <v>44207</v>
      </c>
      <c r="C1056" s="110" t="s">
        <v>3653</v>
      </c>
      <c r="D1056" s="115">
        <v>44207</v>
      </c>
      <c r="E1056" s="110" t="s">
        <v>1294</v>
      </c>
      <c r="F1056" s="110" t="s">
        <v>64</v>
      </c>
      <c r="G1056" s="110" t="s">
        <v>57</v>
      </c>
      <c r="H1056" s="110" t="s">
        <v>57</v>
      </c>
      <c r="I1056" s="110" t="s">
        <v>1195</v>
      </c>
      <c r="J1056" s="111">
        <v>20</v>
      </c>
      <c r="K1056" s="111">
        <v>759</v>
      </c>
      <c r="L1056" s="111">
        <v>15180</v>
      </c>
      <c r="M1056" s="111">
        <v>1.8975</v>
      </c>
      <c r="N1056" s="111">
        <v>37.950000000000003</v>
      </c>
      <c r="O1056" s="111">
        <v>0</v>
      </c>
      <c r="P1056" s="111">
        <v>60</v>
      </c>
      <c r="Q1056" s="111">
        <v>760.89750000000004</v>
      </c>
      <c r="R1056" s="111">
        <v>15157.95</v>
      </c>
      <c r="S1056" s="110" t="s">
        <v>1296</v>
      </c>
      <c r="T1056" s="111"/>
      <c r="U1056" s="111"/>
      <c r="V1056" s="110"/>
      <c r="W1056" s="110"/>
    </row>
    <row r="1057" spans="1:23" ht="25.5">
      <c r="A1057" s="110" t="s">
        <v>3652</v>
      </c>
      <c r="B1057" s="115">
        <v>44207</v>
      </c>
      <c r="C1057" s="110" t="s">
        <v>3653</v>
      </c>
      <c r="D1057" s="115">
        <v>44207</v>
      </c>
      <c r="E1057" s="110" t="s">
        <v>1294</v>
      </c>
      <c r="F1057" s="110" t="s">
        <v>64</v>
      </c>
      <c r="G1057" s="110" t="s">
        <v>57</v>
      </c>
      <c r="H1057" s="110" t="s">
        <v>57</v>
      </c>
      <c r="I1057" s="110" t="s">
        <v>1191</v>
      </c>
      <c r="J1057" s="111">
        <v>20</v>
      </c>
      <c r="K1057" s="111">
        <v>963</v>
      </c>
      <c r="L1057" s="111">
        <v>19260</v>
      </c>
      <c r="M1057" s="111">
        <v>2.4075000000000002</v>
      </c>
      <c r="N1057" s="111">
        <v>48.15</v>
      </c>
      <c r="O1057" s="111">
        <v>0</v>
      </c>
      <c r="P1057" s="111">
        <v>0</v>
      </c>
      <c r="Q1057" s="111">
        <v>965.40750000000003</v>
      </c>
      <c r="R1057" s="111">
        <v>19308.150000000001</v>
      </c>
      <c r="S1057" s="110" t="s">
        <v>1296</v>
      </c>
      <c r="T1057" s="111"/>
      <c r="U1057" s="111"/>
      <c r="V1057" s="110"/>
      <c r="W1057" s="110"/>
    </row>
    <row r="1058" spans="1:23" ht="25.5">
      <c r="A1058" s="110" t="s">
        <v>3654</v>
      </c>
      <c r="B1058" s="115">
        <v>44207</v>
      </c>
      <c r="C1058" s="110" t="s">
        <v>3655</v>
      </c>
      <c r="D1058" s="115">
        <v>44207</v>
      </c>
      <c r="E1058" s="110" t="s">
        <v>1294</v>
      </c>
      <c r="F1058" s="110" t="s">
        <v>99</v>
      </c>
      <c r="G1058" s="110" t="s">
        <v>1046</v>
      </c>
      <c r="H1058" s="110" t="s">
        <v>1300</v>
      </c>
      <c r="I1058" s="110" t="s">
        <v>1182</v>
      </c>
      <c r="J1058" s="111">
        <v>20</v>
      </c>
      <c r="K1058" s="111">
        <v>1070</v>
      </c>
      <c r="L1058" s="111">
        <v>21400</v>
      </c>
      <c r="M1058" s="111">
        <v>2.6749999999999998</v>
      </c>
      <c r="N1058" s="111">
        <v>53.5</v>
      </c>
      <c r="O1058" s="111">
        <v>0</v>
      </c>
      <c r="P1058" s="111">
        <v>0</v>
      </c>
      <c r="Q1058" s="111">
        <v>1072.675</v>
      </c>
      <c r="R1058" s="111">
        <v>21453.5</v>
      </c>
      <c r="S1058" s="110" t="s">
        <v>1296</v>
      </c>
      <c r="T1058" s="111"/>
      <c r="U1058" s="111"/>
      <c r="V1058" s="110"/>
      <c r="W1058" s="110"/>
    </row>
    <row r="1059" spans="1:23" ht="25.5">
      <c r="A1059" s="110" t="s">
        <v>3656</v>
      </c>
      <c r="B1059" s="115">
        <v>44207</v>
      </c>
      <c r="C1059" s="110" t="s">
        <v>3657</v>
      </c>
      <c r="D1059" s="115">
        <v>44207</v>
      </c>
      <c r="E1059" s="110" t="s">
        <v>1294</v>
      </c>
      <c r="F1059" s="110" t="s">
        <v>83</v>
      </c>
      <c r="G1059" s="110" t="s">
        <v>1050</v>
      </c>
      <c r="H1059" s="110" t="s">
        <v>1300</v>
      </c>
      <c r="I1059" s="110" t="s">
        <v>1251</v>
      </c>
      <c r="J1059" s="111">
        <v>20</v>
      </c>
      <c r="K1059" s="111">
        <v>865</v>
      </c>
      <c r="L1059" s="111">
        <v>17300</v>
      </c>
      <c r="M1059" s="111">
        <v>2.1619999999999999</v>
      </c>
      <c r="N1059" s="111">
        <v>43.24</v>
      </c>
      <c r="O1059" s="111">
        <v>0</v>
      </c>
      <c r="P1059" s="111">
        <v>0</v>
      </c>
      <c r="Q1059" s="111">
        <v>867.16200000000003</v>
      </c>
      <c r="R1059" s="111">
        <v>17343.240000000002</v>
      </c>
      <c r="S1059" s="110" t="s">
        <v>1296</v>
      </c>
      <c r="T1059" s="111"/>
      <c r="U1059" s="111"/>
      <c r="V1059" s="110"/>
      <c r="W1059" s="110"/>
    </row>
    <row r="1060" spans="1:23" ht="25.5">
      <c r="A1060" s="110" t="s">
        <v>3656</v>
      </c>
      <c r="B1060" s="115">
        <v>44207</v>
      </c>
      <c r="C1060" s="110" t="s">
        <v>3657</v>
      </c>
      <c r="D1060" s="115">
        <v>44207</v>
      </c>
      <c r="E1060" s="110" t="s">
        <v>1294</v>
      </c>
      <c r="F1060" s="110" t="s">
        <v>83</v>
      </c>
      <c r="G1060" s="110" t="s">
        <v>1050</v>
      </c>
      <c r="H1060" s="110" t="s">
        <v>1300</v>
      </c>
      <c r="I1060" s="110" t="s">
        <v>1251</v>
      </c>
      <c r="J1060" s="111">
        <v>80</v>
      </c>
      <c r="K1060" s="111">
        <v>865</v>
      </c>
      <c r="L1060" s="111">
        <v>69200</v>
      </c>
      <c r="M1060" s="111">
        <v>2.1625000000000001</v>
      </c>
      <c r="N1060" s="111">
        <v>173</v>
      </c>
      <c r="O1060" s="111">
        <v>0</v>
      </c>
      <c r="P1060" s="111">
        <v>0</v>
      </c>
      <c r="Q1060" s="111">
        <v>867.16250000000002</v>
      </c>
      <c r="R1060" s="111">
        <v>69373</v>
      </c>
      <c r="S1060" s="110" t="s">
        <v>1296</v>
      </c>
      <c r="T1060" s="111"/>
      <c r="U1060" s="111"/>
      <c r="V1060" s="110"/>
      <c r="W1060" s="110"/>
    </row>
    <row r="1061" spans="1:23" ht="25.5">
      <c r="A1061" s="110" t="s">
        <v>3658</v>
      </c>
      <c r="B1061" s="115">
        <v>44207</v>
      </c>
      <c r="C1061" s="110" t="s">
        <v>3659</v>
      </c>
      <c r="D1061" s="115">
        <v>44207</v>
      </c>
      <c r="E1061" s="110" t="s">
        <v>1294</v>
      </c>
      <c r="F1061" s="110" t="s">
        <v>93</v>
      </c>
      <c r="G1061" s="110" t="s">
        <v>1050</v>
      </c>
      <c r="H1061" s="110" t="s">
        <v>1300</v>
      </c>
      <c r="I1061" s="110" t="s">
        <v>1182</v>
      </c>
      <c r="J1061" s="111">
        <v>40</v>
      </c>
      <c r="K1061" s="111">
        <v>1070</v>
      </c>
      <c r="L1061" s="111">
        <v>42800</v>
      </c>
      <c r="M1061" s="111">
        <v>2.6749999999999998</v>
      </c>
      <c r="N1061" s="111">
        <v>107</v>
      </c>
      <c r="O1061" s="111">
        <v>0</v>
      </c>
      <c r="P1061" s="111">
        <v>0</v>
      </c>
      <c r="Q1061" s="111">
        <v>1072.675</v>
      </c>
      <c r="R1061" s="111">
        <v>42907</v>
      </c>
      <c r="S1061" s="110" t="s">
        <v>1296</v>
      </c>
      <c r="T1061" s="111"/>
      <c r="U1061" s="111"/>
      <c r="V1061" s="110"/>
      <c r="W1061" s="110"/>
    </row>
    <row r="1062" spans="1:23" ht="25.5">
      <c r="A1062" s="110" t="s">
        <v>3658</v>
      </c>
      <c r="B1062" s="115">
        <v>44207</v>
      </c>
      <c r="C1062" s="110" t="s">
        <v>3659</v>
      </c>
      <c r="D1062" s="115">
        <v>44207</v>
      </c>
      <c r="E1062" s="110" t="s">
        <v>1294</v>
      </c>
      <c r="F1062" s="110" t="s">
        <v>93</v>
      </c>
      <c r="G1062" s="110" t="s">
        <v>1050</v>
      </c>
      <c r="H1062" s="110" t="s">
        <v>1300</v>
      </c>
      <c r="I1062" s="110" t="s">
        <v>1195</v>
      </c>
      <c r="J1062" s="111">
        <v>100</v>
      </c>
      <c r="K1062" s="111">
        <v>759</v>
      </c>
      <c r="L1062" s="111">
        <v>75900</v>
      </c>
      <c r="M1062" s="111">
        <v>1.8975</v>
      </c>
      <c r="N1062" s="111">
        <v>189.75</v>
      </c>
      <c r="O1062" s="111">
        <v>0</v>
      </c>
      <c r="P1062" s="111">
        <v>300</v>
      </c>
      <c r="Q1062" s="111">
        <v>760.89750000000004</v>
      </c>
      <c r="R1062" s="111">
        <v>75789.75</v>
      </c>
      <c r="S1062" s="110" t="s">
        <v>1296</v>
      </c>
      <c r="T1062" s="111"/>
      <c r="U1062" s="111"/>
      <c r="V1062" s="110"/>
      <c r="W1062" s="110"/>
    </row>
    <row r="1063" spans="1:23" ht="25.5">
      <c r="A1063" s="110" t="s">
        <v>3660</v>
      </c>
      <c r="B1063" s="115">
        <v>44207</v>
      </c>
      <c r="C1063" s="110" t="s">
        <v>3661</v>
      </c>
      <c r="D1063" s="115">
        <v>44207</v>
      </c>
      <c r="E1063" s="110" t="s">
        <v>1294</v>
      </c>
      <c r="F1063" s="110" t="s">
        <v>105</v>
      </c>
      <c r="G1063" s="110" t="s">
        <v>1045</v>
      </c>
      <c r="H1063" s="110" t="s">
        <v>1300</v>
      </c>
      <c r="I1063" s="110" t="s">
        <v>1182</v>
      </c>
      <c r="J1063" s="111">
        <v>54</v>
      </c>
      <c r="K1063" s="111">
        <v>1070</v>
      </c>
      <c r="L1063" s="111">
        <v>57780</v>
      </c>
      <c r="M1063" s="111">
        <v>2.6749999999999998</v>
      </c>
      <c r="N1063" s="111">
        <v>144.44999999999999</v>
      </c>
      <c r="O1063" s="111">
        <v>0</v>
      </c>
      <c r="P1063" s="111">
        <v>0</v>
      </c>
      <c r="Q1063" s="111">
        <v>1072.675</v>
      </c>
      <c r="R1063" s="111">
        <v>57924.45</v>
      </c>
      <c r="S1063" s="110" t="s">
        <v>1296</v>
      </c>
      <c r="T1063" s="111"/>
      <c r="U1063" s="111"/>
      <c r="V1063" s="110"/>
      <c r="W1063" s="110"/>
    </row>
    <row r="1064" spans="1:23" ht="25.5">
      <c r="A1064" s="110" t="s">
        <v>3662</v>
      </c>
      <c r="B1064" s="115">
        <v>44207</v>
      </c>
      <c r="C1064" s="110" t="s">
        <v>3663</v>
      </c>
      <c r="D1064" s="115">
        <v>44207</v>
      </c>
      <c r="E1064" s="110" t="s">
        <v>1294</v>
      </c>
      <c r="F1064" s="110" t="s">
        <v>107</v>
      </c>
      <c r="G1064" s="110" t="s">
        <v>1301</v>
      </c>
      <c r="H1064" s="110" t="s">
        <v>1300</v>
      </c>
      <c r="I1064" s="110" t="s">
        <v>1344</v>
      </c>
      <c r="J1064" s="111">
        <v>20</v>
      </c>
      <c r="K1064" s="111">
        <v>997</v>
      </c>
      <c r="L1064" s="111">
        <v>19940</v>
      </c>
      <c r="M1064" s="111">
        <v>2.4925000000000002</v>
      </c>
      <c r="N1064" s="111">
        <v>49.85</v>
      </c>
      <c r="O1064" s="111">
        <v>0</v>
      </c>
      <c r="P1064" s="111">
        <v>0</v>
      </c>
      <c r="Q1064" s="111">
        <v>999.49249999999995</v>
      </c>
      <c r="R1064" s="111">
        <v>19989.849999999999</v>
      </c>
      <c r="S1064" s="110" t="s">
        <v>1296</v>
      </c>
      <c r="T1064" s="111"/>
      <c r="U1064" s="111"/>
      <c r="V1064" s="110"/>
      <c r="W1064" s="110"/>
    </row>
    <row r="1065" spans="1:23" ht="25.5">
      <c r="A1065" s="110" t="s">
        <v>3664</v>
      </c>
      <c r="B1065" s="115">
        <v>44207</v>
      </c>
      <c r="C1065" s="110" t="s">
        <v>3665</v>
      </c>
      <c r="D1065" s="115">
        <v>44207</v>
      </c>
      <c r="E1065" s="110" t="s">
        <v>1294</v>
      </c>
      <c r="F1065" s="110" t="s">
        <v>101</v>
      </c>
      <c r="G1065" s="110" t="s">
        <v>1080</v>
      </c>
      <c r="H1065" s="110" t="s">
        <v>1300</v>
      </c>
      <c r="I1065" s="110" t="s">
        <v>1195</v>
      </c>
      <c r="J1065" s="111">
        <v>40</v>
      </c>
      <c r="K1065" s="111">
        <v>759</v>
      </c>
      <c r="L1065" s="111">
        <v>30360</v>
      </c>
      <c r="M1065" s="111">
        <v>1.8975</v>
      </c>
      <c r="N1065" s="111">
        <v>75.900000000000006</v>
      </c>
      <c r="O1065" s="111">
        <v>0</v>
      </c>
      <c r="P1065" s="111">
        <v>120</v>
      </c>
      <c r="Q1065" s="111">
        <v>760.89750000000004</v>
      </c>
      <c r="R1065" s="111">
        <v>30315.9</v>
      </c>
      <c r="S1065" s="110" t="s">
        <v>1296</v>
      </c>
      <c r="T1065" s="111"/>
      <c r="U1065" s="111"/>
      <c r="V1065" s="110"/>
      <c r="W1065" s="110"/>
    </row>
    <row r="1066" spans="1:23" ht="25.5">
      <c r="A1066" s="110" t="s">
        <v>3664</v>
      </c>
      <c r="B1066" s="115">
        <v>44207</v>
      </c>
      <c r="C1066" s="110" t="s">
        <v>3665</v>
      </c>
      <c r="D1066" s="115">
        <v>44207</v>
      </c>
      <c r="E1066" s="110" t="s">
        <v>1294</v>
      </c>
      <c r="F1066" s="110" t="s">
        <v>101</v>
      </c>
      <c r="G1066" s="110" t="s">
        <v>1080</v>
      </c>
      <c r="H1066" s="110" t="s">
        <v>1300</v>
      </c>
      <c r="I1066" s="110" t="s">
        <v>1191</v>
      </c>
      <c r="J1066" s="111">
        <v>20</v>
      </c>
      <c r="K1066" s="111">
        <v>963</v>
      </c>
      <c r="L1066" s="111">
        <v>19260</v>
      </c>
      <c r="M1066" s="111">
        <v>2.4075000000000002</v>
      </c>
      <c r="N1066" s="111">
        <v>48.15</v>
      </c>
      <c r="O1066" s="111">
        <v>0</v>
      </c>
      <c r="P1066" s="111">
        <v>0</v>
      </c>
      <c r="Q1066" s="111">
        <v>965.40750000000003</v>
      </c>
      <c r="R1066" s="111">
        <v>19308.150000000001</v>
      </c>
      <c r="S1066" s="110" t="s">
        <v>1296</v>
      </c>
      <c r="T1066" s="111"/>
      <c r="U1066" s="111"/>
      <c r="V1066" s="110"/>
      <c r="W1066" s="110"/>
    </row>
    <row r="1067" spans="1:23" ht="25.5">
      <c r="A1067" s="110" t="s">
        <v>3664</v>
      </c>
      <c r="B1067" s="115">
        <v>44207</v>
      </c>
      <c r="C1067" s="110" t="s">
        <v>3665</v>
      </c>
      <c r="D1067" s="115">
        <v>44207</v>
      </c>
      <c r="E1067" s="110" t="s">
        <v>1294</v>
      </c>
      <c r="F1067" s="110" t="s">
        <v>101</v>
      </c>
      <c r="G1067" s="110" t="s">
        <v>1080</v>
      </c>
      <c r="H1067" s="110" t="s">
        <v>1300</v>
      </c>
      <c r="I1067" s="110" t="s">
        <v>1344</v>
      </c>
      <c r="J1067" s="111">
        <v>20</v>
      </c>
      <c r="K1067" s="111">
        <v>997</v>
      </c>
      <c r="L1067" s="111">
        <v>19940</v>
      </c>
      <c r="M1067" s="111">
        <v>2.4925000000000002</v>
      </c>
      <c r="N1067" s="111">
        <v>49.85</v>
      </c>
      <c r="O1067" s="111">
        <v>0</v>
      </c>
      <c r="P1067" s="111">
        <v>0</v>
      </c>
      <c r="Q1067" s="111">
        <v>999.49249999999995</v>
      </c>
      <c r="R1067" s="111">
        <v>19989.849999999999</v>
      </c>
      <c r="S1067" s="110" t="s">
        <v>1296</v>
      </c>
      <c r="T1067" s="111"/>
      <c r="U1067" s="111"/>
      <c r="V1067" s="110"/>
      <c r="W1067" s="110"/>
    </row>
    <row r="1068" spans="1:23" ht="25.5">
      <c r="A1068" s="110" t="s">
        <v>3664</v>
      </c>
      <c r="B1068" s="115">
        <v>44207</v>
      </c>
      <c r="C1068" s="110" t="s">
        <v>3665</v>
      </c>
      <c r="D1068" s="115">
        <v>44207</v>
      </c>
      <c r="E1068" s="110" t="s">
        <v>1294</v>
      </c>
      <c r="F1068" s="110" t="s">
        <v>101</v>
      </c>
      <c r="G1068" s="110" t="s">
        <v>1080</v>
      </c>
      <c r="H1068" s="110" t="s">
        <v>1300</v>
      </c>
      <c r="I1068" s="110" t="s">
        <v>1251</v>
      </c>
      <c r="J1068" s="111">
        <v>20</v>
      </c>
      <c r="K1068" s="111">
        <v>865</v>
      </c>
      <c r="L1068" s="111">
        <v>17300</v>
      </c>
      <c r="M1068" s="111">
        <v>2.1619999999999999</v>
      </c>
      <c r="N1068" s="111">
        <v>43.24</v>
      </c>
      <c r="O1068" s="111">
        <v>0</v>
      </c>
      <c r="P1068" s="111">
        <v>0</v>
      </c>
      <c r="Q1068" s="111">
        <v>867.16200000000003</v>
      </c>
      <c r="R1068" s="111">
        <v>17343.240000000002</v>
      </c>
      <c r="S1068" s="110" t="s">
        <v>1296</v>
      </c>
      <c r="T1068" s="111"/>
      <c r="U1068" s="111"/>
      <c r="V1068" s="110"/>
      <c r="W1068" s="110"/>
    </row>
    <row r="1069" spans="1:23" ht="25.5">
      <c r="A1069" s="110" t="s">
        <v>3664</v>
      </c>
      <c r="B1069" s="115">
        <v>44207</v>
      </c>
      <c r="C1069" s="110" t="s">
        <v>3665</v>
      </c>
      <c r="D1069" s="115">
        <v>44207</v>
      </c>
      <c r="E1069" s="110" t="s">
        <v>1294</v>
      </c>
      <c r="F1069" s="110" t="s">
        <v>101</v>
      </c>
      <c r="G1069" s="110" t="s">
        <v>1080</v>
      </c>
      <c r="H1069" s="110" t="s">
        <v>1300</v>
      </c>
      <c r="I1069" s="110" t="s">
        <v>1251</v>
      </c>
      <c r="J1069" s="111">
        <v>20</v>
      </c>
      <c r="K1069" s="111">
        <v>865</v>
      </c>
      <c r="L1069" s="111">
        <v>17300</v>
      </c>
      <c r="M1069" s="111">
        <v>2.1625000000000001</v>
      </c>
      <c r="N1069" s="111">
        <v>43.25</v>
      </c>
      <c r="O1069" s="111">
        <v>0</v>
      </c>
      <c r="P1069" s="111">
        <v>0</v>
      </c>
      <c r="Q1069" s="111">
        <v>867.16250000000002</v>
      </c>
      <c r="R1069" s="111">
        <v>17343.25</v>
      </c>
      <c r="S1069" s="110" t="s">
        <v>1296</v>
      </c>
      <c r="T1069" s="111"/>
      <c r="U1069" s="111"/>
      <c r="V1069" s="110"/>
      <c r="W1069" s="110"/>
    </row>
    <row r="1070" spans="1:23" ht="25.5">
      <c r="A1070" s="110" t="s">
        <v>3664</v>
      </c>
      <c r="B1070" s="115">
        <v>44207</v>
      </c>
      <c r="C1070" s="110" t="s">
        <v>3665</v>
      </c>
      <c r="D1070" s="115">
        <v>44207</v>
      </c>
      <c r="E1070" s="110" t="s">
        <v>1294</v>
      </c>
      <c r="F1070" s="110" t="s">
        <v>101</v>
      </c>
      <c r="G1070" s="110" t="s">
        <v>1080</v>
      </c>
      <c r="H1070" s="110" t="s">
        <v>1300</v>
      </c>
      <c r="I1070" s="110" t="s">
        <v>1182</v>
      </c>
      <c r="J1070" s="111">
        <v>40</v>
      </c>
      <c r="K1070" s="111">
        <v>1070</v>
      </c>
      <c r="L1070" s="111">
        <v>42800</v>
      </c>
      <c r="M1070" s="111">
        <v>2.6749999999999998</v>
      </c>
      <c r="N1070" s="111">
        <v>107</v>
      </c>
      <c r="O1070" s="111">
        <v>0</v>
      </c>
      <c r="P1070" s="111">
        <v>0</v>
      </c>
      <c r="Q1070" s="111">
        <v>1072.675</v>
      </c>
      <c r="R1070" s="111">
        <v>42907</v>
      </c>
      <c r="S1070" s="110" t="s">
        <v>1296</v>
      </c>
      <c r="T1070" s="111"/>
      <c r="U1070" s="111"/>
      <c r="V1070" s="110"/>
      <c r="W1070" s="110"/>
    </row>
    <row r="1071" spans="1:23" ht="25.5">
      <c r="A1071" s="110" t="s">
        <v>3666</v>
      </c>
      <c r="B1071" s="115">
        <v>44207</v>
      </c>
      <c r="C1071" s="110" t="s">
        <v>3667</v>
      </c>
      <c r="D1071" s="115">
        <v>44207</v>
      </c>
      <c r="E1071" s="110" t="s">
        <v>1294</v>
      </c>
      <c r="F1071" s="110" t="s">
        <v>95</v>
      </c>
      <c r="G1071" s="110" t="s">
        <v>1301</v>
      </c>
      <c r="H1071" s="110" t="s">
        <v>1300</v>
      </c>
      <c r="I1071" s="110" t="s">
        <v>1182</v>
      </c>
      <c r="J1071" s="111">
        <v>20</v>
      </c>
      <c r="K1071" s="111">
        <v>1070</v>
      </c>
      <c r="L1071" s="111">
        <v>21400</v>
      </c>
      <c r="M1071" s="111">
        <v>2.6749999999999998</v>
      </c>
      <c r="N1071" s="111">
        <v>53.5</v>
      </c>
      <c r="O1071" s="111">
        <v>0</v>
      </c>
      <c r="P1071" s="111">
        <v>0</v>
      </c>
      <c r="Q1071" s="111">
        <v>1072.675</v>
      </c>
      <c r="R1071" s="111">
        <v>21453.5</v>
      </c>
      <c r="S1071" s="110" t="s">
        <v>1296</v>
      </c>
      <c r="T1071" s="111"/>
      <c r="U1071" s="111"/>
      <c r="V1071" s="110"/>
      <c r="W1071" s="110"/>
    </row>
    <row r="1072" spans="1:23" ht="25.5">
      <c r="A1072" s="110" t="s">
        <v>3668</v>
      </c>
      <c r="B1072" s="115">
        <v>44207</v>
      </c>
      <c r="C1072" s="110" t="s">
        <v>3669</v>
      </c>
      <c r="D1072" s="115">
        <v>44207</v>
      </c>
      <c r="E1072" s="110" t="s">
        <v>1294</v>
      </c>
      <c r="F1072" s="110" t="s">
        <v>97</v>
      </c>
      <c r="G1072" s="110" t="s">
        <v>1047</v>
      </c>
      <c r="H1072" s="110" t="s">
        <v>1300</v>
      </c>
      <c r="I1072" s="110" t="s">
        <v>1344</v>
      </c>
      <c r="J1072" s="111">
        <v>10</v>
      </c>
      <c r="K1072" s="111">
        <v>997</v>
      </c>
      <c r="L1072" s="111">
        <v>9970</v>
      </c>
      <c r="M1072" s="111">
        <v>2.4925000000000002</v>
      </c>
      <c r="N1072" s="111">
        <v>24.925000000000001</v>
      </c>
      <c r="O1072" s="111">
        <v>0</v>
      </c>
      <c r="P1072" s="111">
        <v>0</v>
      </c>
      <c r="Q1072" s="111">
        <v>999.49249999999995</v>
      </c>
      <c r="R1072" s="111">
        <v>9994.9249999999993</v>
      </c>
      <c r="S1072" s="110" t="s">
        <v>1296</v>
      </c>
      <c r="T1072" s="111"/>
      <c r="U1072" s="111"/>
      <c r="V1072" s="110"/>
      <c r="W1072" s="110"/>
    </row>
    <row r="1073" spans="1:23" ht="25.5">
      <c r="A1073" s="110" t="s">
        <v>3670</v>
      </c>
      <c r="B1073" s="115">
        <v>44207</v>
      </c>
      <c r="C1073" s="110" t="s">
        <v>3671</v>
      </c>
      <c r="D1073" s="115">
        <v>44207</v>
      </c>
      <c r="E1073" s="110" t="s">
        <v>1294</v>
      </c>
      <c r="F1073" s="110" t="s">
        <v>94</v>
      </c>
      <c r="G1073" s="110" t="s">
        <v>1047</v>
      </c>
      <c r="H1073" s="110" t="s">
        <v>1300</v>
      </c>
      <c r="I1073" s="110" t="s">
        <v>1344</v>
      </c>
      <c r="J1073" s="111">
        <v>20</v>
      </c>
      <c r="K1073" s="111">
        <v>997</v>
      </c>
      <c r="L1073" s="111">
        <v>19940</v>
      </c>
      <c r="M1073" s="111">
        <v>2.4925000000000002</v>
      </c>
      <c r="N1073" s="111">
        <v>49.85</v>
      </c>
      <c r="O1073" s="111">
        <v>0</v>
      </c>
      <c r="P1073" s="111">
        <v>0</v>
      </c>
      <c r="Q1073" s="111">
        <v>999.49249999999995</v>
      </c>
      <c r="R1073" s="111">
        <v>19989.849999999999</v>
      </c>
      <c r="S1073" s="110" t="s">
        <v>1296</v>
      </c>
      <c r="T1073" s="111"/>
      <c r="U1073" s="111"/>
      <c r="V1073" s="110"/>
      <c r="W1073" s="110"/>
    </row>
    <row r="1074" spans="1:23" ht="25.5">
      <c r="A1074" s="110" t="s">
        <v>3672</v>
      </c>
      <c r="B1074" s="115">
        <v>44207</v>
      </c>
      <c r="C1074" s="110" t="s">
        <v>3673</v>
      </c>
      <c r="D1074" s="115">
        <v>44207</v>
      </c>
      <c r="E1074" s="110" t="s">
        <v>1294</v>
      </c>
      <c r="F1074" s="110" t="s">
        <v>876</v>
      </c>
      <c r="G1074" s="110" t="s">
        <v>1045</v>
      </c>
      <c r="H1074" s="110" t="s">
        <v>1300</v>
      </c>
      <c r="I1074" s="110" t="s">
        <v>1182</v>
      </c>
      <c r="J1074" s="111">
        <v>20</v>
      </c>
      <c r="K1074" s="111">
        <v>1070</v>
      </c>
      <c r="L1074" s="111">
        <v>21400</v>
      </c>
      <c r="M1074" s="111">
        <v>2.6749999999999998</v>
      </c>
      <c r="N1074" s="111">
        <v>53.5</v>
      </c>
      <c r="O1074" s="111">
        <v>0</v>
      </c>
      <c r="P1074" s="111">
        <v>0</v>
      </c>
      <c r="Q1074" s="111">
        <v>1072.675</v>
      </c>
      <c r="R1074" s="111">
        <v>21453.5</v>
      </c>
      <c r="S1074" s="110" t="s">
        <v>1296</v>
      </c>
      <c r="T1074" s="111"/>
      <c r="U1074" s="111"/>
      <c r="V1074" s="110"/>
      <c r="W1074" s="110"/>
    </row>
    <row r="1075" spans="1:23" ht="25.5">
      <c r="A1075" s="110" t="s">
        <v>3674</v>
      </c>
      <c r="B1075" s="115">
        <v>44207</v>
      </c>
      <c r="C1075" s="110" t="s">
        <v>3675</v>
      </c>
      <c r="D1075" s="115">
        <v>44207</v>
      </c>
      <c r="E1075" s="110" t="s">
        <v>1294</v>
      </c>
      <c r="F1075" s="110" t="s">
        <v>71</v>
      </c>
      <c r="G1075" s="110" t="s">
        <v>1304</v>
      </c>
      <c r="H1075" s="110" t="s">
        <v>69</v>
      </c>
      <c r="I1075" s="110" t="s">
        <v>1182</v>
      </c>
      <c r="J1075" s="111">
        <v>120</v>
      </c>
      <c r="K1075" s="111">
        <v>1070</v>
      </c>
      <c r="L1075" s="111">
        <v>128400</v>
      </c>
      <c r="M1075" s="111">
        <v>2.6749999999999998</v>
      </c>
      <c r="N1075" s="111">
        <v>321</v>
      </c>
      <c r="O1075" s="111">
        <v>0</v>
      </c>
      <c r="P1075" s="111">
        <v>0</v>
      </c>
      <c r="Q1075" s="111">
        <v>1072.675</v>
      </c>
      <c r="R1075" s="111">
        <v>128721</v>
      </c>
      <c r="S1075" s="110" t="s">
        <v>1296</v>
      </c>
      <c r="T1075" s="111"/>
      <c r="U1075" s="111"/>
      <c r="V1075" s="110"/>
      <c r="W1075" s="110"/>
    </row>
    <row r="1076" spans="1:23" ht="25.5">
      <c r="A1076" s="110" t="s">
        <v>3674</v>
      </c>
      <c r="B1076" s="115">
        <v>44207</v>
      </c>
      <c r="C1076" s="110" t="s">
        <v>3675</v>
      </c>
      <c r="D1076" s="115">
        <v>44207</v>
      </c>
      <c r="E1076" s="110" t="s">
        <v>1294</v>
      </c>
      <c r="F1076" s="110" t="s">
        <v>71</v>
      </c>
      <c r="G1076" s="110" t="s">
        <v>1304</v>
      </c>
      <c r="H1076" s="110" t="s">
        <v>69</v>
      </c>
      <c r="I1076" s="110" t="s">
        <v>1191</v>
      </c>
      <c r="J1076" s="111">
        <v>60</v>
      </c>
      <c r="K1076" s="111">
        <v>963</v>
      </c>
      <c r="L1076" s="111">
        <v>57780</v>
      </c>
      <c r="M1076" s="111">
        <v>2.4075000000000002</v>
      </c>
      <c r="N1076" s="111">
        <v>144.44999999999999</v>
      </c>
      <c r="O1076" s="111">
        <v>0</v>
      </c>
      <c r="P1076" s="111">
        <v>0</v>
      </c>
      <c r="Q1076" s="111">
        <v>965.40750000000003</v>
      </c>
      <c r="R1076" s="111">
        <v>57924.45</v>
      </c>
      <c r="S1076" s="110" t="s">
        <v>1296</v>
      </c>
      <c r="T1076" s="111"/>
      <c r="U1076" s="111"/>
      <c r="V1076" s="110"/>
      <c r="W1076" s="110"/>
    </row>
    <row r="1077" spans="1:23" ht="25.5">
      <c r="A1077" s="110" t="s">
        <v>3676</v>
      </c>
      <c r="B1077" s="115">
        <v>44207</v>
      </c>
      <c r="C1077" s="110" t="s">
        <v>3677</v>
      </c>
      <c r="D1077" s="115">
        <v>44207</v>
      </c>
      <c r="E1077" s="110" t="s">
        <v>1294</v>
      </c>
      <c r="F1077" s="110" t="s">
        <v>1051</v>
      </c>
      <c r="G1077" s="110" t="s">
        <v>1304</v>
      </c>
      <c r="H1077" s="110" t="s">
        <v>69</v>
      </c>
      <c r="I1077" s="110" t="s">
        <v>1182</v>
      </c>
      <c r="J1077" s="111">
        <v>50</v>
      </c>
      <c r="K1077" s="111">
        <v>1070</v>
      </c>
      <c r="L1077" s="111">
        <v>53500</v>
      </c>
      <c r="M1077" s="111">
        <v>2.6749999999999998</v>
      </c>
      <c r="N1077" s="111">
        <v>133.75</v>
      </c>
      <c r="O1077" s="111">
        <v>0</v>
      </c>
      <c r="P1077" s="111">
        <v>0</v>
      </c>
      <c r="Q1077" s="111">
        <v>1072.675</v>
      </c>
      <c r="R1077" s="111">
        <v>53633.75</v>
      </c>
      <c r="S1077" s="110" t="s">
        <v>1296</v>
      </c>
      <c r="T1077" s="111"/>
      <c r="U1077" s="111"/>
      <c r="V1077" s="110"/>
      <c r="W1077" s="110"/>
    </row>
    <row r="1078" spans="1:23" ht="25.5">
      <c r="A1078" s="110" t="s">
        <v>3676</v>
      </c>
      <c r="B1078" s="115">
        <v>44207</v>
      </c>
      <c r="C1078" s="110" t="s">
        <v>3677</v>
      </c>
      <c r="D1078" s="115">
        <v>44207</v>
      </c>
      <c r="E1078" s="110" t="s">
        <v>1294</v>
      </c>
      <c r="F1078" s="110" t="s">
        <v>1051</v>
      </c>
      <c r="G1078" s="110" t="s">
        <v>1304</v>
      </c>
      <c r="H1078" s="110" t="s">
        <v>69</v>
      </c>
      <c r="I1078" s="110" t="s">
        <v>1191</v>
      </c>
      <c r="J1078" s="111">
        <v>50</v>
      </c>
      <c r="K1078" s="111">
        <v>963</v>
      </c>
      <c r="L1078" s="111">
        <v>48150</v>
      </c>
      <c r="M1078" s="111">
        <v>2.4075000000000002</v>
      </c>
      <c r="N1078" s="111">
        <v>120.375</v>
      </c>
      <c r="O1078" s="111">
        <v>0</v>
      </c>
      <c r="P1078" s="111">
        <v>0</v>
      </c>
      <c r="Q1078" s="111">
        <v>965.40750000000003</v>
      </c>
      <c r="R1078" s="111">
        <v>48270.375</v>
      </c>
      <c r="S1078" s="110" t="s">
        <v>1296</v>
      </c>
      <c r="T1078" s="111"/>
      <c r="U1078" s="111"/>
      <c r="V1078" s="110"/>
      <c r="W1078" s="110"/>
    </row>
    <row r="1079" spans="1:23" ht="25.5">
      <c r="A1079" s="110" t="s">
        <v>3678</v>
      </c>
      <c r="B1079" s="115">
        <v>44207</v>
      </c>
      <c r="C1079" s="110" t="s">
        <v>3679</v>
      </c>
      <c r="D1079" s="115">
        <v>44207</v>
      </c>
      <c r="E1079" s="110" t="s">
        <v>1294</v>
      </c>
      <c r="F1079" s="110" t="s">
        <v>80</v>
      </c>
      <c r="G1079" s="110" t="s">
        <v>1050</v>
      </c>
      <c r="H1079" s="110" t="s">
        <v>1300</v>
      </c>
      <c r="I1079" s="110" t="s">
        <v>1195</v>
      </c>
      <c r="J1079" s="111">
        <v>20</v>
      </c>
      <c r="K1079" s="111">
        <v>759</v>
      </c>
      <c r="L1079" s="111">
        <v>15180</v>
      </c>
      <c r="M1079" s="111">
        <v>1.8975</v>
      </c>
      <c r="N1079" s="111">
        <v>37.950000000000003</v>
      </c>
      <c r="O1079" s="111">
        <v>0</v>
      </c>
      <c r="P1079" s="111">
        <v>60</v>
      </c>
      <c r="Q1079" s="111">
        <v>760.89750000000004</v>
      </c>
      <c r="R1079" s="111">
        <v>15157.95</v>
      </c>
      <c r="S1079" s="110" t="s">
        <v>1296</v>
      </c>
      <c r="T1079" s="111"/>
      <c r="U1079" s="111"/>
      <c r="V1079" s="110"/>
      <c r="W1079" s="110"/>
    </row>
    <row r="1080" spans="1:23" ht="25.5">
      <c r="A1080" s="110" t="s">
        <v>3680</v>
      </c>
      <c r="B1080" s="115">
        <v>44207</v>
      </c>
      <c r="C1080" s="110" t="s">
        <v>3681</v>
      </c>
      <c r="D1080" s="115">
        <v>44207</v>
      </c>
      <c r="E1080" s="110" t="s">
        <v>1294</v>
      </c>
      <c r="F1080" s="110" t="s">
        <v>98</v>
      </c>
      <c r="G1080" s="110" t="s">
        <v>1047</v>
      </c>
      <c r="H1080" s="110" t="s">
        <v>1300</v>
      </c>
      <c r="I1080" s="110" t="s">
        <v>1195</v>
      </c>
      <c r="J1080" s="111">
        <v>20</v>
      </c>
      <c r="K1080" s="111">
        <v>759</v>
      </c>
      <c r="L1080" s="111">
        <v>15180</v>
      </c>
      <c r="M1080" s="111">
        <v>1.8975</v>
      </c>
      <c r="N1080" s="111">
        <v>37.950000000000003</v>
      </c>
      <c r="O1080" s="111">
        <v>0</v>
      </c>
      <c r="P1080" s="111">
        <v>60</v>
      </c>
      <c r="Q1080" s="111">
        <v>760.89750000000004</v>
      </c>
      <c r="R1080" s="111">
        <v>15157.95</v>
      </c>
      <c r="S1080" s="110" t="s">
        <v>1296</v>
      </c>
      <c r="T1080" s="111"/>
      <c r="U1080" s="111"/>
      <c r="V1080" s="110"/>
      <c r="W1080" s="110"/>
    </row>
    <row r="1081" spans="1:23" ht="25.5">
      <c r="A1081" s="110" t="s">
        <v>3682</v>
      </c>
      <c r="B1081" s="115">
        <v>44207</v>
      </c>
      <c r="C1081" s="110" t="s">
        <v>3683</v>
      </c>
      <c r="D1081" s="115">
        <v>44207</v>
      </c>
      <c r="E1081" s="110" t="s">
        <v>1294</v>
      </c>
      <c r="F1081" s="110" t="s">
        <v>53</v>
      </c>
      <c r="G1081" s="110" t="s">
        <v>1295</v>
      </c>
      <c r="H1081" s="110" t="s">
        <v>13</v>
      </c>
      <c r="I1081" s="110" t="s">
        <v>1251</v>
      </c>
      <c r="J1081" s="111">
        <v>50</v>
      </c>
      <c r="K1081" s="111">
        <v>865</v>
      </c>
      <c r="L1081" s="111">
        <v>43250</v>
      </c>
      <c r="M1081" s="111">
        <v>2.1625000000000001</v>
      </c>
      <c r="N1081" s="111">
        <v>108.125</v>
      </c>
      <c r="O1081" s="111">
        <v>0</v>
      </c>
      <c r="P1081" s="111">
        <v>0</v>
      </c>
      <c r="Q1081" s="111">
        <v>867.16250000000002</v>
      </c>
      <c r="R1081" s="111">
        <v>43358.125</v>
      </c>
      <c r="S1081" s="110" t="s">
        <v>1296</v>
      </c>
      <c r="T1081" s="111"/>
      <c r="U1081" s="111"/>
      <c r="V1081" s="110"/>
      <c r="W1081" s="110"/>
    </row>
    <row r="1082" spans="1:23" ht="25.5">
      <c r="A1082" s="110" t="s">
        <v>3682</v>
      </c>
      <c r="B1082" s="115">
        <v>44207</v>
      </c>
      <c r="C1082" s="110" t="s">
        <v>3683</v>
      </c>
      <c r="D1082" s="115">
        <v>44207</v>
      </c>
      <c r="E1082" s="110" t="s">
        <v>1294</v>
      </c>
      <c r="F1082" s="110" t="s">
        <v>53</v>
      </c>
      <c r="G1082" s="110" t="s">
        <v>1295</v>
      </c>
      <c r="H1082" s="110" t="s">
        <v>13</v>
      </c>
      <c r="I1082" s="110" t="s">
        <v>1251</v>
      </c>
      <c r="J1082" s="111">
        <v>20</v>
      </c>
      <c r="K1082" s="111">
        <v>865</v>
      </c>
      <c r="L1082" s="111">
        <v>17300</v>
      </c>
      <c r="M1082" s="111">
        <v>2.1619999999999999</v>
      </c>
      <c r="N1082" s="111">
        <v>43.24</v>
      </c>
      <c r="O1082" s="111">
        <v>0</v>
      </c>
      <c r="P1082" s="111">
        <v>0</v>
      </c>
      <c r="Q1082" s="111">
        <v>867.16200000000003</v>
      </c>
      <c r="R1082" s="111">
        <v>17343.240000000002</v>
      </c>
      <c r="S1082" s="110" t="s">
        <v>1296</v>
      </c>
      <c r="T1082" s="111"/>
      <c r="U1082" s="111"/>
      <c r="V1082" s="110"/>
      <c r="W1082" s="110"/>
    </row>
    <row r="1083" spans="1:23" ht="25.5">
      <c r="A1083" s="110" t="s">
        <v>3684</v>
      </c>
      <c r="B1083" s="115">
        <v>44207</v>
      </c>
      <c r="C1083" s="110" t="s">
        <v>3685</v>
      </c>
      <c r="D1083" s="115">
        <v>44207</v>
      </c>
      <c r="E1083" s="110" t="s">
        <v>1294</v>
      </c>
      <c r="F1083" s="110" t="s">
        <v>51</v>
      </c>
      <c r="G1083" s="110" t="s">
        <v>1305</v>
      </c>
      <c r="H1083" s="110" t="s">
        <v>13</v>
      </c>
      <c r="I1083" s="110" t="s">
        <v>1182</v>
      </c>
      <c r="J1083" s="111">
        <v>100</v>
      </c>
      <c r="K1083" s="111">
        <v>1070</v>
      </c>
      <c r="L1083" s="111">
        <v>107000</v>
      </c>
      <c r="M1083" s="111">
        <v>2.6749999999999998</v>
      </c>
      <c r="N1083" s="111">
        <v>267.5</v>
      </c>
      <c r="O1083" s="111">
        <v>0</v>
      </c>
      <c r="P1083" s="111">
        <v>0</v>
      </c>
      <c r="Q1083" s="111">
        <v>1072.675</v>
      </c>
      <c r="R1083" s="111">
        <v>107267.5</v>
      </c>
      <c r="S1083" s="110" t="s">
        <v>1296</v>
      </c>
      <c r="T1083" s="111"/>
      <c r="U1083" s="111"/>
      <c r="V1083" s="110"/>
      <c r="W1083" s="110"/>
    </row>
    <row r="1084" spans="1:23" ht="25.5">
      <c r="A1084" s="110" t="s">
        <v>3686</v>
      </c>
      <c r="B1084" s="115">
        <v>44207</v>
      </c>
      <c r="C1084" s="110" t="s">
        <v>3687</v>
      </c>
      <c r="D1084" s="115">
        <v>44207</v>
      </c>
      <c r="E1084" s="110" t="s">
        <v>1294</v>
      </c>
      <c r="F1084" s="110" t="s">
        <v>110</v>
      </c>
      <c r="G1084" s="110" t="s">
        <v>1133</v>
      </c>
      <c r="H1084" s="110" t="s">
        <v>120</v>
      </c>
      <c r="I1084" s="110" t="s">
        <v>1182</v>
      </c>
      <c r="J1084" s="111">
        <v>100</v>
      </c>
      <c r="K1084" s="111">
        <v>1070</v>
      </c>
      <c r="L1084" s="111">
        <v>107000</v>
      </c>
      <c r="M1084" s="111">
        <v>2.6749999999999998</v>
      </c>
      <c r="N1084" s="111">
        <v>267.5</v>
      </c>
      <c r="O1084" s="111">
        <v>0</v>
      </c>
      <c r="P1084" s="111">
        <v>0</v>
      </c>
      <c r="Q1084" s="111">
        <v>1072.675</v>
      </c>
      <c r="R1084" s="111">
        <v>107267.5</v>
      </c>
      <c r="S1084" s="110" t="s">
        <v>1296</v>
      </c>
      <c r="T1084" s="111"/>
      <c r="U1084" s="111"/>
      <c r="V1084" s="110"/>
      <c r="W1084" s="110"/>
    </row>
    <row r="1085" spans="1:23" ht="25.5">
      <c r="A1085" s="110" t="s">
        <v>3688</v>
      </c>
      <c r="B1085" s="115">
        <v>44207</v>
      </c>
      <c r="C1085" s="110" t="s">
        <v>3689</v>
      </c>
      <c r="D1085" s="115">
        <v>44207</v>
      </c>
      <c r="E1085" s="110" t="s">
        <v>1294</v>
      </c>
      <c r="F1085" s="110" t="s">
        <v>113</v>
      </c>
      <c r="G1085" s="110" t="s">
        <v>1134</v>
      </c>
      <c r="H1085" s="110" t="s">
        <v>120</v>
      </c>
      <c r="I1085" s="110" t="s">
        <v>1251</v>
      </c>
      <c r="J1085" s="111">
        <v>100</v>
      </c>
      <c r="K1085" s="111">
        <v>865</v>
      </c>
      <c r="L1085" s="111">
        <v>86500</v>
      </c>
      <c r="M1085" s="111">
        <v>2.1625000000000001</v>
      </c>
      <c r="N1085" s="111">
        <v>216.25</v>
      </c>
      <c r="O1085" s="111">
        <v>0</v>
      </c>
      <c r="P1085" s="111">
        <v>0</v>
      </c>
      <c r="Q1085" s="111">
        <v>867.16250000000002</v>
      </c>
      <c r="R1085" s="111">
        <v>86716.25</v>
      </c>
      <c r="S1085" s="110" t="s">
        <v>1296</v>
      </c>
      <c r="T1085" s="111"/>
      <c r="U1085" s="111"/>
      <c r="V1085" s="110"/>
      <c r="W1085" s="110"/>
    </row>
    <row r="1086" spans="1:23" ht="25.5">
      <c r="A1086" s="110" t="s">
        <v>3688</v>
      </c>
      <c r="B1086" s="115">
        <v>44207</v>
      </c>
      <c r="C1086" s="110" t="s">
        <v>3689</v>
      </c>
      <c r="D1086" s="115">
        <v>44207</v>
      </c>
      <c r="E1086" s="110" t="s">
        <v>1294</v>
      </c>
      <c r="F1086" s="110" t="s">
        <v>113</v>
      </c>
      <c r="G1086" s="110" t="s">
        <v>1134</v>
      </c>
      <c r="H1086" s="110" t="s">
        <v>120</v>
      </c>
      <c r="I1086" s="110" t="s">
        <v>1251</v>
      </c>
      <c r="J1086" s="111">
        <v>100</v>
      </c>
      <c r="K1086" s="111">
        <v>865</v>
      </c>
      <c r="L1086" s="111">
        <v>86500</v>
      </c>
      <c r="M1086" s="111">
        <v>2.1619999999999999</v>
      </c>
      <c r="N1086" s="111">
        <v>216.2</v>
      </c>
      <c r="O1086" s="111">
        <v>0</v>
      </c>
      <c r="P1086" s="111">
        <v>0</v>
      </c>
      <c r="Q1086" s="111">
        <v>867.16200000000003</v>
      </c>
      <c r="R1086" s="111">
        <v>86716.2</v>
      </c>
      <c r="S1086" s="110" t="s">
        <v>1296</v>
      </c>
      <c r="T1086" s="111"/>
      <c r="U1086" s="111"/>
      <c r="V1086" s="110"/>
      <c r="W1086" s="110"/>
    </row>
    <row r="1087" spans="1:23" ht="25.5">
      <c r="A1087" s="110" t="s">
        <v>3688</v>
      </c>
      <c r="B1087" s="115">
        <v>44207</v>
      </c>
      <c r="C1087" s="110" t="s">
        <v>3689</v>
      </c>
      <c r="D1087" s="115">
        <v>44207</v>
      </c>
      <c r="E1087" s="110" t="s">
        <v>1294</v>
      </c>
      <c r="F1087" s="110" t="s">
        <v>113</v>
      </c>
      <c r="G1087" s="110" t="s">
        <v>1134</v>
      </c>
      <c r="H1087" s="110" t="s">
        <v>120</v>
      </c>
      <c r="I1087" s="110" t="s">
        <v>1344</v>
      </c>
      <c r="J1087" s="111">
        <v>50</v>
      </c>
      <c r="K1087" s="111">
        <v>997</v>
      </c>
      <c r="L1087" s="111">
        <v>49850</v>
      </c>
      <c r="M1087" s="111">
        <v>2.4925000000000002</v>
      </c>
      <c r="N1087" s="111">
        <v>124.625</v>
      </c>
      <c r="O1087" s="111">
        <v>0</v>
      </c>
      <c r="P1087" s="111">
        <v>0</v>
      </c>
      <c r="Q1087" s="111">
        <v>999.49249999999995</v>
      </c>
      <c r="R1087" s="111">
        <v>49974.625</v>
      </c>
      <c r="S1087" s="110" t="s">
        <v>1296</v>
      </c>
      <c r="T1087" s="111"/>
      <c r="U1087" s="111"/>
      <c r="V1087" s="110"/>
      <c r="W1087" s="110"/>
    </row>
    <row r="1088" spans="1:23" ht="25.5">
      <c r="A1088" s="110" t="s">
        <v>3690</v>
      </c>
      <c r="B1088" s="115">
        <v>44207</v>
      </c>
      <c r="C1088" s="110" t="s">
        <v>3691</v>
      </c>
      <c r="D1088" s="115">
        <v>44207</v>
      </c>
      <c r="E1088" s="110" t="s">
        <v>1294</v>
      </c>
      <c r="F1088" s="110" t="s">
        <v>7</v>
      </c>
      <c r="G1088" s="110" t="s">
        <v>1308</v>
      </c>
      <c r="H1088" s="110" t="s">
        <v>120</v>
      </c>
      <c r="I1088" s="110" t="s">
        <v>1195</v>
      </c>
      <c r="J1088" s="111">
        <v>40</v>
      </c>
      <c r="K1088" s="111">
        <v>759</v>
      </c>
      <c r="L1088" s="111">
        <v>30360</v>
      </c>
      <c r="M1088" s="111">
        <v>1.8975</v>
      </c>
      <c r="N1088" s="111">
        <v>75.900000000000006</v>
      </c>
      <c r="O1088" s="111">
        <v>0</v>
      </c>
      <c r="P1088" s="111">
        <v>120</v>
      </c>
      <c r="Q1088" s="111">
        <v>760.89750000000004</v>
      </c>
      <c r="R1088" s="111">
        <v>30315.9</v>
      </c>
      <c r="S1088" s="110" t="s">
        <v>1296</v>
      </c>
      <c r="T1088" s="111"/>
      <c r="U1088" s="111"/>
      <c r="V1088" s="110"/>
      <c r="W1088" s="110"/>
    </row>
    <row r="1089" spans="1:23" ht="25.5">
      <c r="A1089" s="110" t="s">
        <v>3690</v>
      </c>
      <c r="B1089" s="115">
        <v>44207</v>
      </c>
      <c r="C1089" s="110" t="s">
        <v>3691</v>
      </c>
      <c r="D1089" s="115">
        <v>44207</v>
      </c>
      <c r="E1089" s="110" t="s">
        <v>1294</v>
      </c>
      <c r="F1089" s="110" t="s">
        <v>7</v>
      </c>
      <c r="G1089" s="110" t="s">
        <v>1308</v>
      </c>
      <c r="H1089" s="110" t="s">
        <v>120</v>
      </c>
      <c r="I1089" s="110" t="s">
        <v>1251</v>
      </c>
      <c r="J1089" s="111">
        <v>30</v>
      </c>
      <c r="K1089" s="111">
        <v>865</v>
      </c>
      <c r="L1089" s="111">
        <v>25950</v>
      </c>
      <c r="M1089" s="111">
        <v>2.1619999999999999</v>
      </c>
      <c r="N1089" s="111">
        <v>64.86</v>
      </c>
      <c r="O1089" s="111">
        <v>0</v>
      </c>
      <c r="P1089" s="111">
        <v>0</v>
      </c>
      <c r="Q1089" s="111">
        <v>867.16200000000003</v>
      </c>
      <c r="R1089" s="111">
        <v>26014.86</v>
      </c>
      <c r="S1089" s="110" t="s">
        <v>1296</v>
      </c>
      <c r="T1089" s="111"/>
      <c r="U1089" s="111"/>
      <c r="V1089" s="110"/>
      <c r="W1089" s="110"/>
    </row>
    <row r="1090" spans="1:23" ht="25.5">
      <c r="A1090" s="110" t="s">
        <v>3690</v>
      </c>
      <c r="B1090" s="115">
        <v>44207</v>
      </c>
      <c r="C1090" s="110" t="s">
        <v>3691</v>
      </c>
      <c r="D1090" s="115">
        <v>44207</v>
      </c>
      <c r="E1090" s="110" t="s">
        <v>1294</v>
      </c>
      <c r="F1090" s="110" t="s">
        <v>7</v>
      </c>
      <c r="G1090" s="110" t="s">
        <v>1308</v>
      </c>
      <c r="H1090" s="110" t="s">
        <v>120</v>
      </c>
      <c r="I1090" s="110" t="s">
        <v>1191</v>
      </c>
      <c r="J1090" s="111">
        <v>40</v>
      </c>
      <c r="K1090" s="111">
        <v>963</v>
      </c>
      <c r="L1090" s="111">
        <v>38520</v>
      </c>
      <c r="M1090" s="111">
        <v>2.4075000000000002</v>
      </c>
      <c r="N1090" s="111">
        <v>96.3</v>
      </c>
      <c r="O1090" s="111">
        <v>0</v>
      </c>
      <c r="P1090" s="111">
        <v>0</v>
      </c>
      <c r="Q1090" s="111">
        <v>965.40750000000003</v>
      </c>
      <c r="R1090" s="111">
        <v>38616.300000000003</v>
      </c>
      <c r="S1090" s="110" t="s">
        <v>1296</v>
      </c>
      <c r="T1090" s="111"/>
      <c r="U1090" s="111"/>
      <c r="V1090" s="110"/>
      <c r="W1090" s="110"/>
    </row>
    <row r="1091" spans="1:23" ht="25.5">
      <c r="A1091" s="110" t="s">
        <v>3692</v>
      </c>
      <c r="B1091" s="115">
        <v>44207</v>
      </c>
      <c r="C1091" s="110" t="s">
        <v>3693</v>
      </c>
      <c r="D1091" s="115">
        <v>44207</v>
      </c>
      <c r="E1091" s="110" t="s">
        <v>1294</v>
      </c>
      <c r="F1091" s="110" t="s">
        <v>942</v>
      </c>
      <c r="G1091" s="110" t="s">
        <v>120</v>
      </c>
      <c r="H1091" s="110" t="s">
        <v>120</v>
      </c>
      <c r="I1091" s="110" t="s">
        <v>1182</v>
      </c>
      <c r="J1091" s="111">
        <v>19</v>
      </c>
      <c r="K1091" s="111">
        <v>1070</v>
      </c>
      <c r="L1091" s="111">
        <v>20330</v>
      </c>
      <c r="M1091" s="111">
        <v>2.6749999999999998</v>
      </c>
      <c r="N1091" s="111">
        <v>50.825000000000003</v>
      </c>
      <c r="O1091" s="111">
        <v>0</v>
      </c>
      <c r="P1091" s="111">
        <v>0</v>
      </c>
      <c r="Q1091" s="111">
        <v>1072.675</v>
      </c>
      <c r="R1091" s="111">
        <v>20380.825000000001</v>
      </c>
      <c r="S1091" s="110" t="s">
        <v>1296</v>
      </c>
      <c r="T1091" s="111"/>
      <c r="U1091" s="111"/>
      <c r="V1091" s="110"/>
      <c r="W1091" s="110"/>
    </row>
    <row r="1092" spans="1:23" ht="25.5">
      <c r="A1092" s="110" t="s">
        <v>3694</v>
      </c>
      <c r="B1092" s="115">
        <v>44207</v>
      </c>
      <c r="C1092" s="110" t="s">
        <v>3695</v>
      </c>
      <c r="D1092" s="115">
        <v>44207</v>
      </c>
      <c r="E1092" s="110" t="s">
        <v>1294</v>
      </c>
      <c r="F1092" s="110" t="s">
        <v>117</v>
      </c>
      <c r="G1092" s="110" t="s">
        <v>1306</v>
      </c>
      <c r="H1092" s="110" t="s">
        <v>120</v>
      </c>
      <c r="I1092" s="110" t="s">
        <v>1182</v>
      </c>
      <c r="J1092" s="111">
        <v>160</v>
      </c>
      <c r="K1092" s="111">
        <v>1070</v>
      </c>
      <c r="L1092" s="111">
        <v>171200</v>
      </c>
      <c r="M1092" s="111">
        <v>2.6749999999999998</v>
      </c>
      <c r="N1092" s="111">
        <v>428</v>
      </c>
      <c r="O1092" s="111">
        <v>0</v>
      </c>
      <c r="P1092" s="111">
        <v>0</v>
      </c>
      <c r="Q1092" s="111">
        <v>1072.675</v>
      </c>
      <c r="R1092" s="111">
        <v>171628</v>
      </c>
      <c r="S1092" s="110" t="s">
        <v>1296</v>
      </c>
      <c r="T1092" s="111"/>
      <c r="U1092" s="111"/>
      <c r="V1092" s="110"/>
      <c r="W1092" s="110"/>
    </row>
    <row r="1093" spans="1:23" ht="25.5">
      <c r="A1093" s="110" t="s">
        <v>3696</v>
      </c>
      <c r="B1093" s="115">
        <v>44207</v>
      </c>
      <c r="C1093" s="110" t="s">
        <v>3697</v>
      </c>
      <c r="D1093" s="115">
        <v>44207</v>
      </c>
      <c r="E1093" s="110" t="s">
        <v>1294</v>
      </c>
      <c r="F1093" s="110" t="s">
        <v>108</v>
      </c>
      <c r="G1093" s="110" t="s">
        <v>1307</v>
      </c>
      <c r="H1093" s="110" t="s">
        <v>120</v>
      </c>
      <c r="I1093" s="110" t="s">
        <v>1182</v>
      </c>
      <c r="J1093" s="111">
        <v>40</v>
      </c>
      <c r="K1093" s="111">
        <v>1070</v>
      </c>
      <c r="L1093" s="111">
        <v>42800</v>
      </c>
      <c r="M1093" s="111">
        <v>2.6749999999999998</v>
      </c>
      <c r="N1093" s="111">
        <v>107</v>
      </c>
      <c r="O1093" s="111">
        <v>0</v>
      </c>
      <c r="P1093" s="111">
        <v>0</v>
      </c>
      <c r="Q1093" s="111">
        <v>1072.675</v>
      </c>
      <c r="R1093" s="111">
        <v>42907</v>
      </c>
      <c r="S1093" s="110" t="s">
        <v>1296</v>
      </c>
      <c r="T1093" s="111"/>
      <c r="U1093" s="111"/>
      <c r="V1093" s="110"/>
      <c r="W1093" s="110"/>
    </row>
    <row r="1094" spans="1:23" ht="25.5">
      <c r="A1094" s="110" t="s">
        <v>3696</v>
      </c>
      <c r="B1094" s="115">
        <v>44207</v>
      </c>
      <c r="C1094" s="110" t="s">
        <v>3697</v>
      </c>
      <c r="D1094" s="115">
        <v>44207</v>
      </c>
      <c r="E1094" s="110" t="s">
        <v>1294</v>
      </c>
      <c r="F1094" s="110" t="s">
        <v>108</v>
      </c>
      <c r="G1094" s="110" t="s">
        <v>1307</v>
      </c>
      <c r="H1094" s="110" t="s">
        <v>120</v>
      </c>
      <c r="I1094" s="110" t="s">
        <v>1344</v>
      </c>
      <c r="J1094" s="111">
        <v>20</v>
      </c>
      <c r="K1094" s="111">
        <v>997</v>
      </c>
      <c r="L1094" s="111">
        <v>19940</v>
      </c>
      <c r="M1094" s="111">
        <v>2.4925000000000002</v>
      </c>
      <c r="N1094" s="111">
        <v>49.85</v>
      </c>
      <c r="O1094" s="111">
        <v>0</v>
      </c>
      <c r="P1094" s="111">
        <v>0</v>
      </c>
      <c r="Q1094" s="111">
        <v>999.49249999999995</v>
      </c>
      <c r="R1094" s="111">
        <v>19989.849999999999</v>
      </c>
      <c r="S1094" s="110" t="s">
        <v>1296</v>
      </c>
      <c r="T1094" s="111"/>
      <c r="U1094" s="111"/>
      <c r="V1094" s="110"/>
      <c r="W1094" s="110"/>
    </row>
    <row r="1095" spans="1:23" ht="25.5">
      <c r="A1095" s="110" t="s">
        <v>3698</v>
      </c>
      <c r="B1095" s="115">
        <v>44207</v>
      </c>
      <c r="C1095" s="110" t="s">
        <v>3699</v>
      </c>
      <c r="D1095" s="115">
        <v>44207</v>
      </c>
      <c r="E1095" s="110" t="s">
        <v>1294</v>
      </c>
      <c r="F1095" s="110" t="s">
        <v>3</v>
      </c>
      <c r="G1095" s="110" t="s">
        <v>1078</v>
      </c>
      <c r="H1095" s="110" t="s">
        <v>120</v>
      </c>
      <c r="I1095" s="110" t="s">
        <v>1182</v>
      </c>
      <c r="J1095" s="111">
        <v>39</v>
      </c>
      <c r="K1095" s="111">
        <v>1070</v>
      </c>
      <c r="L1095" s="111">
        <v>41730</v>
      </c>
      <c r="M1095" s="111">
        <v>2.6749999999999998</v>
      </c>
      <c r="N1095" s="111">
        <v>104.325</v>
      </c>
      <c r="O1095" s="111">
        <v>0</v>
      </c>
      <c r="P1095" s="111">
        <v>0</v>
      </c>
      <c r="Q1095" s="111">
        <v>1072.675</v>
      </c>
      <c r="R1095" s="111">
        <v>41834.324999999997</v>
      </c>
      <c r="S1095" s="110" t="s">
        <v>1296</v>
      </c>
      <c r="T1095" s="111"/>
      <c r="U1095" s="111"/>
      <c r="V1095" s="110"/>
      <c r="W1095" s="110"/>
    </row>
    <row r="1096" spans="1:23" ht="25.5">
      <c r="A1096" s="110" t="s">
        <v>3700</v>
      </c>
      <c r="B1096" s="115">
        <v>44207</v>
      </c>
      <c r="C1096" s="110" t="s">
        <v>3701</v>
      </c>
      <c r="D1096" s="115">
        <v>44207</v>
      </c>
      <c r="E1096" s="110" t="s">
        <v>1294</v>
      </c>
      <c r="F1096" s="110" t="s">
        <v>111</v>
      </c>
      <c r="G1096" s="110" t="s">
        <v>1133</v>
      </c>
      <c r="H1096" s="110" t="s">
        <v>120</v>
      </c>
      <c r="I1096" s="110" t="s">
        <v>1182</v>
      </c>
      <c r="J1096" s="111">
        <v>20</v>
      </c>
      <c r="K1096" s="111">
        <v>1070</v>
      </c>
      <c r="L1096" s="111">
        <v>21400</v>
      </c>
      <c r="M1096" s="111">
        <v>2.6749999999999998</v>
      </c>
      <c r="N1096" s="111">
        <v>53.5</v>
      </c>
      <c r="O1096" s="111">
        <v>0</v>
      </c>
      <c r="P1096" s="111">
        <v>0</v>
      </c>
      <c r="Q1096" s="111">
        <v>1072.675</v>
      </c>
      <c r="R1096" s="111">
        <v>21453.5</v>
      </c>
      <c r="S1096" s="110" t="s">
        <v>1296</v>
      </c>
      <c r="T1096" s="111"/>
      <c r="U1096" s="111"/>
      <c r="V1096" s="110"/>
      <c r="W1096" s="110"/>
    </row>
    <row r="1097" spans="1:23" ht="25.5">
      <c r="A1097" s="110" t="s">
        <v>3702</v>
      </c>
      <c r="B1097" s="115">
        <v>44207</v>
      </c>
      <c r="C1097" s="110" t="s">
        <v>3703</v>
      </c>
      <c r="D1097" s="115">
        <v>44207</v>
      </c>
      <c r="E1097" s="110" t="s">
        <v>1294</v>
      </c>
      <c r="F1097" s="110" t="s">
        <v>10</v>
      </c>
      <c r="G1097" s="110" t="s">
        <v>1308</v>
      </c>
      <c r="H1097" s="110" t="s">
        <v>120</v>
      </c>
      <c r="I1097" s="110" t="s">
        <v>1191</v>
      </c>
      <c r="J1097" s="111">
        <v>40</v>
      </c>
      <c r="K1097" s="111">
        <v>963</v>
      </c>
      <c r="L1097" s="111">
        <v>38520</v>
      </c>
      <c r="M1097" s="111">
        <v>2.4075000000000002</v>
      </c>
      <c r="N1097" s="111">
        <v>96.3</v>
      </c>
      <c r="O1097" s="111">
        <v>0</v>
      </c>
      <c r="P1097" s="111">
        <v>0</v>
      </c>
      <c r="Q1097" s="111">
        <v>965.40750000000003</v>
      </c>
      <c r="R1097" s="111">
        <v>38616.300000000003</v>
      </c>
      <c r="S1097" s="110" t="s">
        <v>1296</v>
      </c>
      <c r="T1097" s="111"/>
      <c r="U1097" s="111"/>
      <c r="V1097" s="110"/>
      <c r="W1097" s="110"/>
    </row>
    <row r="1098" spans="1:23" ht="25.5">
      <c r="A1098" s="110" t="s">
        <v>3702</v>
      </c>
      <c r="B1098" s="115">
        <v>44207</v>
      </c>
      <c r="C1098" s="110" t="s">
        <v>3703</v>
      </c>
      <c r="D1098" s="115">
        <v>44207</v>
      </c>
      <c r="E1098" s="110" t="s">
        <v>1294</v>
      </c>
      <c r="F1098" s="110" t="s">
        <v>10</v>
      </c>
      <c r="G1098" s="110" t="s">
        <v>1308</v>
      </c>
      <c r="H1098" s="110" t="s">
        <v>120</v>
      </c>
      <c r="I1098" s="110" t="s">
        <v>1195</v>
      </c>
      <c r="J1098" s="111">
        <v>40</v>
      </c>
      <c r="K1098" s="111">
        <v>759</v>
      </c>
      <c r="L1098" s="111">
        <v>30360</v>
      </c>
      <c r="M1098" s="111">
        <v>1.8975</v>
      </c>
      <c r="N1098" s="111">
        <v>75.900000000000006</v>
      </c>
      <c r="O1098" s="111">
        <v>0</v>
      </c>
      <c r="P1098" s="111">
        <v>120</v>
      </c>
      <c r="Q1098" s="111">
        <v>760.89750000000004</v>
      </c>
      <c r="R1098" s="111">
        <v>30315.9</v>
      </c>
      <c r="S1098" s="110" t="s">
        <v>1296</v>
      </c>
      <c r="T1098" s="111"/>
      <c r="U1098" s="111"/>
      <c r="V1098" s="110"/>
      <c r="W1098" s="110"/>
    </row>
    <row r="1099" spans="1:23" ht="25.5">
      <c r="A1099" s="110" t="s">
        <v>3704</v>
      </c>
      <c r="B1099" s="115">
        <v>44207</v>
      </c>
      <c r="C1099" s="110" t="s">
        <v>3705</v>
      </c>
      <c r="D1099" s="115">
        <v>44207</v>
      </c>
      <c r="E1099" s="110" t="s">
        <v>1294</v>
      </c>
      <c r="F1099" s="110" t="s">
        <v>11</v>
      </c>
      <c r="G1099" s="110" t="s">
        <v>1317</v>
      </c>
      <c r="H1099" s="110" t="s">
        <v>120</v>
      </c>
      <c r="I1099" s="110" t="s">
        <v>1182</v>
      </c>
      <c r="J1099" s="111">
        <v>40</v>
      </c>
      <c r="K1099" s="111">
        <v>1070</v>
      </c>
      <c r="L1099" s="111">
        <v>42800</v>
      </c>
      <c r="M1099" s="111">
        <v>2.6749999999999998</v>
      </c>
      <c r="N1099" s="111">
        <v>107</v>
      </c>
      <c r="O1099" s="111">
        <v>0</v>
      </c>
      <c r="P1099" s="111">
        <v>0</v>
      </c>
      <c r="Q1099" s="111">
        <v>1072.675</v>
      </c>
      <c r="R1099" s="111">
        <v>42907</v>
      </c>
      <c r="S1099" s="110" t="s">
        <v>1296</v>
      </c>
      <c r="T1099" s="111"/>
      <c r="U1099" s="111"/>
      <c r="V1099" s="110"/>
      <c r="W1099" s="110"/>
    </row>
    <row r="1100" spans="1:23" ht="25.5">
      <c r="A1100" s="110" t="s">
        <v>3706</v>
      </c>
      <c r="B1100" s="115">
        <v>44207</v>
      </c>
      <c r="C1100" s="110" t="s">
        <v>3707</v>
      </c>
      <c r="D1100" s="115">
        <v>44207</v>
      </c>
      <c r="E1100" s="110" t="s">
        <v>1294</v>
      </c>
      <c r="F1100" s="110" t="s">
        <v>112</v>
      </c>
      <c r="G1100" s="110" t="s">
        <v>120</v>
      </c>
      <c r="H1100" s="110" t="s">
        <v>120</v>
      </c>
      <c r="I1100" s="110" t="s">
        <v>1251</v>
      </c>
      <c r="J1100" s="111">
        <v>200</v>
      </c>
      <c r="K1100" s="111">
        <v>865</v>
      </c>
      <c r="L1100" s="111">
        <v>173000</v>
      </c>
      <c r="M1100" s="111">
        <v>2.1625000000000001</v>
      </c>
      <c r="N1100" s="111">
        <v>432.5</v>
      </c>
      <c r="O1100" s="111">
        <v>0</v>
      </c>
      <c r="P1100" s="111">
        <v>0</v>
      </c>
      <c r="Q1100" s="111">
        <v>867.16250000000002</v>
      </c>
      <c r="R1100" s="111">
        <v>173432.5</v>
      </c>
      <c r="S1100" s="110" t="s">
        <v>1296</v>
      </c>
      <c r="T1100" s="111"/>
      <c r="U1100" s="111"/>
      <c r="V1100" s="110"/>
      <c r="W1100" s="110"/>
    </row>
    <row r="1101" spans="1:23" ht="25.5">
      <c r="A1101" s="110" t="s">
        <v>3706</v>
      </c>
      <c r="B1101" s="115">
        <v>44207</v>
      </c>
      <c r="C1101" s="110" t="s">
        <v>3707</v>
      </c>
      <c r="D1101" s="115">
        <v>44207</v>
      </c>
      <c r="E1101" s="110" t="s">
        <v>1294</v>
      </c>
      <c r="F1101" s="110" t="s">
        <v>112</v>
      </c>
      <c r="G1101" s="110" t="s">
        <v>120</v>
      </c>
      <c r="H1101" s="110" t="s">
        <v>120</v>
      </c>
      <c r="I1101" s="110" t="s">
        <v>1195</v>
      </c>
      <c r="J1101" s="111">
        <v>100</v>
      </c>
      <c r="K1101" s="111">
        <v>759</v>
      </c>
      <c r="L1101" s="111">
        <v>75900</v>
      </c>
      <c r="M1101" s="111">
        <v>1.8975</v>
      </c>
      <c r="N1101" s="111">
        <v>189.75</v>
      </c>
      <c r="O1101" s="111">
        <v>0</v>
      </c>
      <c r="P1101" s="111">
        <v>300</v>
      </c>
      <c r="Q1101" s="111">
        <v>760.89750000000004</v>
      </c>
      <c r="R1101" s="111">
        <v>75789.75</v>
      </c>
      <c r="S1101" s="110" t="s">
        <v>1296</v>
      </c>
      <c r="T1101" s="111"/>
      <c r="U1101" s="111"/>
      <c r="V1101" s="110"/>
      <c r="W1101" s="110"/>
    </row>
    <row r="1102" spans="1:23" ht="25.5">
      <c r="A1102" s="110" t="s">
        <v>3706</v>
      </c>
      <c r="B1102" s="115">
        <v>44207</v>
      </c>
      <c r="C1102" s="110" t="s">
        <v>3707</v>
      </c>
      <c r="D1102" s="115">
        <v>44207</v>
      </c>
      <c r="E1102" s="110" t="s">
        <v>1294</v>
      </c>
      <c r="F1102" s="110" t="s">
        <v>112</v>
      </c>
      <c r="G1102" s="110" t="s">
        <v>120</v>
      </c>
      <c r="H1102" s="110" t="s">
        <v>120</v>
      </c>
      <c r="I1102" s="110" t="s">
        <v>1251</v>
      </c>
      <c r="J1102" s="111">
        <v>100</v>
      </c>
      <c r="K1102" s="111">
        <v>865</v>
      </c>
      <c r="L1102" s="111">
        <v>86500</v>
      </c>
      <c r="M1102" s="111">
        <v>2.1619999999999999</v>
      </c>
      <c r="N1102" s="111">
        <v>216.2</v>
      </c>
      <c r="O1102" s="111">
        <v>0</v>
      </c>
      <c r="P1102" s="111">
        <v>0</v>
      </c>
      <c r="Q1102" s="111">
        <v>867.16200000000003</v>
      </c>
      <c r="R1102" s="111">
        <v>86716.2</v>
      </c>
      <c r="S1102" s="110" t="s">
        <v>1296</v>
      </c>
      <c r="T1102" s="111"/>
      <c r="U1102" s="111"/>
      <c r="V1102" s="110"/>
      <c r="W1102" s="110"/>
    </row>
    <row r="1103" spans="1:23" ht="25.5">
      <c r="A1103" s="110" t="s">
        <v>3706</v>
      </c>
      <c r="B1103" s="115">
        <v>44207</v>
      </c>
      <c r="C1103" s="110" t="s">
        <v>3707</v>
      </c>
      <c r="D1103" s="115">
        <v>44207</v>
      </c>
      <c r="E1103" s="110" t="s">
        <v>1294</v>
      </c>
      <c r="F1103" s="110" t="s">
        <v>112</v>
      </c>
      <c r="G1103" s="110" t="s">
        <v>120</v>
      </c>
      <c r="H1103" s="110" t="s">
        <v>120</v>
      </c>
      <c r="I1103" s="110" t="s">
        <v>1344</v>
      </c>
      <c r="J1103" s="111">
        <v>100</v>
      </c>
      <c r="K1103" s="111">
        <v>997</v>
      </c>
      <c r="L1103" s="111">
        <v>99700</v>
      </c>
      <c r="M1103" s="111">
        <v>2.4925000000000002</v>
      </c>
      <c r="N1103" s="111">
        <v>249.25</v>
      </c>
      <c r="O1103" s="111">
        <v>0</v>
      </c>
      <c r="P1103" s="111">
        <v>0</v>
      </c>
      <c r="Q1103" s="111">
        <v>999.49249999999995</v>
      </c>
      <c r="R1103" s="111">
        <v>99949.25</v>
      </c>
      <c r="S1103" s="110" t="s">
        <v>1296</v>
      </c>
      <c r="T1103" s="111"/>
      <c r="U1103" s="111"/>
      <c r="V1103" s="110"/>
      <c r="W1103" s="110"/>
    </row>
    <row r="1104" spans="1:23" ht="25.5">
      <c r="A1104" s="110" t="s">
        <v>3706</v>
      </c>
      <c r="B1104" s="115">
        <v>44207</v>
      </c>
      <c r="C1104" s="110" t="s">
        <v>3707</v>
      </c>
      <c r="D1104" s="115">
        <v>44207</v>
      </c>
      <c r="E1104" s="110" t="s">
        <v>1294</v>
      </c>
      <c r="F1104" s="110" t="s">
        <v>112</v>
      </c>
      <c r="G1104" s="110" t="s">
        <v>120</v>
      </c>
      <c r="H1104" s="110" t="s">
        <v>120</v>
      </c>
      <c r="I1104" s="110" t="s">
        <v>1182</v>
      </c>
      <c r="J1104" s="111">
        <v>200</v>
      </c>
      <c r="K1104" s="111">
        <v>1070</v>
      </c>
      <c r="L1104" s="111">
        <v>214000</v>
      </c>
      <c r="M1104" s="111">
        <v>2.6749999999999998</v>
      </c>
      <c r="N1104" s="111">
        <v>535</v>
      </c>
      <c r="O1104" s="111">
        <v>0</v>
      </c>
      <c r="P1104" s="111">
        <v>0</v>
      </c>
      <c r="Q1104" s="111">
        <v>1072.675</v>
      </c>
      <c r="R1104" s="111">
        <v>214535</v>
      </c>
      <c r="S1104" s="110" t="s">
        <v>1296</v>
      </c>
      <c r="T1104" s="111"/>
      <c r="U1104" s="111"/>
      <c r="V1104" s="110"/>
      <c r="W1104" s="110"/>
    </row>
    <row r="1105" spans="1:23" ht="25.5">
      <c r="A1105" s="110" t="s">
        <v>3706</v>
      </c>
      <c r="B1105" s="115">
        <v>44207</v>
      </c>
      <c r="C1105" s="110" t="s">
        <v>3707</v>
      </c>
      <c r="D1105" s="115">
        <v>44207</v>
      </c>
      <c r="E1105" s="110" t="s">
        <v>1294</v>
      </c>
      <c r="F1105" s="110" t="s">
        <v>112</v>
      </c>
      <c r="G1105" s="110" t="s">
        <v>120</v>
      </c>
      <c r="H1105" s="110" t="s">
        <v>120</v>
      </c>
      <c r="I1105" s="110" t="s">
        <v>1191</v>
      </c>
      <c r="J1105" s="111">
        <v>200</v>
      </c>
      <c r="K1105" s="111">
        <v>963</v>
      </c>
      <c r="L1105" s="111">
        <v>192600</v>
      </c>
      <c r="M1105" s="111">
        <v>2.4075000000000002</v>
      </c>
      <c r="N1105" s="111">
        <v>481.5</v>
      </c>
      <c r="O1105" s="111">
        <v>0</v>
      </c>
      <c r="P1105" s="111">
        <v>0</v>
      </c>
      <c r="Q1105" s="111">
        <v>965.40750000000003</v>
      </c>
      <c r="R1105" s="111">
        <v>193081.5</v>
      </c>
      <c r="S1105" s="110" t="s">
        <v>1296</v>
      </c>
      <c r="T1105" s="111"/>
      <c r="U1105" s="111"/>
      <c r="V1105" s="110"/>
      <c r="W1105" s="110"/>
    </row>
    <row r="1106" spans="1:23" ht="25.5">
      <c r="A1106" s="110" t="s">
        <v>3708</v>
      </c>
      <c r="B1106" s="115">
        <v>44207</v>
      </c>
      <c r="C1106" s="110" t="s">
        <v>3709</v>
      </c>
      <c r="D1106" s="115">
        <v>44207</v>
      </c>
      <c r="E1106" s="110" t="s">
        <v>1294</v>
      </c>
      <c r="F1106" s="110" t="s">
        <v>4</v>
      </c>
      <c r="G1106" s="110" t="s">
        <v>1308</v>
      </c>
      <c r="H1106" s="110" t="s">
        <v>120</v>
      </c>
      <c r="I1106" s="110" t="s">
        <v>1182</v>
      </c>
      <c r="J1106" s="111">
        <v>30</v>
      </c>
      <c r="K1106" s="111">
        <v>1070</v>
      </c>
      <c r="L1106" s="111">
        <v>32100</v>
      </c>
      <c r="M1106" s="111">
        <v>2.6749999999999998</v>
      </c>
      <c r="N1106" s="111">
        <v>80.25</v>
      </c>
      <c r="O1106" s="111">
        <v>0</v>
      </c>
      <c r="P1106" s="111">
        <v>0</v>
      </c>
      <c r="Q1106" s="111">
        <v>1072.675</v>
      </c>
      <c r="R1106" s="111">
        <v>32180.25</v>
      </c>
      <c r="S1106" s="110" t="s">
        <v>1296</v>
      </c>
      <c r="T1106" s="111"/>
      <c r="U1106" s="111"/>
      <c r="V1106" s="110"/>
      <c r="W1106" s="110"/>
    </row>
    <row r="1107" spans="1:23" ht="25.5">
      <c r="A1107" s="110" t="s">
        <v>3710</v>
      </c>
      <c r="B1107" s="115">
        <v>44207</v>
      </c>
      <c r="C1107" s="110" t="s">
        <v>3711</v>
      </c>
      <c r="D1107" s="115">
        <v>44207</v>
      </c>
      <c r="E1107" s="110" t="s">
        <v>1294</v>
      </c>
      <c r="F1107" s="110" t="s">
        <v>2</v>
      </c>
      <c r="G1107" s="110" t="s">
        <v>1078</v>
      </c>
      <c r="H1107" s="110" t="s">
        <v>120</v>
      </c>
      <c r="I1107" s="110" t="s">
        <v>1182</v>
      </c>
      <c r="J1107" s="111">
        <v>150</v>
      </c>
      <c r="K1107" s="111">
        <v>1070</v>
      </c>
      <c r="L1107" s="111">
        <v>160500</v>
      </c>
      <c r="M1107" s="111">
        <v>2.6749999999999998</v>
      </c>
      <c r="N1107" s="111">
        <v>401.25</v>
      </c>
      <c r="O1107" s="111">
        <v>0</v>
      </c>
      <c r="P1107" s="111">
        <v>0</v>
      </c>
      <c r="Q1107" s="111">
        <v>1072.675</v>
      </c>
      <c r="R1107" s="111">
        <v>160901.25</v>
      </c>
      <c r="S1107" s="110" t="s">
        <v>1296</v>
      </c>
      <c r="T1107" s="111"/>
      <c r="U1107" s="111"/>
      <c r="V1107" s="110"/>
      <c r="W1107" s="110"/>
    </row>
    <row r="1108" spans="1:23" ht="25.5">
      <c r="A1108" s="110" t="s">
        <v>3712</v>
      </c>
      <c r="B1108" s="115">
        <v>44207</v>
      </c>
      <c r="C1108" s="110" t="s">
        <v>3713</v>
      </c>
      <c r="D1108" s="115">
        <v>44207</v>
      </c>
      <c r="E1108" s="110" t="s">
        <v>1294</v>
      </c>
      <c r="F1108" s="110" t="s">
        <v>59</v>
      </c>
      <c r="G1108" s="110" t="s">
        <v>60</v>
      </c>
      <c r="H1108" s="110" t="s">
        <v>57</v>
      </c>
      <c r="I1108" s="110" t="s">
        <v>1182</v>
      </c>
      <c r="J1108" s="111">
        <v>82</v>
      </c>
      <c r="K1108" s="111">
        <v>1070</v>
      </c>
      <c r="L1108" s="111">
        <v>87740</v>
      </c>
      <c r="M1108" s="111">
        <v>2.6749999999999998</v>
      </c>
      <c r="N1108" s="111">
        <v>219.35</v>
      </c>
      <c r="O1108" s="111">
        <v>0</v>
      </c>
      <c r="P1108" s="111">
        <v>0</v>
      </c>
      <c r="Q1108" s="111">
        <v>1072.675</v>
      </c>
      <c r="R1108" s="111">
        <v>87959.35</v>
      </c>
      <c r="S1108" s="110" t="s">
        <v>1296</v>
      </c>
      <c r="T1108" s="111"/>
      <c r="U1108" s="111"/>
      <c r="V1108" s="110"/>
      <c r="W1108" s="110"/>
    </row>
    <row r="1109" spans="1:23" ht="25.5">
      <c r="A1109" s="110" t="s">
        <v>3714</v>
      </c>
      <c r="B1109" s="115">
        <v>44207</v>
      </c>
      <c r="C1109" s="110" t="s">
        <v>3715</v>
      </c>
      <c r="D1109" s="115">
        <v>44207</v>
      </c>
      <c r="E1109" s="110" t="s">
        <v>1294</v>
      </c>
      <c r="F1109" s="110" t="s">
        <v>5</v>
      </c>
      <c r="G1109" s="110" t="s">
        <v>1308</v>
      </c>
      <c r="H1109" s="110" t="s">
        <v>120</v>
      </c>
      <c r="I1109" s="110" t="s">
        <v>1191</v>
      </c>
      <c r="J1109" s="111">
        <v>40</v>
      </c>
      <c r="K1109" s="111">
        <v>963</v>
      </c>
      <c r="L1109" s="111">
        <v>38520</v>
      </c>
      <c r="M1109" s="111">
        <v>2.4075000000000002</v>
      </c>
      <c r="N1109" s="111">
        <v>96.3</v>
      </c>
      <c r="O1109" s="111">
        <v>0</v>
      </c>
      <c r="P1109" s="111">
        <v>0</v>
      </c>
      <c r="Q1109" s="111">
        <v>965.40750000000003</v>
      </c>
      <c r="R1109" s="111">
        <v>38616.300000000003</v>
      </c>
      <c r="S1109" s="110" t="s">
        <v>1296</v>
      </c>
      <c r="T1109" s="111"/>
      <c r="U1109" s="111"/>
      <c r="V1109" s="110"/>
      <c r="W1109" s="110"/>
    </row>
    <row r="1110" spans="1:23" ht="25.5">
      <c r="A1110" s="110" t="s">
        <v>3716</v>
      </c>
      <c r="B1110" s="115">
        <v>44207</v>
      </c>
      <c r="C1110" s="110" t="s">
        <v>3717</v>
      </c>
      <c r="D1110" s="115">
        <v>44207</v>
      </c>
      <c r="E1110" s="110" t="s">
        <v>1294</v>
      </c>
      <c r="F1110" s="110" t="s">
        <v>1077</v>
      </c>
      <c r="G1110" s="110" t="s">
        <v>1079</v>
      </c>
      <c r="H1110" s="110" t="s">
        <v>120</v>
      </c>
      <c r="I1110" s="110" t="s">
        <v>1251</v>
      </c>
      <c r="J1110" s="111">
        <v>20</v>
      </c>
      <c r="K1110" s="111">
        <v>865</v>
      </c>
      <c r="L1110" s="111">
        <v>17300</v>
      </c>
      <c r="M1110" s="111">
        <v>2.1625000000000001</v>
      </c>
      <c r="N1110" s="111">
        <v>43.25</v>
      </c>
      <c r="O1110" s="111">
        <v>0</v>
      </c>
      <c r="P1110" s="111">
        <v>0</v>
      </c>
      <c r="Q1110" s="111">
        <v>867.16250000000002</v>
      </c>
      <c r="R1110" s="111">
        <v>17343.25</v>
      </c>
      <c r="S1110" s="110" t="s">
        <v>1296</v>
      </c>
      <c r="T1110" s="111"/>
      <c r="U1110" s="111"/>
      <c r="V1110" s="110"/>
      <c r="W1110" s="110"/>
    </row>
    <row r="1111" spans="1:23" ht="25.5">
      <c r="A1111" s="110" t="s">
        <v>3716</v>
      </c>
      <c r="B1111" s="115">
        <v>44207</v>
      </c>
      <c r="C1111" s="110" t="s">
        <v>3717</v>
      </c>
      <c r="D1111" s="115">
        <v>44207</v>
      </c>
      <c r="E1111" s="110" t="s">
        <v>1294</v>
      </c>
      <c r="F1111" s="110" t="s">
        <v>1077</v>
      </c>
      <c r="G1111" s="110" t="s">
        <v>1079</v>
      </c>
      <c r="H1111" s="110" t="s">
        <v>120</v>
      </c>
      <c r="I1111" s="110" t="s">
        <v>1182</v>
      </c>
      <c r="J1111" s="111">
        <v>60</v>
      </c>
      <c r="K1111" s="111">
        <v>1070</v>
      </c>
      <c r="L1111" s="111">
        <v>64200</v>
      </c>
      <c r="M1111" s="111">
        <v>2.6749999999999998</v>
      </c>
      <c r="N1111" s="111">
        <v>160.5</v>
      </c>
      <c r="O1111" s="111">
        <v>0</v>
      </c>
      <c r="P1111" s="111">
        <v>0</v>
      </c>
      <c r="Q1111" s="111">
        <v>1072.675</v>
      </c>
      <c r="R1111" s="111">
        <v>64360.5</v>
      </c>
      <c r="S1111" s="110" t="s">
        <v>1296</v>
      </c>
      <c r="T1111" s="111"/>
      <c r="U1111" s="111"/>
      <c r="V1111" s="110"/>
      <c r="W1111" s="110"/>
    </row>
    <row r="1112" spans="1:23" ht="25.5">
      <c r="A1112" s="110" t="s">
        <v>3716</v>
      </c>
      <c r="B1112" s="115">
        <v>44207</v>
      </c>
      <c r="C1112" s="110" t="s">
        <v>3717</v>
      </c>
      <c r="D1112" s="115">
        <v>44207</v>
      </c>
      <c r="E1112" s="110" t="s">
        <v>1294</v>
      </c>
      <c r="F1112" s="110" t="s">
        <v>1077</v>
      </c>
      <c r="G1112" s="110" t="s">
        <v>1079</v>
      </c>
      <c r="H1112" s="110" t="s">
        <v>120</v>
      </c>
      <c r="I1112" s="110" t="s">
        <v>1191</v>
      </c>
      <c r="J1112" s="111">
        <v>60</v>
      </c>
      <c r="K1112" s="111">
        <v>963</v>
      </c>
      <c r="L1112" s="111">
        <v>57780</v>
      </c>
      <c r="M1112" s="111">
        <v>2.4075000000000002</v>
      </c>
      <c r="N1112" s="111">
        <v>144.44999999999999</v>
      </c>
      <c r="O1112" s="111">
        <v>0</v>
      </c>
      <c r="P1112" s="111">
        <v>0</v>
      </c>
      <c r="Q1112" s="111">
        <v>965.40750000000003</v>
      </c>
      <c r="R1112" s="111">
        <v>57924.45</v>
      </c>
      <c r="S1112" s="110" t="s">
        <v>1296</v>
      </c>
      <c r="T1112" s="111"/>
      <c r="U1112" s="111"/>
      <c r="V1112" s="110"/>
      <c r="W1112" s="110"/>
    </row>
    <row r="1113" spans="1:23" ht="25.5">
      <c r="A1113" s="110" t="s">
        <v>3716</v>
      </c>
      <c r="B1113" s="115">
        <v>44207</v>
      </c>
      <c r="C1113" s="110" t="s">
        <v>3717</v>
      </c>
      <c r="D1113" s="115">
        <v>44207</v>
      </c>
      <c r="E1113" s="110" t="s">
        <v>1294</v>
      </c>
      <c r="F1113" s="110" t="s">
        <v>1077</v>
      </c>
      <c r="G1113" s="110" t="s">
        <v>1079</v>
      </c>
      <c r="H1113" s="110" t="s">
        <v>120</v>
      </c>
      <c r="I1113" s="110" t="s">
        <v>1251</v>
      </c>
      <c r="J1113" s="111">
        <v>40</v>
      </c>
      <c r="K1113" s="111">
        <v>865</v>
      </c>
      <c r="L1113" s="111">
        <v>34600</v>
      </c>
      <c r="M1113" s="111">
        <v>2.1619999999999999</v>
      </c>
      <c r="N1113" s="111">
        <v>86.48</v>
      </c>
      <c r="O1113" s="111">
        <v>0</v>
      </c>
      <c r="P1113" s="111">
        <v>0</v>
      </c>
      <c r="Q1113" s="111">
        <v>867.16200000000003</v>
      </c>
      <c r="R1113" s="111">
        <v>34686.480000000003</v>
      </c>
      <c r="S1113" s="110" t="s">
        <v>1296</v>
      </c>
      <c r="T1113" s="111"/>
      <c r="U1113" s="111"/>
      <c r="V1113" s="110"/>
      <c r="W1113" s="110"/>
    </row>
    <row r="1114" spans="1:23" ht="25.5">
      <c r="A1114" s="110" t="s">
        <v>3718</v>
      </c>
      <c r="B1114" s="115">
        <v>44207</v>
      </c>
      <c r="C1114" s="110" t="s">
        <v>3719</v>
      </c>
      <c r="D1114" s="115">
        <v>44207</v>
      </c>
      <c r="E1114" s="110" t="s">
        <v>1294</v>
      </c>
      <c r="F1114" s="110" t="s">
        <v>72</v>
      </c>
      <c r="G1114" s="110" t="s">
        <v>69</v>
      </c>
      <c r="H1114" s="110" t="s">
        <v>69</v>
      </c>
      <c r="I1114" s="110" t="s">
        <v>1191</v>
      </c>
      <c r="J1114" s="111">
        <v>20</v>
      </c>
      <c r="K1114" s="111">
        <v>963</v>
      </c>
      <c r="L1114" s="111">
        <v>19260</v>
      </c>
      <c r="M1114" s="111">
        <v>2.4075000000000002</v>
      </c>
      <c r="N1114" s="111">
        <v>48.15</v>
      </c>
      <c r="O1114" s="111">
        <v>0</v>
      </c>
      <c r="P1114" s="111">
        <v>0</v>
      </c>
      <c r="Q1114" s="111">
        <v>965.40750000000003</v>
      </c>
      <c r="R1114" s="111">
        <v>19308.150000000001</v>
      </c>
      <c r="S1114" s="110" t="s">
        <v>1296</v>
      </c>
      <c r="T1114" s="111"/>
      <c r="U1114" s="111"/>
      <c r="V1114" s="110"/>
      <c r="W1114" s="110"/>
    </row>
    <row r="1115" spans="1:23" ht="25.5">
      <c r="A1115" s="110" t="s">
        <v>3720</v>
      </c>
      <c r="B1115" s="115">
        <v>44207</v>
      </c>
      <c r="C1115" s="110" t="s">
        <v>3721</v>
      </c>
      <c r="D1115" s="115">
        <v>44207</v>
      </c>
      <c r="E1115" s="110" t="s">
        <v>1294</v>
      </c>
      <c r="F1115" s="110" t="s">
        <v>92</v>
      </c>
      <c r="G1115" s="110" t="s">
        <v>81</v>
      </c>
      <c r="H1115" s="110" t="s">
        <v>24</v>
      </c>
      <c r="I1115" s="110" t="s">
        <v>1191</v>
      </c>
      <c r="J1115" s="111">
        <v>20</v>
      </c>
      <c r="K1115" s="111">
        <v>963</v>
      </c>
      <c r="L1115" s="111">
        <v>19260</v>
      </c>
      <c r="M1115" s="111">
        <v>2.4075000000000002</v>
      </c>
      <c r="N1115" s="111">
        <v>48.15</v>
      </c>
      <c r="O1115" s="111">
        <v>0</v>
      </c>
      <c r="P1115" s="111">
        <v>0</v>
      </c>
      <c r="Q1115" s="111">
        <v>965.40750000000003</v>
      </c>
      <c r="R1115" s="111">
        <v>19308.150000000001</v>
      </c>
      <c r="S1115" s="110" t="s">
        <v>1296</v>
      </c>
      <c r="T1115" s="111"/>
      <c r="U1115" s="111"/>
      <c r="V1115" s="110"/>
      <c r="W1115" s="110"/>
    </row>
    <row r="1116" spans="1:23" ht="25.5">
      <c r="A1116" s="110" t="s">
        <v>3722</v>
      </c>
      <c r="B1116" s="115">
        <v>44207</v>
      </c>
      <c r="C1116" s="110" t="s">
        <v>3723</v>
      </c>
      <c r="D1116" s="115">
        <v>44207</v>
      </c>
      <c r="E1116" s="110" t="s">
        <v>1294</v>
      </c>
      <c r="F1116" s="110" t="s">
        <v>89</v>
      </c>
      <c r="G1116" s="110" t="s">
        <v>81</v>
      </c>
      <c r="H1116" s="110" t="s">
        <v>24</v>
      </c>
      <c r="I1116" s="110" t="s">
        <v>1191</v>
      </c>
      <c r="J1116" s="111">
        <v>40</v>
      </c>
      <c r="K1116" s="111">
        <v>963</v>
      </c>
      <c r="L1116" s="111">
        <v>38520</v>
      </c>
      <c r="M1116" s="111">
        <v>2.4075000000000002</v>
      </c>
      <c r="N1116" s="111">
        <v>96.3</v>
      </c>
      <c r="O1116" s="111">
        <v>0</v>
      </c>
      <c r="P1116" s="111">
        <v>0</v>
      </c>
      <c r="Q1116" s="111">
        <v>965.40750000000003</v>
      </c>
      <c r="R1116" s="111">
        <v>38616.300000000003</v>
      </c>
      <c r="S1116" s="110" t="s">
        <v>1296</v>
      </c>
      <c r="T1116" s="111"/>
      <c r="U1116" s="111"/>
      <c r="V1116" s="110"/>
      <c r="W1116" s="110"/>
    </row>
    <row r="1117" spans="1:23" ht="25.5">
      <c r="A1117" s="110" t="s">
        <v>3722</v>
      </c>
      <c r="B1117" s="115">
        <v>44207</v>
      </c>
      <c r="C1117" s="110" t="s">
        <v>3723</v>
      </c>
      <c r="D1117" s="115">
        <v>44207</v>
      </c>
      <c r="E1117" s="110" t="s">
        <v>1294</v>
      </c>
      <c r="F1117" s="110" t="s">
        <v>89</v>
      </c>
      <c r="G1117" s="110" t="s">
        <v>81</v>
      </c>
      <c r="H1117" s="110" t="s">
        <v>24</v>
      </c>
      <c r="I1117" s="110" t="s">
        <v>1344</v>
      </c>
      <c r="J1117" s="111">
        <v>21</v>
      </c>
      <c r="K1117" s="111">
        <v>997</v>
      </c>
      <c r="L1117" s="111">
        <v>20937</v>
      </c>
      <c r="M1117" s="111">
        <v>2.4925000000000002</v>
      </c>
      <c r="N1117" s="111">
        <v>52.342500000000001</v>
      </c>
      <c r="O1117" s="111">
        <v>0</v>
      </c>
      <c r="P1117" s="111">
        <v>0</v>
      </c>
      <c r="Q1117" s="111">
        <v>999.49249999999995</v>
      </c>
      <c r="R1117" s="111">
        <v>20989.342499999999</v>
      </c>
      <c r="S1117" s="110" t="s">
        <v>1296</v>
      </c>
      <c r="T1117" s="111"/>
      <c r="U1117" s="111"/>
      <c r="V1117" s="110"/>
      <c r="W1117" s="110"/>
    </row>
    <row r="1118" spans="1:23" ht="25.5">
      <c r="A1118" s="110" t="s">
        <v>3724</v>
      </c>
      <c r="B1118" s="115">
        <v>44207</v>
      </c>
      <c r="C1118" s="110" t="s">
        <v>3725</v>
      </c>
      <c r="D1118" s="115">
        <v>44207</v>
      </c>
      <c r="E1118" s="110" t="s">
        <v>1294</v>
      </c>
      <c r="F1118" s="110" t="s">
        <v>84</v>
      </c>
      <c r="G1118" s="110" t="s">
        <v>1315</v>
      </c>
      <c r="H1118" s="110" t="s">
        <v>24</v>
      </c>
      <c r="I1118" s="110" t="s">
        <v>1195</v>
      </c>
      <c r="J1118" s="111">
        <v>300</v>
      </c>
      <c r="K1118" s="111">
        <v>759</v>
      </c>
      <c r="L1118" s="111">
        <v>227700</v>
      </c>
      <c r="M1118" s="111">
        <v>1.8975</v>
      </c>
      <c r="N1118" s="111">
        <v>569.25</v>
      </c>
      <c r="O1118" s="111">
        <v>0</v>
      </c>
      <c r="P1118" s="111">
        <v>900</v>
      </c>
      <c r="Q1118" s="111">
        <v>760.89750000000004</v>
      </c>
      <c r="R1118" s="111">
        <v>227369.25</v>
      </c>
      <c r="S1118" s="110" t="s">
        <v>1296</v>
      </c>
      <c r="T1118" s="111"/>
      <c r="U1118" s="111"/>
      <c r="V1118" s="110"/>
      <c r="W1118" s="110"/>
    </row>
    <row r="1119" spans="1:23" ht="25.5">
      <c r="A1119" s="110" t="s">
        <v>3724</v>
      </c>
      <c r="B1119" s="115">
        <v>44207</v>
      </c>
      <c r="C1119" s="110" t="s">
        <v>3725</v>
      </c>
      <c r="D1119" s="115">
        <v>44207</v>
      </c>
      <c r="E1119" s="110" t="s">
        <v>1294</v>
      </c>
      <c r="F1119" s="110" t="s">
        <v>84</v>
      </c>
      <c r="G1119" s="110" t="s">
        <v>1315</v>
      </c>
      <c r="H1119" s="110" t="s">
        <v>24</v>
      </c>
      <c r="I1119" s="110" t="s">
        <v>1191</v>
      </c>
      <c r="J1119" s="111">
        <v>100</v>
      </c>
      <c r="K1119" s="111">
        <v>963</v>
      </c>
      <c r="L1119" s="111">
        <v>96300</v>
      </c>
      <c r="M1119" s="111">
        <v>2.4075000000000002</v>
      </c>
      <c r="N1119" s="111">
        <v>240.75</v>
      </c>
      <c r="O1119" s="111">
        <v>0</v>
      </c>
      <c r="P1119" s="111">
        <v>0</v>
      </c>
      <c r="Q1119" s="111">
        <v>965.40750000000003</v>
      </c>
      <c r="R1119" s="111">
        <v>96540.75</v>
      </c>
      <c r="S1119" s="110" t="s">
        <v>1296</v>
      </c>
      <c r="T1119" s="111"/>
      <c r="U1119" s="111"/>
      <c r="V1119" s="110"/>
      <c r="W1119" s="110"/>
    </row>
    <row r="1120" spans="1:23" ht="25.5">
      <c r="A1120" s="110" t="s">
        <v>3726</v>
      </c>
      <c r="B1120" s="115">
        <v>44207</v>
      </c>
      <c r="C1120" s="110" t="s">
        <v>3727</v>
      </c>
      <c r="D1120" s="115">
        <v>44207</v>
      </c>
      <c r="E1120" s="110" t="s">
        <v>1294</v>
      </c>
      <c r="F1120" s="110" t="s">
        <v>91</v>
      </c>
      <c r="G1120" s="110" t="s">
        <v>1315</v>
      </c>
      <c r="H1120" s="110" t="s">
        <v>24</v>
      </c>
      <c r="I1120" s="110" t="s">
        <v>1191</v>
      </c>
      <c r="J1120" s="111">
        <v>200</v>
      </c>
      <c r="K1120" s="111">
        <v>963</v>
      </c>
      <c r="L1120" s="111">
        <v>192600</v>
      </c>
      <c r="M1120" s="111">
        <v>2.4075000000000002</v>
      </c>
      <c r="N1120" s="111">
        <v>481.5</v>
      </c>
      <c r="O1120" s="111">
        <v>0</v>
      </c>
      <c r="P1120" s="111">
        <v>0</v>
      </c>
      <c r="Q1120" s="111">
        <v>965.40750000000003</v>
      </c>
      <c r="R1120" s="111">
        <v>193081.5</v>
      </c>
      <c r="S1120" s="110" t="s">
        <v>1296</v>
      </c>
      <c r="T1120" s="111"/>
      <c r="U1120" s="111"/>
      <c r="V1120" s="110"/>
      <c r="W1120" s="110"/>
    </row>
    <row r="1121" spans="1:23" ht="25.5">
      <c r="A1121" s="110" t="s">
        <v>3726</v>
      </c>
      <c r="B1121" s="115">
        <v>44207</v>
      </c>
      <c r="C1121" s="110" t="s">
        <v>3727</v>
      </c>
      <c r="D1121" s="115">
        <v>44207</v>
      </c>
      <c r="E1121" s="110" t="s">
        <v>1294</v>
      </c>
      <c r="F1121" s="110" t="s">
        <v>91</v>
      </c>
      <c r="G1121" s="110" t="s">
        <v>1315</v>
      </c>
      <c r="H1121" s="110" t="s">
        <v>24</v>
      </c>
      <c r="I1121" s="110" t="s">
        <v>1195</v>
      </c>
      <c r="J1121" s="111">
        <v>500</v>
      </c>
      <c r="K1121" s="111">
        <v>759</v>
      </c>
      <c r="L1121" s="111">
        <v>379500</v>
      </c>
      <c r="M1121" s="111">
        <v>1.8975</v>
      </c>
      <c r="N1121" s="111">
        <v>948.75</v>
      </c>
      <c r="O1121" s="111">
        <v>0</v>
      </c>
      <c r="P1121" s="111">
        <v>1500</v>
      </c>
      <c r="Q1121" s="111">
        <v>760.89750000000004</v>
      </c>
      <c r="R1121" s="111">
        <v>378948.75</v>
      </c>
      <c r="S1121" s="110" t="s">
        <v>1296</v>
      </c>
      <c r="T1121" s="111"/>
      <c r="U1121" s="111"/>
      <c r="V1121" s="110"/>
      <c r="W1121" s="110"/>
    </row>
    <row r="1122" spans="1:23" ht="25.5">
      <c r="A1122" s="110" t="s">
        <v>3728</v>
      </c>
      <c r="B1122" s="115">
        <v>44207</v>
      </c>
      <c r="C1122" s="110" t="s">
        <v>3729</v>
      </c>
      <c r="D1122" s="115">
        <v>44207</v>
      </c>
      <c r="E1122" s="110" t="s">
        <v>1294</v>
      </c>
      <c r="F1122" s="110" t="s">
        <v>125</v>
      </c>
      <c r="G1122" s="110" t="s">
        <v>1316</v>
      </c>
      <c r="H1122" s="110" t="s">
        <v>24</v>
      </c>
      <c r="I1122" s="110" t="s">
        <v>1346</v>
      </c>
      <c r="J1122" s="111">
        <v>40</v>
      </c>
      <c r="K1122" s="111">
        <v>1138</v>
      </c>
      <c r="L1122" s="111">
        <v>45520</v>
      </c>
      <c r="M1122" s="111">
        <v>2.8450000000000002</v>
      </c>
      <c r="N1122" s="111">
        <v>113.8</v>
      </c>
      <c r="O1122" s="111">
        <v>0</v>
      </c>
      <c r="P1122" s="111">
        <v>0</v>
      </c>
      <c r="Q1122" s="111">
        <v>1140.845</v>
      </c>
      <c r="R1122" s="111">
        <v>45633.8</v>
      </c>
      <c r="S1122" s="110" t="s">
        <v>1296</v>
      </c>
      <c r="T1122" s="111"/>
      <c r="U1122" s="111"/>
      <c r="V1122" s="110"/>
      <c r="W1122" s="110"/>
    </row>
    <row r="1123" spans="1:23" ht="25.5">
      <c r="A1123" s="110" t="s">
        <v>3728</v>
      </c>
      <c r="B1123" s="115">
        <v>44207</v>
      </c>
      <c r="C1123" s="110" t="s">
        <v>3729</v>
      </c>
      <c r="D1123" s="115">
        <v>44207</v>
      </c>
      <c r="E1123" s="110" t="s">
        <v>1294</v>
      </c>
      <c r="F1123" s="110" t="s">
        <v>125</v>
      </c>
      <c r="G1123" s="110" t="s">
        <v>1316</v>
      </c>
      <c r="H1123" s="110" t="s">
        <v>24</v>
      </c>
      <c r="I1123" s="110" t="s">
        <v>1251</v>
      </c>
      <c r="J1123" s="111">
        <v>100</v>
      </c>
      <c r="K1123" s="111">
        <v>865</v>
      </c>
      <c r="L1123" s="111">
        <v>86500</v>
      </c>
      <c r="M1123" s="111">
        <v>2.1625000000000001</v>
      </c>
      <c r="N1123" s="111">
        <v>216.25</v>
      </c>
      <c r="O1123" s="111">
        <v>0</v>
      </c>
      <c r="P1123" s="111">
        <v>0</v>
      </c>
      <c r="Q1123" s="111">
        <v>867.16250000000002</v>
      </c>
      <c r="R1123" s="111">
        <v>86716.25</v>
      </c>
      <c r="S1123" s="110" t="s">
        <v>1296</v>
      </c>
      <c r="T1123" s="111"/>
      <c r="U1123" s="111"/>
      <c r="V1123" s="110"/>
      <c r="W1123" s="110"/>
    </row>
    <row r="1124" spans="1:23" ht="25.5">
      <c r="A1124" s="110" t="s">
        <v>3728</v>
      </c>
      <c r="B1124" s="115">
        <v>44207</v>
      </c>
      <c r="C1124" s="110" t="s">
        <v>3729</v>
      </c>
      <c r="D1124" s="115">
        <v>44207</v>
      </c>
      <c r="E1124" s="110" t="s">
        <v>1294</v>
      </c>
      <c r="F1124" s="110" t="s">
        <v>125</v>
      </c>
      <c r="G1124" s="110" t="s">
        <v>1316</v>
      </c>
      <c r="H1124" s="110" t="s">
        <v>24</v>
      </c>
      <c r="I1124" s="110" t="s">
        <v>1191</v>
      </c>
      <c r="J1124" s="111">
        <v>100</v>
      </c>
      <c r="K1124" s="111">
        <v>963</v>
      </c>
      <c r="L1124" s="111">
        <v>96300</v>
      </c>
      <c r="M1124" s="111">
        <v>2.4075000000000002</v>
      </c>
      <c r="N1124" s="111">
        <v>240.75</v>
      </c>
      <c r="O1124" s="111">
        <v>0</v>
      </c>
      <c r="P1124" s="111">
        <v>0</v>
      </c>
      <c r="Q1124" s="111">
        <v>965.40750000000003</v>
      </c>
      <c r="R1124" s="111">
        <v>96540.75</v>
      </c>
      <c r="S1124" s="110" t="s">
        <v>1296</v>
      </c>
      <c r="T1124" s="111"/>
      <c r="U1124" s="111"/>
      <c r="V1124" s="110"/>
      <c r="W1124" s="110"/>
    </row>
    <row r="1125" spans="1:23" ht="25.5">
      <c r="A1125" s="110" t="s">
        <v>3728</v>
      </c>
      <c r="B1125" s="115">
        <v>44207</v>
      </c>
      <c r="C1125" s="110" t="s">
        <v>3729</v>
      </c>
      <c r="D1125" s="115">
        <v>44207</v>
      </c>
      <c r="E1125" s="110" t="s">
        <v>1294</v>
      </c>
      <c r="F1125" s="110" t="s">
        <v>125</v>
      </c>
      <c r="G1125" s="110" t="s">
        <v>1316</v>
      </c>
      <c r="H1125" s="110" t="s">
        <v>24</v>
      </c>
      <c r="I1125" s="110" t="s">
        <v>1344</v>
      </c>
      <c r="J1125" s="111">
        <v>60</v>
      </c>
      <c r="K1125" s="111">
        <v>997</v>
      </c>
      <c r="L1125" s="111">
        <v>59820</v>
      </c>
      <c r="M1125" s="111">
        <v>2.4925000000000002</v>
      </c>
      <c r="N1125" s="111">
        <v>149.55000000000001</v>
      </c>
      <c r="O1125" s="111">
        <v>0</v>
      </c>
      <c r="P1125" s="111">
        <v>0</v>
      </c>
      <c r="Q1125" s="111">
        <v>999.49249999999995</v>
      </c>
      <c r="R1125" s="111">
        <v>59969.55</v>
      </c>
      <c r="S1125" s="110" t="s">
        <v>1296</v>
      </c>
      <c r="T1125" s="111"/>
      <c r="U1125" s="111"/>
      <c r="V1125" s="110"/>
      <c r="W1125" s="110"/>
    </row>
    <row r="1126" spans="1:23" ht="25.5">
      <c r="A1126" s="110" t="s">
        <v>3728</v>
      </c>
      <c r="B1126" s="115">
        <v>44207</v>
      </c>
      <c r="C1126" s="110" t="s">
        <v>3729</v>
      </c>
      <c r="D1126" s="115">
        <v>44207</v>
      </c>
      <c r="E1126" s="110" t="s">
        <v>1294</v>
      </c>
      <c r="F1126" s="110" t="s">
        <v>125</v>
      </c>
      <c r="G1126" s="110" t="s">
        <v>1316</v>
      </c>
      <c r="H1126" s="110" t="s">
        <v>24</v>
      </c>
      <c r="I1126" s="110" t="s">
        <v>1195</v>
      </c>
      <c r="J1126" s="111">
        <v>100</v>
      </c>
      <c r="K1126" s="111">
        <v>759</v>
      </c>
      <c r="L1126" s="111">
        <v>75900</v>
      </c>
      <c r="M1126" s="111">
        <v>1.8975</v>
      </c>
      <c r="N1126" s="111">
        <v>189.75</v>
      </c>
      <c r="O1126" s="111">
        <v>0</v>
      </c>
      <c r="P1126" s="111">
        <v>300</v>
      </c>
      <c r="Q1126" s="111">
        <v>760.89750000000004</v>
      </c>
      <c r="R1126" s="111">
        <v>75789.75</v>
      </c>
      <c r="S1126" s="110" t="s">
        <v>1296</v>
      </c>
      <c r="T1126" s="111"/>
      <c r="U1126" s="111"/>
      <c r="V1126" s="110"/>
      <c r="W1126" s="110"/>
    </row>
    <row r="1127" spans="1:23" ht="25.5">
      <c r="A1127" s="110" t="s">
        <v>3728</v>
      </c>
      <c r="B1127" s="115">
        <v>44207</v>
      </c>
      <c r="C1127" s="110" t="s">
        <v>3729</v>
      </c>
      <c r="D1127" s="115">
        <v>44207</v>
      </c>
      <c r="E1127" s="110" t="s">
        <v>1294</v>
      </c>
      <c r="F1127" s="110" t="s">
        <v>125</v>
      </c>
      <c r="G1127" s="110" t="s">
        <v>1316</v>
      </c>
      <c r="H1127" s="110" t="s">
        <v>24</v>
      </c>
      <c r="I1127" s="110" t="s">
        <v>1182</v>
      </c>
      <c r="J1127" s="111">
        <v>100</v>
      </c>
      <c r="K1127" s="111">
        <v>1070</v>
      </c>
      <c r="L1127" s="111">
        <v>107000</v>
      </c>
      <c r="M1127" s="111">
        <v>2.6749999999999998</v>
      </c>
      <c r="N1127" s="111">
        <v>267.5</v>
      </c>
      <c r="O1127" s="111">
        <v>0</v>
      </c>
      <c r="P1127" s="111">
        <v>0</v>
      </c>
      <c r="Q1127" s="111">
        <v>1072.675</v>
      </c>
      <c r="R1127" s="111">
        <v>107267.5</v>
      </c>
      <c r="S1127" s="110" t="s">
        <v>1296</v>
      </c>
      <c r="T1127" s="111"/>
      <c r="U1127" s="111"/>
      <c r="V1127" s="110"/>
      <c r="W1127" s="110"/>
    </row>
    <row r="1128" spans="1:23" ht="25.5">
      <c r="A1128" s="110" t="s">
        <v>3728</v>
      </c>
      <c r="B1128" s="115">
        <v>44207</v>
      </c>
      <c r="C1128" s="110" t="s">
        <v>3729</v>
      </c>
      <c r="D1128" s="115">
        <v>44207</v>
      </c>
      <c r="E1128" s="110" t="s">
        <v>1294</v>
      </c>
      <c r="F1128" s="110" t="s">
        <v>125</v>
      </c>
      <c r="G1128" s="110" t="s">
        <v>1316</v>
      </c>
      <c r="H1128" s="110" t="s">
        <v>24</v>
      </c>
      <c r="I1128" s="110" t="s">
        <v>1251</v>
      </c>
      <c r="J1128" s="111">
        <v>60</v>
      </c>
      <c r="K1128" s="111">
        <v>865</v>
      </c>
      <c r="L1128" s="111">
        <v>51900</v>
      </c>
      <c r="M1128" s="111">
        <v>2.1619999999999999</v>
      </c>
      <c r="N1128" s="111">
        <v>129.72</v>
      </c>
      <c r="O1128" s="111">
        <v>0</v>
      </c>
      <c r="P1128" s="111">
        <v>0</v>
      </c>
      <c r="Q1128" s="111">
        <v>867.16200000000003</v>
      </c>
      <c r="R1128" s="111">
        <v>52029.72</v>
      </c>
      <c r="S1128" s="110" t="s">
        <v>1296</v>
      </c>
      <c r="T1128" s="111"/>
      <c r="U1128" s="111"/>
      <c r="V1128" s="110"/>
      <c r="W1128" s="110"/>
    </row>
    <row r="1129" spans="1:23" ht="25.5">
      <c r="A1129" s="110" t="s">
        <v>3730</v>
      </c>
      <c r="B1129" s="115">
        <v>44207</v>
      </c>
      <c r="C1129" s="110" t="s">
        <v>3731</v>
      </c>
      <c r="D1129" s="115">
        <v>44207</v>
      </c>
      <c r="E1129" s="110" t="s">
        <v>1294</v>
      </c>
      <c r="F1129" s="110" t="s">
        <v>30</v>
      </c>
      <c r="G1129" s="110" t="s">
        <v>1128</v>
      </c>
      <c r="H1129" s="110" t="s">
        <v>24</v>
      </c>
      <c r="I1129" s="110" t="s">
        <v>1182</v>
      </c>
      <c r="J1129" s="111">
        <v>80</v>
      </c>
      <c r="K1129" s="111">
        <v>1070</v>
      </c>
      <c r="L1129" s="111">
        <v>85600</v>
      </c>
      <c r="M1129" s="111">
        <v>2.6749999999999998</v>
      </c>
      <c r="N1129" s="111">
        <v>214</v>
      </c>
      <c r="O1129" s="111">
        <v>0</v>
      </c>
      <c r="P1129" s="111">
        <v>0</v>
      </c>
      <c r="Q1129" s="111">
        <v>1072.675</v>
      </c>
      <c r="R1129" s="111">
        <v>85814</v>
      </c>
      <c r="S1129" s="110" t="s">
        <v>1296</v>
      </c>
      <c r="T1129" s="111"/>
      <c r="U1129" s="111"/>
      <c r="V1129" s="110"/>
      <c r="W1129" s="110"/>
    </row>
    <row r="1130" spans="1:23" ht="25.5">
      <c r="A1130" s="110" t="s">
        <v>3732</v>
      </c>
      <c r="B1130" s="115">
        <v>44207</v>
      </c>
      <c r="C1130" s="110" t="s">
        <v>3733</v>
      </c>
      <c r="D1130" s="115">
        <v>44207</v>
      </c>
      <c r="E1130" s="110" t="s">
        <v>1294</v>
      </c>
      <c r="F1130" s="110" t="s">
        <v>85</v>
      </c>
      <c r="G1130" s="110" t="s">
        <v>1327</v>
      </c>
      <c r="H1130" s="110" t="s">
        <v>24</v>
      </c>
      <c r="I1130" s="110" t="s">
        <v>1191</v>
      </c>
      <c r="J1130" s="111">
        <v>100</v>
      </c>
      <c r="K1130" s="111">
        <v>963</v>
      </c>
      <c r="L1130" s="111">
        <v>96300</v>
      </c>
      <c r="M1130" s="111">
        <v>2.4075000000000002</v>
      </c>
      <c r="N1130" s="111">
        <v>240.75</v>
      </c>
      <c r="O1130" s="111">
        <v>0</v>
      </c>
      <c r="P1130" s="111">
        <v>0</v>
      </c>
      <c r="Q1130" s="111">
        <v>965.40750000000003</v>
      </c>
      <c r="R1130" s="111">
        <v>96540.75</v>
      </c>
      <c r="S1130" s="110" t="s">
        <v>1296</v>
      </c>
      <c r="T1130" s="111"/>
      <c r="U1130" s="111"/>
      <c r="V1130" s="110"/>
      <c r="W1130" s="110"/>
    </row>
    <row r="1131" spans="1:23" ht="25.5">
      <c r="A1131" s="110" t="s">
        <v>3732</v>
      </c>
      <c r="B1131" s="115">
        <v>44207</v>
      </c>
      <c r="C1131" s="110" t="s">
        <v>3733</v>
      </c>
      <c r="D1131" s="115">
        <v>44207</v>
      </c>
      <c r="E1131" s="110" t="s">
        <v>1294</v>
      </c>
      <c r="F1131" s="110" t="s">
        <v>85</v>
      </c>
      <c r="G1131" s="110" t="s">
        <v>1327</v>
      </c>
      <c r="H1131" s="110" t="s">
        <v>24</v>
      </c>
      <c r="I1131" s="110" t="s">
        <v>1195</v>
      </c>
      <c r="J1131" s="111">
        <v>100</v>
      </c>
      <c r="K1131" s="111">
        <v>759</v>
      </c>
      <c r="L1131" s="111">
        <v>75900</v>
      </c>
      <c r="M1131" s="111">
        <v>1.8975</v>
      </c>
      <c r="N1131" s="111">
        <v>189.75</v>
      </c>
      <c r="O1131" s="111">
        <v>0</v>
      </c>
      <c r="P1131" s="111">
        <v>300</v>
      </c>
      <c r="Q1131" s="111">
        <v>760.89750000000004</v>
      </c>
      <c r="R1131" s="111">
        <v>75789.75</v>
      </c>
      <c r="S1131" s="110" t="s">
        <v>1296</v>
      </c>
      <c r="T1131" s="111"/>
      <c r="U1131" s="111"/>
      <c r="V1131" s="110"/>
      <c r="W1131" s="110"/>
    </row>
    <row r="1132" spans="1:23" ht="25.5">
      <c r="A1132" s="110" t="s">
        <v>3734</v>
      </c>
      <c r="B1132" s="115">
        <v>44207</v>
      </c>
      <c r="C1132" s="110" t="s">
        <v>3735</v>
      </c>
      <c r="D1132" s="115">
        <v>44207</v>
      </c>
      <c r="E1132" s="110" t="s">
        <v>1294</v>
      </c>
      <c r="F1132" s="110" t="s">
        <v>35</v>
      </c>
      <c r="G1132" s="110" t="s">
        <v>1321</v>
      </c>
      <c r="H1132" s="110" t="s">
        <v>24</v>
      </c>
      <c r="I1132" s="110" t="s">
        <v>1344</v>
      </c>
      <c r="J1132" s="111">
        <v>40</v>
      </c>
      <c r="K1132" s="111">
        <v>997</v>
      </c>
      <c r="L1132" s="111">
        <v>39880</v>
      </c>
      <c r="M1132" s="111">
        <v>2.4925000000000002</v>
      </c>
      <c r="N1132" s="111">
        <v>99.7</v>
      </c>
      <c r="O1132" s="111">
        <v>0</v>
      </c>
      <c r="P1132" s="111">
        <v>0</v>
      </c>
      <c r="Q1132" s="111">
        <v>999.49249999999995</v>
      </c>
      <c r="R1132" s="111">
        <v>39979.699999999997</v>
      </c>
      <c r="S1132" s="110" t="s">
        <v>1296</v>
      </c>
      <c r="T1132" s="111"/>
      <c r="U1132" s="111"/>
      <c r="V1132" s="110"/>
      <c r="W1132" s="110"/>
    </row>
    <row r="1133" spans="1:23" ht="25.5">
      <c r="A1133" s="110" t="s">
        <v>3734</v>
      </c>
      <c r="B1133" s="115">
        <v>44207</v>
      </c>
      <c r="C1133" s="110" t="s">
        <v>3735</v>
      </c>
      <c r="D1133" s="115">
        <v>44207</v>
      </c>
      <c r="E1133" s="110" t="s">
        <v>1294</v>
      </c>
      <c r="F1133" s="110" t="s">
        <v>35</v>
      </c>
      <c r="G1133" s="110" t="s">
        <v>1321</v>
      </c>
      <c r="H1133" s="110" t="s">
        <v>24</v>
      </c>
      <c r="I1133" s="110" t="s">
        <v>1191</v>
      </c>
      <c r="J1133" s="111">
        <v>60</v>
      </c>
      <c r="K1133" s="111">
        <v>963</v>
      </c>
      <c r="L1133" s="111">
        <v>57780</v>
      </c>
      <c r="M1133" s="111">
        <v>2.4075000000000002</v>
      </c>
      <c r="N1133" s="111">
        <v>144.44999999999999</v>
      </c>
      <c r="O1133" s="111">
        <v>0</v>
      </c>
      <c r="P1133" s="111">
        <v>0</v>
      </c>
      <c r="Q1133" s="111">
        <v>965.40750000000003</v>
      </c>
      <c r="R1133" s="111">
        <v>57924.45</v>
      </c>
      <c r="S1133" s="110" t="s">
        <v>1296</v>
      </c>
      <c r="T1133" s="111"/>
      <c r="U1133" s="111"/>
      <c r="V1133" s="110"/>
      <c r="W1133" s="110"/>
    </row>
    <row r="1134" spans="1:23" ht="25.5">
      <c r="A1134" s="110" t="s">
        <v>3734</v>
      </c>
      <c r="B1134" s="115">
        <v>44207</v>
      </c>
      <c r="C1134" s="110" t="s">
        <v>3735</v>
      </c>
      <c r="D1134" s="115">
        <v>44207</v>
      </c>
      <c r="E1134" s="110" t="s">
        <v>1294</v>
      </c>
      <c r="F1134" s="110" t="s">
        <v>35</v>
      </c>
      <c r="G1134" s="110" t="s">
        <v>1321</v>
      </c>
      <c r="H1134" s="110" t="s">
        <v>24</v>
      </c>
      <c r="I1134" s="110" t="s">
        <v>1182</v>
      </c>
      <c r="J1134" s="111">
        <v>40</v>
      </c>
      <c r="K1134" s="111">
        <v>1070</v>
      </c>
      <c r="L1134" s="111">
        <v>42800</v>
      </c>
      <c r="M1134" s="111">
        <v>2.6749999999999998</v>
      </c>
      <c r="N1134" s="111">
        <v>107</v>
      </c>
      <c r="O1134" s="111">
        <v>0</v>
      </c>
      <c r="P1134" s="111">
        <v>0</v>
      </c>
      <c r="Q1134" s="111">
        <v>1072.675</v>
      </c>
      <c r="R1134" s="111">
        <v>42907</v>
      </c>
      <c r="S1134" s="110" t="s">
        <v>1296</v>
      </c>
      <c r="T1134" s="111"/>
      <c r="U1134" s="111"/>
      <c r="V1134" s="110"/>
      <c r="W1134" s="110"/>
    </row>
    <row r="1135" spans="1:23" ht="25.5">
      <c r="A1135" s="110" t="s">
        <v>3734</v>
      </c>
      <c r="B1135" s="115">
        <v>44207</v>
      </c>
      <c r="C1135" s="110" t="s">
        <v>3735</v>
      </c>
      <c r="D1135" s="115">
        <v>44207</v>
      </c>
      <c r="E1135" s="110" t="s">
        <v>1294</v>
      </c>
      <c r="F1135" s="110" t="s">
        <v>35</v>
      </c>
      <c r="G1135" s="110" t="s">
        <v>1321</v>
      </c>
      <c r="H1135" s="110" t="s">
        <v>24</v>
      </c>
      <c r="I1135" s="110" t="s">
        <v>1251</v>
      </c>
      <c r="J1135" s="111">
        <v>20</v>
      </c>
      <c r="K1135" s="111">
        <v>865</v>
      </c>
      <c r="L1135" s="111">
        <v>17300</v>
      </c>
      <c r="M1135" s="111">
        <v>2.1619999999999999</v>
      </c>
      <c r="N1135" s="111">
        <v>43.24</v>
      </c>
      <c r="O1135" s="111">
        <v>0</v>
      </c>
      <c r="P1135" s="111">
        <v>0</v>
      </c>
      <c r="Q1135" s="111">
        <v>867.16200000000003</v>
      </c>
      <c r="R1135" s="111">
        <v>17343.240000000002</v>
      </c>
      <c r="S1135" s="110" t="s">
        <v>1296</v>
      </c>
      <c r="T1135" s="111"/>
      <c r="U1135" s="111"/>
      <c r="V1135" s="110"/>
      <c r="W1135" s="110"/>
    </row>
    <row r="1136" spans="1:23" ht="25.5">
      <c r="A1136" s="110" t="s">
        <v>3734</v>
      </c>
      <c r="B1136" s="115">
        <v>44207</v>
      </c>
      <c r="C1136" s="110" t="s">
        <v>3735</v>
      </c>
      <c r="D1136" s="115">
        <v>44207</v>
      </c>
      <c r="E1136" s="110" t="s">
        <v>1294</v>
      </c>
      <c r="F1136" s="110" t="s">
        <v>35</v>
      </c>
      <c r="G1136" s="110" t="s">
        <v>1321</v>
      </c>
      <c r="H1136" s="110" t="s">
        <v>24</v>
      </c>
      <c r="I1136" s="110" t="s">
        <v>1251</v>
      </c>
      <c r="J1136" s="111">
        <v>20</v>
      </c>
      <c r="K1136" s="111">
        <v>865</v>
      </c>
      <c r="L1136" s="111">
        <v>17300</v>
      </c>
      <c r="M1136" s="111">
        <v>2.1625000000000001</v>
      </c>
      <c r="N1136" s="111">
        <v>43.25</v>
      </c>
      <c r="O1136" s="111">
        <v>0</v>
      </c>
      <c r="P1136" s="111">
        <v>0</v>
      </c>
      <c r="Q1136" s="111">
        <v>867.16250000000002</v>
      </c>
      <c r="R1136" s="111">
        <v>17343.25</v>
      </c>
      <c r="S1136" s="110" t="s">
        <v>1296</v>
      </c>
      <c r="T1136" s="111"/>
      <c r="U1136" s="111"/>
      <c r="V1136" s="110"/>
      <c r="W1136" s="110"/>
    </row>
    <row r="1137" spans="1:23" ht="25.5">
      <c r="A1137" s="110" t="s">
        <v>3736</v>
      </c>
      <c r="B1137" s="115">
        <v>44207</v>
      </c>
      <c r="C1137" s="110" t="s">
        <v>3737</v>
      </c>
      <c r="D1137" s="115">
        <v>44207</v>
      </c>
      <c r="E1137" s="110" t="s">
        <v>1294</v>
      </c>
      <c r="F1137" s="110" t="s">
        <v>18</v>
      </c>
      <c r="G1137" s="110" t="s">
        <v>19</v>
      </c>
      <c r="H1137" s="110" t="s">
        <v>13</v>
      </c>
      <c r="I1137" s="110" t="s">
        <v>1195</v>
      </c>
      <c r="J1137" s="111">
        <v>60</v>
      </c>
      <c r="K1137" s="111">
        <v>759</v>
      </c>
      <c r="L1137" s="111">
        <v>45540</v>
      </c>
      <c r="M1137" s="111">
        <v>1.8979999999999999</v>
      </c>
      <c r="N1137" s="111">
        <v>113.88</v>
      </c>
      <c r="O1137" s="111">
        <v>0</v>
      </c>
      <c r="P1137" s="111">
        <v>180</v>
      </c>
      <c r="Q1137" s="111">
        <v>760.89750000000004</v>
      </c>
      <c r="R1137" s="111">
        <v>45473.85</v>
      </c>
      <c r="S1137" s="110" t="s">
        <v>1296</v>
      </c>
      <c r="T1137" s="111"/>
      <c r="U1137" s="111"/>
      <c r="V1137" s="110"/>
      <c r="W1137" s="110"/>
    </row>
    <row r="1138" spans="1:23" ht="25.5">
      <c r="A1138" s="110" t="s">
        <v>3736</v>
      </c>
      <c r="B1138" s="115">
        <v>44207</v>
      </c>
      <c r="C1138" s="110" t="s">
        <v>3737</v>
      </c>
      <c r="D1138" s="115">
        <v>44207</v>
      </c>
      <c r="E1138" s="110" t="s">
        <v>1294</v>
      </c>
      <c r="F1138" s="110" t="s">
        <v>18</v>
      </c>
      <c r="G1138" s="110" t="s">
        <v>19</v>
      </c>
      <c r="H1138" s="110" t="s">
        <v>13</v>
      </c>
      <c r="I1138" s="110" t="s">
        <v>1344</v>
      </c>
      <c r="J1138" s="111">
        <v>20</v>
      </c>
      <c r="K1138" s="111">
        <v>997</v>
      </c>
      <c r="L1138" s="111">
        <v>19940</v>
      </c>
      <c r="M1138" s="111">
        <v>2.492</v>
      </c>
      <c r="N1138" s="111">
        <v>49.84</v>
      </c>
      <c r="O1138" s="111">
        <v>0</v>
      </c>
      <c r="P1138" s="111">
        <v>0</v>
      </c>
      <c r="Q1138" s="111">
        <v>999.49249999999995</v>
      </c>
      <c r="R1138" s="111">
        <v>19989.849999999999</v>
      </c>
      <c r="S1138" s="110" t="s">
        <v>1296</v>
      </c>
      <c r="T1138" s="111"/>
      <c r="U1138" s="111"/>
      <c r="V1138" s="110"/>
      <c r="W1138" s="110"/>
    </row>
    <row r="1139" spans="1:23" ht="25.5">
      <c r="A1139" s="110" t="s">
        <v>3736</v>
      </c>
      <c r="B1139" s="115">
        <v>44207</v>
      </c>
      <c r="C1139" s="110" t="s">
        <v>3737</v>
      </c>
      <c r="D1139" s="115">
        <v>44207</v>
      </c>
      <c r="E1139" s="110" t="s">
        <v>1294</v>
      </c>
      <c r="F1139" s="110" t="s">
        <v>18</v>
      </c>
      <c r="G1139" s="110" t="s">
        <v>19</v>
      </c>
      <c r="H1139" s="110" t="s">
        <v>13</v>
      </c>
      <c r="I1139" s="110" t="s">
        <v>1191</v>
      </c>
      <c r="J1139" s="111">
        <v>40</v>
      </c>
      <c r="K1139" s="111">
        <v>963</v>
      </c>
      <c r="L1139" s="111">
        <v>38520</v>
      </c>
      <c r="M1139" s="111">
        <v>2.4079999999999999</v>
      </c>
      <c r="N1139" s="111">
        <v>96.32</v>
      </c>
      <c r="O1139" s="111">
        <v>0</v>
      </c>
      <c r="P1139" s="111">
        <v>0</v>
      </c>
      <c r="Q1139" s="111">
        <v>965.40750000000003</v>
      </c>
      <c r="R1139" s="111">
        <v>38616.300000000003</v>
      </c>
      <c r="S1139" s="110" t="s">
        <v>1296</v>
      </c>
      <c r="T1139" s="111"/>
      <c r="U1139" s="111"/>
      <c r="V1139" s="110"/>
      <c r="W1139" s="110"/>
    </row>
    <row r="1140" spans="1:23" ht="25.5">
      <c r="A1140" s="110" t="s">
        <v>3738</v>
      </c>
      <c r="B1140" s="115">
        <v>44207</v>
      </c>
      <c r="C1140" s="110" t="s">
        <v>3739</v>
      </c>
      <c r="D1140" s="115">
        <v>44207</v>
      </c>
      <c r="E1140" s="110" t="s">
        <v>1185</v>
      </c>
      <c r="F1140" s="110" t="s">
        <v>1312</v>
      </c>
      <c r="G1140" s="110" t="s">
        <v>1185</v>
      </c>
      <c r="H1140" s="110" t="s">
        <v>1185</v>
      </c>
      <c r="I1140" s="110" t="s">
        <v>1182</v>
      </c>
      <c r="J1140" s="111">
        <v>10</v>
      </c>
      <c r="K1140" s="111">
        <v>1085</v>
      </c>
      <c r="L1140" s="111">
        <v>10850</v>
      </c>
      <c r="M1140" s="111">
        <v>2.7124999999999999</v>
      </c>
      <c r="N1140" s="111">
        <v>27.125</v>
      </c>
      <c r="O1140" s="111">
        <v>0</v>
      </c>
      <c r="P1140" s="111">
        <v>0</v>
      </c>
      <c r="Q1140" s="111">
        <v>1087.7125000000001</v>
      </c>
      <c r="R1140" s="111">
        <v>10877.125</v>
      </c>
      <c r="S1140" s="110" t="s">
        <v>1296</v>
      </c>
      <c r="T1140" s="111"/>
      <c r="U1140" s="111"/>
      <c r="V1140" s="110"/>
      <c r="W1140" s="110"/>
    </row>
    <row r="1141" spans="1:23" ht="25.5">
      <c r="A1141" s="110" t="s">
        <v>3740</v>
      </c>
      <c r="B1141" s="115">
        <v>44207</v>
      </c>
      <c r="C1141" s="110" t="s">
        <v>3741</v>
      </c>
      <c r="D1141" s="115">
        <v>44207</v>
      </c>
      <c r="E1141" s="110" t="s">
        <v>1185</v>
      </c>
      <c r="F1141" s="110" t="s">
        <v>1324</v>
      </c>
      <c r="G1141" s="110" t="s">
        <v>1185</v>
      </c>
      <c r="H1141" s="110" t="s">
        <v>1185</v>
      </c>
      <c r="I1141" s="110" t="s">
        <v>1195</v>
      </c>
      <c r="J1141" s="111">
        <v>5</v>
      </c>
      <c r="K1141" s="111">
        <v>769.08</v>
      </c>
      <c r="L1141" s="111">
        <v>3845.4</v>
      </c>
      <c r="M1141" s="111">
        <v>1.9227000000000001</v>
      </c>
      <c r="N1141" s="111">
        <v>9.6135000000000002</v>
      </c>
      <c r="O1141" s="111">
        <v>0</v>
      </c>
      <c r="P1141" s="111">
        <v>15</v>
      </c>
      <c r="Q1141" s="111">
        <v>771.0027</v>
      </c>
      <c r="R1141" s="111">
        <v>3840.0135</v>
      </c>
      <c r="S1141" s="110" t="s">
        <v>1296</v>
      </c>
      <c r="T1141" s="111"/>
      <c r="U1141" s="111"/>
      <c r="V1141" s="110"/>
      <c r="W1141" s="110"/>
    </row>
    <row r="1142" spans="1:23" ht="25.5">
      <c r="A1142" s="110" t="s">
        <v>3740</v>
      </c>
      <c r="B1142" s="115">
        <v>44207</v>
      </c>
      <c r="C1142" s="110" t="s">
        <v>3741</v>
      </c>
      <c r="D1142" s="115">
        <v>44207</v>
      </c>
      <c r="E1142" s="110" t="s">
        <v>1185</v>
      </c>
      <c r="F1142" s="110" t="s">
        <v>1324</v>
      </c>
      <c r="G1142" s="110" t="s">
        <v>1185</v>
      </c>
      <c r="H1142" s="110" t="s">
        <v>1185</v>
      </c>
      <c r="I1142" s="110" t="s">
        <v>1346</v>
      </c>
      <c r="J1142" s="111">
        <v>10</v>
      </c>
      <c r="K1142" s="111">
        <v>1154</v>
      </c>
      <c r="L1142" s="111">
        <v>11540</v>
      </c>
      <c r="M1142" s="111">
        <v>2.8849999999999998</v>
      </c>
      <c r="N1142" s="111">
        <v>28.85</v>
      </c>
      <c r="O1142" s="111">
        <v>0</v>
      </c>
      <c r="P1142" s="111">
        <v>0</v>
      </c>
      <c r="Q1142" s="111">
        <v>1156.885</v>
      </c>
      <c r="R1142" s="111">
        <v>11568.85</v>
      </c>
      <c r="S1142" s="110" t="s">
        <v>1296</v>
      </c>
      <c r="T1142" s="111"/>
      <c r="U1142" s="111"/>
      <c r="V1142" s="110"/>
      <c r="W1142" s="110"/>
    </row>
    <row r="1143" spans="1:23" ht="25.5">
      <c r="A1143" s="110" t="s">
        <v>3740</v>
      </c>
      <c r="B1143" s="115">
        <v>44207</v>
      </c>
      <c r="C1143" s="110" t="s">
        <v>3741</v>
      </c>
      <c r="D1143" s="115">
        <v>44207</v>
      </c>
      <c r="E1143" s="110" t="s">
        <v>1185</v>
      </c>
      <c r="F1143" s="110" t="s">
        <v>1324</v>
      </c>
      <c r="G1143" s="110" t="s">
        <v>1185</v>
      </c>
      <c r="H1143" s="110" t="s">
        <v>1185</v>
      </c>
      <c r="I1143" s="110" t="s">
        <v>1251</v>
      </c>
      <c r="J1143" s="111">
        <v>5</v>
      </c>
      <c r="K1143" s="111">
        <v>877.5</v>
      </c>
      <c r="L1143" s="111">
        <v>4387.5</v>
      </c>
      <c r="M1143" s="111">
        <v>2.1938</v>
      </c>
      <c r="N1143" s="111">
        <v>10.968999999999999</v>
      </c>
      <c r="O1143" s="111">
        <v>0</v>
      </c>
      <c r="P1143" s="111">
        <v>0</v>
      </c>
      <c r="Q1143" s="111">
        <v>879.69380000000001</v>
      </c>
      <c r="R1143" s="111">
        <v>4398.4690000000001</v>
      </c>
      <c r="S1143" s="110" t="s">
        <v>1296</v>
      </c>
      <c r="T1143" s="111"/>
      <c r="U1143" s="111"/>
      <c r="V1143" s="110"/>
      <c r="W1143" s="110"/>
    </row>
    <row r="1144" spans="1:23" ht="25.5">
      <c r="A1144" s="110" t="s">
        <v>3740</v>
      </c>
      <c r="B1144" s="115">
        <v>44207</v>
      </c>
      <c r="C1144" s="110" t="s">
        <v>3741</v>
      </c>
      <c r="D1144" s="115">
        <v>44207</v>
      </c>
      <c r="E1144" s="110" t="s">
        <v>1185</v>
      </c>
      <c r="F1144" s="110" t="s">
        <v>1324</v>
      </c>
      <c r="G1144" s="110" t="s">
        <v>1185</v>
      </c>
      <c r="H1144" s="110" t="s">
        <v>1185</v>
      </c>
      <c r="I1144" s="110" t="s">
        <v>1344</v>
      </c>
      <c r="J1144" s="111">
        <v>10</v>
      </c>
      <c r="K1144" s="111">
        <v>1011</v>
      </c>
      <c r="L1144" s="111">
        <v>10110</v>
      </c>
      <c r="M1144" s="111">
        <v>2.5274999999999999</v>
      </c>
      <c r="N1144" s="111">
        <v>25.274999999999999</v>
      </c>
      <c r="O1144" s="111">
        <v>0</v>
      </c>
      <c r="P1144" s="111">
        <v>0</v>
      </c>
      <c r="Q1144" s="111">
        <v>1013.5275</v>
      </c>
      <c r="R1144" s="111">
        <v>10135.275</v>
      </c>
      <c r="S1144" s="110" t="s">
        <v>1296</v>
      </c>
      <c r="T1144" s="111"/>
      <c r="U1144" s="111"/>
      <c r="V1144" s="110"/>
      <c r="W1144" s="110"/>
    </row>
    <row r="1145" spans="1:23" ht="25.5">
      <c r="A1145" s="110" t="s">
        <v>3742</v>
      </c>
      <c r="B1145" s="115">
        <v>44207</v>
      </c>
      <c r="C1145" s="110" t="s">
        <v>3743</v>
      </c>
      <c r="D1145" s="115">
        <v>44207</v>
      </c>
      <c r="E1145" s="110" t="s">
        <v>1185</v>
      </c>
      <c r="F1145" s="110" t="s">
        <v>1311</v>
      </c>
      <c r="G1145" s="110" t="s">
        <v>1185</v>
      </c>
      <c r="H1145" s="110" t="s">
        <v>1185</v>
      </c>
      <c r="I1145" s="110" t="s">
        <v>1344</v>
      </c>
      <c r="J1145" s="111">
        <v>10</v>
      </c>
      <c r="K1145" s="111">
        <v>1011</v>
      </c>
      <c r="L1145" s="111">
        <v>10110</v>
      </c>
      <c r="M1145" s="111">
        <v>2.5274999999999999</v>
      </c>
      <c r="N1145" s="111">
        <v>25.274999999999999</v>
      </c>
      <c r="O1145" s="111">
        <v>0</v>
      </c>
      <c r="P1145" s="111">
        <v>0</v>
      </c>
      <c r="Q1145" s="111">
        <v>1013.5275</v>
      </c>
      <c r="R1145" s="111">
        <v>10135.275</v>
      </c>
      <c r="S1145" s="110" t="s">
        <v>1296</v>
      </c>
      <c r="T1145" s="111"/>
      <c r="U1145" s="111"/>
      <c r="V1145" s="110"/>
      <c r="W1145" s="110"/>
    </row>
    <row r="1146" spans="1:23" ht="25.5">
      <c r="A1146" s="110" t="s">
        <v>3742</v>
      </c>
      <c r="B1146" s="115">
        <v>44207</v>
      </c>
      <c r="C1146" s="110" t="s">
        <v>3743</v>
      </c>
      <c r="D1146" s="115">
        <v>44207</v>
      </c>
      <c r="E1146" s="110" t="s">
        <v>1185</v>
      </c>
      <c r="F1146" s="110" t="s">
        <v>1311</v>
      </c>
      <c r="G1146" s="110" t="s">
        <v>1185</v>
      </c>
      <c r="H1146" s="110" t="s">
        <v>1185</v>
      </c>
      <c r="I1146" s="110" t="s">
        <v>1182</v>
      </c>
      <c r="J1146" s="111">
        <v>15</v>
      </c>
      <c r="K1146" s="111">
        <v>1085</v>
      </c>
      <c r="L1146" s="111">
        <v>16275</v>
      </c>
      <c r="M1146" s="111">
        <v>2.7124999999999999</v>
      </c>
      <c r="N1146" s="111">
        <v>40.6875</v>
      </c>
      <c r="O1146" s="111">
        <v>0</v>
      </c>
      <c r="P1146" s="111">
        <v>0</v>
      </c>
      <c r="Q1146" s="111">
        <v>1087.7125000000001</v>
      </c>
      <c r="R1146" s="111">
        <v>16315.6875</v>
      </c>
      <c r="S1146" s="110" t="s">
        <v>1296</v>
      </c>
      <c r="T1146" s="111"/>
      <c r="U1146" s="111"/>
      <c r="V1146" s="110"/>
      <c r="W1146" s="110"/>
    </row>
    <row r="1147" spans="1:23" ht="25.5">
      <c r="A1147" s="110" t="s">
        <v>3744</v>
      </c>
      <c r="B1147" s="115">
        <v>44207</v>
      </c>
      <c r="C1147" s="110" t="s">
        <v>3745</v>
      </c>
      <c r="D1147" s="115">
        <v>44207</v>
      </c>
      <c r="E1147" s="110" t="s">
        <v>1185</v>
      </c>
      <c r="F1147" s="110" t="s">
        <v>1201</v>
      </c>
      <c r="G1147" s="110" t="s">
        <v>1185</v>
      </c>
      <c r="H1147" s="110" t="s">
        <v>1185</v>
      </c>
      <c r="I1147" s="110" t="s">
        <v>1344</v>
      </c>
      <c r="J1147" s="111">
        <v>10</v>
      </c>
      <c r="K1147" s="111">
        <v>1011</v>
      </c>
      <c r="L1147" s="111">
        <v>10110</v>
      </c>
      <c r="M1147" s="111">
        <v>2.5274999999999999</v>
      </c>
      <c r="N1147" s="111">
        <v>25.274999999999999</v>
      </c>
      <c r="O1147" s="111">
        <v>0</v>
      </c>
      <c r="P1147" s="111">
        <v>0</v>
      </c>
      <c r="Q1147" s="111">
        <v>1013.5275</v>
      </c>
      <c r="R1147" s="111">
        <v>10135.275</v>
      </c>
      <c r="S1147" s="110" t="s">
        <v>1296</v>
      </c>
      <c r="T1147" s="111"/>
      <c r="U1147" s="111"/>
      <c r="V1147" s="110"/>
      <c r="W1147" s="110"/>
    </row>
    <row r="1148" spans="1:23" ht="25.5">
      <c r="A1148" s="110" t="s">
        <v>3746</v>
      </c>
      <c r="B1148" s="115">
        <v>44207</v>
      </c>
      <c r="C1148" s="110" t="s">
        <v>3747</v>
      </c>
      <c r="D1148" s="115">
        <v>44207</v>
      </c>
      <c r="E1148" s="110" t="s">
        <v>1294</v>
      </c>
      <c r="F1148" s="110" t="s">
        <v>87</v>
      </c>
      <c r="G1148" s="110" t="s">
        <v>1135</v>
      </c>
      <c r="H1148" s="110" t="s">
        <v>24</v>
      </c>
      <c r="I1148" s="110" t="s">
        <v>1344</v>
      </c>
      <c r="J1148" s="111">
        <v>20</v>
      </c>
      <c r="K1148" s="111">
        <v>997</v>
      </c>
      <c r="L1148" s="111">
        <v>19940</v>
      </c>
      <c r="M1148" s="111">
        <v>2.4925000000000002</v>
      </c>
      <c r="N1148" s="111">
        <v>49.85</v>
      </c>
      <c r="O1148" s="111">
        <v>0</v>
      </c>
      <c r="P1148" s="111">
        <v>0</v>
      </c>
      <c r="Q1148" s="111">
        <v>999.49249999999995</v>
      </c>
      <c r="R1148" s="111">
        <v>19989.849999999999</v>
      </c>
      <c r="S1148" s="110" t="s">
        <v>1296</v>
      </c>
      <c r="T1148" s="111"/>
      <c r="U1148" s="111"/>
      <c r="V1148" s="110"/>
      <c r="W1148" s="110"/>
    </row>
    <row r="1149" spans="1:23" ht="25.5">
      <c r="A1149" s="110" t="s">
        <v>3746</v>
      </c>
      <c r="B1149" s="115">
        <v>44207</v>
      </c>
      <c r="C1149" s="110" t="s">
        <v>3747</v>
      </c>
      <c r="D1149" s="115">
        <v>44207</v>
      </c>
      <c r="E1149" s="110" t="s">
        <v>1294</v>
      </c>
      <c r="F1149" s="110" t="s">
        <v>87</v>
      </c>
      <c r="G1149" s="110" t="s">
        <v>1135</v>
      </c>
      <c r="H1149" s="110" t="s">
        <v>24</v>
      </c>
      <c r="I1149" s="110" t="s">
        <v>1182</v>
      </c>
      <c r="J1149" s="111">
        <v>10</v>
      </c>
      <c r="K1149" s="111">
        <v>1070</v>
      </c>
      <c r="L1149" s="111">
        <v>10700</v>
      </c>
      <c r="M1149" s="111">
        <v>2.6749999999999998</v>
      </c>
      <c r="N1149" s="111">
        <v>26.75</v>
      </c>
      <c r="O1149" s="111">
        <v>0</v>
      </c>
      <c r="P1149" s="111">
        <v>0</v>
      </c>
      <c r="Q1149" s="111">
        <v>1072.675</v>
      </c>
      <c r="R1149" s="111">
        <v>10726.75</v>
      </c>
      <c r="S1149" s="110" t="s">
        <v>1296</v>
      </c>
      <c r="T1149" s="111"/>
      <c r="U1149" s="111"/>
      <c r="V1149" s="110"/>
      <c r="W1149" s="110"/>
    </row>
    <row r="1150" spans="1:23" ht="25.5">
      <c r="A1150" s="110" t="s">
        <v>3748</v>
      </c>
      <c r="B1150" s="115">
        <v>44207</v>
      </c>
      <c r="C1150" s="110" t="s">
        <v>3749</v>
      </c>
      <c r="D1150" s="115">
        <v>44207</v>
      </c>
      <c r="E1150" s="110" t="s">
        <v>1294</v>
      </c>
      <c r="F1150" s="110" t="s">
        <v>88</v>
      </c>
      <c r="G1150" s="110" t="s">
        <v>1326</v>
      </c>
      <c r="H1150" s="110" t="s">
        <v>24</v>
      </c>
      <c r="I1150" s="110" t="s">
        <v>1182</v>
      </c>
      <c r="J1150" s="111">
        <v>20</v>
      </c>
      <c r="K1150" s="111">
        <v>1070</v>
      </c>
      <c r="L1150" s="111">
        <v>21400</v>
      </c>
      <c r="M1150" s="111">
        <v>2.6749999999999998</v>
      </c>
      <c r="N1150" s="111">
        <v>53.5</v>
      </c>
      <c r="O1150" s="111">
        <v>0</v>
      </c>
      <c r="P1150" s="111">
        <v>0</v>
      </c>
      <c r="Q1150" s="111">
        <v>1072.675</v>
      </c>
      <c r="R1150" s="111">
        <v>21453.5</v>
      </c>
      <c r="S1150" s="110" t="s">
        <v>1296</v>
      </c>
      <c r="T1150" s="111"/>
      <c r="U1150" s="111"/>
      <c r="V1150" s="110"/>
      <c r="W1150" s="110"/>
    </row>
    <row r="1151" spans="1:23" ht="25.5">
      <c r="A1151" s="110" t="s">
        <v>3748</v>
      </c>
      <c r="B1151" s="115">
        <v>44207</v>
      </c>
      <c r="C1151" s="110" t="s">
        <v>3749</v>
      </c>
      <c r="D1151" s="115">
        <v>44207</v>
      </c>
      <c r="E1151" s="110" t="s">
        <v>1294</v>
      </c>
      <c r="F1151" s="110" t="s">
        <v>88</v>
      </c>
      <c r="G1151" s="110" t="s">
        <v>1326</v>
      </c>
      <c r="H1151" s="110" t="s">
        <v>24</v>
      </c>
      <c r="I1151" s="110" t="s">
        <v>1191</v>
      </c>
      <c r="J1151" s="111">
        <v>200</v>
      </c>
      <c r="K1151" s="111">
        <v>963</v>
      </c>
      <c r="L1151" s="111">
        <v>192600</v>
      </c>
      <c r="M1151" s="111">
        <v>2.4075000000000002</v>
      </c>
      <c r="N1151" s="111">
        <v>481.5</v>
      </c>
      <c r="O1151" s="111">
        <v>0</v>
      </c>
      <c r="P1151" s="111">
        <v>0</v>
      </c>
      <c r="Q1151" s="111">
        <v>965.40750000000003</v>
      </c>
      <c r="R1151" s="111">
        <v>193081.5</v>
      </c>
      <c r="S1151" s="110" t="s">
        <v>1296</v>
      </c>
      <c r="T1151" s="111"/>
      <c r="U1151" s="111"/>
      <c r="V1151" s="110"/>
      <c r="W1151" s="110"/>
    </row>
    <row r="1152" spans="1:23" ht="25.5">
      <c r="A1152" s="110" t="s">
        <v>3750</v>
      </c>
      <c r="B1152" s="115">
        <v>44207</v>
      </c>
      <c r="C1152" s="110" t="s">
        <v>3751</v>
      </c>
      <c r="D1152" s="115">
        <v>44207</v>
      </c>
      <c r="E1152" s="110" t="s">
        <v>1294</v>
      </c>
      <c r="F1152" s="110" t="s">
        <v>31</v>
      </c>
      <c r="G1152" s="110" t="s">
        <v>1316</v>
      </c>
      <c r="H1152" s="110" t="s">
        <v>24</v>
      </c>
      <c r="I1152" s="110" t="s">
        <v>1182</v>
      </c>
      <c r="J1152" s="111">
        <v>40</v>
      </c>
      <c r="K1152" s="111">
        <v>1070</v>
      </c>
      <c r="L1152" s="111">
        <v>42800</v>
      </c>
      <c r="M1152" s="111">
        <v>2.6749999999999998</v>
      </c>
      <c r="N1152" s="111">
        <v>107</v>
      </c>
      <c r="O1152" s="111">
        <v>0</v>
      </c>
      <c r="P1152" s="111">
        <v>0</v>
      </c>
      <c r="Q1152" s="111">
        <v>1072.675</v>
      </c>
      <c r="R1152" s="111">
        <v>42907</v>
      </c>
      <c r="S1152" s="110" t="s">
        <v>1296</v>
      </c>
      <c r="T1152" s="111"/>
      <c r="U1152" s="111"/>
      <c r="V1152" s="110"/>
      <c r="W1152" s="110"/>
    </row>
    <row r="1153" spans="1:23" ht="25.5">
      <c r="A1153" s="110" t="s">
        <v>3750</v>
      </c>
      <c r="B1153" s="115">
        <v>44207</v>
      </c>
      <c r="C1153" s="110" t="s">
        <v>3751</v>
      </c>
      <c r="D1153" s="115">
        <v>44207</v>
      </c>
      <c r="E1153" s="110" t="s">
        <v>1294</v>
      </c>
      <c r="F1153" s="110" t="s">
        <v>31</v>
      </c>
      <c r="G1153" s="110" t="s">
        <v>1316</v>
      </c>
      <c r="H1153" s="110" t="s">
        <v>24</v>
      </c>
      <c r="I1153" s="110" t="s">
        <v>1344</v>
      </c>
      <c r="J1153" s="111">
        <v>40</v>
      </c>
      <c r="K1153" s="111">
        <v>997</v>
      </c>
      <c r="L1153" s="111">
        <v>39880</v>
      </c>
      <c r="M1153" s="111">
        <v>2.4925000000000002</v>
      </c>
      <c r="N1153" s="111">
        <v>99.7</v>
      </c>
      <c r="O1153" s="111">
        <v>0</v>
      </c>
      <c r="P1153" s="111">
        <v>0</v>
      </c>
      <c r="Q1153" s="111">
        <v>999.49249999999995</v>
      </c>
      <c r="R1153" s="111">
        <v>39979.699999999997</v>
      </c>
      <c r="S1153" s="110" t="s">
        <v>1296</v>
      </c>
      <c r="T1153" s="111"/>
      <c r="U1153" s="111"/>
      <c r="V1153" s="110"/>
      <c r="W1153" s="110"/>
    </row>
    <row r="1154" spans="1:23" ht="25.5">
      <c r="A1154" s="110" t="s">
        <v>3750</v>
      </c>
      <c r="B1154" s="115">
        <v>44207</v>
      </c>
      <c r="C1154" s="110" t="s">
        <v>3751</v>
      </c>
      <c r="D1154" s="115">
        <v>44207</v>
      </c>
      <c r="E1154" s="110" t="s">
        <v>1294</v>
      </c>
      <c r="F1154" s="110" t="s">
        <v>31</v>
      </c>
      <c r="G1154" s="110" t="s">
        <v>1316</v>
      </c>
      <c r="H1154" s="110" t="s">
        <v>24</v>
      </c>
      <c r="I1154" s="110" t="s">
        <v>1191</v>
      </c>
      <c r="J1154" s="111">
        <v>60</v>
      </c>
      <c r="K1154" s="111">
        <v>963</v>
      </c>
      <c r="L1154" s="111">
        <v>57780</v>
      </c>
      <c r="M1154" s="111">
        <v>2.4075000000000002</v>
      </c>
      <c r="N1154" s="111">
        <v>144.44999999999999</v>
      </c>
      <c r="O1154" s="111">
        <v>0</v>
      </c>
      <c r="P1154" s="111">
        <v>0</v>
      </c>
      <c r="Q1154" s="111">
        <v>965.40750000000003</v>
      </c>
      <c r="R1154" s="111">
        <v>57924.45</v>
      </c>
      <c r="S1154" s="110" t="s">
        <v>1296</v>
      </c>
      <c r="T1154" s="111"/>
      <c r="U1154" s="111"/>
      <c r="V1154" s="110"/>
      <c r="W1154" s="110"/>
    </row>
    <row r="1155" spans="1:23" ht="25.5">
      <c r="A1155" s="110" t="s">
        <v>3750</v>
      </c>
      <c r="B1155" s="115">
        <v>44207</v>
      </c>
      <c r="C1155" s="110" t="s">
        <v>3751</v>
      </c>
      <c r="D1155" s="115">
        <v>44207</v>
      </c>
      <c r="E1155" s="110" t="s">
        <v>1294</v>
      </c>
      <c r="F1155" s="110" t="s">
        <v>31</v>
      </c>
      <c r="G1155" s="110" t="s">
        <v>1316</v>
      </c>
      <c r="H1155" s="110" t="s">
        <v>24</v>
      </c>
      <c r="I1155" s="110" t="s">
        <v>1195</v>
      </c>
      <c r="J1155" s="111">
        <v>160</v>
      </c>
      <c r="K1155" s="111">
        <v>759</v>
      </c>
      <c r="L1155" s="111">
        <v>121440</v>
      </c>
      <c r="M1155" s="111">
        <v>1.8975</v>
      </c>
      <c r="N1155" s="111">
        <v>303.60000000000002</v>
      </c>
      <c r="O1155" s="111">
        <v>0</v>
      </c>
      <c r="P1155" s="111">
        <v>480</v>
      </c>
      <c r="Q1155" s="111">
        <v>760.89750000000004</v>
      </c>
      <c r="R1155" s="111">
        <v>121263.6</v>
      </c>
      <c r="S1155" s="110" t="s">
        <v>1296</v>
      </c>
      <c r="T1155" s="111"/>
      <c r="U1155" s="111"/>
      <c r="V1155" s="110"/>
      <c r="W1155" s="110"/>
    </row>
    <row r="1156" spans="1:23" ht="25.5">
      <c r="A1156" s="110" t="s">
        <v>3752</v>
      </c>
      <c r="B1156" s="115">
        <v>44207</v>
      </c>
      <c r="C1156" s="110" t="s">
        <v>3753</v>
      </c>
      <c r="D1156" s="115">
        <v>44207</v>
      </c>
      <c r="E1156" s="110" t="s">
        <v>1294</v>
      </c>
      <c r="F1156" s="110" t="s">
        <v>29</v>
      </c>
      <c r="G1156" s="110" t="s">
        <v>1331</v>
      </c>
      <c r="H1156" s="110" t="s">
        <v>24</v>
      </c>
      <c r="I1156" s="110" t="s">
        <v>1182</v>
      </c>
      <c r="J1156" s="111">
        <v>20</v>
      </c>
      <c r="K1156" s="111">
        <v>1070</v>
      </c>
      <c r="L1156" s="111">
        <v>21400</v>
      </c>
      <c r="M1156" s="111">
        <v>2.6749999999999998</v>
      </c>
      <c r="N1156" s="111">
        <v>53.5</v>
      </c>
      <c r="O1156" s="111">
        <v>0</v>
      </c>
      <c r="P1156" s="111">
        <v>0</v>
      </c>
      <c r="Q1156" s="111">
        <v>1072.675</v>
      </c>
      <c r="R1156" s="111">
        <v>21453.5</v>
      </c>
      <c r="S1156" s="110" t="s">
        <v>1296</v>
      </c>
      <c r="T1156" s="111"/>
      <c r="U1156" s="111"/>
      <c r="V1156" s="110"/>
      <c r="W1156" s="110"/>
    </row>
    <row r="1157" spans="1:23" ht="25.5">
      <c r="A1157" s="110" t="s">
        <v>3754</v>
      </c>
      <c r="B1157" s="115">
        <v>44207</v>
      </c>
      <c r="C1157" s="110" t="s">
        <v>3755</v>
      </c>
      <c r="D1157" s="115">
        <v>44207</v>
      </c>
      <c r="E1157" s="110" t="s">
        <v>1294</v>
      </c>
      <c r="F1157" s="110" t="s">
        <v>1235</v>
      </c>
      <c r="G1157" s="110" t="s">
        <v>26</v>
      </c>
      <c r="H1157" s="110" t="s">
        <v>24</v>
      </c>
      <c r="I1157" s="110" t="s">
        <v>1191</v>
      </c>
      <c r="J1157" s="111">
        <v>80</v>
      </c>
      <c r="K1157" s="111">
        <v>963</v>
      </c>
      <c r="L1157" s="111">
        <v>77040</v>
      </c>
      <c r="M1157" s="111">
        <v>2.4075000000000002</v>
      </c>
      <c r="N1157" s="111">
        <v>192.6</v>
      </c>
      <c r="O1157" s="111">
        <v>0</v>
      </c>
      <c r="P1157" s="111">
        <v>0</v>
      </c>
      <c r="Q1157" s="111">
        <v>965.40750000000003</v>
      </c>
      <c r="R1157" s="111">
        <v>77232.600000000006</v>
      </c>
      <c r="S1157" s="110" t="s">
        <v>1296</v>
      </c>
      <c r="T1157" s="111"/>
      <c r="U1157" s="111"/>
      <c r="V1157" s="110"/>
      <c r="W1157" s="110"/>
    </row>
    <row r="1158" spans="1:23" ht="25.5">
      <c r="A1158" s="110" t="s">
        <v>3754</v>
      </c>
      <c r="B1158" s="115">
        <v>44207</v>
      </c>
      <c r="C1158" s="110" t="s">
        <v>3755</v>
      </c>
      <c r="D1158" s="115">
        <v>44207</v>
      </c>
      <c r="E1158" s="110" t="s">
        <v>1294</v>
      </c>
      <c r="F1158" s="110" t="s">
        <v>1235</v>
      </c>
      <c r="G1158" s="110" t="s">
        <v>26</v>
      </c>
      <c r="H1158" s="110" t="s">
        <v>24</v>
      </c>
      <c r="I1158" s="110" t="s">
        <v>1195</v>
      </c>
      <c r="J1158" s="111">
        <v>100</v>
      </c>
      <c r="K1158" s="111">
        <v>759</v>
      </c>
      <c r="L1158" s="111">
        <v>75900</v>
      </c>
      <c r="M1158" s="111">
        <v>1.8975</v>
      </c>
      <c r="N1158" s="111">
        <v>189.75</v>
      </c>
      <c r="O1158" s="111">
        <v>0</v>
      </c>
      <c r="P1158" s="111">
        <v>300</v>
      </c>
      <c r="Q1158" s="111">
        <v>760.89750000000004</v>
      </c>
      <c r="R1158" s="111">
        <v>75789.75</v>
      </c>
      <c r="S1158" s="110" t="s">
        <v>1296</v>
      </c>
      <c r="T1158" s="111"/>
      <c r="U1158" s="111"/>
      <c r="V1158" s="110"/>
      <c r="W1158" s="110"/>
    </row>
    <row r="1159" spans="1:23" ht="25.5">
      <c r="A1159" s="110" t="s">
        <v>3756</v>
      </c>
      <c r="B1159" s="115">
        <v>44207</v>
      </c>
      <c r="C1159" s="110" t="s">
        <v>3757</v>
      </c>
      <c r="D1159" s="115">
        <v>44207</v>
      </c>
      <c r="E1159" s="110" t="s">
        <v>1294</v>
      </c>
      <c r="F1159" s="110" t="s">
        <v>34</v>
      </c>
      <c r="G1159" s="110" t="s">
        <v>1084</v>
      </c>
      <c r="H1159" s="110" t="s">
        <v>24</v>
      </c>
      <c r="I1159" s="110" t="s">
        <v>1346</v>
      </c>
      <c r="J1159" s="111">
        <v>60</v>
      </c>
      <c r="K1159" s="111">
        <v>1138</v>
      </c>
      <c r="L1159" s="111">
        <v>68280</v>
      </c>
      <c r="M1159" s="111">
        <v>2.8450000000000002</v>
      </c>
      <c r="N1159" s="111">
        <v>170.7</v>
      </c>
      <c r="O1159" s="111">
        <v>0</v>
      </c>
      <c r="P1159" s="111">
        <v>0</v>
      </c>
      <c r="Q1159" s="111">
        <v>1140.845</v>
      </c>
      <c r="R1159" s="111">
        <v>68450.7</v>
      </c>
      <c r="S1159" s="110" t="s">
        <v>1296</v>
      </c>
      <c r="T1159" s="111"/>
      <c r="U1159" s="111"/>
      <c r="V1159" s="110"/>
      <c r="W1159" s="110"/>
    </row>
    <row r="1160" spans="1:23" ht="25.5">
      <c r="A1160" s="110" t="s">
        <v>3758</v>
      </c>
      <c r="B1160" s="115">
        <v>44207</v>
      </c>
      <c r="C1160" s="110" t="s">
        <v>3759</v>
      </c>
      <c r="D1160" s="115">
        <v>44207</v>
      </c>
      <c r="E1160" s="110" t="s">
        <v>1294</v>
      </c>
      <c r="F1160" s="110" t="s">
        <v>14</v>
      </c>
      <c r="G1160" s="110" t="s">
        <v>1303</v>
      </c>
      <c r="H1160" s="110" t="s">
        <v>24</v>
      </c>
      <c r="I1160" s="110" t="s">
        <v>1344</v>
      </c>
      <c r="J1160" s="111">
        <v>20</v>
      </c>
      <c r="K1160" s="111">
        <v>997</v>
      </c>
      <c r="L1160" s="111">
        <v>19940</v>
      </c>
      <c r="M1160" s="111">
        <v>2.4925000000000002</v>
      </c>
      <c r="N1160" s="111">
        <v>49.85</v>
      </c>
      <c r="O1160" s="111">
        <v>0</v>
      </c>
      <c r="P1160" s="111">
        <v>0</v>
      </c>
      <c r="Q1160" s="111">
        <v>999.49249999999995</v>
      </c>
      <c r="R1160" s="111">
        <v>19989.849999999999</v>
      </c>
      <c r="S1160" s="110" t="s">
        <v>1296</v>
      </c>
      <c r="T1160" s="111"/>
      <c r="U1160" s="111"/>
      <c r="V1160" s="110"/>
      <c r="W1160" s="110"/>
    </row>
    <row r="1161" spans="1:23" ht="25.5">
      <c r="A1161" s="110" t="s">
        <v>3758</v>
      </c>
      <c r="B1161" s="115">
        <v>44207</v>
      </c>
      <c r="C1161" s="110" t="s">
        <v>3759</v>
      </c>
      <c r="D1161" s="115">
        <v>44207</v>
      </c>
      <c r="E1161" s="110" t="s">
        <v>1294</v>
      </c>
      <c r="F1161" s="110" t="s">
        <v>14</v>
      </c>
      <c r="G1161" s="110" t="s">
        <v>1303</v>
      </c>
      <c r="H1161" s="110" t="s">
        <v>24</v>
      </c>
      <c r="I1161" s="110" t="s">
        <v>1195</v>
      </c>
      <c r="J1161" s="111">
        <v>60</v>
      </c>
      <c r="K1161" s="111">
        <v>759</v>
      </c>
      <c r="L1161" s="111">
        <v>45540</v>
      </c>
      <c r="M1161" s="111">
        <v>1.8975</v>
      </c>
      <c r="N1161" s="111">
        <v>113.85</v>
      </c>
      <c r="O1161" s="111">
        <v>0</v>
      </c>
      <c r="P1161" s="111">
        <v>180</v>
      </c>
      <c r="Q1161" s="111">
        <v>760.89750000000004</v>
      </c>
      <c r="R1161" s="111">
        <v>45473.85</v>
      </c>
      <c r="S1161" s="110" t="s">
        <v>1296</v>
      </c>
      <c r="T1161" s="111"/>
      <c r="U1161" s="111"/>
      <c r="V1161" s="110"/>
      <c r="W1161" s="110"/>
    </row>
    <row r="1162" spans="1:23" ht="25.5">
      <c r="A1162" s="110" t="s">
        <v>3758</v>
      </c>
      <c r="B1162" s="115">
        <v>44207</v>
      </c>
      <c r="C1162" s="110" t="s">
        <v>3759</v>
      </c>
      <c r="D1162" s="115">
        <v>44207</v>
      </c>
      <c r="E1162" s="110" t="s">
        <v>1294</v>
      </c>
      <c r="F1162" s="110" t="s">
        <v>14</v>
      </c>
      <c r="G1162" s="110" t="s">
        <v>1303</v>
      </c>
      <c r="H1162" s="110" t="s">
        <v>24</v>
      </c>
      <c r="I1162" s="110" t="s">
        <v>1251</v>
      </c>
      <c r="J1162" s="111">
        <v>100</v>
      </c>
      <c r="K1162" s="111">
        <v>865</v>
      </c>
      <c r="L1162" s="111">
        <v>86500</v>
      </c>
      <c r="M1162" s="111">
        <v>2.1625000000000001</v>
      </c>
      <c r="N1162" s="111">
        <v>216.25</v>
      </c>
      <c r="O1162" s="111">
        <v>0</v>
      </c>
      <c r="P1162" s="111">
        <v>0</v>
      </c>
      <c r="Q1162" s="111">
        <v>867.16250000000002</v>
      </c>
      <c r="R1162" s="111">
        <v>86716.25</v>
      </c>
      <c r="S1162" s="110" t="s">
        <v>1296</v>
      </c>
      <c r="T1162" s="111"/>
      <c r="U1162" s="111"/>
      <c r="V1162" s="110"/>
      <c r="W1162" s="110"/>
    </row>
    <row r="1163" spans="1:23" ht="25.5">
      <c r="A1163" s="110" t="s">
        <v>3758</v>
      </c>
      <c r="B1163" s="115">
        <v>44207</v>
      </c>
      <c r="C1163" s="110" t="s">
        <v>3759</v>
      </c>
      <c r="D1163" s="115">
        <v>44207</v>
      </c>
      <c r="E1163" s="110" t="s">
        <v>1294</v>
      </c>
      <c r="F1163" s="110" t="s">
        <v>14</v>
      </c>
      <c r="G1163" s="110" t="s">
        <v>1303</v>
      </c>
      <c r="H1163" s="110" t="s">
        <v>24</v>
      </c>
      <c r="I1163" s="110" t="s">
        <v>1191</v>
      </c>
      <c r="J1163" s="111">
        <v>60</v>
      </c>
      <c r="K1163" s="111">
        <v>963</v>
      </c>
      <c r="L1163" s="111">
        <v>57780</v>
      </c>
      <c r="M1163" s="111">
        <v>2.4075000000000002</v>
      </c>
      <c r="N1163" s="111">
        <v>144.44999999999999</v>
      </c>
      <c r="O1163" s="111">
        <v>0</v>
      </c>
      <c r="P1163" s="111">
        <v>0</v>
      </c>
      <c r="Q1163" s="111">
        <v>965.40750000000003</v>
      </c>
      <c r="R1163" s="111">
        <v>57924.45</v>
      </c>
      <c r="S1163" s="110" t="s">
        <v>1296</v>
      </c>
      <c r="T1163" s="111"/>
      <c r="U1163" s="111"/>
      <c r="V1163" s="110"/>
      <c r="W1163" s="110"/>
    </row>
    <row r="1164" spans="1:23" ht="25.5">
      <c r="A1164" s="110" t="s">
        <v>3760</v>
      </c>
      <c r="B1164" s="115">
        <v>44207</v>
      </c>
      <c r="C1164" s="110" t="s">
        <v>3761</v>
      </c>
      <c r="D1164" s="115">
        <v>44207</v>
      </c>
      <c r="E1164" s="110" t="s">
        <v>1294</v>
      </c>
      <c r="F1164" s="110" t="s">
        <v>23</v>
      </c>
      <c r="G1164" s="110" t="s">
        <v>1321</v>
      </c>
      <c r="H1164" s="110" t="s">
        <v>24</v>
      </c>
      <c r="I1164" s="110" t="s">
        <v>1182</v>
      </c>
      <c r="J1164" s="111">
        <v>40</v>
      </c>
      <c r="K1164" s="111">
        <v>1070</v>
      </c>
      <c r="L1164" s="111">
        <v>42800</v>
      </c>
      <c r="M1164" s="111">
        <v>2.6749999999999998</v>
      </c>
      <c r="N1164" s="111">
        <v>107</v>
      </c>
      <c r="O1164" s="111">
        <v>0</v>
      </c>
      <c r="P1164" s="111">
        <v>0</v>
      </c>
      <c r="Q1164" s="111">
        <v>1072.675</v>
      </c>
      <c r="R1164" s="111">
        <v>42907</v>
      </c>
      <c r="S1164" s="110" t="s">
        <v>1296</v>
      </c>
      <c r="T1164" s="111"/>
      <c r="U1164" s="111"/>
      <c r="V1164" s="110"/>
      <c r="W1164" s="110"/>
    </row>
    <row r="1165" spans="1:23" ht="25.5">
      <c r="A1165" s="110" t="s">
        <v>3760</v>
      </c>
      <c r="B1165" s="115">
        <v>44207</v>
      </c>
      <c r="C1165" s="110" t="s">
        <v>3761</v>
      </c>
      <c r="D1165" s="115">
        <v>44207</v>
      </c>
      <c r="E1165" s="110" t="s">
        <v>1294</v>
      </c>
      <c r="F1165" s="110" t="s">
        <v>23</v>
      </c>
      <c r="G1165" s="110" t="s">
        <v>1321</v>
      </c>
      <c r="H1165" s="110" t="s">
        <v>24</v>
      </c>
      <c r="I1165" s="110" t="s">
        <v>1344</v>
      </c>
      <c r="J1165" s="111">
        <v>20</v>
      </c>
      <c r="K1165" s="111">
        <v>997</v>
      </c>
      <c r="L1165" s="111">
        <v>19940</v>
      </c>
      <c r="M1165" s="111">
        <v>2.4925000000000002</v>
      </c>
      <c r="N1165" s="111">
        <v>49.85</v>
      </c>
      <c r="O1165" s="111">
        <v>0</v>
      </c>
      <c r="P1165" s="111">
        <v>0</v>
      </c>
      <c r="Q1165" s="111">
        <v>999.49249999999995</v>
      </c>
      <c r="R1165" s="111">
        <v>19989.849999999999</v>
      </c>
      <c r="S1165" s="110" t="s">
        <v>1296</v>
      </c>
      <c r="T1165" s="111"/>
      <c r="U1165" s="111"/>
      <c r="V1165" s="110"/>
      <c r="W1165" s="110"/>
    </row>
    <row r="1166" spans="1:23" ht="25.5">
      <c r="A1166" s="110" t="s">
        <v>3760</v>
      </c>
      <c r="B1166" s="115">
        <v>44207</v>
      </c>
      <c r="C1166" s="110" t="s">
        <v>3761</v>
      </c>
      <c r="D1166" s="115">
        <v>44207</v>
      </c>
      <c r="E1166" s="110" t="s">
        <v>1294</v>
      </c>
      <c r="F1166" s="110" t="s">
        <v>23</v>
      </c>
      <c r="G1166" s="110" t="s">
        <v>1321</v>
      </c>
      <c r="H1166" s="110" t="s">
        <v>24</v>
      </c>
      <c r="I1166" s="110" t="s">
        <v>1251</v>
      </c>
      <c r="J1166" s="111">
        <v>60</v>
      </c>
      <c r="K1166" s="111">
        <v>865</v>
      </c>
      <c r="L1166" s="111">
        <v>51900</v>
      </c>
      <c r="M1166" s="111">
        <v>2.1625000000000001</v>
      </c>
      <c r="N1166" s="111">
        <v>129.75</v>
      </c>
      <c r="O1166" s="111">
        <v>0</v>
      </c>
      <c r="P1166" s="111">
        <v>0</v>
      </c>
      <c r="Q1166" s="111">
        <v>867.16250000000002</v>
      </c>
      <c r="R1166" s="111">
        <v>52029.75</v>
      </c>
      <c r="S1166" s="110" t="s">
        <v>1296</v>
      </c>
      <c r="T1166" s="111"/>
      <c r="U1166" s="111"/>
      <c r="V1166" s="110"/>
      <c r="W1166" s="110"/>
    </row>
    <row r="1167" spans="1:23" ht="25.5">
      <c r="A1167" s="110" t="s">
        <v>3762</v>
      </c>
      <c r="B1167" s="115">
        <v>44208</v>
      </c>
      <c r="C1167" s="110" t="s">
        <v>3763</v>
      </c>
      <c r="D1167" s="115">
        <v>44208</v>
      </c>
      <c r="E1167" s="110" t="s">
        <v>1294</v>
      </c>
      <c r="F1167" s="110" t="s">
        <v>15</v>
      </c>
      <c r="G1167" s="110" t="s">
        <v>1303</v>
      </c>
      <c r="H1167" s="110" t="s">
        <v>13</v>
      </c>
      <c r="I1167" s="110" t="s">
        <v>1195</v>
      </c>
      <c r="J1167" s="111">
        <v>20</v>
      </c>
      <c r="K1167" s="111">
        <v>759</v>
      </c>
      <c r="L1167" s="111">
        <v>15180</v>
      </c>
      <c r="M1167" s="111">
        <v>1.8975</v>
      </c>
      <c r="N1167" s="111">
        <v>37.950000000000003</v>
      </c>
      <c r="O1167" s="111">
        <v>0</v>
      </c>
      <c r="P1167" s="111">
        <v>60</v>
      </c>
      <c r="Q1167" s="111">
        <v>760.89750000000004</v>
      </c>
      <c r="R1167" s="111">
        <v>15157.95</v>
      </c>
      <c r="S1167" s="110" t="s">
        <v>1296</v>
      </c>
      <c r="T1167" s="111"/>
      <c r="U1167" s="111"/>
      <c r="V1167" s="110"/>
      <c r="W1167" s="110"/>
    </row>
    <row r="1168" spans="1:23" ht="25.5">
      <c r="A1168" s="110" t="s">
        <v>3762</v>
      </c>
      <c r="B1168" s="115">
        <v>44208</v>
      </c>
      <c r="C1168" s="110" t="s">
        <v>3763</v>
      </c>
      <c r="D1168" s="115">
        <v>44208</v>
      </c>
      <c r="E1168" s="110" t="s">
        <v>1294</v>
      </c>
      <c r="F1168" s="110" t="s">
        <v>15</v>
      </c>
      <c r="G1168" s="110" t="s">
        <v>1303</v>
      </c>
      <c r="H1168" s="110" t="s">
        <v>13</v>
      </c>
      <c r="I1168" s="110" t="s">
        <v>1191</v>
      </c>
      <c r="J1168" s="111">
        <v>100</v>
      </c>
      <c r="K1168" s="111">
        <v>963</v>
      </c>
      <c r="L1168" s="111">
        <v>96300</v>
      </c>
      <c r="M1168" s="111">
        <v>2.4075000000000002</v>
      </c>
      <c r="N1168" s="111">
        <v>240.75</v>
      </c>
      <c r="O1168" s="111">
        <v>0</v>
      </c>
      <c r="P1168" s="111">
        <v>0</v>
      </c>
      <c r="Q1168" s="111">
        <v>965.40750000000003</v>
      </c>
      <c r="R1168" s="111">
        <v>96540.75</v>
      </c>
      <c r="S1168" s="110" t="s">
        <v>1296</v>
      </c>
      <c r="T1168" s="111"/>
      <c r="U1168" s="111"/>
      <c r="V1168" s="110"/>
      <c r="W1168" s="110"/>
    </row>
    <row r="1169" spans="1:23" ht="25.5">
      <c r="A1169" s="110" t="s">
        <v>3762</v>
      </c>
      <c r="B1169" s="115">
        <v>44208</v>
      </c>
      <c r="C1169" s="110" t="s">
        <v>3763</v>
      </c>
      <c r="D1169" s="115">
        <v>44208</v>
      </c>
      <c r="E1169" s="110" t="s">
        <v>1294</v>
      </c>
      <c r="F1169" s="110" t="s">
        <v>15</v>
      </c>
      <c r="G1169" s="110" t="s">
        <v>1303</v>
      </c>
      <c r="H1169" s="110" t="s">
        <v>13</v>
      </c>
      <c r="I1169" s="110" t="s">
        <v>1186</v>
      </c>
      <c r="J1169" s="111">
        <v>80</v>
      </c>
      <c r="K1169" s="111">
        <v>934</v>
      </c>
      <c r="L1169" s="111">
        <v>74720</v>
      </c>
      <c r="M1169" s="111">
        <v>2.335</v>
      </c>
      <c r="N1169" s="111">
        <v>186.8</v>
      </c>
      <c r="O1169" s="111">
        <v>0</v>
      </c>
      <c r="P1169" s="111">
        <v>0</v>
      </c>
      <c r="Q1169" s="111">
        <v>936.33500000000004</v>
      </c>
      <c r="R1169" s="111">
        <v>74906.8</v>
      </c>
      <c r="S1169" s="110" t="s">
        <v>1296</v>
      </c>
      <c r="T1169" s="111"/>
      <c r="U1169" s="111"/>
      <c r="V1169" s="110"/>
      <c r="W1169" s="110"/>
    </row>
    <row r="1170" spans="1:23" ht="25.5">
      <c r="A1170" s="110" t="s">
        <v>3764</v>
      </c>
      <c r="B1170" s="115">
        <v>44208</v>
      </c>
      <c r="C1170" s="110" t="s">
        <v>3765</v>
      </c>
      <c r="D1170" s="115">
        <v>44208</v>
      </c>
      <c r="E1170" s="110" t="s">
        <v>1294</v>
      </c>
      <c r="F1170" s="110" t="s">
        <v>21</v>
      </c>
      <c r="G1170" s="110" t="s">
        <v>19</v>
      </c>
      <c r="H1170" s="110" t="s">
        <v>13</v>
      </c>
      <c r="I1170" s="110" t="s">
        <v>1195</v>
      </c>
      <c r="J1170" s="111">
        <v>100</v>
      </c>
      <c r="K1170" s="111">
        <v>759</v>
      </c>
      <c r="L1170" s="111">
        <v>75900</v>
      </c>
      <c r="M1170" s="111">
        <v>1.8975</v>
      </c>
      <c r="N1170" s="111">
        <v>189.75</v>
      </c>
      <c r="O1170" s="111">
        <v>0</v>
      </c>
      <c r="P1170" s="111">
        <v>300</v>
      </c>
      <c r="Q1170" s="111">
        <v>760.89750000000004</v>
      </c>
      <c r="R1170" s="111">
        <v>75789.75</v>
      </c>
      <c r="S1170" s="110" t="s">
        <v>1296</v>
      </c>
      <c r="T1170" s="111"/>
      <c r="U1170" s="111"/>
      <c r="V1170" s="110"/>
      <c r="W1170" s="110"/>
    </row>
    <row r="1171" spans="1:23" ht="25.5">
      <c r="A1171" s="110" t="s">
        <v>3764</v>
      </c>
      <c r="B1171" s="115">
        <v>44208</v>
      </c>
      <c r="C1171" s="110" t="s">
        <v>3765</v>
      </c>
      <c r="D1171" s="115">
        <v>44208</v>
      </c>
      <c r="E1171" s="110" t="s">
        <v>1294</v>
      </c>
      <c r="F1171" s="110" t="s">
        <v>21</v>
      </c>
      <c r="G1171" s="110" t="s">
        <v>19</v>
      </c>
      <c r="H1171" s="110" t="s">
        <v>13</v>
      </c>
      <c r="I1171" s="110" t="s">
        <v>1186</v>
      </c>
      <c r="J1171" s="111">
        <v>100</v>
      </c>
      <c r="K1171" s="111">
        <v>934</v>
      </c>
      <c r="L1171" s="111">
        <v>93400</v>
      </c>
      <c r="M1171" s="111">
        <v>2.335</v>
      </c>
      <c r="N1171" s="111">
        <v>233.5</v>
      </c>
      <c r="O1171" s="111">
        <v>0</v>
      </c>
      <c r="P1171" s="111">
        <v>0</v>
      </c>
      <c r="Q1171" s="111">
        <v>936.33500000000004</v>
      </c>
      <c r="R1171" s="111">
        <v>93633.5</v>
      </c>
      <c r="S1171" s="110" t="s">
        <v>1296</v>
      </c>
      <c r="T1171" s="111"/>
      <c r="U1171" s="111"/>
      <c r="V1171" s="110"/>
      <c r="W1171" s="110"/>
    </row>
    <row r="1172" spans="1:23" ht="25.5">
      <c r="A1172" s="110" t="s">
        <v>3764</v>
      </c>
      <c r="B1172" s="115">
        <v>44208</v>
      </c>
      <c r="C1172" s="110" t="s">
        <v>3765</v>
      </c>
      <c r="D1172" s="115">
        <v>44208</v>
      </c>
      <c r="E1172" s="110" t="s">
        <v>1294</v>
      </c>
      <c r="F1172" s="110" t="s">
        <v>21</v>
      </c>
      <c r="G1172" s="110" t="s">
        <v>19</v>
      </c>
      <c r="H1172" s="110" t="s">
        <v>13</v>
      </c>
      <c r="I1172" s="110" t="s">
        <v>1191</v>
      </c>
      <c r="J1172" s="111">
        <v>200</v>
      </c>
      <c r="K1172" s="111">
        <v>963</v>
      </c>
      <c r="L1172" s="111">
        <v>192600</v>
      </c>
      <c r="M1172" s="111">
        <v>2.4075000000000002</v>
      </c>
      <c r="N1172" s="111">
        <v>481.5</v>
      </c>
      <c r="O1172" s="111">
        <v>0</v>
      </c>
      <c r="P1172" s="111">
        <v>0</v>
      </c>
      <c r="Q1172" s="111">
        <v>965.40750000000003</v>
      </c>
      <c r="R1172" s="111">
        <v>193081.5</v>
      </c>
      <c r="S1172" s="110" t="s">
        <v>1296</v>
      </c>
      <c r="T1172" s="111"/>
      <c r="U1172" s="111"/>
      <c r="V1172" s="110"/>
      <c r="W1172" s="110"/>
    </row>
    <row r="1173" spans="1:23" ht="25.5">
      <c r="A1173" s="110" t="s">
        <v>3766</v>
      </c>
      <c r="B1173" s="115">
        <v>44208</v>
      </c>
      <c r="C1173" s="110" t="s">
        <v>3767</v>
      </c>
      <c r="D1173" s="115">
        <v>44208</v>
      </c>
      <c r="E1173" s="110" t="s">
        <v>1294</v>
      </c>
      <c r="F1173" s="110" t="s">
        <v>45</v>
      </c>
      <c r="G1173" s="110" t="s">
        <v>44</v>
      </c>
      <c r="H1173" s="110" t="s">
        <v>13</v>
      </c>
      <c r="I1173" s="110" t="s">
        <v>1251</v>
      </c>
      <c r="J1173" s="111">
        <v>40</v>
      </c>
      <c r="K1173" s="111">
        <v>865</v>
      </c>
      <c r="L1173" s="111">
        <v>34600</v>
      </c>
      <c r="M1173" s="111">
        <v>2.1619999999999999</v>
      </c>
      <c r="N1173" s="111">
        <v>86.48</v>
      </c>
      <c r="O1173" s="111">
        <v>0</v>
      </c>
      <c r="P1173" s="111">
        <v>0</v>
      </c>
      <c r="Q1173" s="111">
        <v>867.16200000000003</v>
      </c>
      <c r="R1173" s="111">
        <v>34686.480000000003</v>
      </c>
      <c r="S1173" s="110" t="s">
        <v>1296</v>
      </c>
      <c r="T1173" s="111"/>
      <c r="U1173" s="111"/>
      <c r="V1173" s="110"/>
      <c r="W1173" s="110"/>
    </row>
    <row r="1174" spans="1:23" ht="25.5">
      <c r="A1174" s="110" t="s">
        <v>3766</v>
      </c>
      <c r="B1174" s="115">
        <v>44208</v>
      </c>
      <c r="C1174" s="110" t="s">
        <v>3767</v>
      </c>
      <c r="D1174" s="115">
        <v>44208</v>
      </c>
      <c r="E1174" s="110" t="s">
        <v>1294</v>
      </c>
      <c r="F1174" s="110" t="s">
        <v>45</v>
      </c>
      <c r="G1174" s="110" t="s">
        <v>44</v>
      </c>
      <c r="H1174" s="110" t="s">
        <v>13</v>
      </c>
      <c r="I1174" s="110" t="s">
        <v>1251</v>
      </c>
      <c r="J1174" s="111">
        <v>160</v>
      </c>
      <c r="K1174" s="111">
        <v>865</v>
      </c>
      <c r="L1174" s="111">
        <v>138400</v>
      </c>
      <c r="M1174" s="111">
        <v>2.1625000000000001</v>
      </c>
      <c r="N1174" s="111">
        <v>346</v>
      </c>
      <c r="O1174" s="111">
        <v>0</v>
      </c>
      <c r="P1174" s="111">
        <v>0</v>
      </c>
      <c r="Q1174" s="111">
        <v>867.16250000000002</v>
      </c>
      <c r="R1174" s="111">
        <v>138746</v>
      </c>
      <c r="S1174" s="110" t="s">
        <v>1296</v>
      </c>
      <c r="T1174" s="111"/>
      <c r="U1174" s="111"/>
      <c r="V1174" s="110"/>
      <c r="W1174" s="110"/>
    </row>
    <row r="1175" spans="1:23" ht="25.5">
      <c r="A1175" s="110" t="s">
        <v>3766</v>
      </c>
      <c r="B1175" s="115">
        <v>44208</v>
      </c>
      <c r="C1175" s="110" t="s">
        <v>3767</v>
      </c>
      <c r="D1175" s="115">
        <v>44208</v>
      </c>
      <c r="E1175" s="110" t="s">
        <v>1294</v>
      </c>
      <c r="F1175" s="110" t="s">
        <v>45</v>
      </c>
      <c r="G1175" s="110" t="s">
        <v>44</v>
      </c>
      <c r="H1175" s="110" t="s">
        <v>13</v>
      </c>
      <c r="I1175" s="110" t="s">
        <v>1186</v>
      </c>
      <c r="J1175" s="111">
        <v>700</v>
      </c>
      <c r="K1175" s="111">
        <v>934</v>
      </c>
      <c r="L1175" s="111">
        <v>653800</v>
      </c>
      <c r="M1175" s="111">
        <v>2.335</v>
      </c>
      <c r="N1175" s="111">
        <v>1634.5</v>
      </c>
      <c r="O1175" s="111">
        <v>0</v>
      </c>
      <c r="P1175" s="111">
        <v>0</v>
      </c>
      <c r="Q1175" s="111">
        <v>936.33500000000004</v>
      </c>
      <c r="R1175" s="111">
        <v>655434.5</v>
      </c>
      <c r="S1175" s="110" t="s">
        <v>1296</v>
      </c>
      <c r="T1175" s="111"/>
      <c r="U1175" s="111"/>
      <c r="V1175" s="110"/>
      <c r="W1175" s="110"/>
    </row>
    <row r="1176" spans="1:23" ht="25.5">
      <c r="A1176" s="110" t="s">
        <v>3766</v>
      </c>
      <c r="B1176" s="115">
        <v>44208</v>
      </c>
      <c r="C1176" s="110" t="s">
        <v>3767</v>
      </c>
      <c r="D1176" s="115">
        <v>44208</v>
      </c>
      <c r="E1176" s="110" t="s">
        <v>1294</v>
      </c>
      <c r="F1176" s="110" t="s">
        <v>45</v>
      </c>
      <c r="G1176" s="110" t="s">
        <v>44</v>
      </c>
      <c r="H1176" s="110" t="s">
        <v>13</v>
      </c>
      <c r="I1176" s="110" t="s">
        <v>1191</v>
      </c>
      <c r="J1176" s="111">
        <v>300</v>
      </c>
      <c r="K1176" s="111">
        <v>963</v>
      </c>
      <c r="L1176" s="111">
        <v>288900</v>
      </c>
      <c r="M1176" s="111">
        <v>2.4075000000000002</v>
      </c>
      <c r="N1176" s="111">
        <v>722.25</v>
      </c>
      <c r="O1176" s="111">
        <v>0</v>
      </c>
      <c r="P1176" s="111">
        <v>0</v>
      </c>
      <c r="Q1176" s="111">
        <v>965.40750000000003</v>
      </c>
      <c r="R1176" s="111">
        <v>289622.25</v>
      </c>
      <c r="S1176" s="110" t="s">
        <v>1296</v>
      </c>
      <c r="T1176" s="111"/>
      <c r="U1176" s="111"/>
      <c r="V1176" s="110"/>
      <c r="W1176" s="110"/>
    </row>
    <row r="1177" spans="1:23" ht="25.5">
      <c r="A1177" s="110" t="s">
        <v>3768</v>
      </c>
      <c r="B1177" s="115">
        <v>44208</v>
      </c>
      <c r="C1177" s="110" t="s">
        <v>3769</v>
      </c>
      <c r="D1177" s="115">
        <v>44208</v>
      </c>
      <c r="E1177" s="110" t="s">
        <v>1294</v>
      </c>
      <c r="F1177" s="110" t="s">
        <v>43</v>
      </c>
      <c r="G1177" s="110" t="s">
        <v>44</v>
      </c>
      <c r="H1177" s="110" t="s">
        <v>13</v>
      </c>
      <c r="I1177" s="110" t="s">
        <v>1186</v>
      </c>
      <c r="J1177" s="111">
        <v>700</v>
      </c>
      <c r="K1177" s="111">
        <v>934</v>
      </c>
      <c r="L1177" s="111">
        <v>653800</v>
      </c>
      <c r="M1177" s="111">
        <v>2.335</v>
      </c>
      <c r="N1177" s="111">
        <v>1634.5</v>
      </c>
      <c r="O1177" s="111">
        <v>0</v>
      </c>
      <c r="P1177" s="111">
        <v>0</v>
      </c>
      <c r="Q1177" s="111">
        <v>936.33500000000004</v>
      </c>
      <c r="R1177" s="111">
        <v>655434.5</v>
      </c>
      <c r="S1177" s="110" t="s">
        <v>1296</v>
      </c>
      <c r="T1177" s="111"/>
      <c r="U1177" s="111"/>
      <c r="V1177" s="110"/>
      <c r="W1177" s="110"/>
    </row>
    <row r="1178" spans="1:23" ht="25.5">
      <c r="A1178" s="110" t="s">
        <v>3768</v>
      </c>
      <c r="B1178" s="115">
        <v>44208</v>
      </c>
      <c r="C1178" s="110" t="s">
        <v>3769</v>
      </c>
      <c r="D1178" s="115">
        <v>44208</v>
      </c>
      <c r="E1178" s="110" t="s">
        <v>1294</v>
      </c>
      <c r="F1178" s="110" t="s">
        <v>43</v>
      </c>
      <c r="G1178" s="110" t="s">
        <v>44</v>
      </c>
      <c r="H1178" s="110" t="s">
        <v>13</v>
      </c>
      <c r="I1178" s="110" t="s">
        <v>1191</v>
      </c>
      <c r="J1178" s="111">
        <v>350</v>
      </c>
      <c r="K1178" s="111">
        <v>963</v>
      </c>
      <c r="L1178" s="111">
        <v>337050</v>
      </c>
      <c r="M1178" s="111">
        <v>2.4075000000000002</v>
      </c>
      <c r="N1178" s="111">
        <v>842.625</v>
      </c>
      <c r="O1178" s="111">
        <v>0</v>
      </c>
      <c r="P1178" s="111">
        <v>0</v>
      </c>
      <c r="Q1178" s="111">
        <v>965.40750000000003</v>
      </c>
      <c r="R1178" s="111">
        <v>337892.625</v>
      </c>
      <c r="S1178" s="110" t="s">
        <v>1296</v>
      </c>
      <c r="T1178" s="111"/>
      <c r="U1178" s="111"/>
      <c r="V1178" s="110"/>
      <c r="W1178" s="110"/>
    </row>
    <row r="1179" spans="1:23" ht="25.5">
      <c r="A1179" s="110" t="s">
        <v>3770</v>
      </c>
      <c r="B1179" s="115">
        <v>44208</v>
      </c>
      <c r="C1179" s="110" t="s">
        <v>3771</v>
      </c>
      <c r="D1179" s="115">
        <v>44208</v>
      </c>
      <c r="E1179" s="110" t="s">
        <v>1294</v>
      </c>
      <c r="F1179" s="110" t="s">
        <v>49</v>
      </c>
      <c r="G1179" s="110" t="s">
        <v>1295</v>
      </c>
      <c r="H1179" s="110" t="s">
        <v>13</v>
      </c>
      <c r="I1179" s="110" t="s">
        <v>1195</v>
      </c>
      <c r="J1179" s="111">
        <v>50</v>
      </c>
      <c r="K1179" s="111">
        <v>759</v>
      </c>
      <c r="L1179" s="111">
        <v>37950</v>
      </c>
      <c r="M1179" s="111">
        <v>1.8975</v>
      </c>
      <c r="N1179" s="111">
        <v>94.875</v>
      </c>
      <c r="O1179" s="111">
        <v>0</v>
      </c>
      <c r="P1179" s="111">
        <v>150</v>
      </c>
      <c r="Q1179" s="111">
        <v>760.89750000000004</v>
      </c>
      <c r="R1179" s="111">
        <v>37894.875</v>
      </c>
      <c r="S1179" s="110" t="s">
        <v>1296</v>
      </c>
      <c r="T1179" s="111"/>
      <c r="U1179" s="111"/>
      <c r="V1179" s="110"/>
      <c r="W1179" s="110"/>
    </row>
    <row r="1180" spans="1:23" ht="25.5">
      <c r="A1180" s="110" t="s">
        <v>3770</v>
      </c>
      <c r="B1180" s="115">
        <v>44208</v>
      </c>
      <c r="C1180" s="110" t="s">
        <v>3771</v>
      </c>
      <c r="D1180" s="115">
        <v>44208</v>
      </c>
      <c r="E1180" s="110" t="s">
        <v>1294</v>
      </c>
      <c r="F1180" s="110" t="s">
        <v>49</v>
      </c>
      <c r="G1180" s="110" t="s">
        <v>1295</v>
      </c>
      <c r="H1180" s="110" t="s">
        <v>13</v>
      </c>
      <c r="I1180" s="110" t="s">
        <v>1191</v>
      </c>
      <c r="J1180" s="111">
        <v>100</v>
      </c>
      <c r="K1180" s="111">
        <v>963</v>
      </c>
      <c r="L1180" s="111">
        <v>96300</v>
      </c>
      <c r="M1180" s="111">
        <v>2.4075000000000002</v>
      </c>
      <c r="N1180" s="111">
        <v>240.75</v>
      </c>
      <c r="O1180" s="111">
        <v>0</v>
      </c>
      <c r="P1180" s="111">
        <v>0</v>
      </c>
      <c r="Q1180" s="111">
        <v>965.40750000000003</v>
      </c>
      <c r="R1180" s="111">
        <v>96540.75</v>
      </c>
      <c r="S1180" s="110" t="s">
        <v>1296</v>
      </c>
      <c r="T1180" s="111"/>
      <c r="U1180" s="111"/>
      <c r="V1180" s="110"/>
      <c r="W1180" s="110"/>
    </row>
    <row r="1181" spans="1:23" ht="25.5">
      <c r="A1181" s="110" t="s">
        <v>3770</v>
      </c>
      <c r="B1181" s="115">
        <v>44208</v>
      </c>
      <c r="C1181" s="110" t="s">
        <v>3771</v>
      </c>
      <c r="D1181" s="115">
        <v>44208</v>
      </c>
      <c r="E1181" s="110" t="s">
        <v>1294</v>
      </c>
      <c r="F1181" s="110" t="s">
        <v>49</v>
      </c>
      <c r="G1181" s="110" t="s">
        <v>1295</v>
      </c>
      <c r="H1181" s="110" t="s">
        <v>13</v>
      </c>
      <c r="I1181" s="110" t="s">
        <v>1251</v>
      </c>
      <c r="J1181" s="111">
        <v>20</v>
      </c>
      <c r="K1181" s="111">
        <v>865</v>
      </c>
      <c r="L1181" s="111">
        <v>17300</v>
      </c>
      <c r="M1181" s="111">
        <v>2.1619999999999999</v>
      </c>
      <c r="N1181" s="111">
        <v>43.24</v>
      </c>
      <c r="O1181" s="111">
        <v>0</v>
      </c>
      <c r="P1181" s="111">
        <v>0</v>
      </c>
      <c r="Q1181" s="111">
        <v>867.16200000000003</v>
      </c>
      <c r="R1181" s="111">
        <v>17343.240000000002</v>
      </c>
      <c r="S1181" s="110" t="s">
        <v>1296</v>
      </c>
      <c r="T1181" s="111"/>
      <c r="U1181" s="111"/>
      <c r="V1181" s="110"/>
      <c r="W1181" s="110"/>
    </row>
    <row r="1182" spans="1:23" ht="25.5">
      <c r="A1182" s="110" t="s">
        <v>3770</v>
      </c>
      <c r="B1182" s="115">
        <v>44208</v>
      </c>
      <c r="C1182" s="110" t="s">
        <v>3771</v>
      </c>
      <c r="D1182" s="115">
        <v>44208</v>
      </c>
      <c r="E1182" s="110" t="s">
        <v>1294</v>
      </c>
      <c r="F1182" s="110" t="s">
        <v>49</v>
      </c>
      <c r="G1182" s="110" t="s">
        <v>1295</v>
      </c>
      <c r="H1182" s="110" t="s">
        <v>13</v>
      </c>
      <c r="I1182" s="110" t="s">
        <v>1186</v>
      </c>
      <c r="J1182" s="111">
        <v>100</v>
      </c>
      <c r="K1182" s="111">
        <v>934</v>
      </c>
      <c r="L1182" s="111">
        <v>93400</v>
      </c>
      <c r="M1182" s="111">
        <v>2.335</v>
      </c>
      <c r="N1182" s="111">
        <v>233.5</v>
      </c>
      <c r="O1182" s="111">
        <v>0</v>
      </c>
      <c r="P1182" s="111">
        <v>0</v>
      </c>
      <c r="Q1182" s="111">
        <v>936.33500000000004</v>
      </c>
      <c r="R1182" s="111">
        <v>93633.5</v>
      </c>
      <c r="S1182" s="110" t="s">
        <v>1296</v>
      </c>
      <c r="T1182" s="111"/>
      <c r="U1182" s="111"/>
      <c r="V1182" s="110"/>
      <c r="W1182" s="110"/>
    </row>
    <row r="1183" spans="1:23" ht="25.5">
      <c r="A1183" s="110" t="s">
        <v>3770</v>
      </c>
      <c r="B1183" s="115">
        <v>44208</v>
      </c>
      <c r="C1183" s="110" t="s">
        <v>3771</v>
      </c>
      <c r="D1183" s="115">
        <v>44208</v>
      </c>
      <c r="E1183" s="110" t="s">
        <v>1294</v>
      </c>
      <c r="F1183" s="110" t="s">
        <v>49</v>
      </c>
      <c r="G1183" s="110" t="s">
        <v>1295</v>
      </c>
      <c r="H1183" s="110" t="s">
        <v>13</v>
      </c>
      <c r="I1183" s="110" t="s">
        <v>1251</v>
      </c>
      <c r="J1183" s="111">
        <v>30</v>
      </c>
      <c r="K1183" s="111">
        <v>865</v>
      </c>
      <c r="L1183" s="111">
        <v>25950</v>
      </c>
      <c r="M1183" s="111">
        <v>2.1625000000000001</v>
      </c>
      <c r="N1183" s="111">
        <v>64.875</v>
      </c>
      <c r="O1183" s="111">
        <v>0</v>
      </c>
      <c r="P1183" s="111">
        <v>0</v>
      </c>
      <c r="Q1183" s="111">
        <v>867.16250000000002</v>
      </c>
      <c r="R1183" s="111">
        <v>26014.875</v>
      </c>
      <c r="S1183" s="110" t="s">
        <v>1296</v>
      </c>
      <c r="T1183" s="111"/>
      <c r="U1183" s="111"/>
      <c r="V1183" s="110"/>
      <c r="W1183" s="110"/>
    </row>
    <row r="1184" spans="1:23" ht="25.5">
      <c r="A1184" s="110" t="s">
        <v>3772</v>
      </c>
      <c r="B1184" s="115">
        <v>44208</v>
      </c>
      <c r="C1184" s="110" t="s">
        <v>3773</v>
      </c>
      <c r="D1184" s="115">
        <v>44208</v>
      </c>
      <c r="E1184" s="110" t="s">
        <v>1294</v>
      </c>
      <c r="F1184" s="110" t="s">
        <v>53</v>
      </c>
      <c r="G1184" s="110" t="s">
        <v>1295</v>
      </c>
      <c r="H1184" s="110" t="s">
        <v>13</v>
      </c>
      <c r="I1184" s="110" t="s">
        <v>1195</v>
      </c>
      <c r="J1184" s="111">
        <v>190</v>
      </c>
      <c r="K1184" s="111">
        <v>759</v>
      </c>
      <c r="L1184" s="111">
        <v>144210</v>
      </c>
      <c r="M1184" s="111">
        <v>1.8975</v>
      </c>
      <c r="N1184" s="111">
        <v>360.52499999999998</v>
      </c>
      <c r="O1184" s="111">
        <v>0</v>
      </c>
      <c r="P1184" s="111">
        <v>570</v>
      </c>
      <c r="Q1184" s="111">
        <v>760.89750000000004</v>
      </c>
      <c r="R1184" s="111">
        <v>144000.52499999999</v>
      </c>
      <c r="S1184" s="110" t="s">
        <v>1296</v>
      </c>
      <c r="T1184" s="111"/>
      <c r="U1184" s="111"/>
      <c r="V1184" s="110"/>
      <c r="W1184" s="110"/>
    </row>
    <row r="1185" spans="1:23" ht="25.5">
      <c r="A1185" s="110" t="s">
        <v>3772</v>
      </c>
      <c r="B1185" s="115">
        <v>44208</v>
      </c>
      <c r="C1185" s="110" t="s">
        <v>3773</v>
      </c>
      <c r="D1185" s="115">
        <v>44208</v>
      </c>
      <c r="E1185" s="110" t="s">
        <v>1294</v>
      </c>
      <c r="F1185" s="110" t="s">
        <v>53</v>
      </c>
      <c r="G1185" s="110" t="s">
        <v>1295</v>
      </c>
      <c r="H1185" s="110" t="s">
        <v>13</v>
      </c>
      <c r="I1185" s="110" t="s">
        <v>1191</v>
      </c>
      <c r="J1185" s="111">
        <v>300</v>
      </c>
      <c r="K1185" s="111">
        <v>963</v>
      </c>
      <c r="L1185" s="111">
        <v>288900</v>
      </c>
      <c r="M1185" s="111">
        <v>2.4075000000000002</v>
      </c>
      <c r="N1185" s="111">
        <v>722.25</v>
      </c>
      <c r="O1185" s="111">
        <v>0</v>
      </c>
      <c r="P1185" s="111">
        <v>0</v>
      </c>
      <c r="Q1185" s="111">
        <v>965.40750000000003</v>
      </c>
      <c r="R1185" s="111">
        <v>289622.25</v>
      </c>
      <c r="S1185" s="110" t="s">
        <v>1296</v>
      </c>
      <c r="T1185" s="111"/>
      <c r="U1185" s="111"/>
      <c r="V1185" s="110"/>
      <c r="W1185" s="110"/>
    </row>
    <row r="1186" spans="1:23" ht="25.5">
      <c r="A1186" s="110" t="s">
        <v>3772</v>
      </c>
      <c r="B1186" s="115">
        <v>44208</v>
      </c>
      <c r="C1186" s="110" t="s">
        <v>3773</v>
      </c>
      <c r="D1186" s="115">
        <v>44208</v>
      </c>
      <c r="E1186" s="110" t="s">
        <v>1294</v>
      </c>
      <c r="F1186" s="110" t="s">
        <v>53</v>
      </c>
      <c r="G1186" s="110" t="s">
        <v>1295</v>
      </c>
      <c r="H1186" s="110" t="s">
        <v>13</v>
      </c>
      <c r="I1186" s="110" t="s">
        <v>1186</v>
      </c>
      <c r="J1186" s="111">
        <v>500</v>
      </c>
      <c r="K1186" s="111">
        <v>934</v>
      </c>
      <c r="L1186" s="111">
        <v>467000</v>
      </c>
      <c r="M1186" s="111">
        <v>2.335</v>
      </c>
      <c r="N1186" s="111">
        <v>1167.5</v>
      </c>
      <c r="O1186" s="111">
        <v>0</v>
      </c>
      <c r="P1186" s="111">
        <v>0</v>
      </c>
      <c r="Q1186" s="111">
        <v>936.33500000000004</v>
      </c>
      <c r="R1186" s="111">
        <v>468167.5</v>
      </c>
      <c r="S1186" s="110" t="s">
        <v>1296</v>
      </c>
      <c r="T1186" s="111"/>
      <c r="U1186" s="111"/>
      <c r="V1186" s="110"/>
      <c r="W1186" s="110"/>
    </row>
    <row r="1187" spans="1:23" ht="25.5">
      <c r="A1187" s="110" t="s">
        <v>3774</v>
      </c>
      <c r="B1187" s="115">
        <v>44208</v>
      </c>
      <c r="C1187" s="110" t="s">
        <v>3775</v>
      </c>
      <c r="D1187" s="115">
        <v>44208</v>
      </c>
      <c r="E1187" s="110" t="s">
        <v>1294</v>
      </c>
      <c r="F1187" s="110" t="s">
        <v>52</v>
      </c>
      <c r="G1187" s="110" t="s">
        <v>37</v>
      </c>
      <c r="H1187" s="110" t="s">
        <v>13</v>
      </c>
      <c r="I1187" s="110" t="s">
        <v>1186</v>
      </c>
      <c r="J1187" s="111">
        <v>1000</v>
      </c>
      <c r="K1187" s="111">
        <v>934</v>
      </c>
      <c r="L1187" s="111">
        <v>934000</v>
      </c>
      <c r="M1187" s="111">
        <v>2.335</v>
      </c>
      <c r="N1187" s="111">
        <v>2335</v>
      </c>
      <c r="O1187" s="111">
        <v>0</v>
      </c>
      <c r="P1187" s="111">
        <v>0</v>
      </c>
      <c r="Q1187" s="111">
        <v>936.33500000000004</v>
      </c>
      <c r="R1187" s="111">
        <v>936335</v>
      </c>
      <c r="S1187" s="110" t="s">
        <v>1296</v>
      </c>
      <c r="T1187" s="111"/>
      <c r="U1187" s="111"/>
      <c r="V1187" s="110"/>
      <c r="W1187" s="110"/>
    </row>
    <row r="1188" spans="1:23" ht="25.5">
      <c r="A1188" s="110" t="s">
        <v>3774</v>
      </c>
      <c r="B1188" s="115">
        <v>44208</v>
      </c>
      <c r="C1188" s="110" t="s">
        <v>3775</v>
      </c>
      <c r="D1188" s="115">
        <v>44208</v>
      </c>
      <c r="E1188" s="110" t="s">
        <v>1294</v>
      </c>
      <c r="F1188" s="110" t="s">
        <v>52</v>
      </c>
      <c r="G1188" s="110" t="s">
        <v>37</v>
      </c>
      <c r="H1188" s="110" t="s">
        <v>13</v>
      </c>
      <c r="I1188" s="110" t="s">
        <v>1251</v>
      </c>
      <c r="J1188" s="111">
        <v>60</v>
      </c>
      <c r="K1188" s="111">
        <v>865</v>
      </c>
      <c r="L1188" s="111">
        <v>51900</v>
      </c>
      <c r="M1188" s="111">
        <v>2.1619999999999999</v>
      </c>
      <c r="N1188" s="111">
        <v>129.72</v>
      </c>
      <c r="O1188" s="111">
        <v>0</v>
      </c>
      <c r="P1188" s="111">
        <v>0</v>
      </c>
      <c r="Q1188" s="111">
        <v>867.16200000000003</v>
      </c>
      <c r="R1188" s="111">
        <v>52029.72</v>
      </c>
      <c r="S1188" s="110" t="s">
        <v>1296</v>
      </c>
      <c r="T1188" s="111"/>
      <c r="U1188" s="111"/>
      <c r="V1188" s="110"/>
      <c r="W1188" s="110"/>
    </row>
    <row r="1189" spans="1:23" ht="25.5">
      <c r="A1189" s="110" t="s">
        <v>3774</v>
      </c>
      <c r="B1189" s="115">
        <v>44208</v>
      </c>
      <c r="C1189" s="110" t="s">
        <v>3775</v>
      </c>
      <c r="D1189" s="115">
        <v>44208</v>
      </c>
      <c r="E1189" s="110" t="s">
        <v>1294</v>
      </c>
      <c r="F1189" s="110" t="s">
        <v>52</v>
      </c>
      <c r="G1189" s="110" t="s">
        <v>37</v>
      </c>
      <c r="H1189" s="110" t="s">
        <v>13</v>
      </c>
      <c r="I1189" s="110" t="s">
        <v>1195</v>
      </c>
      <c r="J1189" s="111">
        <v>400</v>
      </c>
      <c r="K1189" s="111">
        <v>759</v>
      </c>
      <c r="L1189" s="111">
        <v>303600</v>
      </c>
      <c r="M1189" s="111">
        <v>1.8975</v>
      </c>
      <c r="N1189" s="111">
        <v>759</v>
      </c>
      <c r="O1189" s="111">
        <v>0</v>
      </c>
      <c r="P1189" s="111">
        <v>1200</v>
      </c>
      <c r="Q1189" s="111">
        <v>760.89750000000004</v>
      </c>
      <c r="R1189" s="111">
        <v>303159</v>
      </c>
      <c r="S1189" s="110" t="s">
        <v>1296</v>
      </c>
      <c r="T1189" s="111"/>
      <c r="U1189" s="111"/>
      <c r="V1189" s="110"/>
      <c r="W1189" s="110"/>
    </row>
    <row r="1190" spans="1:23" ht="25.5">
      <c r="A1190" s="110" t="s">
        <v>3774</v>
      </c>
      <c r="B1190" s="115">
        <v>44208</v>
      </c>
      <c r="C1190" s="110" t="s">
        <v>3775</v>
      </c>
      <c r="D1190" s="115">
        <v>44208</v>
      </c>
      <c r="E1190" s="110" t="s">
        <v>1294</v>
      </c>
      <c r="F1190" s="110" t="s">
        <v>52</v>
      </c>
      <c r="G1190" s="110" t="s">
        <v>37</v>
      </c>
      <c r="H1190" s="110" t="s">
        <v>13</v>
      </c>
      <c r="I1190" s="110" t="s">
        <v>1191</v>
      </c>
      <c r="J1190" s="111">
        <v>550</v>
      </c>
      <c r="K1190" s="111">
        <v>963</v>
      </c>
      <c r="L1190" s="111">
        <v>529650</v>
      </c>
      <c r="M1190" s="111">
        <v>2.4075000000000002</v>
      </c>
      <c r="N1190" s="111">
        <v>1324.125</v>
      </c>
      <c r="O1190" s="111">
        <v>0</v>
      </c>
      <c r="P1190" s="111">
        <v>0</v>
      </c>
      <c r="Q1190" s="111">
        <v>965.40750000000003</v>
      </c>
      <c r="R1190" s="111">
        <v>530974.125</v>
      </c>
      <c r="S1190" s="110" t="s">
        <v>1296</v>
      </c>
      <c r="T1190" s="111"/>
      <c r="U1190" s="111"/>
      <c r="V1190" s="110"/>
      <c r="W1190" s="110"/>
    </row>
    <row r="1191" spans="1:23" ht="25.5">
      <c r="A1191" s="110" t="s">
        <v>3774</v>
      </c>
      <c r="B1191" s="115">
        <v>44208</v>
      </c>
      <c r="C1191" s="110" t="s">
        <v>3775</v>
      </c>
      <c r="D1191" s="115">
        <v>44208</v>
      </c>
      <c r="E1191" s="110" t="s">
        <v>1294</v>
      </c>
      <c r="F1191" s="110" t="s">
        <v>52</v>
      </c>
      <c r="G1191" s="110" t="s">
        <v>37</v>
      </c>
      <c r="H1191" s="110" t="s">
        <v>13</v>
      </c>
      <c r="I1191" s="110" t="s">
        <v>1251</v>
      </c>
      <c r="J1191" s="111">
        <v>240</v>
      </c>
      <c r="K1191" s="111">
        <v>865</v>
      </c>
      <c r="L1191" s="111">
        <v>207600</v>
      </c>
      <c r="M1191" s="111">
        <v>2.1625000000000001</v>
      </c>
      <c r="N1191" s="111">
        <v>519</v>
      </c>
      <c r="O1191" s="111">
        <v>0</v>
      </c>
      <c r="P1191" s="111">
        <v>0</v>
      </c>
      <c r="Q1191" s="111">
        <v>867.16250000000002</v>
      </c>
      <c r="R1191" s="111">
        <v>208119</v>
      </c>
      <c r="S1191" s="110" t="s">
        <v>1296</v>
      </c>
      <c r="T1191" s="111"/>
      <c r="U1191" s="111"/>
      <c r="V1191" s="110"/>
      <c r="W1191" s="110"/>
    </row>
    <row r="1192" spans="1:23" ht="25.5">
      <c r="A1192" s="110" t="s">
        <v>3776</v>
      </c>
      <c r="B1192" s="115">
        <v>44208</v>
      </c>
      <c r="C1192" s="110" t="s">
        <v>3777</v>
      </c>
      <c r="D1192" s="115">
        <v>44208</v>
      </c>
      <c r="E1192" s="110" t="s">
        <v>1294</v>
      </c>
      <c r="F1192" s="110" t="s">
        <v>39</v>
      </c>
      <c r="G1192" s="110" t="s">
        <v>40</v>
      </c>
      <c r="H1192" s="110" t="s">
        <v>13</v>
      </c>
      <c r="I1192" s="110" t="s">
        <v>1186</v>
      </c>
      <c r="J1192" s="111">
        <v>40</v>
      </c>
      <c r="K1192" s="111">
        <v>934</v>
      </c>
      <c r="L1192" s="111">
        <v>37360</v>
      </c>
      <c r="M1192" s="111">
        <v>2.335</v>
      </c>
      <c r="N1192" s="111">
        <v>93.4</v>
      </c>
      <c r="O1192" s="111">
        <v>0</v>
      </c>
      <c r="P1192" s="111">
        <v>0</v>
      </c>
      <c r="Q1192" s="111">
        <v>936.33500000000004</v>
      </c>
      <c r="R1192" s="111">
        <v>37453.4</v>
      </c>
      <c r="S1192" s="110" t="s">
        <v>1296</v>
      </c>
      <c r="T1192" s="111"/>
      <c r="U1192" s="111"/>
      <c r="V1192" s="110"/>
      <c r="W1192" s="110"/>
    </row>
    <row r="1193" spans="1:23" ht="25.5">
      <c r="A1193" s="110" t="s">
        <v>3776</v>
      </c>
      <c r="B1193" s="115">
        <v>44208</v>
      </c>
      <c r="C1193" s="110" t="s">
        <v>3777</v>
      </c>
      <c r="D1193" s="115">
        <v>44208</v>
      </c>
      <c r="E1193" s="110" t="s">
        <v>1294</v>
      </c>
      <c r="F1193" s="110" t="s">
        <v>39</v>
      </c>
      <c r="G1193" s="110" t="s">
        <v>40</v>
      </c>
      <c r="H1193" s="110" t="s">
        <v>13</v>
      </c>
      <c r="I1193" s="110" t="s">
        <v>1191</v>
      </c>
      <c r="J1193" s="111">
        <v>60</v>
      </c>
      <c r="K1193" s="111">
        <v>963</v>
      </c>
      <c r="L1193" s="111">
        <v>57780</v>
      </c>
      <c r="M1193" s="111">
        <v>2.4075000000000002</v>
      </c>
      <c r="N1193" s="111">
        <v>144.44999999999999</v>
      </c>
      <c r="O1193" s="111">
        <v>0</v>
      </c>
      <c r="P1193" s="111">
        <v>0</v>
      </c>
      <c r="Q1193" s="111">
        <v>965.40750000000003</v>
      </c>
      <c r="R1193" s="111">
        <v>57924.45</v>
      </c>
      <c r="S1193" s="110" t="s">
        <v>1296</v>
      </c>
      <c r="T1193" s="111"/>
      <c r="U1193" s="111"/>
      <c r="V1193" s="110"/>
      <c r="W1193" s="110"/>
    </row>
    <row r="1194" spans="1:23" ht="25.5">
      <c r="A1194" s="110" t="s">
        <v>3778</v>
      </c>
      <c r="B1194" s="115">
        <v>44208</v>
      </c>
      <c r="C1194" s="110" t="s">
        <v>3779</v>
      </c>
      <c r="D1194" s="115">
        <v>44208</v>
      </c>
      <c r="E1194" s="110" t="s">
        <v>1294</v>
      </c>
      <c r="F1194" s="110" t="s">
        <v>12</v>
      </c>
      <c r="G1194" s="110" t="s">
        <v>1319</v>
      </c>
      <c r="H1194" s="110" t="s">
        <v>13</v>
      </c>
      <c r="I1194" s="110" t="s">
        <v>1195</v>
      </c>
      <c r="J1194" s="111">
        <v>100</v>
      </c>
      <c r="K1194" s="111">
        <v>759</v>
      </c>
      <c r="L1194" s="111">
        <v>75900</v>
      </c>
      <c r="M1194" s="111">
        <v>1.8975</v>
      </c>
      <c r="N1194" s="111">
        <v>189.75</v>
      </c>
      <c r="O1194" s="111">
        <v>0</v>
      </c>
      <c r="P1194" s="111">
        <v>300</v>
      </c>
      <c r="Q1194" s="111">
        <v>760.89750000000004</v>
      </c>
      <c r="R1194" s="111">
        <v>75789.75</v>
      </c>
      <c r="S1194" s="110" t="s">
        <v>1296</v>
      </c>
      <c r="T1194" s="111"/>
      <c r="U1194" s="111"/>
      <c r="V1194" s="110"/>
      <c r="W1194" s="110"/>
    </row>
    <row r="1195" spans="1:23" ht="25.5">
      <c r="A1195" s="110" t="s">
        <v>3778</v>
      </c>
      <c r="B1195" s="115">
        <v>44208</v>
      </c>
      <c r="C1195" s="110" t="s">
        <v>3779</v>
      </c>
      <c r="D1195" s="115">
        <v>44208</v>
      </c>
      <c r="E1195" s="110" t="s">
        <v>1294</v>
      </c>
      <c r="F1195" s="110" t="s">
        <v>12</v>
      </c>
      <c r="G1195" s="110" t="s">
        <v>1319</v>
      </c>
      <c r="H1195" s="110" t="s">
        <v>13</v>
      </c>
      <c r="I1195" s="110" t="s">
        <v>1251</v>
      </c>
      <c r="J1195" s="111">
        <v>40</v>
      </c>
      <c r="K1195" s="111">
        <v>865</v>
      </c>
      <c r="L1195" s="111">
        <v>34600</v>
      </c>
      <c r="M1195" s="111">
        <v>2.1619999999999999</v>
      </c>
      <c r="N1195" s="111">
        <v>86.48</v>
      </c>
      <c r="O1195" s="111">
        <v>0</v>
      </c>
      <c r="P1195" s="111">
        <v>0</v>
      </c>
      <c r="Q1195" s="111">
        <v>867.16200000000003</v>
      </c>
      <c r="R1195" s="111">
        <v>34686.49</v>
      </c>
      <c r="S1195" s="110" t="s">
        <v>1296</v>
      </c>
      <c r="T1195" s="111"/>
      <c r="U1195" s="111"/>
      <c r="V1195" s="110"/>
      <c r="W1195" s="110"/>
    </row>
    <row r="1196" spans="1:23" ht="25.5">
      <c r="A1196" s="110" t="s">
        <v>3778</v>
      </c>
      <c r="B1196" s="115">
        <v>44208</v>
      </c>
      <c r="C1196" s="110" t="s">
        <v>3779</v>
      </c>
      <c r="D1196" s="115">
        <v>44208</v>
      </c>
      <c r="E1196" s="110" t="s">
        <v>1294</v>
      </c>
      <c r="F1196" s="110" t="s">
        <v>12</v>
      </c>
      <c r="G1196" s="110" t="s">
        <v>1319</v>
      </c>
      <c r="H1196" s="110" t="s">
        <v>13</v>
      </c>
      <c r="I1196" s="110" t="s">
        <v>1344</v>
      </c>
      <c r="J1196" s="111">
        <v>100</v>
      </c>
      <c r="K1196" s="111">
        <v>997</v>
      </c>
      <c r="L1196" s="111">
        <v>99700</v>
      </c>
      <c r="M1196" s="111">
        <v>2.4925000000000002</v>
      </c>
      <c r="N1196" s="111">
        <v>249.25</v>
      </c>
      <c r="O1196" s="111">
        <v>0</v>
      </c>
      <c r="P1196" s="111">
        <v>0</v>
      </c>
      <c r="Q1196" s="111">
        <v>999.49249999999995</v>
      </c>
      <c r="R1196" s="111">
        <v>99949.25</v>
      </c>
      <c r="S1196" s="110" t="s">
        <v>1296</v>
      </c>
      <c r="T1196" s="111"/>
      <c r="U1196" s="111"/>
      <c r="V1196" s="110"/>
      <c r="W1196" s="110"/>
    </row>
    <row r="1197" spans="1:23" ht="25.5">
      <c r="A1197" s="110" t="s">
        <v>3778</v>
      </c>
      <c r="B1197" s="115">
        <v>44208</v>
      </c>
      <c r="C1197" s="110" t="s">
        <v>3779</v>
      </c>
      <c r="D1197" s="115">
        <v>44208</v>
      </c>
      <c r="E1197" s="110" t="s">
        <v>1294</v>
      </c>
      <c r="F1197" s="110" t="s">
        <v>12</v>
      </c>
      <c r="G1197" s="110" t="s">
        <v>1319</v>
      </c>
      <c r="H1197" s="110" t="s">
        <v>13</v>
      </c>
      <c r="I1197" s="110" t="s">
        <v>1251</v>
      </c>
      <c r="J1197" s="111">
        <v>60</v>
      </c>
      <c r="K1197" s="111">
        <v>865</v>
      </c>
      <c r="L1197" s="111">
        <v>51900</v>
      </c>
      <c r="M1197" s="111">
        <v>2.1625000000000001</v>
      </c>
      <c r="N1197" s="111">
        <v>129.75</v>
      </c>
      <c r="O1197" s="111">
        <v>0</v>
      </c>
      <c r="P1197" s="111">
        <v>0</v>
      </c>
      <c r="Q1197" s="111">
        <v>867.16250000000002</v>
      </c>
      <c r="R1197" s="111">
        <v>52029.75</v>
      </c>
      <c r="S1197" s="110" t="s">
        <v>1296</v>
      </c>
      <c r="T1197" s="111"/>
      <c r="U1197" s="111"/>
      <c r="V1197" s="110"/>
      <c r="W1197" s="110"/>
    </row>
    <row r="1198" spans="1:23" ht="25.5">
      <c r="A1198" s="110" t="s">
        <v>3778</v>
      </c>
      <c r="B1198" s="115">
        <v>44208</v>
      </c>
      <c r="C1198" s="110" t="s">
        <v>3779</v>
      </c>
      <c r="D1198" s="115">
        <v>44208</v>
      </c>
      <c r="E1198" s="110" t="s">
        <v>1294</v>
      </c>
      <c r="F1198" s="110" t="s">
        <v>12</v>
      </c>
      <c r="G1198" s="110" t="s">
        <v>1319</v>
      </c>
      <c r="H1198" s="110" t="s">
        <v>13</v>
      </c>
      <c r="I1198" s="110" t="s">
        <v>1191</v>
      </c>
      <c r="J1198" s="111">
        <v>100</v>
      </c>
      <c r="K1198" s="111">
        <v>963</v>
      </c>
      <c r="L1198" s="111">
        <v>96300</v>
      </c>
      <c r="M1198" s="111">
        <v>2.4075000000000002</v>
      </c>
      <c r="N1198" s="111">
        <v>240.75</v>
      </c>
      <c r="O1198" s="111">
        <v>0</v>
      </c>
      <c r="P1198" s="111">
        <v>0</v>
      </c>
      <c r="Q1198" s="111">
        <v>965.40750000000003</v>
      </c>
      <c r="R1198" s="111">
        <v>96540.75</v>
      </c>
      <c r="S1198" s="110" t="s">
        <v>1296</v>
      </c>
      <c r="T1198" s="111"/>
      <c r="U1198" s="111"/>
      <c r="V1198" s="110"/>
      <c r="W1198" s="110"/>
    </row>
    <row r="1199" spans="1:23" ht="25.5">
      <c r="A1199" s="110" t="s">
        <v>3778</v>
      </c>
      <c r="B1199" s="115">
        <v>44208</v>
      </c>
      <c r="C1199" s="110" t="s">
        <v>3779</v>
      </c>
      <c r="D1199" s="115">
        <v>44208</v>
      </c>
      <c r="E1199" s="110" t="s">
        <v>1294</v>
      </c>
      <c r="F1199" s="110" t="s">
        <v>12</v>
      </c>
      <c r="G1199" s="110" t="s">
        <v>1319</v>
      </c>
      <c r="H1199" s="110" t="s">
        <v>13</v>
      </c>
      <c r="I1199" s="110" t="s">
        <v>1186</v>
      </c>
      <c r="J1199" s="111">
        <v>500</v>
      </c>
      <c r="K1199" s="111">
        <v>934</v>
      </c>
      <c r="L1199" s="111">
        <v>467000</v>
      </c>
      <c r="M1199" s="111">
        <v>2.335</v>
      </c>
      <c r="N1199" s="111">
        <v>1167.5</v>
      </c>
      <c r="O1199" s="111">
        <v>0</v>
      </c>
      <c r="P1199" s="111">
        <v>0</v>
      </c>
      <c r="Q1199" s="111">
        <v>936.33500000000004</v>
      </c>
      <c r="R1199" s="111">
        <v>468167.5</v>
      </c>
      <c r="S1199" s="110" t="s">
        <v>1296</v>
      </c>
      <c r="T1199" s="111"/>
      <c r="U1199" s="111"/>
      <c r="V1199" s="110"/>
      <c r="W1199" s="110"/>
    </row>
    <row r="1200" spans="1:23" ht="25.5">
      <c r="A1200" s="110" t="s">
        <v>3780</v>
      </c>
      <c r="B1200" s="115">
        <v>44208</v>
      </c>
      <c r="C1200" s="110" t="s">
        <v>3781</v>
      </c>
      <c r="D1200" s="115">
        <v>44208</v>
      </c>
      <c r="E1200" s="110" t="s">
        <v>1294</v>
      </c>
      <c r="F1200" s="110" t="s">
        <v>20</v>
      </c>
      <c r="G1200" s="110" t="s">
        <v>1082</v>
      </c>
      <c r="H1200" s="110" t="s">
        <v>13</v>
      </c>
      <c r="I1200" s="110" t="s">
        <v>1251</v>
      </c>
      <c r="J1200" s="111">
        <v>60</v>
      </c>
      <c r="K1200" s="111">
        <v>865</v>
      </c>
      <c r="L1200" s="111">
        <v>51900</v>
      </c>
      <c r="M1200" s="111">
        <v>2.1619999999999999</v>
      </c>
      <c r="N1200" s="111">
        <v>129.72</v>
      </c>
      <c r="O1200" s="111">
        <v>0</v>
      </c>
      <c r="P1200" s="111">
        <v>0</v>
      </c>
      <c r="Q1200" s="111">
        <v>867.16200000000003</v>
      </c>
      <c r="R1200" s="111">
        <v>52029.72</v>
      </c>
      <c r="S1200" s="110" t="s">
        <v>1296</v>
      </c>
      <c r="T1200" s="111"/>
      <c r="U1200" s="111"/>
      <c r="V1200" s="110"/>
      <c r="W1200" s="110"/>
    </row>
    <row r="1201" spans="1:23" ht="25.5">
      <c r="A1201" s="110" t="s">
        <v>3780</v>
      </c>
      <c r="B1201" s="115">
        <v>44208</v>
      </c>
      <c r="C1201" s="110" t="s">
        <v>3781</v>
      </c>
      <c r="D1201" s="115">
        <v>44208</v>
      </c>
      <c r="E1201" s="110" t="s">
        <v>1294</v>
      </c>
      <c r="F1201" s="110" t="s">
        <v>20</v>
      </c>
      <c r="G1201" s="110" t="s">
        <v>1082</v>
      </c>
      <c r="H1201" s="110" t="s">
        <v>13</v>
      </c>
      <c r="I1201" s="110" t="s">
        <v>1195</v>
      </c>
      <c r="J1201" s="111">
        <v>100</v>
      </c>
      <c r="K1201" s="111">
        <v>759</v>
      </c>
      <c r="L1201" s="111">
        <v>75900</v>
      </c>
      <c r="M1201" s="111">
        <v>1.8975</v>
      </c>
      <c r="N1201" s="111">
        <v>189.75</v>
      </c>
      <c r="O1201" s="111">
        <v>0</v>
      </c>
      <c r="P1201" s="111">
        <v>300</v>
      </c>
      <c r="Q1201" s="111">
        <v>760.89750000000004</v>
      </c>
      <c r="R1201" s="111">
        <v>75789.75</v>
      </c>
      <c r="S1201" s="110" t="s">
        <v>1296</v>
      </c>
      <c r="T1201" s="111"/>
      <c r="U1201" s="111"/>
      <c r="V1201" s="110"/>
      <c r="W1201" s="110"/>
    </row>
    <row r="1202" spans="1:23" ht="25.5">
      <c r="A1202" s="110" t="s">
        <v>3780</v>
      </c>
      <c r="B1202" s="115">
        <v>44208</v>
      </c>
      <c r="C1202" s="110" t="s">
        <v>3781</v>
      </c>
      <c r="D1202" s="115">
        <v>44208</v>
      </c>
      <c r="E1202" s="110" t="s">
        <v>1294</v>
      </c>
      <c r="F1202" s="110" t="s">
        <v>20</v>
      </c>
      <c r="G1202" s="110" t="s">
        <v>1082</v>
      </c>
      <c r="H1202" s="110" t="s">
        <v>13</v>
      </c>
      <c r="I1202" s="110" t="s">
        <v>1251</v>
      </c>
      <c r="J1202" s="111">
        <v>240</v>
      </c>
      <c r="K1202" s="111">
        <v>865</v>
      </c>
      <c r="L1202" s="111">
        <v>207600</v>
      </c>
      <c r="M1202" s="111">
        <v>2.1625000000000001</v>
      </c>
      <c r="N1202" s="111">
        <v>519</v>
      </c>
      <c r="O1202" s="111">
        <v>0</v>
      </c>
      <c r="P1202" s="111">
        <v>0</v>
      </c>
      <c r="Q1202" s="111">
        <v>867.16250000000002</v>
      </c>
      <c r="R1202" s="111">
        <v>208119</v>
      </c>
      <c r="S1202" s="110" t="s">
        <v>1296</v>
      </c>
      <c r="T1202" s="111"/>
      <c r="U1202" s="111"/>
      <c r="V1202" s="110"/>
      <c r="W1202" s="110"/>
    </row>
    <row r="1203" spans="1:23" ht="25.5">
      <c r="A1203" s="110" t="s">
        <v>3780</v>
      </c>
      <c r="B1203" s="115">
        <v>44208</v>
      </c>
      <c r="C1203" s="110" t="s">
        <v>3781</v>
      </c>
      <c r="D1203" s="115">
        <v>44208</v>
      </c>
      <c r="E1203" s="110" t="s">
        <v>1294</v>
      </c>
      <c r="F1203" s="110" t="s">
        <v>20</v>
      </c>
      <c r="G1203" s="110" t="s">
        <v>1082</v>
      </c>
      <c r="H1203" s="110" t="s">
        <v>13</v>
      </c>
      <c r="I1203" s="110" t="s">
        <v>1191</v>
      </c>
      <c r="J1203" s="111">
        <v>40</v>
      </c>
      <c r="K1203" s="111">
        <v>963</v>
      </c>
      <c r="L1203" s="111">
        <v>38520</v>
      </c>
      <c r="M1203" s="111">
        <v>2.4075000000000002</v>
      </c>
      <c r="N1203" s="111">
        <v>96.3</v>
      </c>
      <c r="O1203" s="111">
        <v>0</v>
      </c>
      <c r="P1203" s="111">
        <v>0</v>
      </c>
      <c r="Q1203" s="111">
        <v>965.40750000000003</v>
      </c>
      <c r="R1203" s="111">
        <v>38616.300000000003</v>
      </c>
      <c r="S1203" s="110" t="s">
        <v>1296</v>
      </c>
      <c r="T1203" s="111"/>
      <c r="U1203" s="111"/>
      <c r="V1203" s="110"/>
      <c r="W1203" s="110"/>
    </row>
    <row r="1204" spans="1:23" ht="25.5">
      <c r="A1204" s="110" t="s">
        <v>3780</v>
      </c>
      <c r="B1204" s="115">
        <v>44208</v>
      </c>
      <c r="C1204" s="110" t="s">
        <v>3781</v>
      </c>
      <c r="D1204" s="115">
        <v>44208</v>
      </c>
      <c r="E1204" s="110" t="s">
        <v>1294</v>
      </c>
      <c r="F1204" s="110" t="s">
        <v>20</v>
      </c>
      <c r="G1204" s="110" t="s">
        <v>1082</v>
      </c>
      <c r="H1204" s="110" t="s">
        <v>13</v>
      </c>
      <c r="I1204" s="110" t="s">
        <v>1186</v>
      </c>
      <c r="J1204" s="111">
        <v>100</v>
      </c>
      <c r="K1204" s="111">
        <v>934</v>
      </c>
      <c r="L1204" s="111">
        <v>93400</v>
      </c>
      <c r="M1204" s="111">
        <v>2.335</v>
      </c>
      <c r="N1204" s="111">
        <v>233.5</v>
      </c>
      <c r="O1204" s="111">
        <v>0</v>
      </c>
      <c r="P1204" s="111">
        <v>0</v>
      </c>
      <c r="Q1204" s="111">
        <v>936.33500000000004</v>
      </c>
      <c r="R1204" s="111">
        <v>93633.5</v>
      </c>
      <c r="S1204" s="110" t="s">
        <v>1296</v>
      </c>
      <c r="T1204" s="111"/>
      <c r="U1204" s="111"/>
      <c r="V1204" s="110"/>
      <c r="W1204" s="110"/>
    </row>
    <row r="1205" spans="1:23" ht="25.5">
      <c r="A1205" s="110" t="s">
        <v>3782</v>
      </c>
      <c r="B1205" s="115">
        <v>44208</v>
      </c>
      <c r="C1205" s="110" t="s">
        <v>3783</v>
      </c>
      <c r="D1205" s="115">
        <v>44208</v>
      </c>
      <c r="E1205" s="110" t="s">
        <v>1294</v>
      </c>
      <c r="F1205" s="110" t="s">
        <v>41</v>
      </c>
      <c r="G1205" s="110" t="s">
        <v>40</v>
      </c>
      <c r="H1205" s="110" t="s">
        <v>13</v>
      </c>
      <c r="I1205" s="110" t="s">
        <v>1191</v>
      </c>
      <c r="J1205" s="111">
        <v>300</v>
      </c>
      <c r="K1205" s="111">
        <v>963</v>
      </c>
      <c r="L1205" s="111">
        <v>288900</v>
      </c>
      <c r="M1205" s="111">
        <v>2.4079999999999999</v>
      </c>
      <c r="N1205" s="111">
        <v>722.4</v>
      </c>
      <c r="O1205" s="111">
        <v>0</v>
      </c>
      <c r="P1205" s="111">
        <v>0</v>
      </c>
      <c r="Q1205" s="111">
        <v>965.40750000000003</v>
      </c>
      <c r="R1205" s="111">
        <v>289622.25</v>
      </c>
      <c r="S1205" s="110" t="s">
        <v>1296</v>
      </c>
      <c r="T1205" s="111"/>
      <c r="U1205" s="111"/>
      <c r="V1205" s="110"/>
      <c r="W1205" s="110"/>
    </row>
    <row r="1206" spans="1:23" ht="25.5">
      <c r="A1206" s="110" t="s">
        <v>3782</v>
      </c>
      <c r="B1206" s="115">
        <v>44208</v>
      </c>
      <c r="C1206" s="110" t="s">
        <v>3783</v>
      </c>
      <c r="D1206" s="115">
        <v>44208</v>
      </c>
      <c r="E1206" s="110" t="s">
        <v>1294</v>
      </c>
      <c r="F1206" s="110" t="s">
        <v>41</v>
      </c>
      <c r="G1206" s="110" t="s">
        <v>40</v>
      </c>
      <c r="H1206" s="110" t="s">
        <v>13</v>
      </c>
      <c r="I1206" s="110" t="s">
        <v>1186</v>
      </c>
      <c r="J1206" s="111">
        <v>500</v>
      </c>
      <c r="K1206" s="111">
        <v>934</v>
      </c>
      <c r="L1206" s="111">
        <v>467000</v>
      </c>
      <c r="M1206" s="111">
        <v>2.335</v>
      </c>
      <c r="N1206" s="111">
        <v>1167.5</v>
      </c>
      <c r="O1206" s="111">
        <v>0</v>
      </c>
      <c r="P1206" s="111">
        <v>0</v>
      </c>
      <c r="Q1206" s="111">
        <v>936.33500000000004</v>
      </c>
      <c r="R1206" s="111">
        <v>468167.5</v>
      </c>
      <c r="S1206" s="110" t="s">
        <v>1296</v>
      </c>
      <c r="T1206" s="111"/>
      <c r="U1206" s="111"/>
      <c r="V1206" s="110"/>
      <c r="W1206" s="110"/>
    </row>
    <row r="1207" spans="1:23" ht="25.5">
      <c r="A1207" s="110" t="s">
        <v>3784</v>
      </c>
      <c r="B1207" s="115">
        <v>44208</v>
      </c>
      <c r="C1207" s="110" t="s">
        <v>3785</v>
      </c>
      <c r="D1207" s="115">
        <v>44208</v>
      </c>
      <c r="E1207" s="110" t="s">
        <v>1294</v>
      </c>
      <c r="F1207" s="110" t="s">
        <v>9</v>
      </c>
      <c r="G1207" s="110" t="s">
        <v>1078</v>
      </c>
      <c r="H1207" s="110" t="s">
        <v>120</v>
      </c>
      <c r="I1207" s="110" t="s">
        <v>1191</v>
      </c>
      <c r="J1207" s="111">
        <v>160</v>
      </c>
      <c r="K1207" s="111">
        <v>963</v>
      </c>
      <c r="L1207" s="111">
        <v>154080</v>
      </c>
      <c r="M1207" s="111">
        <v>2.4075000000000002</v>
      </c>
      <c r="N1207" s="111">
        <v>385.2</v>
      </c>
      <c r="O1207" s="111">
        <v>0</v>
      </c>
      <c r="P1207" s="111">
        <v>0</v>
      </c>
      <c r="Q1207" s="111">
        <v>965.40750000000003</v>
      </c>
      <c r="R1207" s="111">
        <v>154465.20000000001</v>
      </c>
      <c r="S1207" s="110" t="s">
        <v>1296</v>
      </c>
      <c r="T1207" s="111"/>
      <c r="U1207" s="111"/>
      <c r="V1207" s="110"/>
      <c r="W1207" s="110"/>
    </row>
    <row r="1208" spans="1:23" ht="25.5">
      <c r="A1208" s="110" t="s">
        <v>3786</v>
      </c>
      <c r="B1208" s="115">
        <v>44208</v>
      </c>
      <c r="C1208" s="110" t="s">
        <v>3787</v>
      </c>
      <c r="D1208" s="115">
        <v>44208</v>
      </c>
      <c r="E1208" s="110" t="s">
        <v>1294</v>
      </c>
      <c r="F1208" s="110" t="s">
        <v>3</v>
      </c>
      <c r="G1208" s="110" t="s">
        <v>1078</v>
      </c>
      <c r="H1208" s="110" t="s">
        <v>120</v>
      </c>
      <c r="I1208" s="110" t="s">
        <v>1186</v>
      </c>
      <c r="J1208" s="111">
        <v>300</v>
      </c>
      <c r="K1208" s="111">
        <v>934</v>
      </c>
      <c r="L1208" s="111">
        <v>280200</v>
      </c>
      <c r="M1208" s="111">
        <v>2.335</v>
      </c>
      <c r="N1208" s="111">
        <v>700.5</v>
      </c>
      <c r="O1208" s="111">
        <v>0</v>
      </c>
      <c r="P1208" s="111">
        <v>0</v>
      </c>
      <c r="Q1208" s="111">
        <v>936.33500000000004</v>
      </c>
      <c r="R1208" s="111">
        <v>280900.5</v>
      </c>
      <c r="S1208" s="110" t="s">
        <v>1296</v>
      </c>
      <c r="T1208" s="111"/>
      <c r="U1208" s="111"/>
      <c r="V1208" s="110"/>
      <c r="W1208" s="110"/>
    </row>
    <row r="1209" spans="1:23" ht="25.5">
      <c r="A1209" s="110" t="s">
        <v>3786</v>
      </c>
      <c r="B1209" s="115">
        <v>44208</v>
      </c>
      <c r="C1209" s="110" t="s">
        <v>3787</v>
      </c>
      <c r="D1209" s="115">
        <v>44208</v>
      </c>
      <c r="E1209" s="110" t="s">
        <v>1294</v>
      </c>
      <c r="F1209" s="110" t="s">
        <v>3</v>
      </c>
      <c r="G1209" s="110" t="s">
        <v>1078</v>
      </c>
      <c r="H1209" s="110" t="s">
        <v>120</v>
      </c>
      <c r="I1209" s="110" t="s">
        <v>1191</v>
      </c>
      <c r="J1209" s="111">
        <v>150</v>
      </c>
      <c r="K1209" s="111">
        <v>963</v>
      </c>
      <c r="L1209" s="111">
        <v>144450</v>
      </c>
      <c r="M1209" s="111">
        <v>2.4075000000000002</v>
      </c>
      <c r="N1209" s="111">
        <v>361.125</v>
      </c>
      <c r="O1209" s="111">
        <v>0</v>
      </c>
      <c r="P1209" s="111">
        <v>0</v>
      </c>
      <c r="Q1209" s="111">
        <v>965.40750000000003</v>
      </c>
      <c r="R1209" s="111">
        <v>144811.125</v>
      </c>
      <c r="S1209" s="110" t="s">
        <v>1296</v>
      </c>
      <c r="T1209" s="111"/>
      <c r="U1209" s="111"/>
      <c r="V1209" s="110"/>
      <c r="W1209" s="110"/>
    </row>
    <row r="1210" spans="1:23" ht="25.5">
      <c r="A1210" s="110" t="s">
        <v>3788</v>
      </c>
      <c r="B1210" s="115">
        <v>44208</v>
      </c>
      <c r="C1210" s="110" t="s">
        <v>3789</v>
      </c>
      <c r="D1210" s="115">
        <v>44208</v>
      </c>
      <c r="E1210" s="110" t="s">
        <v>1294</v>
      </c>
      <c r="F1210" s="110" t="s">
        <v>4</v>
      </c>
      <c r="G1210" s="110" t="s">
        <v>1308</v>
      </c>
      <c r="H1210" s="110" t="s">
        <v>120</v>
      </c>
      <c r="I1210" s="110" t="s">
        <v>1186</v>
      </c>
      <c r="J1210" s="111">
        <v>400</v>
      </c>
      <c r="K1210" s="111">
        <v>934</v>
      </c>
      <c r="L1210" s="111">
        <v>373600</v>
      </c>
      <c r="M1210" s="111">
        <v>2.335</v>
      </c>
      <c r="N1210" s="111">
        <v>934</v>
      </c>
      <c r="O1210" s="111">
        <v>0</v>
      </c>
      <c r="P1210" s="111">
        <v>0</v>
      </c>
      <c r="Q1210" s="111">
        <v>936.33500000000004</v>
      </c>
      <c r="R1210" s="111">
        <v>374534</v>
      </c>
      <c r="S1210" s="110" t="s">
        <v>1296</v>
      </c>
      <c r="T1210" s="111"/>
      <c r="U1210" s="111"/>
      <c r="V1210" s="110"/>
      <c r="W1210" s="110"/>
    </row>
    <row r="1211" spans="1:23" ht="25.5">
      <c r="A1211" s="110" t="s">
        <v>3788</v>
      </c>
      <c r="B1211" s="115">
        <v>44208</v>
      </c>
      <c r="C1211" s="110" t="s">
        <v>3789</v>
      </c>
      <c r="D1211" s="115">
        <v>44208</v>
      </c>
      <c r="E1211" s="110" t="s">
        <v>1294</v>
      </c>
      <c r="F1211" s="110" t="s">
        <v>4</v>
      </c>
      <c r="G1211" s="110" t="s">
        <v>1308</v>
      </c>
      <c r="H1211" s="110" t="s">
        <v>120</v>
      </c>
      <c r="I1211" s="110" t="s">
        <v>1191</v>
      </c>
      <c r="J1211" s="111">
        <v>400</v>
      </c>
      <c r="K1211" s="111">
        <v>963</v>
      </c>
      <c r="L1211" s="111">
        <v>385200</v>
      </c>
      <c r="M1211" s="111">
        <v>2.4075000000000002</v>
      </c>
      <c r="N1211" s="111">
        <v>963</v>
      </c>
      <c r="O1211" s="111">
        <v>0</v>
      </c>
      <c r="P1211" s="111">
        <v>0</v>
      </c>
      <c r="Q1211" s="111">
        <v>965.40750000000003</v>
      </c>
      <c r="R1211" s="111">
        <v>386163</v>
      </c>
      <c r="S1211" s="110" t="s">
        <v>1296</v>
      </c>
      <c r="T1211" s="111"/>
      <c r="U1211" s="111"/>
      <c r="V1211" s="110"/>
      <c r="W1211" s="110"/>
    </row>
    <row r="1212" spans="1:23" ht="25.5">
      <c r="A1212" s="110" t="s">
        <v>3790</v>
      </c>
      <c r="B1212" s="115">
        <v>44208</v>
      </c>
      <c r="C1212" s="110" t="s">
        <v>3791</v>
      </c>
      <c r="D1212" s="115">
        <v>44208</v>
      </c>
      <c r="E1212" s="110" t="s">
        <v>1294</v>
      </c>
      <c r="F1212" s="110" t="s">
        <v>113</v>
      </c>
      <c r="G1212" s="110" t="s">
        <v>1134</v>
      </c>
      <c r="H1212" s="110" t="s">
        <v>120</v>
      </c>
      <c r="I1212" s="110" t="s">
        <v>1191</v>
      </c>
      <c r="J1212" s="111">
        <v>950</v>
      </c>
      <c r="K1212" s="111">
        <v>963</v>
      </c>
      <c r="L1212" s="111">
        <v>914850</v>
      </c>
      <c r="M1212" s="111">
        <v>2.4075000000000002</v>
      </c>
      <c r="N1212" s="111">
        <v>2287.125</v>
      </c>
      <c r="O1212" s="111">
        <v>0</v>
      </c>
      <c r="P1212" s="111">
        <v>0</v>
      </c>
      <c r="Q1212" s="111">
        <v>965.40750000000003</v>
      </c>
      <c r="R1212" s="111">
        <v>917137.125</v>
      </c>
      <c r="S1212" s="110" t="s">
        <v>1296</v>
      </c>
      <c r="T1212" s="111"/>
      <c r="U1212" s="111"/>
      <c r="V1212" s="110"/>
      <c r="W1212" s="110"/>
    </row>
    <row r="1213" spans="1:23" ht="25.5">
      <c r="A1213" s="110" t="s">
        <v>3790</v>
      </c>
      <c r="B1213" s="115">
        <v>44208</v>
      </c>
      <c r="C1213" s="110" t="s">
        <v>3791</v>
      </c>
      <c r="D1213" s="115">
        <v>44208</v>
      </c>
      <c r="E1213" s="110" t="s">
        <v>1294</v>
      </c>
      <c r="F1213" s="110" t="s">
        <v>113</v>
      </c>
      <c r="G1213" s="110" t="s">
        <v>1134</v>
      </c>
      <c r="H1213" s="110" t="s">
        <v>120</v>
      </c>
      <c r="I1213" s="110" t="s">
        <v>1186</v>
      </c>
      <c r="J1213" s="111">
        <v>250</v>
      </c>
      <c r="K1213" s="111">
        <v>934</v>
      </c>
      <c r="L1213" s="111">
        <v>233500</v>
      </c>
      <c r="M1213" s="111">
        <v>2.335</v>
      </c>
      <c r="N1213" s="111">
        <v>583.75</v>
      </c>
      <c r="O1213" s="111">
        <v>0</v>
      </c>
      <c r="P1213" s="111">
        <v>0</v>
      </c>
      <c r="Q1213" s="111">
        <v>936.33500000000004</v>
      </c>
      <c r="R1213" s="111">
        <v>234083.75</v>
      </c>
      <c r="S1213" s="110" t="s">
        <v>1296</v>
      </c>
      <c r="T1213" s="111"/>
      <c r="U1213" s="111"/>
      <c r="V1213" s="110"/>
      <c r="W1213" s="110"/>
    </row>
    <row r="1214" spans="1:23" ht="25.5">
      <c r="A1214" s="110" t="s">
        <v>3792</v>
      </c>
      <c r="B1214" s="115">
        <v>44208</v>
      </c>
      <c r="C1214" s="110" t="s">
        <v>3793</v>
      </c>
      <c r="D1214" s="115">
        <v>44208</v>
      </c>
      <c r="E1214" s="110" t="s">
        <v>1294</v>
      </c>
      <c r="F1214" s="110" t="s">
        <v>942</v>
      </c>
      <c r="G1214" s="110" t="s">
        <v>120</v>
      </c>
      <c r="H1214" s="110" t="s">
        <v>120</v>
      </c>
      <c r="I1214" s="110" t="s">
        <v>1251</v>
      </c>
      <c r="J1214" s="111">
        <v>20</v>
      </c>
      <c r="K1214" s="111">
        <v>865</v>
      </c>
      <c r="L1214" s="111">
        <v>17300</v>
      </c>
      <c r="M1214" s="111">
        <v>2.1619999999999999</v>
      </c>
      <c r="N1214" s="111">
        <v>43.24</v>
      </c>
      <c r="O1214" s="111">
        <v>0</v>
      </c>
      <c r="P1214" s="111">
        <v>0</v>
      </c>
      <c r="Q1214" s="111">
        <v>867.16200000000003</v>
      </c>
      <c r="R1214" s="111">
        <v>17343.240000000002</v>
      </c>
      <c r="S1214" s="110" t="s">
        <v>1296</v>
      </c>
      <c r="T1214" s="111"/>
      <c r="U1214" s="111"/>
      <c r="V1214" s="110"/>
      <c r="W1214" s="110"/>
    </row>
    <row r="1215" spans="1:23" ht="25.5">
      <c r="A1215" s="110" t="s">
        <v>3792</v>
      </c>
      <c r="B1215" s="115">
        <v>44208</v>
      </c>
      <c r="C1215" s="110" t="s">
        <v>3793</v>
      </c>
      <c r="D1215" s="115">
        <v>44208</v>
      </c>
      <c r="E1215" s="110" t="s">
        <v>1294</v>
      </c>
      <c r="F1215" s="110" t="s">
        <v>942</v>
      </c>
      <c r="G1215" s="110" t="s">
        <v>120</v>
      </c>
      <c r="H1215" s="110" t="s">
        <v>120</v>
      </c>
      <c r="I1215" s="110" t="s">
        <v>1191</v>
      </c>
      <c r="J1215" s="111">
        <v>80</v>
      </c>
      <c r="K1215" s="111">
        <v>963</v>
      </c>
      <c r="L1215" s="111">
        <v>77040</v>
      </c>
      <c r="M1215" s="111">
        <v>2.4075000000000002</v>
      </c>
      <c r="N1215" s="111">
        <v>192.6</v>
      </c>
      <c r="O1215" s="111">
        <v>0</v>
      </c>
      <c r="P1215" s="111">
        <v>0</v>
      </c>
      <c r="Q1215" s="111">
        <v>965.40750000000003</v>
      </c>
      <c r="R1215" s="111">
        <v>77232.600000000006</v>
      </c>
      <c r="S1215" s="110" t="s">
        <v>1296</v>
      </c>
      <c r="T1215" s="111"/>
      <c r="U1215" s="111"/>
      <c r="V1215" s="110"/>
      <c r="W1215" s="110"/>
    </row>
    <row r="1216" spans="1:23" ht="25.5">
      <c r="A1216" s="110" t="s">
        <v>3792</v>
      </c>
      <c r="B1216" s="115">
        <v>44208</v>
      </c>
      <c r="C1216" s="110" t="s">
        <v>3793</v>
      </c>
      <c r="D1216" s="115">
        <v>44208</v>
      </c>
      <c r="E1216" s="110" t="s">
        <v>1294</v>
      </c>
      <c r="F1216" s="110" t="s">
        <v>942</v>
      </c>
      <c r="G1216" s="110" t="s">
        <v>120</v>
      </c>
      <c r="H1216" s="110" t="s">
        <v>120</v>
      </c>
      <c r="I1216" s="110" t="s">
        <v>1195</v>
      </c>
      <c r="J1216" s="111">
        <v>20</v>
      </c>
      <c r="K1216" s="111">
        <v>759</v>
      </c>
      <c r="L1216" s="111">
        <v>15180</v>
      </c>
      <c r="M1216" s="111">
        <v>1.8975</v>
      </c>
      <c r="N1216" s="111">
        <v>37.950000000000003</v>
      </c>
      <c r="O1216" s="111">
        <v>0</v>
      </c>
      <c r="P1216" s="111">
        <v>60</v>
      </c>
      <c r="Q1216" s="111">
        <v>760.89750000000004</v>
      </c>
      <c r="R1216" s="111">
        <v>15157.95</v>
      </c>
      <c r="S1216" s="110" t="s">
        <v>1296</v>
      </c>
      <c r="T1216" s="111"/>
      <c r="U1216" s="111"/>
      <c r="V1216" s="110"/>
      <c r="W1216" s="110"/>
    </row>
    <row r="1217" spans="1:23" ht="25.5">
      <c r="A1217" s="110" t="s">
        <v>3792</v>
      </c>
      <c r="B1217" s="115">
        <v>44208</v>
      </c>
      <c r="C1217" s="110" t="s">
        <v>3793</v>
      </c>
      <c r="D1217" s="115">
        <v>44208</v>
      </c>
      <c r="E1217" s="110" t="s">
        <v>1294</v>
      </c>
      <c r="F1217" s="110" t="s">
        <v>942</v>
      </c>
      <c r="G1217" s="110" t="s">
        <v>120</v>
      </c>
      <c r="H1217" s="110" t="s">
        <v>120</v>
      </c>
      <c r="I1217" s="110" t="s">
        <v>1251</v>
      </c>
      <c r="J1217" s="111">
        <v>40</v>
      </c>
      <c r="K1217" s="111">
        <v>865</v>
      </c>
      <c r="L1217" s="111">
        <v>34600</v>
      </c>
      <c r="M1217" s="111">
        <v>2.1625000000000001</v>
      </c>
      <c r="N1217" s="111">
        <v>86.5</v>
      </c>
      <c r="O1217" s="111">
        <v>0</v>
      </c>
      <c r="P1217" s="111">
        <v>0</v>
      </c>
      <c r="Q1217" s="111">
        <v>867.16250000000002</v>
      </c>
      <c r="R1217" s="111">
        <v>34686.5</v>
      </c>
      <c r="S1217" s="110" t="s">
        <v>1296</v>
      </c>
      <c r="T1217" s="111"/>
      <c r="U1217" s="111"/>
      <c r="V1217" s="110"/>
      <c r="W1217" s="110"/>
    </row>
    <row r="1218" spans="1:23" ht="25.5">
      <c r="A1218" s="110" t="s">
        <v>3794</v>
      </c>
      <c r="B1218" s="115">
        <v>44208</v>
      </c>
      <c r="C1218" s="110" t="s">
        <v>3795</v>
      </c>
      <c r="D1218" s="115">
        <v>44208</v>
      </c>
      <c r="E1218" s="110" t="s">
        <v>1294</v>
      </c>
      <c r="F1218" s="110" t="s">
        <v>925</v>
      </c>
      <c r="G1218" s="110" t="s">
        <v>1317</v>
      </c>
      <c r="H1218" s="110" t="s">
        <v>120</v>
      </c>
      <c r="I1218" s="110" t="s">
        <v>1191</v>
      </c>
      <c r="J1218" s="111">
        <v>140</v>
      </c>
      <c r="K1218" s="111">
        <v>963</v>
      </c>
      <c r="L1218" s="111">
        <v>134820</v>
      </c>
      <c r="M1218" s="111">
        <v>2.4075000000000002</v>
      </c>
      <c r="N1218" s="111">
        <v>337.05</v>
      </c>
      <c r="O1218" s="111">
        <v>0</v>
      </c>
      <c r="P1218" s="111">
        <v>0</v>
      </c>
      <c r="Q1218" s="111">
        <v>965.40750000000003</v>
      </c>
      <c r="R1218" s="111">
        <v>135157.04999999999</v>
      </c>
      <c r="S1218" s="110" t="s">
        <v>1296</v>
      </c>
      <c r="T1218" s="111"/>
      <c r="U1218" s="111"/>
      <c r="V1218" s="110"/>
      <c r="W1218" s="110"/>
    </row>
    <row r="1219" spans="1:23" ht="25.5">
      <c r="A1219" s="110" t="s">
        <v>3794</v>
      </c>
      <c r="B1219" s="115">
        <v>44208</v>
      </c>
      <c r="C1219" s="110" t="s">
        <v>3795</v>
      </c>
      <c r="D1219" s="115">
        <v>44208</v>
      </c>
      <c r="E1219" s="110" t="s">
        <v>1294</v>
      </c>
      <c r="F1219" s="110" t="s">
        <v>925</v>
      </c>
      <c r="G1219" s="110" t="s">
        <v>1317</v>
      </c>
      <c r="H1219" s="110" t="s">
        <v>120</v>
      </c>
      <c r="I1219" s="110" t="s">
        <v>1182</v>
      </c>
      <c r="J1219" s="111">
        <v>20</v>
      </c>
      <c r="K1219" s="111">
        <v>1070</v>
      </c>
      <c r="L1219" s="111">
        <v>21400</v>
      </c>
      <c r="M1219" s="111">
        <v>2.6749999999999998</v>
      </c>
      <c r="N1219" s="111">
        <v>53.5</v>
      </c>
      <c r="O1219" s="111">
        <v>0</v>
      </c>
      <c r="P1219" s="111">
        <v>0</v>
      </c>
      <c r="Q1219" s="111">
        <v>1072.675</v>
      </c>
      <c r="R1219" s="111">
        <v>21453.5</v>
      </c>
      <c r="S1219" s="110" t="s">
        <v>1296</v>
      </c>
      <c r="T1219" s="111"/>
      <c r="U1219" s="111"/>
      <c r="V1219" s="110"/>
      <c r="W1219" s="110"/>
    </row>
    <row r="1220" spans="1:23" ht="25.5">
      <c r="A1220" s="110" t="s">
        <v>3794</v>
      </c>
      <c r="B1220" s="115">
        <v>44208</v>
      </c>
      <c r="C1220" s="110" t="s">
        <v>3795</v>
      </c>
      <c r="D1220" s="115">
        <v>44208</v>
      </c>
      <c r="E1220" s="110" t="s">
        <v>1294</v>
      </c>
      <c r="F1220" s="110" t="s">
        <v>925</v>
      </c>
      <c r="G1220" s="110" t="s">
        <v>1317</v>
      </c>
      <c r="H1220" s="110" t="s">
        <v>120</v>
      </c>
      <c r="I1220" s="110" t="s">
        <v>1195</v>
      </c>
      <c r="J1220" s="111">
        <v>76</v>
      </c>
      <c r="K1220" s="111">
        <v>759</v>
      </c>
      <c r="L1220" s="111">
        <v>57684</v>
      </c>
      <c r="M1220" s="111">
        <v>1.8975</v>
      </c>
      <c r="N1220" s="111">
        <v>144.21</v>
      </c>
      <c r="O1220" s="111">
        <v>0</v>
      </c>
      <c r="P1220" s="111">
        <v>228</v>
      </c>
      <c r="Q1220" s="111">
        <v>760.89750000000004</v>
      </c>
      <c r="R1220" s="111">
        <v>57600.21</v>
      </c>
      <c r="S1220" s="110" t="s">
        <v>1296</v>
      </c>
      <c r="T1220" s="111"/>
      <c r="U1220" s="111"/>
      <c r="V1220" s="110"/>
      <c r="W1220" s="110"/>
    </row>
    <row r="1221" spans="1:23" ht="25.5">
      <c r="A1221" s="110" t="s">
        <v>3796</v>
      </c>
      <c r="B1221" s="115">
        <v>44208</v>
      </c>
      <c r="C1221" s="110" t="s">
        <v>3797</v>
      </c>
      <c r="D1221" s="115">
        <v>44208</v>
      </c>
      <c r="E1221" s="110" t="s">
        <v>1294</v>
      </c>
      <c r="F1221" s="110" t="s">
        <v>117</v>
      </c>
      <c r="G1221" s="110" t="s">
        <v>1306</v>
      </c>
      <c r="H1221" s="110" t="s">
        <v>120</v>
      </c>
      <c r="I1221" s="110" t="s">
        <v>1191</v>
      </c>
      <c r="J1221" s="111">
        <v>160</v>
      </c>
      <c r="K1221" s="111">
        <v>963</v>
      </c>
      <c r="L1221" s="111">
        <v>154080</v>
      </c>
      <c r="M1221" s="111">
        <v>2.4075000000000002</v>
      </c>
      <c r="N1221" s="111">
        <v>385.2</v>
      </c>
      <c r="O1221" s="111">
        <v>0</v>
      </c>
      <c r="P1221" s="111">
        <v>0</v>
      </c>
      <c r="Q1221" s="111">
        <v>965.40750000000003</v>
      </c>
      <c r="R1221" s="111">
        <v>154465.20000000001</v>
      </c>
      <c r="S1221" s="110" t="s">
        <v>1296</v>
      </c>
      <c r="T1221" s="111"/>
      <c r="U1221" s="111"/>
      <c r="V1221" s="110"/>
      <c r="W1221" s="110"/>
    </row>
    <row r="1222" spans="1:23" ht="25.5">
      <c r="A1222" s="110" t="s">
        <v>3796</v>
      </c>
      <c r="B1222" s="115">
        <v>44208</v>
      </c>
      <c r="C1222" s="110" t="s">
        <v>3797</v>
      </c>
      <c r="D1222" s="115">
        <v>44208</v>
      </c>
      <c r="E1222" s="110" t="s">
        <v>1294</v>
      </c>
      <c r="F1222" s="110" t="s">
        <v>117</v>
      </c>
      <c r="G1222" s="110" t="s">
        <v>1306</v>
      </c>
      <c r="H1222" s="110" t="s">
        <v>120</v>
      </c>
      <c r="I1222" s="110" t="s">
        <v>1186</v>
      </c>
      <c r="J1222" s="111">
        <v>600</v>
      </c>
      <c r="K1222" s="111">
        <v>934</v>
      </c>
      <c r="L1222" s="111">
        <v>560400</v>
      </c>
      <c r="M1222" s="111">
        <v>2.335</v>
      </c>
      <c r="N1222" s="111">
        <v>1401</v>
      </c>
      <c r="O1222" s="111">
        <v>0</v>
      </c>
      <c r="P1222" s="111">
        <v>0</v>
      </c>
      <c r="Q1222" s="111">
        <v>936.33500000000004</v>
      </c>
      <c r="R1222" s="111">
        <v>561801</v>
      </c>
      <c r="S1222" s="110" t="s">
        <v>1296</v>
      </c>
      <c r="T1222" s="111"/>
      <c r="U1222" s="111"/>
      <c r="V1222" s="110"/>
      <c r="W1222" s="110"/>
    </row>
    <row r="1223" spans="1:23" ht="25.5">
      <c r="A1223" s="110" t="s">
        <v>3798</v>
      </c>
      <c r="B1223" s="115">
        <v>44208</v>
      </c>
      <c r="C1223" s="110" t="s">
        <v>3799</v>
      </c>
      <c r="D1223" s="115">
        <v>44208</v>
      </c>
      <c r="E1223" s="110" t="s">
        <v>1294</v>
      </c>
      <c r="F1223" s="110" t="s">
        <v>110</v>
      </c>
      <c r="G1223" s="110" t="s">
        <v>1133</v>
      </c>
      <c r="H1223" s="110" t="s">
        <v>120</v>
      </c>
      <c r="I1223" s="110" t="s">
        <v>1186</v>
      </c>
      <c r="J1223" s="111">
        <v>300</v>
      </c>
      <c r="K1223" s="111">
        <v>934</v>
      </c>
      <c r="L1223" s="111">
        <v>280200</v>
      </c>
      <c r="M1223" s="111">
        <v>2.335</v>
      </c>
      <c r="N1223" s="111">
        <v>700.5</v>
      </c>
      <c r="O1223" s="111">
        <v>0</v>
      </c>
      <c r="P1223" s="111">
        <v>0</v>
      </c>
      <c r="Q1223" s="111">
        <v>936.33500000000004</v>
      </c>
      <c r="R1223" s="111">
        <v>280900.5</v>
      </c>
      <c r="S1223" s="110" t="s">
        <v>1296</v>
      </c>
      <c r="T1223" s="111"/>
      <c r="U1223" s="111"/>
      <c r="V1223" s="110"/>
      <c r="W1223" s="110"/>
    </row>
    <row r="1224" spans="1:23" ht="25.5">
      <c r="A1224" s="110" t="s">
        <v>3798</v>
      </c>
      <c r="B1224" s="115">
        <v>44208</v>
      </c>
      <c r="C1224" s="110" t="s">
        <v>3799</v>
      </c>
      <c r="D1224" s="115">
        <v>44208</v>
      </c>
      <c r="E1224" s="110" t="s">
        <v>1294</v>
      </c>
      <c r="F1224" s="110" t="s">
        <v>110</v>
      </c>
      <c r="G1224" s="110" t="s">
        <v>1133</v>
      </c>
      <c r="H1224" s="110" t="s">
        <v>120</v>
      </c>
      <c r="I1224" s="110" t="s">
        <v>1191</v>
      </c>
      <c r="J1224" s="111">
        <v>600</v>
      </c>
      <c r="K1224" s="111">
        <v>963</v>
      </c>
      <c r="L1224" s="111">
        <v>577800</v>
      </c>
      <c r="M1224" s="111">
        <v>2.4075000000000002</v>
      </c>
      <c r="N1224" s="111">
        <v>1444.5</v>
      </c>
      <c r="O1224" s="111">
        <v>0</v>
      </c>
      <c r="P1224" s="111">
        <v>0</v>
      </c>
      <c r="Q1224" s="111">
        <v>965.40750000000003</v>
      </c>
      <c r="R1224" s="111">
        <v>579244.5</v>
      </c>
      <c r="S1224" s="110" t="s">
        <v>1296</v>
      </c>
      <c r="T1224" s="111"/>
      <c r="U1224" s="111"/>
      <c r="V1224" s="110"/>
      <c r="W1224" s="110"/>
    </row>
    <row r="1225" spans="1:23" ht="25.5">
      <c r="A1225" s="110" t="s">
        <v>3800</v>
      </c>
      <c r="B1225" s="115">
        <v>44208</v>
      </c>
      <c r="C1225" s="110" t="s">
        <v>3801</v>
      </c>
      <c r="D1225" s="115">
        <v>44208</v>
      </c>
      <c r="E1225" s="110" t="s">
        <v>1294</v>
      </c>
      <c r="F1225" s="110" t="s">
        <v>6</v>
      </c>
      <c r="G1225" s="110" t="s">
        <v>1308</v>
      </c>
      <c r="H1225" s="110" t="s">
        <v>120</v>
      </c>
      <c r="I1225" s="110" t="s">
        <v>1191</v>
      </c>
      <c r="J1225" s="111">
        <v>240</v>
      </c>
      <c r="K1225" s="111">
        <v>963</v>
      </c>
      <c r="L1225" s="111">
        <v>231120</v>
      </c>
      <c r="M1225" s="111">
        <v>2.4075000000000002</v>
      </c>
      <c r="N1225" s="111">
        <v>577.79999999999995</v>
      </c>
      <c r="O1225" s="111">
        <v>0</v>
      </c>
      <c r="P1225" s="111">
        <v>0</v>
      </c>
      <c r="Q1225" s="111">
        <v>965.40750000000003</v>
      </c>
      <c r="R1225" s="111">
        <v>231697.8</v>
      </c>
      <c r="S1225" s="110" t="s">
        <v>1296</v>
      </c>
      <c r="T1225" s="111"/>
      <c r="U1225" s="111"/>
      <c r="V1225" s="110"/>
      <c r="W1225" s="110"/>
    </row>
    <row r="1226" spans="1:23" ht="25.5">
      <c r="A1226" s="110" t="s">
        <v>3800</v>
      </c>
      <c r="B1226" s="115">
        <v>44208</v>
      </c>
      <c r="C1226" s="110" t="s">
        <v>3801</v>
      </c>
      <c r="D1226" s="115">
        <v>44208</v>
      </c>
      <c r="E1226" s="110" t="s">
        <v>1294</v>
      </c>
      <c r="F1226" s="110" t="s">
        <v>6</v>
      </c>
      <c r="G1226" s="110" t="s">
        <v>1308</v>
      </c>
      <c r="H1226" s="110" t="s">
        <v>120</v>
      </c>
      <c r="I1226" s="110" t="s">
        <v>1251</v>
      </c>
      <c r="J1226" s="111">
        <v>40</v>
      </c>
      <c r="K1226" s="111">
        <v>865</v>
      </c>
      <c r="L1226" s="111">
        <v>34600</v>
      </c>
      <c r="M1226" s="111">
        <v>2.1619999999999999</v>
      </c>
      <c r="N1226" s="111">
        <v>86.48</v>
      </c>
      <c r="O1226" s="111">
        <v>0</v>
      </c>
      <c r="P1226" s="111">
        <v>0</v>
      </c>
      <c r="Q1226" s="111">
        <v>867.16200000000003</v>
      </c>
      <c r="R1226" s="111">
        <v>34686.480000000003</v>
      </c>
      <c r="S1226" s="110" t="s">
        <v>1296</v>
      </c>
      <c r="T1226" s="111"/>
      <c r="U1226" s="111"/>
      <c r="V1226" s="110"/>
      <c r="W1226" s="110"/>
    </row>
    <row r="1227" spans="1:23" ht="25.5">
      <c r="A1227" s="110" t="s">
        <v>3802</v>
      </c>
      <c r="B1227" s="115">
        <v>44208</v>
      </c>
      <c r="C1227" s="110" t="s">
        <v>3803</v>
      </c>
      <c r="D1227" s="115">
        <v>44208</v>
      </c>
      <c r="E1227" s="110" t="s">
        <v>1294</v>
      </c>
      <c r="F1227" s="110" t="s">
        <v>8</v>
      </c>
      <c r="G1227" s="110" t="s">
        <v>1079</v>
      </c>
      <c r="H1227" s="110" t="s">
        <v>120</v>
      </c>
      <c r="I1227" s="110" t="s">
        <v>1191</v>
      </c>
      <c r="J1227" s="111">
        <v>443</v>
      </c>
      <c r="K1227" s="111">
        <v>963</v>
      </c>
      <c r="L1227" s="111">
        <v>426609</v>
      </c>
      <c r="M1227" s="111">
        <v>2.4075000000000002</v>
      </c>
      <c r="N1227" s="111">
        <v>1066.5225</v>
      </c>
      <c r="O1227" s="111">
        <v>0</v>
      </c>
      <c r="P1227" s="111">
        <v>0</v>
      </c>
      <c r="Q1227" s="111">
        <v>965.40750000000003</v>
      </c>
      <c r="R1227" s="111">
        <v>427675.52250000002</v>
      </c>
      <c r="S1227" s="110" t="s">
        <v>1296</v>
      </c>
      <c r="T1227" s="111"/>
      <c r="U1227" s="111"/>
      <c r="V1227" s="110"/>
      <c r="W1227" s="110"/>
    </row>
    <row r="1228" spans="1:23" ht="25.5">
      <c r="A1228" s="110" t="s">
        <v>3802</v>
      </c>
      <c r="B1228" s="115">
        <v>44208</v>
      </c>
      <c r="C1228" s="110" t="s">
        <v>3803</v>
      </c>
      <c r="D1228" s="115">
        <v>44208</v>
      </c>
      <c r="E1228" s="110" t="s">
        <v>1294</v>
      </c>
      <c r="F1228" s="110" t="s">
        <v>8</v>
      </c>
      <c r="G1228" s="110" t="s">
        <v>1079</v>
      </c>
      <c r="H1228" s="110" t="s">
        <v>120</v>
      </c>
      <c r="I1228" s="110" t="s">
        <v>1186</v>
      </c>
      <c r="J1228" s="111">
        <v>500</v>
      </c>
      <c r="K1228" s="111">
        <v>934</v>
      </c>
      <c r="L1228" s="111">
        <v>467000</v>
      </c>
      <c r="M1228" s="111">
        <v>2.335</v>
      </c>
      <c r="N1228" s="111">
        <v>1167.5</v>
      </c>
      <c r="O1228" s="111">
        <v>0</v>
      </c>
      <c r="P1228" s="111">
        <v>0</v>
      </c>
      <c r="Q1228" s="111">
        <v>936.33500000000004</v>
      </c>
      <c r="R1228" s="111">
        <v>468167.5</v>
      </c>
      <c r="S1228" s="110" t="s">
        <v>1296</v>
      </c>
      <c r="T1228" s="111"/>
      <c r="U1228" s="111"/>
      <c r="V1228" s="110"/>
      <c r="W1228" s="110"/>
    </row>
    <row r="1229" spans="1:23" ht="25.5">
      <c r="A1229" s="110" t="s">
        <v>3804</v>
      </c>
      <c r="B1229" s="115">
        <v>44208</v>
      </c>
      <c r="C1229" s="110" t="s">
        <v>3805</v>
      </c>
      <c r="D1229" s="115">
        <v>44208</v>
      </c>
      <c r="E1229" s="110" t="s">
        <v>1294</v>
      </c>
      <c r="F1229" s="110" t="s">
        <v>111</v>
      </c>
      <c r="G1229" s="110" t="s">
        <v>1133</v>
      </c>
      <c r="H1229" s="110" t="s">
        <v>120</v>
      </c>
      <c r="I1229" s="110" t="s">
        <v>1186</v>
      </c>
      <c r="J1229" s="111">
        <v>300</v>
      </c>
      <c r="K1229" s="111">
        <v>934</v>
      </c>
      <c r="L1229" s="111">
        <v>280200</v>
      </c>
      <c r="M1229" s="111">
        <v>2.335</v>
      </c>
      <c r="N1229" s="111">
        <v>700.5</v>
      </c>
      <c r="O1229" s="111">
        <v>0</v>
      </c>
      <c r="P1229" s="111">
        <v>0</v>
      </c>
      <c r="Q1229" s="111">
        <v>936.33500000000004</v>
      </c>
      <c r="R1229" s="111">
        <v>280900.5</v>
      </c>
      <c r="S1229" s="110" t="s">
        <v>1296</v>
      </c>
      <c r="T1229" s="111"/>
      <c r="U1229" s="111"/>
      <c r="V1229" s="110"/>
      <c r="W1229" s="110"/>
    </row>
    <row r="1230" spans="1:23" ht="25.5">
      <c r="A1230" s="110" t="s">
        <v>3804</v>
      </c>
      <c r="B1230" s="115">
        <v>44208</v>
      </c>
      <c r="C1230" s="110" t="s">
        <v>3805</v>
      </c>
      <c r="D1230" s="115">
        <v>44208</v>
      </c>
      <c r="E1230" s="110" t="s">
        <v>1294</v>
      </c>
      <c r="F1230" s="110" t="s">
        <v>111</v>
      </c>
      <c r="G1230" s="110" t="s">
        <v>1133</v>
      </c>
      <c r="H1230" s="110" t="s">
        <v>120</v>
      </c>
      <c r="I1230" s="110" t="s">
        <v>1191</v>
      </c>
      <c r="J1230" s="111">
        <v>140</v>
      </c>
      <c r="K1230" s="111">
        <v>963</v>
      </c>
      <c r="L1230" s="111">
        <v>134820</v>
      </c>
      <c r="M1230" s="111">
        <v>2.4075000000000002</v>
      </c>
      <c r="N1230" s="111">
        <v>337.05</v>
      </c>
      <c r="O1230" s="111">
        <v>0</v>
      </c>
      <c r="P1230" s="111">
        <v>0</v>
      </c>
      <c r="Q1230" s="111">
        <v>965.40750000000003</v>
      </c>
      <c r="R1230" s="111">
        <v>135157.04999999999</v>
      </c>
      <c r="S1230" s="110" t="s">
        <v>1296</v>
      </c>
      <c r="T1230" s="111"/>
      <c r="U1230" s="111"/>
      <c r="V1230" s="110"/>
      <c r="W1230" s="110"/>
    </row>
    <row r="1231" spans="1:23" ht="25.5">
      <c r="A1231" s="110" t="s">
        <v>3806</v>
      </c>
      <c r="B1231" s="115">
        <v>44208</v>
      </c>
      <c r="C1231" s="110" t="s">
        <v>3807</v>
      </c>
      <c r="D1231" s="115">
        <v>44208</v>
      </c>
      <c r="E1231" s="110" t="s">
        <v>1294</v>
      </c>
      <c r="F1231" s="110" t="s">
        <v>7</v>
      </c>
      <c r="G1231" s="110" t="s">
        <v>1308</v>
      </c>
      <c r="H1231" s="110" t="s">
        <v>120</v>
      </c>
      <c r="I1231" s="110" t="s">
        <v>1251</v>
      </c>
      <c r="J1231" s="111">
        <v>100</v>
      </c>
      <c r="K1231" s="111">
        <v>865</v>
      </c>
      <c r="L1231" s="111">
        <v>86500</v>
      </c>
      <c r="M1231" s="111">
        <v>2.1625000000000001</v>
      </c>
      <c r="N1231" s="111">
        <v>216.25</v>
      </c>
      <c r="O1231" s="111">
        <v>0</v>
      </c>
      <c r="P1231" s="111">
        <v>0</v>
      </c>
      <c r="Q1231" s="111">
        <v>867.16250000000002</v>
      </c>
      <c r="R1231" s="111">
        <v>86716.25</v>
      </c>
      <c r="S1231" s="110" t="s">
        <v>1296</v>
      </c>
      <c r="T1231" s="111"/>
      <c r="U1231" s="111"/>
      <c r="V1231" s="110"/>
      <c r="W1231" s="110"/>
    </row>
    <row r="1232" spans="1:23" ht="25.5">
      <c r="A1232" s="110" t="s">
        <v>3806</v>
      </c>
      <c r="B1232" s="115">
        <v>44208</v>
      </c>
      <c r="C1232" s="110" t="s">
        <v>3807</v>
      </c>
      <c r="D1232" s="115">
        <v>44208</v>
      </c>
      <c r="E1232" s="110" t="s">
        <v>1294</v>
      </c>
      <c r="F1232" s="110" t="s">
        <v>7</v>
      </c>
      <c r="G1232" s="110" t="s">
        <v>1308</v>
      </c>
      <c r="H1232" s="110" t="s">
        <v>120</v>
      </c>
      <c r="I1232" s="110" t="s">
        <v>1186</v>
      </c>
      <c r="J1232" s="111">
        <v>500</v>
      </c>
      <c r="K1232" s="111">
        <v>934</v>
      </c>
      <c r="L1232" s="111">
        <v>467000</v>
      </c>
      <c r="M1232" s="111">
        <v>2.335</v>
      </c>
      <c r="N1232" s="111">
        <v>1167.5</v>
      </c>
      <c r="O1232" s="111">
        <v>0</v>
      </c>
      <c r="P1232" s="111">
        <v>0</v>
      </c>
      <c r="Q1232" s="111">
        <v>936.33500000000004</v>
      </c>
      <c r="R1232" s="111">
        <v>468167.5</v>
      </c>
      <c r="S1232" s="110" t="s">
        <v>1296</v>
      </c>
      <c r="T1232" s="111"/>
      <c r="U1232" s="111"/>
      <c r="V1232" s="110"/>
      <c r="W1232" s="110"/>
    </row>
    <row r="1233" spans="1:23" ht="25.5">
      <c r="A1233" s="110" t="s">
        <v>3806</v>
      </c>
      <c r="B1233" s="115">
        <v>44208</v>
      </c>
      <c r="C1233" s="110" t="s">
        <v>3807</v>
      </c>
      <c r="D1233" s="115">
        <v>44208</v>
      </c>
      <c r="E1233" s="110" t="s">
        <v>1294</v>
      </c>
      <c r="F1233" s="110" t="s">
        <v>7</v>
      </c>
      <c r="G1233" s="110" t="s">
        <v>1308</v>
      </c>
      <c r="H1233" s="110" t="s">
        <v>120</v>
      </c>
      <c r="I1233" s="110" t="s">
        <v>1195</v>
      </c>
      <c r="J1233" s="111">
        <v>100</v>
      </c>
      <c r="K1233" s="111">
        <v>759</v>
      </c>
      <c r="L1233" s="111">
        <v>75900</v>
      </c>
      <c r="M1233" s="111">
        <v>1.8975</v>
      </c>
      <c r="N1233" s="111">
        <v>189.75</v>
      </c>
      <c r="O1233" s="111">
        <v>0</v>
      </c>
      <c r="P1233" s="111">
        <v>300</v>
      </c>
      <c r="Q1233" s="111">
        <v>760.89750000000004</v>
      </c>
      <c r="R1233" s="111">
        <v>75789.75</v>
      </c>
      <c r="S1233" s="110" t="s">
        <v>1296</v>
      </c>
      <c r="T1233" s="111"/>
      <c r="U1233" s="111"/>
      <c r="V1233" s="110"/>
      <c r="W1233" s="110"/>
    </row>
    <row r="1234" spans="1:23" ht="25.5">
      <c r="A1234" s="110" t="s">
        <v>3806</v>
      </c>
      <c r="B1234" s="115">
        <v>44208</v>
      </c>
      <c r="C1234" s="110" t="s">
        <v>3807</v>
      </c>
      <c r="D1234" s="115">
        <v>44208</v>
      </c>
      <c r="E1234" s="110" t="s">
        <v>1294</v>
      </c>
      <c r="F1234" s="110" t="s">
        <v>7</v>
      </c>
      <c r="G1234" s="110" t="s">
        <v>1308</v>
      </c>
      <c r="H1234" s="110" t="s">
        <v>120</v>
      </c>
      <c r="I1234" s="110" t="s">
        <v>1251</v>
      </c>
      <c r="J1234" s="111">
        <v>100</v>
      </c>
      <c r="K1234" s="111">
        <v>865</v>
      </c>
      <c r="L1234" s="111">
        <v>86500</v>
      </c>
      <c r="M1234" s="111">
        <v>2.1619999999999999</v>
      </c>
      <c r="N1234" s="111">
        <v>216.2</v>
      </c>
      <c r="O1234" s="111">
        <v>0</v>
      </c>
      <c r="P1234" s="111">
        <v>0</v>
      </c>
      <c r="Q1234" s="111">
        <v>867.16200000000003</v>
      </c>
      <c r="R1234" s="111">
        <v>86716.2</v>
      </c>
      <c r="S1234" s="110" t="s">
        <v>1296</v>
      </c>
      <c r="T1234" s="111"/>
      <c r="U1234" s="111"/>
      <c r="V1234" s="110"/>
      <c r="W1234" s="110"/>
    </row>
    <row r="1235" spans="1:23" ht="25.5">
      <c r="A1235" s="110" t="s">
        <v>3806</v>
      </c>
      <c r="B1235" s="115">
        <v>44208</v>
      </c>
      <c r="C1235" s="110" t="s">
        <v>3807</v>
      </c>
      <c r="D1235" s="115">
        <v>44208</v>
      </c>
      <c r="E1235" s="110" t="s">
        <v>1294</v>
      </c>
      <c r="F1235" s="110" t="s">
        <v>7</v>
      </c>
      <c r="G1235" s="110" t="s">
        <v>1308</v>
      </c>
      <c r="H1235" s="110" t="s">
        <v>120</v>
      </c>
      <c r="I1235" s="110" t="s">
        <v>1191</v>
      </c>
      <c r="J1235" s="111">
        <v>300</v>
      </c>
      <c r="K1235" s="111">
        <v>963</v>
      </c>
      <c r="L1235" s="111">
        <v>288900</v>
      </c>
      <c r="M1235" s="111">
        <v>2.4075000000000002</v>
      </c>
      <c r="N1235" s="111">
        <v>722.25</v>
      </c>
      <c r="O1235" s="111">
        <v>0</v>
      </c>
      <c r="P1235" s="111">
        <v>0</v>
      </c>
      <c r="Q1235" s="111">
        <v>965.40750000000003</v>
      </c>
      <c r="R1235" s="111">
        <v>289622.25</v>
      </c>
      <c r="S1235" s="110" t="s">
        <v>1296</v>
      </c>
      <c r="T1235" s="111"/>
      <c r="U1235" s="111"/>
      <c r="V1235" s="110"/>
      <c r="W1235" s="110"/>
    </row>
    <row r="1236" spans="1:23" ht="25.5">
      <c r="A1236" s="110" t="s">
        <v>3808</v>
      </c>
      <c r="B1236" s="115">
        <v>44208</v>
      </c>
      <c r="C1236" s="110" t="s">
        <v>3809</v>
      </c>
      <c r="D1236" s="115">
        <v>44208</v>
      </c>
      <c r="E1236" s="110" t="s">
        <v>1294</v>
      </c>
      <c r="F1236" s="110" t="s">
        <v>109</v>
      </c>
      <c r="G1236" s="110" t="s">
        <v>1307</v>
      </c>
      <c r="H1236" s="110" t="s">
        <v>120</v>
      </c>
      <c r="I1236" s="110" t="s">
        <v>1191</v>
      </c>
      <c r="J1236" s="111">
        <v>800</v>
      </c>
      <c r="K1236" s="111">
        <v>963</v>
      </c>
      <c r="L1236" s="111">
        <v>770400</v>
      </c>
      <c r="M1236" s="111">
        <v>2.4075000000000002</v>
      </c>
      <c r="N1236" s="111">
        <v>1926</v>
      </c>
      <c r="O1236" s="111">
        <v>0</v>
      </c>
      <c r="P1236" s="111">
        <v>0</v>
      </c>
      <c r="Q1236" s="111">
        <v>965.40750000000003</v>
      </c>
      <c r="R1236" s="111">
        <v>772326</v>
      </c>
      <c r="S1236" s="110" t="s">
        <v>1296</v>
      </c>
      <c r="T1236" s="111"/>
      <c r="U1236" s="111"/>
      <c r="V1236" s="110"/>
      <c r="W1236" s="110"/>
    </row>
    <row r="1237" spans="1:23" ht="25.5">
      <c r="A1237" s="110" t="s">
        <v>3808</v>
      </c>
      <c r="B1237" s="115">
        <v>44208</v>
      </c>
      <c r="C1237" s="110" t="s">
        <v>3809</v>
      </c>
      <c r="D1237" s="115">
        <v>44208</v>
      </c>
      <c r="E1237" s="110" t="s">
        <v>1294</v>
      </c>
      <c r="F1237" s="110" t="s">
        <v>109</v>
      </c>
      <c r="G1237" s="110" t="s">
        <v>1307</v>
      </c>
      <c r="H1237" s="110" t="s">
        <v>120</v>
      </c>
      <c r="I1237" s="110" t="s">
        <v>1186</v>
      </c>
      <c r="J1237" s="111">
        <v>700</v>
      </c>
      <c r="K1237" s="111">
        <v>934</v>
      </c>
      <c r="L1237" s="111">
        <v>653800</v>
      </c>
      <c r="M1237" s="111">
        <v>2.335</v>
      </c>
      <c r="N1237" s="111">
        <v>1634.5</v>
      </c>
      <c r="O1237" s="111">
        <v>0</v>
      </c>
      <c r="P1237" s="111">
        <v>0</v>
      </c>
      <c r="Q1237" s="111">
        <v>936.33500000000004</v>
      </c>
      <c r="R1237" s="111">
        <v>655434.5</v>
      </c>
      <c r="S1237" s="110" t="s">
        <v>1296</v>
      </c>
      <c r="T1237" s="111"/>
      <c r="U1237" s="111"/>
      <c r="V1237" s="110"/>
      <c r="W1237" s="110"/>
    </row>
    <row r="1238" spans="1:23" ht="25.5">
      <c r="A1238" s="110" t="s">
        <v>3808</v>
      </c>
      <c r="B1238" s="115">
        <v>44208</v>
      </c>
      <c r="C1238" s="110" t="s">
        <v>3809</v>
      </c>
      <c r="D1238" s="115">
        <v>44208</v>
      </c>
      <c r="E1238" s="110" t="s">
        <v>1294</v>
      </c>
      <c r="F1238" s="110" t="s">
        <v>109</v>
      </c>
      <c r="G1238" s="110" t="s">
        <v>1307</v>
      </c>
      <c r="H1238" s="110" t="s">
        <v>120</v>
      </c>
      <c r="I1238" s="110" t="s">
        <v>1195</v>
      </c>
      <c r="J1238" s="111">
        <v>300</v>
      </c>
      <c r="K1238" s="111">
        <v>759</v>
      </c>
      <c r="L1238" s="111">
        <v>227700</v>
      </c>
      <c r="M1238" s="111">
        <v>1.8975</v>
      </c>
      <c r="N1238" s="111">
        <v>569.25</v>
      </c>
      <c r="O1238" s="111">
        <v>0</v>
      </c>
      <c r="P1238" s="111">
        <v>900</v>
      </c>
      <c r="Q1238" s="111">
        <v>760.89750000000004</v>
      </c>
      <c r="R1238" s="111">
        <v>227369.25</v>
      </c>
      <c r="S1238" s="110" t="s">
        <v>1296</v>
      </c>
      <c r="T1238" s="111"/>
      <c r="U1238" s="111"/>
      <c r="V1238" s="110"/>
      <c r="W1238" s="110"/>
    </row>
    <row r="1239" spans="1:23" ht="25.5">
      <c r="A1239" s="110" t="s">
        <v>3810</v>
      </c>
      <c r="B1239" s="115">
        <v>44208</v>
      </c>
      <c r="C1239" s="110" t="s">
        <v>3811</v>
      </c>
      <c r="D1239" s="115">
        <v>44208</v>
      </c>
      <c r="E1239" s="110" t="s">
        <v>1294</v>
      </c>
      <c r="F1239" s="110" t="s">
        <v>92</v>
      </c>
      <c r="G1239" s="110" t="s">
        <v>81</v>
      </c>
      <c r="H1239" s="110" t="s">
        <v>24</v>
      </c>
      <c r="I1239" s="110" t="s">
        <v>1191</v>
      </c>
      <c r="J1239" s="111">
        <v>40</v>
      </c>
      <c r="K1239" s="111">
        <v>963</v>
      </c>
      <c r="L1239" s="111">
        <v>38520</v>
      </c>
      <c r="M1239" s="111">
        <v>2.4075000000000002</v>
      </c>
      <c r="N1239" s="111">
        <v>96.3</v>
      </c>
      <c r="O1239" s="111">
        <v>0</v>
      </c>
      <c r="P1239" s="111">
        <v>0</v>
      </c>
      <c r="Q1239" s="111">
        <v>965.40750000000003</v>
      </c>
      <c r="R1239" s="111">
        <v>38616.300000000003</v>
      </c>
      <c r="S1239" s="110" t="s">
        <v>1296</v>
      </c>
      <c r="T1239" s="111"/>
      <c r="U1239" s="111"/>
      <c r="V1239" s="110"/>
      <c r="W1239" s="110"/>
    </row>
    <row r="1240" spans="1:23" ht="25.5">
      <c r="A1240" s="110" t="s">
        <v>3810</v>
      </c>
      <c r="B1240" s="115">
        <v>44208</v>
      </c>
      <c r="C1240" s="110" t="s">
        <v>3811</v>
      </c>
      <c r="D1240" s="115">
        <v>44208</v>
      </c>
      <c r="E1240" s="110" t="s">
        <v>1294</v>
      </c>
      <c r="F1240" s="110" t="s">
        <v>92</v>
      </c>
      <c r="G1240" s="110" t="s">
        <v>81</v>
      </c>
      <c r="H1240" s="110" t="s">
        <v>24</v>
      </c>
      <c r="I1240" s="110" t="s">
        <v>1186</v>
      </c>
      <c r="J1240" s="111">
        <v>100</v>
      </c>
      <c r="K1240" s="111">
        <v>934</v>
      </c>
      <c r="L1240" s="111">
        <v>93400</v>
      </c>
      <c r="M1240" s="111">
        <v>2.335</v>
      </c>
      <c r="N1240" s="111">
        <v>233.5</v>
      </c>
      <c r="O1240" s="111">
        <v>0</v>
      </c>
      <c r="P1240" s="111">
        <v>0</v>
      </c>
      <c r="Q1240" s="111">
        <v>936.33500000000004</v>
      </c>
      <c r="R1240" s="111">
        <v>93633.5</v>
      </c>
      <c r="S1240" s="110" t="s">
        <v>1296</v>
      </c>
      <c r="T1240" s="111"/>
      <c r="U1240" s="111"/>
      <c r="V1240" s="110"/>
      <c r="W1240" s="110"/>
    </row>
    <row r="1241" spans="1:23" ht="25.5">
      <c r="A1241" s="110" t="s">
        <v>3810</v>
      </c>
      <c r="B1241" s="115">
        <v>44208</v>
      </c>
      <c r="C1241" s="110" t="s">
        <v>3811</v>
      </c>
      <c r="D1241" s="115">
        <v>44208</v>
      </c>
      <c r="E1241" s="110" t="s">
        <v>1294</v>
      </c>
      <c r="F1241" s="110" t="s">
        <v>92</v>
      </c>
      <c r="G1241" s="110" t="s">
        <v>81</v>
      </c>
      <c r="H1241" s="110" t="s">
        <v>24</v>
      </c>
      <c r="I1241" s="110" t="s">
        <v>1251</v>
      </c>
      <c r="J1241" s="111">
        <v>40</v>
      </c>
      <c r="K1241" s="111">
        <v>865</v>
      </c>
      <c r="L1241" s="111">
        <v>34600</v>
      </c>
      <c r="M1241" s="111">
        <v>2.1625000000000001</v>
      </c>
      <c r="N1241" s="111">
        <v>86.5</v>
      </c>
      <c r="O1241" s="111">
        <v>0</v>
      </c>
      <c r="P1241" s="111">
        <v>0</v>
      </c>
      <c r="Q1241" s="111">
        <v>867.16250000000002</v>
      </c>
      <c r="R1241" s="111">
        <v>34686.5</v>
      </c>
      <c r="S1241" s="110" t="s">
        <v>1296</v>
      </c>
      <c r="T1241" s="111"/>
      <c r="U1241" s="111"/>
      <c r="V1241" s="110"/>
      <c r="W1241" s="110"/>
    </row>
    <row r="1242" spans="1:23" ht="25.5">
      <c r="A1242" s="110" t="s">
        <v>3812</v>
      </c>
      <c r="B1242" s="115">
        <v>44208</v>
      </c>
      <c r="C1242" s="110" t="s">
        <v>3813</v>
      </c>
      <c r="D1242" s="115">
        <v>44208</v>
      </c>
      <c r="E1242" s="110" t="s">
        <v>1294</v>
      </c>
      <c r="F1242" s="110" t="s">
        <v>88</v>
      </c>
      <c r="G1242" s="110" t="s">
        <v>1326</v>
      </c>
      <c r="H1242" s="110" t="s">
        <v>24</v>
      </c>
      <c r="I1242" s="110" t="s">
        <v>1186</v>
      </c>
      <c r="J1242" s="111">
        <v>700</v>
      </c>
      <c r="K1242" s="111">
        <v>934</v>
      </c>
      <c r="L1242" s="111">
        <v>653800</v>
      </c>
      <c r="M1242" s="111">
        <v>2.335</v>
      </c>
      <c r="N1242" s="111">
        <v>1634.5</v>
      </c>
      <c r="O1242" s="111">
        <v>0</v>
      </c>
      <c r="P1242" s="111">
        <v>0</v>
      </c>
      <c r="Q1242" s="111">
        <v>936.33500000000004</v>
      </c>
      <c r="R1242" s="111">
        <v>655434.5</v>
      </c>
      <c r="S1242" s="110" t="s">
        <v>1296</v>
      </c>
      <c r="T1242" s="111"/>
      <c r="U1242" s="111"/>
      <c r="V1242" s="110"/>
      <c r="W1242" s="110"/>
    </row>
    <row r="1243" spans="1:23" ht="25.5">
      <c r="A1243" s="110" t="s">
        <v>3812</v>
      </c>
      <c r="B1243" s="115">
        <v>44208</v>
      </c>
      <c r="C1243" s="110" t="s">
        <v>3813</v>
      </c>
      <c r="D1243" s="115">
        <v>44208</v>
      </c>
      <c r="E1243" s="110" t="s">
        <v>1294</v>
      </c>
      <c r="F1243" s="110" t="s">
        <v>88</v>
      </c>
      <c r="G1243" s="110" t="s">
        <v>1326</v>
      </c>
      <c r="H1243" s="110" t="s">
        <v>24</v>
      </c>
      <c r="I1243" s="110" t="s">
        <v>1191</v>
      </c>
      <c r="J1243" s="111">
        <v>200</v>
      </c>
      <c r="K1243" s="111">
        <v>963</v>
      </c>
      <c r="L1243" s="111">
        <v>192600</v>
      </c>
      <c r="M1243" s="111">
        <v>2.4075000000000002</v>
      </c>
      <c r="N1243" s="111">
        <v>481.5</v>
      </c>
      <c r="O1243" s="111">
        <v>0</v>
      </c>
      <c r="P1243" s="111">
        <v>0</v>
      </c>
      <c r="Q1243" s="111">
        <v>965.40750000000003</v>
      </c>
      <c r="R1243" s="111">
        <v>193081.5</v>
      </c>
      <c r="S1243" s="110" t="s">
        <v>1296</v>
      </c>
      <c r="T1243" s="111"/>
      <c r="U1243" s="111"/>
      <c r="V1243" s="110"/>
      <c r="W1243" s="110"/>
    </row>
    <row r="1244" spans="1:23" ht="25.5">
      <c r="A1244" s="110" t="s">
        <v>3812</v>
      </c>
      <c r="B1244" s="115">
        <v>44208</v>
      </c>
      <c r="C1244" s="110" t="s">
        <v>3813</v>
      </c>
      <c r="D1244" s="115">
        <v>44208</v>
      </c>
      <c r="E1244" s="110" t="s">
        <v>1294</v>
      </c>
      <c r="F1244" s="110" t="s">
        <v>88</v>
      </c>
      <c r="G1244" s="110" t="s">
        <v>1326</v>
      </c>
      <c r="H1244" s="110" t="s">
        <v>24</v>
      </c>
      <c r="I1244" s="110" t="s">
        <v>1251</v>
      </c>
      <c r="J1244" s="111">
        <v>300</v>
      </c>
      <c r="K1244" s="111">
        <v>865</v>
      </c>
      <c r="L1244" s="111">
        <v>259500</v>
      </c>
      <c r="M1244" s="111">
        <v>2.1625000000000001</v>
      </c>
      <c r="N1244" s="111">
        <v>648.75</v>
      </c>
      <c r="O1244" s="111">
        <v>0</v>
      </c>
      <c r="P1244" s="111">
        <v>0</v>
      </c>
      <c r="Q1244" s="111">
        <v>867.16250000000002</v>
      </c>
      <c r="R1244" s="111">
        <v>260148.75</v>
      </c>
      <c r="S1244" s="110" t="s">
        <v>1296</v>
      </c>
      <c r="T1244" s="111"/>
      <c r="U1244" s="111"/>
      <c r="V1244" s="110"/>
      <c r="W1244" s="110"/>
    </row>
    <row r="1245" spans="1:23" ht="25.5">
      <c r="A1245" s="110" t="s">
        <v>3814</v>
      </c>
      <c r="B1245" s="115">
        <v>44208</v>
      </c>
      <c r="C1245" s="110" t="s">
        <v>3815</v>
      </c>
      <c r="D1245" s="115">
        <v>44208</v>
      </c>
      <c r="E1245" s="110" t="s">
        <v>1294</v>
      </c>
      <c r="F1245" s="110" t="s">
        <v>84</v>
      </c>
      <c r="G1245" s="110" t="s">
        <v>1315</v>
      </c>
      <c r="H1245" s="110" t="s">
        <v>24</v>
      </c>
      <c r="I1245" s="110" t="s">
        <v>1186</v>
      </c>
      <c r="J1245" s="111">
        <v>600</v>
      </c>
      <c r="K1245" s="111">
        <v>934</v>
      </c>
      <c r="L1245" s="111">
        <v>560400</v>
      </c>
      <c r="M1245" s="111">
        <v>2.335</v>
      </c>
      <c r="N1245" s="111">
        <v>1401</v>
      </c>
      <c r="O1245" s="111">
        <v>0</v>
      </c>
      <c r="P1245" s="111">
        <v>0</v>
      </c>
      <c r="Q1245" s="111">
        <v>936.33500000000004</v>
      </c>
      <c r="R1245" s="111">
        <v>561801</v>
      </c>
      <c r="S1245" s="110" t="s">
        <v>1296</v>
      </c>
      <c r="T1245" s="111"/>
      <c r="U1245" s="111"/>
      <c r="V1245" s="110"/>
      <c r="W1245" s="110"/>
    </row>
    <row r="1246" spans="1:23" ht="25.5">
      <c r="A1246" s="110" t="s">
        <v>3816</v>
      </c>
      <c r="B1246" s="115">
        <v>44208</v>
      </c>
      <c r="C1246" s="110" t="s">
        <v>3817</v>
      </c>
      <c r="D1246" s="115">
        <v>44208</v>
      </c>
      <c r="E1246" s="110" t="s">
        <v>1294</v>
      </c>
      <c r="F1246" s="110" t="s">
        <v>91</v>
      </c>
      <c r="G1246" s="110" t="s">
        <v>1315</v>
      </c>
      <c r="H1246" s="110" t="s">
        <v>24</v>
      </c>
      <c r="I1246" s="110" t="s">
        <v>1186</v>
      </c>
      <c r="J1246" s="111">
        <v>600</v>
      </c>
      <c r="K1246" s="111">
        <v>934</v>
      </c>
      <c r="L1246" s="111">
        <v>560400</v>
      </c>
      <c r="M1246" s="111">
        <v>2.335</v>
      </c>
      <c r="N1246" s="111">
        <v>1401</v>
      </c>
      <c r="O1246" s="111">
        <v>0</v>
      </c>
      <c r="P1246" s="111">
        <v>0</v>
      </c>
      <c r="Q1246" s="111">
        <v>936.33500000000004</v>
      </c>
      <c r="R1246" s="111">
        <v>561801</v>
      </c>
      <c r="S1246" s="110" t="s">
        <v>1296</v>
      </c>
      <c r="T1246" s="111"/>
      <c r="U1246" s="111"/>
      <c r="V1246" s="110"/>
      <c r="W1246" s="110"/>
    </row>
    <row r="1247" spans="1:23" ht="25.5">
      <c r="A1247" s="110" t="s">
        <v>3818</v>
      </c>
      <c r="B1247" s="115">
        <v>44208</v>
      </c>
      <c r="C1247" s="110" t="s">
        <v>3819</v>
      </c>
      <c r="D1247" s="115">
        <v>44208</v>
      </c>
      <c r="E1247" s="110" t="s">
        <v>1294</v>
      </c>
      <c r="F1247" s="110" t="s">
        <v>46</v>
      </c>
      <c r="G1247" s="110" t="s">
        <v>1315</v>
      </c>
      <c r="H1247" s="110" t="s">
        <v>24</v>
      </c>
      <c r="I1247" s="110" t="s">
        <v>1191</v>
      </c>
      <c r="J1247" s="111">
        <v>100</v>
      </c>
      <c r="K1247" s="111">
        <v>963</v>
      </c>
      <c r="L1247" s="111">
        <v>96300</v>
      </c>
      <c r="M1247" s="111">
        <v>2.4075000000000002</v>
      </c>
      <c r="N1247" s="111">
        <v>240.75</v>
      </c>
      <c r="O1247" s="111">
        <v>0</v>
      </c>
      <c r="P1247" s="111">
        <v>0</v>
      </c>
      <c r="Q1247" s="111">
        <v>965.40750000000003</v>
      </c>
      <c r="R1247" s="111">
        <v>96540.75</v>
      </c>
      <c r="S1247" s="110" t="s">
        <v>1296</v>
      </c>
      <c r="T1247" s="111"/>
      <c r="U1247" s="111"/>
      <c r="V1247" s="110"/>
      <c r="W1247" s="110"/>
    </row>
    <row r="1248" spans="1:23" ht="25.5">
      <c r="A1248" s="110" t="s">
        <v>3818</v>
      </c>
      <c r="B1248" s="115">
        <v>44208</v>
      </c>
      <c r="C1248" s="110" t="s">
        <v>3819</v>
      </c>
      <c r="D1248" s="115">
        <v>44208</v>
      </c>
      <c r="E1248" s="110" t="s">
        <v>1294</v>
      </c>
      <c r="F1248" s="110" t="s">
        <v>46</v>
      </c>
      <c r="G1248" s="110" t="s">
        <v>1315</v>
      </c>
      <c r="H1248" s="110" t="s">
        <v>24</v>
      </c>
      <c r="I1248" s="110" t="s">
        <v>1195</v>
      </c>
      <c r="J1248" s="111">
        <v>100</v>
      </c>
      <c r="K1248" s="111">
        <v>759</v>
      </c>
      <c r="L1248" s="111">
        <v>75900</v>
      </c>
      <c r="M1248" s="111">
        <v>1.8975</v>
      </c>
      <c r="N1248" s="111">
        <v>189.75</v>
      </c>
      <c r="O1248" s="111">
        <v>0</v>
      </c>
      <c r="P1248" s="111">
        <v>300</v>
      </c>
      <c r="Q1248" s="111">
        <v>760.89750000000004</v>
      </c>
      <c r="R1248" s="111">
        <v>75789.75</v>
      </c>
      <c r="S1248" s="110" t="s">
        <v>1296</v>
      </c>
      <c r="T1248" s="111"/>
      <c r="U1248" s="111"/>
      <c r="V1248" s="110"/>
      <c r="W1248" s="110"/>
    </row>
    <row r="1249" spans="1:23" ht="25.5">
      <c r="A1249" s="110" t="s">
        <v>3818</v>
      </c>
      <c r="B1249" s="115">
        <v>44208</v>
      </c>
      <c r="C1249" s="110" t="s">
        <v>3819</v>
      </c>
      <c r="D1249" s="115">
        <v>44208</v>
      </c>
      <c r="E1249" s="110" t="s">
        <v>1294</v>
      </c>
      <c r="F1249" s="110" t="s">
        <v>46</v>
      </c>
      <c r="G1249" s="110" t="s">
        <v>1315</v>
      </c>
      <c r="H1249" s="110" t="s">
        <v>24</v>
      </c>
      <c r="I1249" s="110" t="s">
        <v>1186</v>
      </c>
      <c r="J1249" s="111">
        <v>300</v>
      </c>
      <c r="K1249" s="111">
        <v>934</v>
      </c>
      <c r="L1249" s="111">
        <v>280200</v>
      </c>
      <c r="M1249" s="111">
        <v>2.335</v>
      </c>
      <c r="N1249" s="111">
        <v>700.5</v>
      </c>
      <c r="O1249" s="111">
        <v>0</v>
      </c>
      <c r="P1249" s="111">
        <v>0</v>
      </c>
      <c r="Q1249" s="111">
        <v>936.33500000000004</v>
      </c>
      <c r="R1249" s="111">
        <v>280900.5</v>
      </c>
      <c r="S1249" s="110" t="s">
        <v>1296</v>
      </c>
      <c r="T1249" s="111"/>
      <c r="U1249" s="111"/>
      <c r="V1249" s="110"/>
      <c r="W1249" s="110"/>
    </row>
    <row r="1250" spans="1:23" ht="25.5">
      <c r="A1250" s="110" t="s">
        <v>3820</v>
      </c>
      <c r="B1250" s="115">
        <v>44208</v>
      </c>
      <c r="C1250" s="110" t="s">
        <v>3821</v>
      </c>
      <c r="D1250" s="115">
        <v>44208</v>
      </c>
      <c r="E1250" s="110" t="s">
        <v>1294</v>
      </c>
      <c r="F1250" s="110" t="s">
        <v>125</v>
      </c>
      <c r="G1250" s="110" t="s">
        <v>1316</v>
      </c>
      <c r="H1250" s="110" t="s">
        <v>24</v>
      </c>
      <c r="I1250" s="110" t="s">
        <v>1186</v>
      </c>
      <c r="J1250" s="111">
        <v>280</v>
      </c>
      <c r="K1250" s="111">
        <v>934</v>
      </c>
      <c r="L1250" s="111">
        <v>261520</v>
      </c>
      <c r="M1250" s="111">
        <v>2.335</v>
      </c>
      <c r="N1250" s="111">
        <v>653.79999999999995</v>
      </c>
      <c r="O1250" s="111">
        <v>0</v>
      </c>
      <c r="P1250" s="111">
        <v>0</v>
      </c>
      <c r="Q1250" s="111">
        <v>936.33500000000004</v>
      </c>
      <c r="R1250" s="111">
        <v>262173.8</v>
      </c>
      <c r="S1250" s="110" t="s">
        <v>1296</v>
      </c>
      <c r="T1250" s="111"/>
      <c r="U1250" s="111"/>
      <c r="V1250" s="110"/>
      <c r="W1250" s="110"/>
    </row>
    <row r="1251" spans="1:23" ht="25.5">
      <c r="A1251" s="110" t="s">
        <v>3822</v>
      </c>
      <c r="B1251" s="115">
        <v>44208</v>
      </c>
      <c r="C1251" s="110" t="s">
        <v>3823</v>
      </c>
      <c r="D1251" s="115">
        <v>44208</v>
      </c>
      <c r="E1251" s="110" t="s">
        <v>1294</v>
      </c>
      <c r="F1251" s="110" t="s">
        <v>35</v>
      </c>
      <c r="G1251" s="110" t="s">
        <v>1321</v>
      </c>
      <c r="H1251" s="110" t="s">
        <v>24</v>
      </c>
      <c r="I1251" s="110" t="s">
        <v>1186</v>
      </c>
      <c r="J1251" s="111">
        <v>200</v>
      </c>
      <c r="K1251" s="111">
        <v>934</v>
      </c>
      <c r="L1251" s="111">
        <v>186800</v>
      </c>
      <c r="M1251" s="111">
        <v>2.335</v>
      </c>
      <c r="N1251" s="111">
        <v>467</v>
      </c>
      <c r="O1251" s="111">
        <v>0</v>
      </c>
      <c r="P1251" s="111">
        <v>0</v>
      </c>
      <c r="Q1251" s="111">
        <v>936.33500000000004</v>
      </c>
      <c r="R1251" s="111">
        <v>187267</v>
      </c>
      <c r="S1251" s="110" t="s">
        <v>1296</v>
      </c>
      <c r="T1251" s="111"/>
      <c r="U1251" s="111"/>
      <c r="V1251" s="110"/>
      <c r="W1251" s="110"/>
    </row>
    <row r="1252" spans="1:23" ht="25.5">
      <c r="A1252" s="110" t="s">
        <v>3822</v>
      </c>
      <c r="B1252" s="115">
        <v>44208</v>
      </c>
      <c r="C1252" s="110" t="s">
        <v>3823</v>
      </c>
      <c r="D1252" s="115">
        <v>44208</v>
      </c>
      <c r="E1252" s="110" t="s">
        <v>1294</v>
      </c>
      <c r="F1252" s="110" t="s">
        <v>35</v>
      </c>
      <c r="G1252" s="110" t="s">
        <v>1321</v>
      </c>
      <c r="H1252" s="110" t="s">
        <v>24</v>
      </c>
      <c r="I1252" s="110" t="s">
        <v>1251</v>
      </c>
      <c r="J1252" s="111">
        <v>20</v>
      </c>
      <c r="K1252" s="111">
        <v>865</v>
      </c>
      <c r="L1252" s="111">
        <v>17300</v>
      </c>
      <c r="M1252" s="111">
        <v>2.1625000000000001</v>
      </c>
      <c r="N1252" s="111">
        <v>43.25</v>
      </c>
      <c r="O1252" s="111">
        <v>0</v>
      </c>
      <c r="P1252" s="111">
        <v>0</v>
      </c>
      <c r="Q1252" s="111">
        <v>867.16250000000002</v>
      </c>
      <c r="R1252" s="111">
        <v>17343.25</v>
      </c>
      <c r="S1252" s="110" t="s">
        <v>1296</v>
      </c>
      <c r="T1252" s="111"/>
      <c r="U1252" s="111"/>
      <c r="V1252" s="110"/>
      <c r="W1252" s="110"/>
    </row>
    <row r="1253" spans="1:23" ht="25.5">
      <c r="A1253" s="110" t="s">
        <v>3822</v>
      </c>
      <c r="B1253" s="115">
        <v>44208</v>
      </c>
      <c r="C1253" s="110" t="s">
        <v>3823</v>
      </c>
      <c r="D1253" s="115">
        <v>44208</v>
      </c>
      <c r="E1253" s="110" t="s">
        <v>1294</v>
      </c>
      <c r="F1253" s="110" t="s">
        <v>35</v>
      </c>
      <c r="G1253" s="110" t="s">
        <v>1321</v>
      </c>
      <c r="H1253" s="110" t="s">
        <v>24</v>
      </c>
      <c r="I1253" s="110" t="s">
        <v>1251</v>
      </c>
      <c r="J1253" s="111">
        <v>20</v>
      </c>
      <c r="K1253" s="111">
        <v>865</v>
      </c>
      <c r="L1253" s="111">
        <v>17300</v>
      </c>
      <c r="M1253" s="111">
        <v>2.1619999999999999</v>
      </c>
      <c r="N1253" s="111">
        <v>43.24</v>
      </c>
      <c r="O1253" s="111">
        <v>0</v>
      </c>
      <c r="P1253" s="111">
        <v>0</v>
      </c>
      <c r="Q1253" s="111">
        <v>867.16200000000003</v>
      </c>
      <c r="R1253" s="111">
        <v>17343.240000000002</v>
      </c>
      <c r="S1253" s="110" t="s">
        <v>1296</v>
      </c>
      <c r="T1253" s="111"/>
      <c r="U1253" s="111"/>
      <c r="V1253" s="110"/>
      <c r="W1253" s="110"/>
    </row>
    <row r="1254" spans="1:23" ht="25.5">
      <c r="A1254" s="110" t="s">
        <v>3822</v>
      </c>
      <c r="B1254" s="115">
        <v>44208</v>
      </c>
      <c r="C1254" s="110" t="s">
        <v>3823</v>
      </c>
      <c r="D1254" s="115">
        <v>44208</v>
      </c>
      <c r="E1254" s="110" t="s">
        <v>1294</v>
      </c>
      <c r="F1254" s="110" t="s">
        <v>35</v>
      </c>
      <c r="G1254" s="110" t="s">
        <v>1321</v>
      </c>
      <c r="H1254" s="110" t="s">
        <v>24</v>
      </c>
      <c r="I1254" s="110" t="s">
        <v>1191</v>
      </c>
      <c r="J1254" s="111">
        <v>40</v>
      </c>
      <c r="K1254" s="111">
        <v>963</v>
      </c>
      <c r="L1254" s="111">
        <v>38520</v>
      </c>
      <c r="M1254" s="111">
        <v>2.4075000000000002</v>
      </c>
      <c r="N1254" s="111">
        <v>96.3</v>
      </c>
      <c r="O1254" s="111">
        <v>0</v>
      </c>
      <c r="P1254" s="111">
        <v>0</v>
      </c>
      <c r="Q1254" s="111">
        <v>965.40750000000003</v>
      </c>
      <c r="R1254" s="111">
        <v>38616.300000000003</v>
      </c>
      <c r="S1254" s="110" t="s">
        <v>1296</v>
      </c>
      <c r="T1254" s="111"/>
      <c r="U1254" s="111"/>
      <c r="V1254" s="110"/>
      <c r="W1254" s="110"/>
    </row>
    <row r="1255" spans="1:23" ht="25.5">
      <c r="A1255" s="110" t="s">
        <v>3822</v>
      </c>
      <c r="B1255" s="115">
        <v>44208</v>
      </c>
      <c r="C1255" s="110" t="s">
        <v>3823</v>
      </c>
      <c r="D1255" s="115">
        <v>44208</v>
      </c>
      <c r="E1255" s="110" t="s">
        <v>1294</v>
      </c>
      <c r="F1255" s="110" t="s">
        <v>35</v>
      </c>
      <c r="G1255" s="110" t="s">
        <v>1321</v>
      </c>
      <c r="H1255" s="110" t="s">
        <v>24</v>
      </c>
      <c r="I1255" s="110" t="s">
        <v>1344</v>
      </c>
      <c r="J1255" s="111">
        <v>20</v>
      </c>
      <c r="K1255" s="111">
        <v>997</v>
      </c>
      <c r="L1255" s="111">
        <v>19940</v>
      </c>
      <c r="M1255" s="111">
        <v>2.4925000000000002</v>
      </c>
      <c r="N1255" s="111">
        <v>49.85</v>
      </c>
      <c r="O1255" s="111">
        <v>0</v>
      </c>
      <c r="P1255" s="111">
        <v>0</v>
      </c>
      <c r="Q1255" s="111">
        <v>999.49249999999995</v>
      </c>
      <c r="R1255" s="111">
        <v>19989.849999999999</v>
      </c>
      <c r="S1255" s="110" t="s">
        <v>1296</v>
      </c>
      <c r="T1255" s="111"/>
      <c r="U1255" s="111"/>
      <c r="V1255" s="110"/>
      <c r="W1255" s="110"/>
    </row>
    <row r="1256" spans="1:23" ht="25.5">
      <c r="A1256" s="110" t="s">
        <v>3822</v>
      </c>
      <c r="B1256" s="115">
        <v>44208</v>
      </c>
      <c r="C1256" s="110" t="s">
        <v>3823</v>
      </c>
      <c r="D1256" s="115">
        <v>44208</v>
      </c>
      <c r="E1256" s="110" t="s">
        <v>1294</v>
      </c>
      <c r="F1256" s="110" t="s">
        <v>35</v>
      </c>
      <c r="G1256" s="110" t="s">
        <v>1321</v>
      </c>
      <c r="H1256" s="110" t="s">
        <v>24</v>
      </c>
      <c r="I1256" s="110" t="s">
        <v>1195</v>
      </c>
      <c r="J1256" s="111">
        <v>130</v>
      </c>
      <c r="K1256" s="111">
        <v>759</v>
      </c>
      <c r="L1256" s="111">
        <v>98670</v>
      </c>
      <c r="M1256" s="111">
        <v>1.8975</v>
      </c>
      <c r="N1256" s="111">
        <v>246.67500000000001</v>
      </c>
      <c r="O1256" s="111">
        <v>0</v>
      </c>
      <c r="P1256" s="111">
        <v>390</v>
      </c>
      <c r="Q1256" s="111">
        <v>760.89750000000004</v>
      </c>
      <c r="R1256" s="111">
        <v>98526.675000000003</v>
      </c>
      <c r="S1256" s="110" t="s">
        <v>1296</v>
      </c>
      <c r="T1256" s="111"/>
      <c r="U1256" s="111"/>
      <c r="V1256" s="110"/>
      <c r="W1256" s="110"/>
    </row>
    <row r="1257" spans="1:23" ht="25.5">
      <c r="A1257" s="110" t="s">
        <v>3824</v>
      </c>
      <c r="B1257" s="115">
        <v>44208</v>
      </c>
      <c r="C1257" s="110" t="s">
        <v>3825</v>
      </c>
      <c r="D1257" s="115">
        <v>44208</v>
      </c>
      <c r="E1257" s="110" t="s">
        <v>1294</v>
      </c>
      <c r="F1257" s="110" t="s">
        <v>23</v>
      </c>
      <c r="G1257" s="110" t="s">
        <v>1321</v>
      </c>
      <c r="H1257" s="110" t="s">
        <v>24</v>
      </c>
      <c r="I1257" s="110" t="s">
        <v>1251</v>
      </c>
      <c r="J1257" s="111">
        <v>154</v>
      </c>
      <c r="K1257" s="111">
        <v>865</v>
      </c>
      <c r="L1257" s="111">
        <v>133210</v>
      </c>
      <c r="M1257" s="111">
        <v>2.1625000000000001</v>
      </c>
      <c r="N1257" s="111">
        <v>333.02499999999998</v>
      </c>
      <c r="O1257" s="111">
        <v>0</v>
      </c>
      <c r="P1257" s="111">
        <v>0</v>
      </c>
      <c r="Q1257" s="111">
        <v>867.16250000000002</v>
      </c>
      <c r="R1257" s="111">
        <v>133543.02499999999</v>
      </c>
      <c r="S1257" s="110" t="s">
        <v>1296</v>
      </c>
      <c r="T1257" s="111"/>
      <c r="U1257" s="111"/>
      <c r="V1257" s="110"/>
      <c r="W1257" s="110"/>
    </row>
    <row r="1258" spans="1:23" ht="25.5">
      <c r="A1258" s="110" t="s">
        <v>3824</v>
      </c>
      <c r="B1258" s="115">
        <v>44208</v>
      </c>
      <c r="C1258" s="110" t="s">
        <v>3825</v>
      </c>
      <c r="D1258" s="115">
        <v>44208</v>
      </c>
      <c r="E1258" s="110" t="s">
        <v>1294</v>
      </c>
      <c r="F1258" s="110" t="s">
        <v>23</v>
      </c>
      <c r="G1258" s="110" t="s">
        <v>1321</v>
      </c>
      <c r="H1258" s="110" t="s">
        <v>24</v>
      </c>
      <c r="I1258" s="110" t="s">
        <v>1191</v>
      </c>
      <c r="J1258" s="111">
        <v>160</v>
      </c>
      <c r="K1258" s="111">
        <v>963</v>
      </c>
      <c r="L1258" s="111">
        <v>154080</v>
      </c>
      <c r="M1258" s="111">
        <v>2.4075000000000002</v>
      </c>
      <c r="N1258" s="111">
        <v>385.2</v>
      </c>
      <c r="O1258" s="111">
        <v>0</v>
      </c>
      <c r="P1258" s="111">
        <v>0</v>
      </c>
      <c r="Q1258" s="111">
        <v>965.40750000000003</v>
      </c>
      <c r="R1258" s="111">
        <v>154465.20000000001</v>
      </c>
      <c r="S1258" s="110" t="s">
        <v>1296</v>
      </c>
      <c r="T1258" s="111"/>
      <c r="U1258" s="111"/>
      <c r="V1258" s="110"/>
      <c r="W1258" s="110"/>
    </row>
    <row r="1259" spans="1:23" ht="25.5">
      <c r="A1259" s="110" t="s">
        <v>3824</v>
      </c>
      <c r="B1259" s="115">
        <v>44208</v>
      </c>
      <c r="C1259" s="110" t="s">
        <v>3825</v>
      </c>
      <c r="D1259" s="115">
        <v>44208</v>
      </c>
      <c r="E1259" s="110" t="s">
        <v>1294</v>
      </c>
      <c r="F1259" s="110" t="s">
        <v>23</v>
      </c>
      <c r="G1259" s="110" t="s">
        <v>1321</v>
      </c>
      <c r="H1259" s="110" t="s">
        <v>24</v>
      </c>
      <c r="I1259" s="110" t="s">
        <v>1344</v>
      </c>
      <c r="J1259" s="111">
        <v>60</v>
      </c>
      <c r="K1259" s="111">
        <v>997</v>
      </c>
      <c r="L1259" s="111">
        <v>59820</v>
      </c>
      <c r="M1259" s="111">
        <v>2.4925000000000002</v>
      </c>
      <c r="N1259" s="111">
        <v>149.55000000000001</v>
      </c>
      <c r="O1259" s="111">
        <v>0</v>
      </c>
      <c r="P1259" s="111">
        <v>0</v>
      </c>
      <c r="Q1259" s="111">
        <v>999.49249999999995</v>
      </c>
      <c r="R1259" s="111">
        <v>59969.55</v>
      </c>
      <c r="S1259" s="110" t="s">
        <v>1296</v>
      </c>
      <c r="T1259" s="111"/>
      <c r="U1259" s="111"/>
      <c r="V1259" s="110"/>
      <c r="W1259" s="110"/>
    </row>
    <row r="1260" spans="1:23" ht="25.5">
      <c r="A1260" s="110" t="s">
        <v>3824</v>
      </c>
      <c r="B1260" s="115">
        <v>44208</v>
      </c>
      <c r="C1260" s="110" t="s">
        <v>3825</v>
      </c>
      <c r="D1260" s="115">
        <v>44208</v>
      </c>
      <c r="E1260" s="110" t="s">
        <v>1294</v>
      </c>
      <c r="F1260" s="110" t="s">
        <v>23</v>
      </c>
      <c r="G1260" s="110" t="s">
        <v>1321</v>
      </c>
      <c r="H1260" s="110" t="s">
        <v>24</v>
      </c>
      <c r="I1260" s="110" t="s">
        <v>1182</v>
      </c>
      <c r="J1260" s="111">
        <v>200</v>
      </c>
      <c r="K1260" s="111">
        <v>1070</v>
      </c>
      <c r="L1260" s="111">
        <v>214000</v>
      </c>
      <c r="M1260" s="111">
        <v>2.6749999999999998</v>
      </c>
      <c r="N1260" s="111">
        <v>535</v>
      </c>
      <c r="O1260" s="111">
        <v>0</v>
      </c>
      <c r="P1260" s="111">
        <v>0</v>
      </c>
      <c r="Q1260" s="111">
        <v>1072.675</v>
      </c>
      <c r="R1260" s="111">
        <v>214535</v>
      </c>
      <c r="S1260" s="110" t="s">
        <v>1296</v>
      </c>
      <c r="T1260" s="111"/>
      <c r="U1260" s="111"/>
      <c r="V1260" s="110"/>
      <c r="W1260" s="110"/>
    </row>
    <row r="1261" spans="1:23" ht="25.5">
      <c r="A1261" s="110" t="s">
        <v>3824</v>
      </c>
      <c r="B1261" s="115">
        <v>44208</v>
      </c>
      <c r="C1261" s="110" t="s">
        <v>3825</v>
      </c>
      <c r="D1261" s="115">
        <v>44208</v>
      </c>
      <c r="E1261" s="110" t="s">
        <v>1294</v>
      </c>
      <c r="F1261" s="110" t="s">
        <v>23</v>
      </c>
      <c r="G1261" s="110" t="s">
        <v>1321</v>
      </c>
      <c r="H1261" s="110" t="s">
        <v>24</v>
      </c>
      <c r="I1261" s="110" t="s">
        <v>1251</v>
      </c>
      <c r="J1261" s="111">
        <v>46</v>
      </c>
      <c r="K1261" s="111">
        <v>865</v>
      </c>
      <c r="L1261" s="111">
        <v>39790</v>
      </c>
      <c r="M1261" s="111">
        <v>2.1619999999999999</v>
      </c>
      <c r="N1261" s="111">
        <v>99.451999999999998</v>
      </c>
      <c r="O1261" s="111">
        <v>0</v>
      </c>
      <c r="P1261" s="111">
        <v>0</v>
      </c>
      <c r="Q1261" s="111">
        <v>867.16200000000003</v>
      </c>
      <c r="R1261" s="111">
        <v>39889.455000000002</v>
      </c>
      <c r="S1261" s="110" t="s">
        <v>1296</v>
      </c>
      <c r="T1261" s="111"/>
      <c r="U1261" s="111"/>
      <c r="V1261" s="110"/>
      <c r="W1261" s="110"/>
    </row>
    <row r="1262" spans="1:23" ht="25.5">
      <c r="A1262" s="110" t="s">
        <v>3824</v>
      </c>
      <c r="B1262" s="115">
        <v>44208</v>
      </c>
      <c r="C1262" s="110" t="s">
        <v>3825</v>
      </c>
      <c r="D1262" s="115">
        <v>44208</v>
      </c>
      <c r="E1262" s="110" t="s">
        <v>1294</v>
      </c>
      <c r="F1262" s="110" t="s">
        <v>23</v>
      </c>
      <c r="G1262" s="110" t="s">
        <v>1321</v>
      </c>
      <c r="H1262" s="110" t="s">
        <v>24</v>
      </c>
      <c r="I1262" s="110" t="s">
        <v>1186</v>
      </c>
      <c r="J1262" s="111">
        <v>600</v>
      </c>
      <c r="K1262" s="111">
        <v>934</v>
      </c>
      <c r="L1262" s="111">
        <v>560400</v>
      </c>
      <c r="M1262" s="111">
        <v>2.335</v>
      </c>
      <c r="N1262" s="111">
        <v>1401</v>
      </c>
      <c r="O1262" s="111">
        <v>0</v>
      </c>
      <c r="P1262" s="111">
        <v>0</v>
      </c>
      <c r="Q1262" s="111">
        <v>936.33500000000004</v>
      </c>
      <c r="R1262" s="111">
        <v>561801</v>
      </c>
      <c r="S1262" s="110" t="s">
        <v>1296</v>
      </c>
      <c r="T1262" s="111"/>
      <c r="U1262" s="111"/>
      <c r="V1262" s="110"/>
      <c r="W1262" s="110"/>
    </row>
    <row r="1263" spans="1:23" ht="25.5">
      <c r="A1263" s="110" t="s">
        <v>3824</v>
      </c>
      <c r="B1263" s="115">
        <v>44208</v>
      </c>
      <c r="C1263" s="110" t="s">
        <v>3825</v>
      </c>
      <c r="D1263" s="115">
        <v>44208</v>
      </c>
      <c r="E1263" s="110" t="s">
        <v>1294</v>
      </c>
      <c r="F1263" s="110" t="s">
        <v>23</v>
      </c>
      <c r="G1263" s="110" t="s">
        <v>1321</v>
      </c>
      <c r="H1263" s="110" t="s">
        <v>24</v>
      </c>
      <c r="I1263" s="110" t="s">
        <v>1195</v>
      </c>
      <c r="J1263" s="111">
        <v>200</v>
      </c>
      <c r="K1263" s="111">
        <v>759</v>
      </c>
      <c r="L1263" s="111">
        <v>151800</v>
      </c>
      <c r="M1263" s="111">
        <v>1.8975</v>
      </c>
      <c r="N1263" s="111">
        <v>379.5</v>
      </c>
      <c r="O1263" s="111">
        <v>0</v>
      </c>
      <c r="P1263" s="111">
        <v>600</v>
      </c>
      <c r="Q1263" s="111">
        <v>760.89750000000004</v>
      </c>
      <c r="R1263" s="111">
        <v>151579.5</v>
      </c>
      <c r="S1263" s="110" t="s">
        <v>1296</v>
      </c>
      <c r="T1263" s="111"/>
      <c r="U1263" s="111"/>
      <c r="V1263" s="110"/>
      <c r="W1263" s="110"/>
    </row>
    <row r="1264" spans="1:23" ht="25.5">
      <c r="A1264" s="110" t="s">
        <v>3826</v>
      </c>
      <c r="B1264" s="115">
        <v>44208</v>
      </c>
      <c r="C1264" s="110" t="s">
        <v>3827</v>
      </c>
      <c r="D1264" s="115">
        <v>44208</v>
      </c>
      <c r="E1264" s="110" t="s">
        <v>1294</v>
      </c>
      <c r="F1264" s="110" t="s">
        <v>30</v>
      </c>
      <c r="G1264" s="110" t="s">
        <v>1128</v>
      </c>
      <c r="H1264" s="110" t="s">
        <v>24</v>
      </c>
      <c r="I1264" s="110" t="s">
        <v>1195</v>
      </c>
      <c r="J1264" s="111">
        <v>40</v>
      </c>
      <c r="K1264" s="111">
        <v>759</v>
      </c>
      <c r="L1264" s="111">
        <v>30360</v>
      </c>
      <c r="M1264" s="111">
        <v>1.8975</v>
      </c>
      <c r="N1264" s="111">
        <v>75.900000000000006</v>
      </c>
      <c r="O1264" s="111">
        <v>0</v>
      </c>
      <c r="P1264" s="111">
        <v>120</v>
      </c>
      <c r="Q1264" s="111">
        <v>760.89750000000004</v>
      </c>
      <c r="R1264" s="111">
        <v>30315.9</v>
      </c>
      <c r="S1264" s="110" t="s">
        <v>1296</v>
      </c>
      <c r="T1264" s="111"/>
      <c r="U1264" s="111"/>
      <c r="V1264" s="110"/>
      <c r="W1264" s="110"/>
    </row>
    <row r="1265" spans="1:23" ht="25.5">
      <c r="A1265" s="110" t="s">
        <v>3826</v>
      </c>
      <c r="B1265" s="115">
        <v>44208</v>
      </c>
      <c r="C1265" s="110" t="s">
        <v>3827</v>
      </c>
      <c r="D1265" s="115">
        <v>44208</v>
      </c>
      <c r="E1265" s="110" t="s">
        <v>1294</v>
      </c>
      <c r="F1265" s="110" t="s">
        <v>30</v>
      </c>
      <c r="G1265" s="110" t="s">
        <v>1128</v>
      </c>
      <c r="H1265" s="110" t="s">
        <v>24</v>
      </c>
      <c r="I1265" s="110" t="s">
        <v>1186</v>
      </c>
      <c r="J1265" s="111">
        <v>200</v>
      </c>
      <c r="K1265" s="111">
        <v>934</v>
      </c>
      <c r="L1265" s="111">
        <v>186800</v>
      </c>
      <c r="M1265" s="111">
        <v>2.335</v>
      </c>
      <c r="N1265" s="111">
        <v>467</v>
      </c>
      <c r="O1265" s="111">
        <v>0</v>
      </c>
      <c r="P1265" s="111">
        <v>0</v>
      </c>
      <c r="Q1265" s="111">
        <v>936.33500000000004</v>
      </c>
      <c r="R1265" s="111">
        <v>187267</v>
      </c>
      <c r="S1265" s="110" t="s">
        <v>1296</v>
      </c>
      <c r="T1265" s="111"/>
      <c r="U1265" s="111"/>
      <c r="V1265" s="110"/>
      <c r="W1265" s="110"/>
    </row>
    <row r="1266" spans="1:23" ht="25.5">
      <c r="A1266" s="110" t="s">
        <v>3828</v>
      </c>
      <c r="B1266" s="115">
        <v>44208</v>
      </c>
      <c r="C1266" s="110" t="s">
        <v>3829</v>
      </c>
      <c r="D1266" s="115">
        <v>44208</v>
      </c>
      <c r="E1266" s="110" t="s">
        <v>1294</v>
      </c>
      <c r="F1266" s="110" t="s">
        <v>28</v>
      </c>
      <c r="G1266" s="110" t="s">
        <v>1128</v>
      </c>
      <c r="H1266" s="110" t="s">
        <v>24</v>
      </c>
      <c r="I1266" s="110" t="s">
        <v>1182</v>
      </c>
      <c r="J1266" s="111">
        <v>20</v>
      </c>
      <c r="K1266" s="111">
        <v>1070</v>
      </c>
      <c r="L1266" s="111">
        <v>21400</v>
      </c>
      <c r="M1266" s="111">
        <v>2.6749999999999998</v>
      </c>
      <c r="N1266" s="111">
        <v>53.5</v>
      </c>
      <c r="O1266" s="111">
        <v>0</v>
      </c>
      <c r="P1266" s="111">
        <v>0</v>
      </c>
      <c r="Q1266" s="111">
        <v>1072.675</v>
      </c>
      <c r="R1266" s="111">
        <v>21453.5</v>
      </c>
      <c r="S1266" s="110" t="s">
        <v>1296</v>
      </c>
      <c r="T1266" s="111"/>
      <c r="U1266" s="111"/>
      <c r="V1266" s="110"/>
      <c r="W1266" s="110"/>
    </row>
    <row r="1267" spans="1:23" ht="25.5">
      <c r="A1267" s="110" t="s">
        <v>3828</v>
      </c>
      <c r="B1267" s="115">
        <v>44208</v>
      </c>
      <c r="C1267" s="110" t="s">
        <v>3829</v>
      </c>
      <c r="D1267" s="115">
        <v>44208</v>
      </c>
      <c r="E1267" s="110" t="s">
        <v>1294</v>
      </c>
      <c r="F1267" s="110" t="s">
        <v>28</v>
      </c>
      <c r="G1267" s="110" t="s">
        <v>1128</v>
      </c>
      <c r="H1267" s="110" t="s">
        <v>24</v>
      </c>
      <c r="I1267" s="110" t="s">
        <v>1186</v>
      </c>
      <c r="J1267" s="111">
        <v>100</v>
      </c>
      <c r="K1267" s="111">
        <v>934</v>
      </c>
      <c r="L1267" s="111">
        <v>93400</v>
      </c>
      <c r="M1267" s="111">
        <v>2.335</v>
      </c>
      <c r="N1267" s="111">
        <v>233.5</v>
      </c>
      <c r="O1267" s="111">
        <v>0</v>
      </c>
      <c r="P1267" s="111">
        <v>0</v>
      </c>
      <c r="Q1267" s="111">
        <v>936.33500000000004</v>
      </c>
      <c r="R1267" s="111">
        <v>93633.5</v>
      </c>
      <c r="S1267" s="110" t="s">
        <v>1296</v>
      </c>
      <c r="T1267" s="111"/>
      <c r="U1267" s="111"/>
      <c r="V1267" s="110"/>
      <c r="W1267" s="110"/>
    </row>
    <row r="1268" spans="1:23" ht="25.5">
      <c r="A1268" s="110" t="s">
        <v>3828</v>
      </c>
      <c r="B1268" s="115">
        <v>44208</v>
      </c>
      <c r="C1268" s="110" t="s">
        <v>3829</v>
      </c>
      <c r="D1268" s="115">
        <v>44208</v>
      </c>
      <c r="E1268" s="110" t="s">
        <v>1294</v>
      </c>
      <c r="F1268" s="110" t="s">
        <v>28</v>
      </c>
      <c r="G1268" s="110" t="s">
        <v>1128</v>
      </c>
      <c r="H1268" s="110" t="s">
        <v>24</v>
      </c>
      <c r="I1268" s="110" t="s">
        <v>1251</v>
      </c>
      <c r="J1268" s="111">
        <v>20</v>
      </c>
      <c r="K1268" s="111">
        <v>865</v>
      </c>
      <c r="L1268" s="111">
        <v>17300</v>
      </c>
      <c r="M1268" s="111">
        <v>2.1625000000000001</v>
      </c>
      <c r="N1268" s="111">
        <v>43.25</v>
      </c>
      <c r="O1268" s="111">
        <v>0</v>
      </c>
      <c r="P1268" s="111">
        <v>0</v>
      </c>
      <c r="Q1268" s="111">
        <v>867.16250000000002</v>
      </c>
      <c r="R1268" s="111">
        <v>17343.25</v>
      </c>
      <c r="S1268" s="110" t="s">
        <v>1296</v>
      </c>
      <c r="T1268" s="111"/>
      <c r="U1268" s="111"/>
      <c r="V1268" s="110"/>
      <c r="W1268" s="110"/>
    </row>
    <row r="1269" spans="1:23" ht="25.5">
      <c r="A1269" s="110" t="s">
        <v>3828</v>
      </c>
      <c r="B1269" s="115">
        <v>44208</v>
      </c>
      <c r="C1269" s="110" t="s">
        <v>3829</v>
      </c>
      <c r="D1269" s="115">
        <v>44208</v>
      </c>
      <c r="E1269" s="110" t="s">
        <v>1294</v>
      </c>
      <c r="F1269" s="110" t="s">
        <v>28</v>
      </c>
      <c r="G1269" s="110" t="s">
        <v>1128</v>
      </c>
      <c r="H1269" s="110" t="s">
        <v>24</v>
      </c>
      <c r="I1269" s="110" t="s">
        <v>1191</v>
      </c>
      <c r="J1269" s="111">
        <v>20</v>
      </c>
      <c r="K1269" s="111">
        <v>963</v>
      </c>
      <c r="L1269" s="111">
        <v>19260</v>
      </c>
      <c r="M1269" s="111">
        <v>2.4075000000000002</v>
      </c>
      <c r="N1269" s="111">
        <v>48.15</v>
      </c>
      <c r="O1269" s="111">
        <v>0</v>
      </c>
      <c r="P1269" s="111">
        <v>0</v>
      </c>
      <c r="Q1269" s="111">
        <v>965.40750000000003</v>
      </c>
      <c r="R1269" s="111">
        <v>19308.150000000001</v>
      </c>
      <c r="S1269" s="110" t="s">
        <v>1296</v>
      </c>
      <c r="T1269" s="111"/>
      <c r="U1269" s="111"/>
      <c r="V1269" s="110"/>
      <c r="W1269" s="110"/>
    </row>
    <row r="1270" spans="1:23" ht="25.5">
      <c r="A1270" s="110" t="s">
        <v>3830</v>
      </c>
      <c r="B1270" s="115">
        <v>44208</v>
      </c>
      <c r="C1270" s="110" t="s">
        <v>3831</v>
      </c>
      <c r="D1270" s="115">
        <v>44208</v>
      </c>
      <c r="E1270" s="110" t="s">
        <v>1294</v>
      </c>
      <c r="F1270" s="110" t="s">
        <v>27</v>
      </c>
      <c r="G1270" s="110" t="s">
        <v>1318</v>
      </c>
      <c r="H1270" s="110" t="s">
        <v>24</v>
      </c>
      <c r="I1270" s="110" t="s">
        <v>1186</v>
      </c>
      <c r="J1270" s="111">
        <v>400</v>
      </c>
      <c r="K1270" s="111">
        <v>934</v>
      </c>
      <c r="L1270" s="111">
        <v>373600</v>
      </c>
      <c r="M1270" s="111">
        <v>2.335</v>
      </c>
      <c r="N1270" s="111">
        <v>934</v>
      </c>
      <c r="O1270" s="111">
        <v>0</v>
      </c>
      <c r="P1270" s="111">
        <v>0</v>
      </c>
      <c r="Q1270" s="111">
        <v>936.33500000000004</v>
      </c>
      <c r="R1270" s="111">
        <v>374534</v>
      </c>
      <c r="S1270" s="110" t="s">
        <v>1296</v>
      </c>
      <c r="T1270" s="111"/>
      <c r="U1270" s="111"/>
      <c r="V1270" s="110"/>
      <c r="W1270" s="110"/>
    </row>
    <row r="1271" spans="1:23" ht="25.5">
      <c r="A1271" s="110" t="s">
        <v>3830</v>
      </c>
      <c r="B1271" s="115">
        <v>44208</v>
      </c>
      <c r="C1271" s="110" t="s">
        <v>3831</v>
      </c>
      <c r="D1271" s="115">
        <v>44208</v>
      </c>
      <c r="E1271" s="110" t="s">
        <v>1294</v>
      </c>
      <c r="F1271" s="110" t="s">
        <v>27</v>
      </c>
      <c r="G1271" s="110" t="s">
        <v>1318</v>
      </c>
      <c r="H1271" s="110" t="s">
        <v>24</v>
      </c>
      <c r="I1271" s="110" t="s">
        <v>1251</v>
      </c>
      <c r="J1271" s="111">
        <v>200</v>
      </c>
      <c r="K1271" s="111">
        <v>865</v>
      </c>
      <c r="L1271" s="111">
        <v>173000</v>
      </c>
      <c r="M1271" s="111">
        <v>2.1625000000000001</v>
      </c>
      <c r="N1271" s="111">
        <v>432.5</v>
      </c>
      <c r="O1271" s="111">
        <v>0</v>
      </c>
      <c r="P1271" s="111">
        <v>0</v>
      </c>
      <c r="Q1271" s="111">
        <v>867.16250000000002</v>
      </c>
      <c r="R1271" s="111">
        <v>173432.5</v>
      </c>
      <c r="S1271" s="110" t="s">
        <v>1296</v>
      </c>
      <c r="T1271" s="111"/>
      <c r="U1271" s="111"/>
      <c r="V1271" s="110"/>
      <c r="W1271" s="110"/>
    </row>
    <row r="1272" spans="1:23" ht="25.5">
      <c r="A1272" s="110" t="s">
        <v>3830</v>
      </c>
      <c r="B1272" s="115">
        <v>44208</v>
      </c>
      <c r="C1272" s="110" t="s">
        <v>3831</v>
      </c>
      <c r="D1272" s="115">
        <v>44208</v>
      </c>
      <c r="E1272" s="110" t="s">
        <v>1294</v>
      </c>
      <c r="F1272" s="110" t="s">
        <v>27</v>
      </c>
      <c r="G1272" s="110" t="s">
        <v>1318</v>
      </c>
      <c r="H1272" s="110" t="s">
        <v>24</v>
      </c>
      <c r="I1272" s="110" t="s">
        <v>1191</v>
      </c>
      <c r="J1272" s="111">
        <v>300</v>
      </c>
      <c r="K1272" s="111">
        <v>963</v>
      </c>
      <c r="L1272" s="111">
        <v>288900</v>
      </c>
      <c r="M1272" s="111">
        <v>2.4075000000000002</v>
      </c>
      <c r="N1272" s="111">
        <v>722.25</v>
      </c>
      <c r="O1272" s="111">
        <v>0</v>
      </c>
      <c r="P1272" s="111">
        <v>0</v>
      </c>
      <c r="Q1272" s="111">
        <v>965.40750000000003</v>
      </c>
      <c r="R1272" s="111">
        <v>289622.25</v>
      </c>
      <c r="S1272" s="110" t="s">
        <v>1296</v>
      </c>
      <c r="T1272" s="111"/>
      <c r="U1272" s="111"/>
      <c r="V1272" s="110"/>
      <c r="W1272" s="110"/>
    </row>
    <row r="1273" spans="1:23" ht="25.5">
      <c r="A1273" s="110" t="s">
        <v>3830</v>
      </c>
      <c r="B1273" s="115">
        <v>44208</v>
      </c>
      <c r="C1273" s="110" t="s">
        <v>3831</v>
      </c>
      <c r="D1273" s="115">
        <v>44208</v>
      </c>
      <c r="E1273" s="110" t="s">
        <v>1294</v>
      </c>
      <c r="F1273" s="110" t="s">
        <v>27</v>
      </c>
      <c r="G1273" s="110" t="s">
        <v>1318</v>
      </c>
      <c r="H1273" s="110" t="s">
        <v>24</v>
      </c>
      <c r="I1273" s="110" t="s">
        <v>1195</v>
      </c>
      <c r="J1273" s="111">
        <v>300</v>
      </c>
      <c r="K1273" s="111">
        <v>759</v>
      </c>
      <c r="L1273" s="111">
        <v>227700</v>
      </c>
      <c r="M1273" s="111">
        <v>1.8975</v>
      </c>
      <c r="N1273" s="111">
        <v>569.25</v>
      </c>
      <c r="O1273" s="111">
        <v>0</v>
      </c>
      <c r="P1273" s="111">
        <v>900</v>
      </c>
      <c r="Q1273" s="111">
        <v>760.89750000000004</v>
      </c>
      <c r="R1273" s="111">
        <v>227369.25</v>
      </c>
      <c r="S1273" s="110" t="s">
        <v>1296</v>
      </c>
      <c r="T1273" s="111"/>
      <c r="U1273" s="111"/>
      <c r="V1273" s="110"/>
      <c r="W1273" s="110"/>
    </row>
    <row r="1274" spans="1:23" ht="25.5">
      <c r="A1274" s="110" t="s">
        <v>3830</v>
      </c>
      <c r="B1274" s="115">
        <v>44208</v>
      </c>
      <c r="C1274" s="110" t="s">
        <v>3831</v>
      </c>
      <c r="D1274" s="115">
        <v>44208</v>
      </c>
      <c r="E1274" s="110" t="s">
        <v>1294</v>
      </c>
      <c r="F1274" s="110" t="s">
        <v>27</v>
      </c>
      <c r="G1274" s="110" t="s">
        <v>1318</v>
      </c>
      <c r="H1274" s="110" t="s">
        <v>24</v>
      </c>
      <c r="I1274" s="110" t="s">
        <v>1251</v>
      </c>
      <c r="J1274" s="111">
        <v>100</v>
      </c>
      <c r="K1274" s="111">
        <v>865</v>
      </c>
      <c r="L1274" s="111">
        <v>86500</v>
      </c>
      <c r="M1274" s="111">
        <v>2.1619999999999999</v>
      </c>
      <c r="N1274" s="111">
        <v>216.2</v>
      </c>
      <c r="O1274" s="111">
        <v>0</v>
      </c>
      <c r="P1274" s="111">
        <v>0</v>
      </c>
      <c r="Q1274" s="111">
        <v>867.16200000000003</v>
      </c>
      <c r="R1274" s="111">
        <v>86716.2</v>
      </c>
      <c r="S1274" s="110" t="s">
        <v>1296</v>
      </c>
      <c r="T1274" s="111"/>
      <c r="U1274" s="111"/>
      <c r="V1274" s="110"/>
      <c r="W1274" s="110"/>
    </row>
    <row r="1275" spans="1:23" ht="25.5">
      <c r="A1275" s="110" t="s">
        <v>3830</v>
      </c>
      <c r="B1275" s="115">
        <v>44208</v>
      </c>
      <c r="C1275" s="110" t="s">
        <v>3831</v>
      </c>
      <c r="D1275" s="115">
        <v>44208</v>
      </c>
      <c r="E1275" s="110" t="s">
        <v>1294</v>
      </c>
      <c r="F1275" s="110" t="s">
        <v>27</v>
      </c>
      <c r="G1275" s="110" t="s">
        <v>1318</v>
      </c>
      <c r="H1275" s="110" t="s">
        <v>24</v>
      </c>
      <c r="I1275" s="110" t="s">
        <v>1182</v>
      </c>
      <c r="J1275" s="111">
        <v>200</v>
      </c>
      <c r="K1275" s="111">
        <v>1070</v>
      </c>
      <c r="L1275" s="111">
        <v>214000</v>
      </c>
      <c r="M1275" s="111">
        <v>2.6749999999999998</v>
      </c>
      <c r="N1275" s="111">
        <v>535</v>
      </c>
      <c r="O1275" s="111">
        <v>0</v>
      </c>
      <c r="P1275" s="111">
        <v>0</v>
      </c>
      <c r="Q1275" s="111">
        <v>1072.675</v>
      </c>
      <c r="R1275" s="111">
        <v>214535</v>
      </c>
      <c r="S1275" s="110" t="s">
        <v>1296</v>
      </c>
      <c r="T1275" s="111"/>
      <c r="U1275" s="111"/>
      <c r="V1275" s="110"/>
      <c r="W1275" s="110"/>
    </row>
    <row r="1276" spans="1:23" ht="25.5">
      <c r="A1276" s="110" t="s">
        <v>3832</v>
      </c>
      <c r="B1276" s="115">
        <v>44208</v>
      </c>
      <c r="C1276" s="110" t="s">
        <v>3833</v>
      </c>
      <c r="D1276" s="115">
        <v>44208</v>
      </c>
      <c r="E1276" s="110" t="s">
        <v>1294</v>
      </c>
      <c r="F1276" s="110" t="s">
        <v>42</v>
      </c>
      <c r="G1276" s="110" t="s">
        <v>1322</v>
      </c>
      <c r="H1276" s="110" t="s">
        <v>13</v>
      </c>
      <c r="I1276" s="110" t="s">
        <v>1191</v>
      </c>
      <c r="J1276" s="111">
        <v>300</v>
      </c>
      <c r="K1276" s="111">
        <v>963</v>
      </c>
      <c r="L1276" s="111">
        <v>288900</v>
      </c>
      <c r="M1276" s="111">
        <v>2.4079999999999999</v>
      </c>
      <c r="N1276" s="111">
        <v>722.4</v>
      </c>
      <c r="O1276" s="111">
        <v>0</v>
      </c>
      <c r="P1276" s="111">
        <v>0</v>
      </c>
      <c r="Q1276" s="111">
        <v>965.40750000000003</v>
      </c>
      <c r="R1276" s="111">
        <v>289622.25</v>
      </c>
      <c r="S1276" s="110" t="s">
        <v>1296</v>
      </c>
      <c r="T1276" s="111"/>
      <c r="U1276" s="111"/>
      <c r="V1276" s="110"/>
      <c r="W1276" s="110"/>
    </row>
    <row r="1277" spans="1:23" ht="25.5">
      <c r="A1277" s="110" t="s">
        <v>3832</v>
      </c>
      <c r="B1277" s="115">
        <v>44208</v>
      </c>
      <c r="C1277" s="110" t="s">
        <v>3833</v>
      </c>
      <c r="D1277" s="115">
        <v>44208</v>
      </c>
      <c r="E1277" s="110" t="s">
        <v>1294</v>
      </c>
      <c r="F1277" s="110" t="s">
        <v>42</v>
      </c>
      <c r="G1277" s="110" t="s">
        <v>1322</v>
      </c>
      <c r="H1277" s="110" t="s">
        <v>13</v>
      </c>
      <c r="I1277" s="110" t="s">
        <v>1186</v>
      </c>
      <c r="J1277" s="111">
        <v>260</v>
      </c>
      <c r="K1277" s="111">
        <v>934</v>
      </c>
      <c r="L1277" s="111">
        <v>242840</v>
      </c>
      <c r="M1277" s="111">
        <v>2.335</v>
      </c>
      <c r="N1277" s="111">
        <v>607.1</v>
      </c>
      <c r="O1277" s="111">
        <v>0</v>
      </c>
      <c r="P1277" s="111">
        <v>0</v>
      </c>
      <c r="Q1277" s="111">
        <v>936.33500000000004</v>
      </c>
      <c r="R1277" s="111">
        <v>243447.1</v>
      </c>
      <c r="S1277" s="110" t="s">
        <v>1296</v>
      </c>
      <c r="T1277" s="111"/>
      <c r="U1277" s="111"/>
      <c r="V1277" s="110"/>
      <c r="W1277" s="110"/>
    </row>
    <row r="1278" spans="1:23" ht="25.5">
      <c r="A1278" s="110" t="s">
        <v>3832</v>
      </c>
      <c r="B1278" s="115">
        <v>44208</v>
      </c>
      <c r="C1278" s="110" t="s">
        <v>3833</v>
      </c>
      <c r="D1278" s="115">
        <v>44208</v>
      </c>
      <c r="E1278" s="110" t="s">
        <v>1294</v>
      </c>
      <c r="F1278" s="110" t="s">
        <v>42</v>
      </c>
      <c r="G1278" s="110" t="s">
        <v>1322</v>
      </c>
      <c r="H1278" s="110" t="s">
        <v>13</v>
      </c>
      <c r="I1278" s="110" t="s">
        <v>1251</v>
      </c>
      <c r="J1278" s="111">
        <v>80</v>
      </c>
      <c r="K1278" s="111">
        <v>865</v>
      </c>
      <c r="L1278" s="111">
        <v>69200</v>
      </c>
      <c r="M1278" s="111">
        <v>2.1619999999999999</v>
      </c>
      <c r="N1278" s="111">
        <v>172.96</v>
      </c>
      <c r="O1278" s="111">
        <v>0</v>
      </c>
      <c r="P1278" s="111">
        <v>0</v>
      </c>
      <c r="Q1278" s="111">
        <v>867.16200000000003</v>
      </c>
      <c r="R1278" s="111">
        <v>69372.960000000006</v>
      </c>
      <c r="S1278" s="110" t="s">
        <v>1296</v>
      </c>
      <c r="T1278" s="111"/>
      <c r="U1278" s="111"/>
      <c r="V1278" s="110"/>
      <c r="W1278" s="110"/>
    </row>
    <row r="1279" spans="1:23" ht="25.5">
      <c r="A1279" s="110" t="s">
        <v>3832</v>
      </c>
      <c r="B1279" s="115">
        <v>44208</v>
      </c>
      <c r="C1279" s="110" t="s">
        <v>3833</v>
      </c>
      <c r="D1279" s="115">
        <v>44208</v>
      </c>
      <c r="E1279" s="110" t="s">
        <v>1294</v>
      </c>
      <c r="F1279" s="110" t="s">
        <v>42</v>
      </c>
      <c r="G1279" s="110" t="s">
        <v>1322</v>
      </c>
      <c r="H1279" s="110" t="s">
        <v>13</v>
      </c>
      <c r="I1279" s="110" t="s">
        <v>1251</v>
      </c>
      <c r="J1279" s="111">
        <v>200</v>
      </c>
      <c r="K1279" s="111">
        <v>865</v>
      </c>
      <c r="L1279" s="111">
        <v>173000</v>
      </c>
      <c r="M1279" s="111">
        <v>2.1619999999999999</v>
      </c>
      <c r="N1279" s="111">
        <v>432.4</v>
      </c>
      <c r="O1279" s="111">
        <v>0</v>
      </c>
      <c r="P1279" s="111">
        <v>0</v>
      </c>
      <c r="Q1279" s="111">
        <v>867.16250000000002</v>
      </c>
      <c r="R1279" s="111">
        <v>173432.5</v>
      </c>
      <c r="S1279" s="110" t="s">
        <v>1296</v>
      </c>
      <c r="T1279" s="111"/>
      <c r="U1279" s="111"/>
      <c r="V1279" s="110"/>
      <c r="W1279" s="110"/>
    </row>
    <row r="1280" spans="1:23" ht="25.5">
      <c r="A1280" s="110" t="s">
        <v>3832</v>
      </c>
      <c r="B1280" s="115">
        <v>44208</v>
      </c>
      <c r="C1280" s="110" t="s">
        <v>3833</v>
      </c>
      <c r="D1280" s="115">
        <v>44208</v>
      </c>
      <c r="E1280" s="110" t="s">
        <v>1294</v>
      </c>
      <c r="F1280" s="110" t="s">
        <v>42</v>
      </c>
      <c r="G1280" s="110" t="s">
        <v>1322</v>
      </c>
      <c r="H1280" s="110" t="s">
        <v>13</v>
      </c>
      <c r="I1280" s="110" t="s">
        <v>1195</v>
      </c>
      <c r="J1280" s="111">
        <v>260</v>
      </c>
      <c r="K1280" s="111">
        <v>759</v>
      </c>
      <c r="L1280" s="111">
        <v>197340</v>
      </c>
      <c r="M1280" s="111">
        <v>1.8979999999999999</v>
      </c>
      <c r="N1280" s="111">
        <v>493.48</v>
      </c>
      <c r="O1280" s="111">
        <v>0</v>
      </c>
      <c r="P1280" s="111">
        <v>780</v>
      </c>
      <c r="Q1280" s="111">
        <v>760.89750000000004</v>
      </c>
      <c r="R1280" s="111">
        <v>197053.35</v>
      </c>
      <c r="S1280" s="110" t="s">
        <v>1296</v>
      </c>
      <c r="T1280" s="111"/>
      <c r="U1280" s="111"/>
      <c r="V1280" s="110"/>
      <c r="W1280" s="110"/>
    </row>
    <row r="1281" spans="1:23" ht="25.5">
      <c r="A1281" s="110" t="s">
        <v>3834</v>
      </c>
      <c r="B1281" s="115">
        <v>44208</v>
      </c>
      <c r="C1281" s="110" t="s">
        <v>3835</v>
      </c>
      <c r="D1281" s="115">
        <v>44208</v>
      </c>
      <c r="E1281" s="110" t="s">
        <v>1294</v>
      </c>
      <c r="F1281" s="110" t="s">
        <v>78</v>
      </c>
      <c r="G1281" s="110" t="s">
        <v>79</v>
      </c>
      <c r="H1281" s="110" t="s">
        <v>69</v>
      </c>
      <c r="I1281" s="110" t="s">
        <v>1195</v>
      </c>
      <c r="J1281" s="111">
        <v>100</v>
      </c>
      <c r="K1281" s="111">
        <v>759</v>
      </c>
      <c r="L1281" s="111">
        <v>75900</v>
      </c>
      <c r="M1281" s="111">
        <v>1.8975</v>
      </c>
      <c r="N1281" s="111">
        <v>189.75</v>
      </c>
      <c r="O1281" s="111">
        <v>0</v>
      </c>
      <c r="P1281" s="111">
        <v>300</v>
      </c>
      <c r="Q1281" s="111">
        <v>760.89750000000004</v>
      </c>
      <c r="R1281" s="111">
        <v>75789.75</v>
      </c>
      <c r="S1281" s="110" t="s">
        <v>1296</v>
      </c>
      <c r="T1281" s="111"/>
      <c r="U1281" s="111"/>
      <c r="V1281" s="110"/>
      <c r="W1281" s="110"/>
    </row>
    <row r="1282" spans="1:23" ht="25.5">
      <c r="A1282" s="110" t="s">
        <v>3834</v>
      </c>
      <c r="B1282" s="115">
        <v>44208</v>
      </c>
      <c r="C1282" s="110" t="s">
        <v>3835</v>
      </c>
      <c r="D1282" s="115">
        <v>44208</v>
      </c>
      <c r="E1282" s="110" t="s">
        <v>1294</v>
      </c>
      <c r="F1282" s="110" t="s">
        <v>78</v>
      </c>
      <c r="G1282" s="110" t="s">
        <v>79</v>
      </c>
      <c r="H1282" s="110" t="s">
        <v>69</v>
      </c>
      <c r="I1282" s="110" t="s">
        <v>1186</v>
      </c>
      <c r="J1282" s="111">
        <v>143</v>
      </c>
      <c r="K1282" s="111">
        <v>934</v>
      </c>
      <c r="L1282" s="111">
        <v>133562</v>
      </c>
      <c r="M1282" s="111">
        <v>2.335</v>
      </c>
      <c r="N1282" s="111">
        <v>333.90499999999997</v>
      </c>
      <c r="O1282" s="111">
        <v>0</v>
      </c>
      <c r="P1282" s="111">
        <v>0</v>
      </c>
      <c r="Q1282" s="111">
        <v>936.33500000000004</v>
      </c>
      <c r="R1282" s="111">
        <v>133895.905</v>
      </c>
      <c r="S1282" s="110" t="s">
        <v>1296</v>
      </c>
      <c r="T1282" s="111"/>
      <c r="U1282" s="111"/>
      <c r="V1282" s="110"/>
      <c r="W1282" s="110"/>
    </row>
    <row r="1283" spans="1:23" ht="25.5">
      <c r="A1283" s="110" t="s">
        <v>3834</v>
      </c>
      <c r="B1283" s="115">
        <v>44208</v>
      </c>
      <c r="C1283" s="110" t="s">
        <v>3835</v>
      </c>
      <c r="D1283" s="115">
        <v>44208</v>
      </c>
      <c r="E1283" s="110" t="s">
        <v>1294</v>
      </c>
      <c r="F1283" s="110" t="s">
        <v>78</v>
      </c>
      <c r="G1283" s="110" t="s">
        <v>79</v>
      </c>
      <c r="H1283" s="110" t="s">
        <v>69</v>
      </c>
      <c r="I1283" s="110" t="s">
        <v>1182</v>
      </c>
      <c r="J1283" s="111">
        <v>20</v>
      </c>
      <c r="K1283" s="111">
        <v>1070</v>
      </c>
      <c r="L1283" s="111">
        <v>21400</v>
      </c>
      <c r="M1283" s="111">
        <v>2.6749999999999998</v>
      </c>
      <c r="N1283" s="111">
        <v>53.5</v>
      </c>
      <c r="O1283" s="111">
        <v>0</v>
      </c>
      <c r="P1283" s="111">
        <v>0</v>
      </c>
      <c r="Q1283" s="111">
        <v>1072.675</v>
      </c>
      <c r="R1283" s="111">
        <v>21453.5</v>
      </c>
      <c r="S1283" s="110" t="s">
        <v>1296</v>
      </c>
      <c r="T1283" s="111"/>
      <c r="U1283" s="111"/>
      <c r="V1283" s="110"/>
      <c r="W1283" s="110"/>
    </row>
    <row r="1284" spans="1:23" ht="25.5">
      <c r="A1284" s="110" t="s">
        <v>3836</v>
      </c>
      <c r="B1284" s="115">
        <v>44208</v>
      </c>
      <c r="C1284" s="110" t="s">
        <v>3837</v>
      </c>
      <c r="D1284" s="115">
        <v>44208</v>
      </c>
      <c r="E1284" s="110" t="s">
        <v>1294</v>
      </c>
      <c r="F1284" s="110" t="s">
        <v>73</v>
      </c>
      <c r="G1284" s="110" t="s">
        <v>1297</v>
      </c>
      <c r="H1284" s="110" t="s">
        <v>69</v>
      </c>
      <c r="I1284" s="110" t="s">
        <v>1191</v>
      </c>
      <c r="J1284" s="111">
        <v>40</v>
      </c>
      <c r="K1284" s="111">
        <v>963</v>
      </c>
      <c r="L1284" s="111">
        <v>38520</v>
      </c>
      <c r="M1284" s="111">
        <v>2.4075000000000002</v>
      </c>
      <c r="N1284" s="111">
        <v>96.3</v>
      </c>
      <c r="O1284" s="111">
        <v>0</v>
      </c>
      <c r="P1284" s="111">
        <v>0</v>
      </c>
      <c r="Q1284" s="111">
        <v>965.40750000000003</v>
      </c>
      <c r="R1284" s="111">
        <v>38616.300000000003</v>
      </c>
      <c r="S1284" s="110" t="s">
        <v>1296</v>
      </c>
      <c r="T1284" s="111"/>
      <c r="U1284" s="111"/>
      <c r="V1284" s="110"/>
      <c r="W1284" s="110"/>
    </row>
    <row r="1285" spans="1:23" ht="25.5">
      <c r="A1285" s="110" t="s">
        <v>3836</v>
      </c>
      <c r="B1285" s="115">
        <v>44208</v>
      </c>
      <c r="C1285" s="110" t="s">
        <v>3837</v>
      </c>
      <c r="D1285" s="115">
        <v>44208</v>
      </c>
      <c r="E1285" s="110" t="s">
        <v>1294</v>
      </c>
      <c r="F1285" s="110" t="s">
        <v>73</v>
      </c>
      <c r="G1285" s="110" t="s">
        <v>1297</v>
      </c>
      <c r="H1285" s="110" t="s">
        <v>69</v>
      </c>
      <c r="I1285" s="110" t="s">
        <v>1186</v>
      </c>
      <c r="J1285" s="111">
        <v>250</v>
      </c>
      <c r="K1285" s="111">
        <v>934</v>
      </c>
      <c r="L1285" s="111">
        <v>233500</v>
      </c>
      <c r="M1285" s="111">
        <v>2.335</v>
      </c>
      <c r="N1285" s="111">
        <v>583.75</v>
      </c>
      <c r="O1285" s="111">
        <v>0</v>
      </c>
      <c r="P1285" s="111">
        <v>0</v>
      </c>
      <c r="Q1285" s="111">
        <v>936.33500000000004</v>
      </c>
      <c r="R1285" s="111">
        <v>234083.75</v>
      </c>
      <c r="S1285" s="110" t="s">
        <v>1296</v>
      </c>
      <c r="T1285" s="111"/>
      <c r="U1285" s="111"/>
      <c r="V1285" s="110"/>
      <c r="W1285" s="110"/>
    </row>
    <row r="1286" spans="1:23" ht="25.5">
      <c r="A1286" s="110" t="s">
        <v>3836</v>
      </c>
      <c r="B1286" s="115">
        <v>44208</v>
      </c>
      <c r="C1286" s="110" t="s">
        <v>3837</v>
      </c>
      <c r="D1286" s="115">
        <v>44208</v>
      </c>
      <c r="E1286" s="110" t="s">
        <v>1294</v>
      </c>
      <c r="F1286" s="110" t="s">
        <v>73</v>
      </c>
      <c r="G1286" s="110" t="s">
        <v>1297</v>
      </c>
      <c r="H1286" s="110" t="s">
        <v>69</v>
      </c>
      <c r="I1286" s="110" t="s">
        <v>1182</v>
      </c>
      <c r="J1286" s="111">
        <v>17</v>
      </c>
      <c r="K1286" s="111">
        <v>1070</v>
      </c>
      <c r="L1286" s="111">
        <v>18190</v>
      </c>
      <c r="M1286" s="111">
        <v>2.6749999999999998</v>
      </c>
      <c r="N1286" s="111">
        <v>45.475000000000001</v>
      </c>
      <c r="O1286" s="111">
        <v>0</v>
      </c>
      <c r="P1286" s="111">
        <v>0</v>
      </c>
      <c r="Q1286" s="111">
        <v>1072.675</v>
      </c>
      <c r="R1286" s="111">
        <v>18235.474999999999</v>
      </c>
      <c r="S1286" s="110" t="s">
        <v>1296</v>
      </c>
      <c r="T1286" s="111"/>
      <c r="U1286" s="111"/>
      <c r="V1286" s="110"/>
      <c r="W1286" s="110"/>
    </row>
    <row r="1287" spans="1:23" ht="25.5">
      <c r="A1287" s="110" t="s">
        <v>3838</v>
      </c>
      <c r="B1287" s="115">
        <v>44208</v>
      </c>
      <c r="C1287" s="110" t="s">
        <v>3839</v>
      </c>
      <c r="D1287" s="115">
        <v>44208</v>
      </c>
      <c r="E1287" s="110" t="s">
        <v>1294</v>
      </c>
      <c r="F1287" s="110" t="s">
        <v>74</v>
      </c>
      <c r="G1287" s="110" t="s">
        <v>1297</v>
      </c>
      <c r="H1287" s="110" t="s">
        <v>69</v>
      </c>
      <c r="I1287" s="110" t="s">
        <v>1186</v>
      </c>
      <c r="J1287" s="111">
        <v>1000</v>
      </c>
      <c r="K1287" s="111">
        <v>934</v>
      </c>
      <c r="L1287" s="111">
        <v>934000</v>
      </c>
      <c r="M1287" s="111">
        <v>2.335</v>
      </c>
      <c r="N1287" s="111">
        <v>2335</v>
      </c>
      <c r="O1287" s="111">
        <v>0</v>
      </c>
      <c r="P1287" s="111">
        <v>0</v>
      </c>
      <c r="Q1287" s="111">
        <v>936.33500000000004</v>
      </c>
      <c r="R1287" s="111">
        <v>936335</v>
      </c>
      <c r="S1287" s="110" t="s">
        <v>1296</v>
      </c>
      <c r="T1287" s="111"/>
      <c r="U1287" s="111"/>
      <c r="V1287" s="110"/>
      <c r="W1287" s="110"/>
    </row>
    <row r="1288" spans="1:23" ht="25.5">
      <c r="A1288" s="110" t="s">
        <v>3840</v>
      </c>
      <c r="B1288" s="115">
        <v>44208</v>
      </c>
      <c r="C1288" s="110" t="s">
        <v>3841</v>
      </c>
      <c r="D1288" s="115">
        <v>44208</v>
      </c>
      <c r="E1288" s="110" t="s">
        <v>1294</v>
      </c>
      <c r="F1288" s="110" t="s">
        <v>1009</v>
      </c>
      <c r="G1288" s="110" t="s">
        <v>79</v>
      </c>
      <c r="H1288" s="110" t="s">
        <v>69</v>
      </c>
      <c r="I1288" s="110" t="s">
        <v>1191</v>
      </c>
      <c r="J1288" s="111">
        <v>300</v>
      </c>
      <c r="K1288" s="111">
        <v>963</v>
      </c>
      <c r="L1288" s="111">
        <v>288900</v>
      </c>
      <c r="M1288" s="111">
        <v>2.4075000000000002</v>
      </c>
      <c r="N1288" s="111">
        <v>722.25</v>
      </c>
      <c r="O1288" s="111">
        <v>0</v>
      </c>
      <c r="P1288" s="111">
        <v>0</v>
      </c>
      <c r="Q1288" s="111">
        <v>965.40750000000003</v>
      </c>
      <c r="R1288" s="111">
        <v>289622.25</v>
      </c>
      <c r="S1288" s="110" t="s">
        <v>1296</v>
      </c>
      <c r="T1288" s="111"/>
      <c r="U1288" s="111"/>
      <c r="V1288" s="110"/>
      <c r="W1288" s="110"/>
    </row>
    <row r="1289" spans="1:23" ht="25.5">
      <c r="A1289" s="110" t="s">
        <v>3840</v>
      </c>
      <c r="B1289" s="115">
        <v>44208</v>
      </c>
      <c r="C1289" s="110" t="s">
        <v>3841</v>
      </c>
      <c r="D1289" s="115">
        <v>44208</v>
      </c>
      <c r="E1289" s="110" t="s">
        <v>1294</v>
      </c>
      <c r="F1289" s="110" t="s">
        <v>1009</v>
      </c>
      <c r="G1289" s="110" t="s">
        <v>79</v>
      </c>
      <c r="H1289" s="110" t="s">
        <v>69</v>
      </c>
      <c r="I1289" s="110" t="s">
        <v>1186</v>
      </c>
      <c r="J1289" s="111">
        <v>300</v>
      </c>
      <c r="K1289" s="111">
        <v>934</v>
      </c>
      <c r="L1289" s="111">
        <v>280200</v>
      </c>
      <c r="M1289" s="111">
        <v>2.335</v>
      </c>
      <c r="N1289" s="111">
        <v>700.5</v>
      </c>
      <c r="O1289" s="111">
        <v>0</v>
      </c>
      <c r="P1289" s="111">
        <v>0</v>
      </c>
      <c r="Q1289" s="111">
        <v>936.33500000000004</v>
      </c>
      <c r="R1289" s="111">
        <v>280900.5</v>
      </c>
      <c r="S1289" s="110" t="s">
        <v>1296</v>
      </c>
      <c r="T1289" s="111"/>
      <c r="U1289" s="111"/>
      <c r="V1289" s="110"/>
      <c r="W1289" s="110"/>
    </row>
    <row r="1290" spans="1:23" ht="25.5">
      <c r="A1290" s="110" t="s">
        <v>3842</v>
      </c>
      <c r="B1290" s="115">
        <v>44208</v>
      </c>
      <c r="C1290" s="110" t="s">
        <v>3843</v>
      </c>
      <c r="D1290" s="115">
        <v>44208</v>
      </c>
      <c r="E1290" s="110" t="s">
        <v>1294</v>
      </c>
      <c r="F1290" s="110" t="s">
        <v>76</v>
      </c>
      <c r="G1290" s="110" t="s">
        <v>1087</v>
      </c>
      <c r="H1290" s="110" t="s">
        <v>69</v>
      </c>
      <c r="I1290" s="110" t="s">
        <v>1191</v>
      </c>
      <c r="J1290" s="111">
        <v>40</v>
      </c>
      <c r="K1290" s="111">
        <v>963</v>
      </c>
      <c r="L1290" s="111">
        <v>38520</v>
      </c>
      <c r="M1290" s="111">
        <v>2.4075000000000002</v>
      </c>
      <c r="N1290" s="111">
        <v>96.3</v>
      </c>
      <c r="O1290" s="111">
        <v>0</v>
      </c>
      <c r="P1290" s="111">
        <v>0</v>
      </c>
      <c r="Q1290" s="111">
        <v>965.40750000000003</v>
      </c>
      <c r="R1290" s="111">
        <v>38616.300000000003</v>
      </c>
      <c r="S1290" s="110" t="s">
        <v>1296</v>
      </c>
      <c r="T1290" s="111"/>
      <c r="U1290" s="111"/>
      <c r="V1290" s="110"/>
      <c r="W1290" s="110"/>
    </row>
    <row r="1291" spans="1:23" ht="25.5">
      <c r="A1291" s="110" t="s">
        <v>3842</v>
      </c>
      <c r="B1291" s="115">
        <v>44208</v>
      </c>
      <c r="C1291" s="110" t="s">
        <v>3843</v>
      </c>
      <c r="D1291" s="115">
        <v>44208</v>
      </c>
      <c r="E1291" s="110" t="s">
        <v>1294</v>
      </c>
      <c r="F1291" s="110" t="s">
        <v>76</v>
      </c>
      <c r="G1291" s="110" t="s">
        <v>1087</v>
      </c>
      <c r="H1291" s="110" t="s">
        <v>69</v>
      </c>
      <c r="I1291" s="110" t="s">
        <v>1186</v>
      </c>
      <c r="J1291" s="111">
        <v>30</v>
      </c>
      <c r="K1291" s="111">
        <v>934</v>
      </c>
      <c r="L1291" s="111">
        <v>28020</v>
      </c>
      <c r="M1291" s="111">
        <v>2.335</v>
      </c>
      <c r="N1291" s="111">
        <v>70.05</v>
      </c>
      <c r="O1291" s="111">
        <v>0</v>
      </c>
      <c r="P1291" s="111">
        <v>0</v>
      </c>
      <c r="Q1291" s="111">
        <v>936.33500000000004</v>
      </c>
      <c r="R1291" s="111">
        <v>28090.05</v>
      </c>
      <c r="S1291" s="110" t="s">
        <v>1296</v>
      </c>
      <c r="T1291" s="111"/>
      <c r="U1291" s="111"/>
      <c r="V1291" s="110"/>
      <c r="W1291" s="110"/>
    </row>
    <row r="1292" spans="1:23" ht="25.5">
      <c r="A1292" s="110" t="s">
        <v>3844</v>
      </c>
      <c r="B1292" s="115">
        <v>44208</v>
      </c>
      <c r="C1292" s="110" t="s">
        <v>3845</v>
      </c>
      <c r="D1292" s="115">
        <v>44208</v>
      </c>
      <c r="E1292" s="110" t="s">
        <v>1294</v>
      </c>
      <c r="F1292" s="110" t="s">
        <v>77</v>
      </c>
      <c r="G1292" s="110" t="s">
        <v>1088</v>
      </c>
      <c r="H1292" s="110" t="s">
        <v>69</v>
      </c>
      <c r="I1292" s="110" t="s">
        <v>1191</v>
      </c>
      <c r="J1292" s="111">
        <v>200</v>
      </c>
      <c r="K1292" s="111">
        <v>963</v>
      </c>
      <c r="L1292" s="111">
        <v>192600</v>
      </c>
      <c r="M1292" s="111">
        <v>2.4075000000000002</v>
      </c>
      <c r="N1292" s="111">
        <v>481.5</v>
      </c>
      <c r="O1292" s="111">
        <v>0</v>
      </c>
      <c r="P1292" s="111">
        <v>0</v>
      </c>
      <c r="Q1292" s="111">
        <v>965.40750000000003</v>
      </c>
      <c r="R1292" s="111">
        <v>193081.5</v>
      </c>
      <c r="S1292" s="110" t="s">
        <v>1296</v>
      </c>
      <c r="T1292" s="111"/>
      <c r="U1292" s="111"/>
      <c r="V1292" s="110"/>
      <c r="W1292" s="110"/>
    </row>
    <row r="1293" spans="1:23" ht="25.5">
      <c r="A1293" s="110" t="s">
        <v>3844</v>
      </c>
      <c r="B1293" s="115">
        <v>44208</v>
      </c>
      <c r="C1293" s="110" t="s">
        <v>3845</v>
      </c>
      <c r="D1293" s="115">
        <v>44208</v>
      </c>
      <c r="E1293" s="110" t="s">
        <v>1294</v>
      </c>
      <c r="F1293" s="110" t="s">
        <v>77</v>
      </c>
      <c r="G1293" s="110" t="s">
        <v>1088</v>
      </c>
      <c r="H1293" s="110" t="s">
        <v>69</v>
      </c>
      <c r="I1293" s="110" t="s">
        <v>1186</v>
      </c>
      <c r="J1293" s="111">
        <v>500</v>
      </c>
      <c r="K1293" s="111">
        <v>934</v>
      </c>
      <c r="L1293" s="111">
        <v>467000</v>
      </c>
      <c r="M1293" s="111">
        <v>2.335</v>
      </c>
      <c r="N1293" s="111">
        <v>1167.5</v>
      </c>
      <c r="O1293" s="111">
        <v>0</v>
      </c>
      <c r="P1293" s="111">
        <v>0</v>
      </c>
      <c r="Q1293" s="111">
        <v>936.33500000000004</v>
      </c>
      <c r="R1293" s="111">
        <v>468167.5</v>
      </c>
      <c r="S1293" s="110" t="s">
        <v>1296</v>
      </c>
      <c r="T1293" s="111"/>
      <c r="U1293" s="111"/>
      <c r="V1293" s="110"/>
      <c r="W1293" s="110"/>
    </row>
    <row r="1294" spans="1:23" ht="25.5">
      <c r="A1294" s="110" t="s">
        <v>3846</v>
      </c>
      <c r="B1294" s="115">
        <v>44208</v>
      </c>
      <c r="C1294" s="110" t="s">
        <v>3847</v>
      </c>
      <c r="D1294" s="115">
        <v>44208</v>
      </c>
      <c r="E1294" s="110" t="s">
        <v>1294</v>
      </c>
      <c r="F1294" s="110" t="s">
        <v>75</v>
      </c>
      <c r="G1294" s="110" t="s">
        <v>1088</v>
      </c>
      <c r="H1294" s="110" t="s">
        <v>69</v>
      </c>
      <c r="I1294" s="110" t="s">
        <v>1186</v>
      </c>
      <c r="J1294" s="111">
        <v>500</v>
      </c>
      <c r="K1294" s="111">
        <v>934</v>
      </c>
      <c r="L1294" s="111">
        <v>467000</v>
      </c>
      <c r="M1294" s="111">
        <v>2.335</v>
      </c>
      <c r="N1294" s="111">
        <v>1167.5</v>
      </c>
      <c r="O1294" s="111">
        <v>0</v>
      </c>
      <c r="P1294" s="111">
        <v>0</v>
      </c>
      <c r="Q1294" s="111">
        <v>936.33500000000004</v>
      </c>
      <c r="R1294" s="111">
        <v>468167.5</v>
      </c>
      <c r="S1294" s="110" t="s">
        <v>1296</v>
      </c>
      <c r="T1294" s="111"/>
      <c r="U1294" s="111"/>
      <c r="V1294" s="110"/>
      <c r="W1294" s="110"/>
    </row>
    <row r="1295" spans="1:23" ht="25.5">
      <c r="A1295" s="110" t="s">
        <v>3846</v>
      </c>
      <c r="B1295" s="115">
        <v>44208</v>
      </c>
      <c r="C1295" s="110" t="s">
        <v>3847</v>
      </c>
      <c r="D1295" s="115">
        <v>44208</v>
      </c>
      <c r="E1295" s="110" t="s">
        <v>1294</v>
      </c>
      <c r="F1295" s="110" t="s">
        <v>75</v>
      </c>
      <c r="G1295" s="110" t="s">
        <v>1088</v>
      </c>
      <c r="H1295" s="110" t="s">
        <v>69</v>
      </c>
      <c r="I1295" s="110" t="s">
        <v>1251</v>
      </c>
      <c r="J1295" s="111">
        <v>40</v>
      </c>
      <c r="K1295" s="111">
        <v>865</v>
      </c>
      <c r="L1295" s="111">
        <v>34600</v>
      </c>
      <c r="M1295" s="111">
        <v>2.1619999999999999</v>
      </c>
      <c r="N1295" s="111">
        <v>86.48</v>
      </c>
      <c r="O1295" s="111">
        <v>0</v>
      </c>
      <c r="P1295" s="111">
        <v>0</v>
      </c>
      <c r="Q1295" s="111">
        <v>867.16200000000003</v>
      </c>
      <c r="R1295" s="111">
        <v>34686.480000000003</v>
      </c>
      <c r="S1295" s="110" t="s">
        <v>1296</v>
      </c>
      <c r="T1295" s="111"/>
      <c r="U1295" s="111"/>
      <c r="V1295" s="110"/>
      <c r="W1295" s="110"/>
    </row>
    <row r="1296" spans="1:23" ht="25.5">
      <c r="A1296" s="110" t="s">
        <v>3846</v>
      </c>
      <c r="B1296" s="115">
        <v>44208</v>
      </c>
      <c r="C1296" s="110" t="s">
        <v>3847</v>
      </c>
      <c r="D1296" s="115">
        <v>44208</v>
      </c>
      <c r="E1296" s="110" t="s">
        <v>1294</v>
      </c>
      <c r="F1296" s="110" t="s">
        <v>75</v>
      </c>
      <c r="G1296" s="110" t="s">
        <v>1088</v>
      </c>
      <c r="H1296" s="110" t="s">
        <v>69</v>
      </c>
      <c r="I1296" s="110" t="s">
        <v>1191</v>
      </c>
      <c r="J1296" s="111">
        <v>100</v>
      </c>
      <c r="K1296" s="111">
        <v>963</v>
      </c>
      <c r="L1296" s="111">
        <v>96300</v>
      </c>
      <c r="M1296" s="111">
        <v>2.4075000000000002</v>
      </c>
      <c r="N1296" s="111">
        <v>240.75</v>
      </c>
      <c r="O1296" s="111">
        <v>0</v>
      </c>
      <c r="P1296" s="111">
        <v>0</v>
      </c>
      <c r="Q1296" s="111">
        <v>965.40750000000003</v>
      </c>
      <c r="R1296" s="111">
        <v>96540.75</v>
      </c>
      <c r="S1296" s="110" t="s">
        <v>1296</v>
      </c>
      <c r="T1296" s="111"/>
      <c r="U1296" s="111"/>
      <c r="V1296" s="110"/>
      <c r="W1296" s="110"/>
    </row>
    <row r="1297" spans="1:23" ht="25.5">
      <c r="A1297" s="110" t="s">
        <v>3846</v>
      </c>
      <c r="B1297" s="115">
        <v>44208</v>
      </c>
      <c r="C1297" s="110" t="s">
        <v>3847</v>
      </c>
      <c r="D1297" s="115">
        <v>44208</v>
      </c>
      <c r="E1297" s="110" t="s">
        <v>1294</v>
      </c>
      <c r="F1297" s="110" t="s">
        <v>75</v>
      </c>
      <c r="G1297" s="110" t="s">
        <v>1088</v>
      </c>
      <c r="H1297" s="110" t="s">
        <v>69</v>
      </c>
      <c r="I1297" s="110" t="s">
        <v>1182</v>
      </c>
      <c r="J1297" s="111">
        <v>100</v>
      </c>
      <c r="K1297" s="111">
        <v>1070</v>
      </c>
      <c r="L1297" s="111">
        <v>107000</v>
      </c>
      <c r="M1297" s="111">
        <v>2.6749999999999998</v>
      </c>
      <c r="N1297" s="111">
        <v>267.5</v>
      </c>
      <c r="O1297" s="111">
        <v>0</v>
      </c>
      <c r="P1297" s="111">
        <v>0</v>
      </c>
      <c r="Q1297" s="111">
        <v>1072.675</v>
      </c>
      <c r="R1297" s="111">
        <v>107267.5</v>
      </c>
      <c r="S1297" s="110" t="s">
        <v>1296</v>
      </c>
      <c r="T1297" s="111"/>
      <c r="U1297" s="111"/>
      <c r="V1297" s="110"/>
      <c r="W1297" s="110"/>
    </row>
    <row r="1298" spans="1:23" ht="25.5">
      <c r="A1298" s="110" t="s">
        <v>3848</v>
      </c>
      <c r="B1298" s="115">
        <v>44208</v>
      </c>
      <c r="C1298" s="110" t="s">
        <v>3849</v>
      </c>
      <c r="D1298" s="115">
        <v>44208</v>
      </c>
      <c r="E1298" s="110" t="s">
        <v>1294</v>
      </c>
      <c r="F1298" s="110" t="s">
        <v>54</v>
      </c>
      <c r="G1298" s="110" t="s">
        <v>1085</v>
      </c>
      <c r="H1298" s="110" t="s">
        <v>57</v>
      </c>
      <c r="I1298" s="110" t="s">
        <v>1191</v>
      </c>
      <c r="J1298" s="111">
        <v>40</v>
      </c>
      <c r="K1298" s="111">
        <v>963</v>
      </c>
      <c r="L1298" s="111">
        <v>38520</v>
      </c>
      <c r="M1298" s="111">
        <v>2.4075000000000002</v>
      </c>
      <c r="N1298" s="111">
        <v>96.3</v>
      </c>
      <c r="O1298" s="111">
        <v>0</v>
      </c>
      <c r="P1298" s="111">
        <v>0</v>
      </c>
      <c r="Q1298" s="111">
        <v>965.40750000000003</v>
      </c>
      <c r="R1298" s="111">
        <v>38616.300000000003</v>
      </c>
      <c r="S1298" s="110" t="s">
        <v>1296</v>
      </c>
      <c r="T1298" s="111"/>
      <c r="U1298" s="111"/>
      <c r="V1298" s="110"/>
      <c r="W1298" s="110"/>
    </row>
    <row r="1299" spans="1:23" ht="25.5">
      <c r="A1299" s="110" t="s">
        <v>3848</v>
      </c>
      <c r="B1299" s="115">
        <v>44208</v>
      </c>
      <c r="C1299" s="110" t="s">
        <v>3849</v>
      </c>
      <c r="D1299" s="115">
        <v>44208</v>
      </c>
      <c r="E1299" s="110" t="s">
        <v>1294</v>
      </c>
      <c r="F1299" s="110" t="s">
        <v>54</v>
      </c>
      <c r="G1299" s="110" t="s">
        <v>1085</v>
      </c>
      <c r="H1299" s="110" t="s">
        <v>57</v>
      </c>
      <c r="I1299" s="110" t="s">
        <v>1251</v>
      </c>
      <c r="J1299" s="111">
        <v>30</v>
      </c>
      <c r="K1299" s="111">
        <v>865</v>
      </c>
      <c r="L1299" s="111">
        <v>25950</v>
      </c>
      <c r="M1299" s="111">
        <v>2.1625000000000001</v>
      </c>
      <c r="N1299" s="111">
        <v>64.875</v>
      </c>
      <c r="O1299" s="111">
        <v>0</v>
      </c>
      <c r="P1299" s="111">
        <v>0</v>
      </c>
      <c r="Q1299" s="111">
        <v>867.16250000000002</v>
      </c>
      <c r="R1299" s="111">
        <v>26014.875</v>
      </c>
      <c r="S1299" s="110" t="s">
        <v>1296</v>
      </c>
      <c r="T1299" s="111"/>
      <c r="U1299" s="111"/>
      <c r="V1299" s="110"/>
      <c r="W1299" s="110"/>
    </row>
    <row r="1300" spans="1:23" ht="25.5">
      <c r="A1300" s="110" t="s">
        <v>3848</v>
      </c>
      <c r="B1300" s="115">
        <v>44208</v>
      </c>
      <c r="C1300" s="110" t="s">
        <v>3849</v>
      </c>
      <c r="D1300" s="115">
        <v>44208</v>
      </c>
      <c r="E1300" s="110" t="s">
        <v>1294</v>
      </c>
      <c r="F1300" s="110" t="s">
        <v>54</v>
      </c>
      <c r="G1300" s="110" t="s">
        <v>1085</v>
      </c>
      <c r="H1300" s="110" t="s">
        <v>57</v>
      </c>
      <c r="I1300" s="110" t="s">
        <v>1186</v>
      </c>
      <c r="J1300" s="111">
        <v>40</v>
      </c>
      <c r="K1300" s="111">
        <v>934</v>
      </c>
      <c r="L1300" s="111">
        <v>37360</v>
      </c>
      <c r="M1300" s="111">
        <v>2.335</v>
      </c>
      <c r="N1300" s="111">
        <v>93.4</v>
      </c>
      <c r="O1300" s="111">
        <v>0</v>
      </c>
      <c r="P1300" s="111">
        <v>0</v>
      </c>
      <c r="Q1300" s="111">
        <v>936.33500000000004</v>
      </c>
      <c r="R1300" s="111">
        <v>37453.4</v>
      </c>
      <c r="S1300" s="110" t="s">
        <v>1296</v>
      </c>
      <c r="T1300" s="111"/>
      <c r="U1300" s="111"/>
      <c r="V1300" s="110"/>
      <c r="W1300" s="110"/>
    </row>
    <row r="1301" spans="1:23" ht="25.5">
      <c r="A1301" s="110" t="s">
        <v>3850</v>
      </c>
      <c r="B1301" s="115">
        <v>44208</v>
      </c>
      <c r="C1301" s="110" t="s">
        <v>3851</v>
      </c>
      <c r="D1301" s="115">
        <v>44208</v>
      </c>
      <c r="E1301" s="110" t="s">
        <v>1294</v>
      </c>
      <c r="F1301" s="110" t="s">
        <v>70</v>
      </c>
      <c r="G1301" s="110" t="s">
        <v>69</v>
      </c>
      <c r="H1301" s="110" t="s">
        <v>69</v>
      </c>
      <c r="I1301" s="110" t="s">
        <v>1186</v>
      </c>
      <c r="J1301" s="111">
        <v>500</v>
      </c>
      <c r="K1301" s="111">
        <v>934</v>
      </c>
      <c r="L1301" s="111">
        <v>467000</v>
      </c>
      <c r="M1301" s="111">
        <v>2.335</v>
      </c>
      <c r="N1301" s="111">
        <v>1167.5</v>
      </c>
      <c r="O1301" s="111">
        <v>0</v>
      </c>
      <c r="P1301" s="111">
        <v>0</v>
      </c>
      <c r="Q1301" s="111">
        <v>936.33500000000004</v>
      </c>
      <c r="R1301" s="111">
        <v>468167.5</v>
      </c>
      <c r="S1301" s="110" t="s">
        <v>1296</v>
      </c>
      <c r="T1301" s="111"/>
      <c r="U1301" s="111"/>
      <c r="V1301" s="110"/>
      <c r="W1301" s="110"/>
    </row>
    <row r="1302" spans="1:23" ht="25.5">
      <c r="A1302" s="110" t="s">
        <v>3850</v>
      </c>
      <c r="B1302" s="115">
        <v>44208</v>
      </c>
      <c r="C1302" s="110" t="s">
        <v>3851</v>
      </c>
      <c r="D1302" s="115">
        <v>44208</v>
      </c>
      <c r="E1302" s="110" t="s">
        <v>1294</v>
      </c>
      <c r="F1302" s="110" t="s">
        <v>70</v>
      </c>
      <c r="G1302" s="110" t="s">
        <v>69</v>
      </c>
      <c r="H1302" s="110" t="s">
        <v>69</v>
      </c>
      <c r="I1302" s="110" t="s">
        <v>1195</v>
      </c>
      <c r="J1302" s="111">
        <v>60</v>
      </c>
      <c r="K1302" s="111">
        <v>759</v>
      </c>
      <c r="L1302" s="111">
        <v>45540</v>
      </c>
      <c r="M1302" s="111">
        <v>1.8975</v>
      </c>
      <c r="N1302" s="111">
        <v>113.85</v>
      </c>
      <c r="O1302" s="111">
        <v>0</v>
      </c>
      <c r="P1302" s="111">
        <v>180</v>
      </c>
      <c r="Q1302" s="111">
        <v>760.89750000000004</v>
      </c>
      <c r="R1302" s="111">
        <v>45473.85</v>
      </c>
      <c r="S1302" s="110" t="s">
        <v>1296</v>
      </c>
      <c r="T1302" s="111"/>
      <c r="U1302" s="111"/>
      <c r="V1302" s="110"/>
      <c r="W1302" s="110"/>
    </row>
    <row r="1303" spans="1:23" ht="25.5">
      <c r="A1303" s="110" t="s">
        <v>3852</v>
      </c>
      <c r="B1303" s="115">
        <v>44208</v>
      </c>
      <c r="C1303" s="110" t="s">
        <v>3853</v>
      </c>
      <c r="D1303" s="115">
        <v>44208</v>
      </c>
      <c r="E1303" s="110" t="s">
        <v>1294</v>
      </c>
      <c r="F1303" s="110" t="s">
        <v>71</v>
      </c>
      <c r="G1303" s="110" t="s">
        <v>1304</v>
      </c>
      <c r="H1303" s="110" t="s">
        <v>69</v>
      </c>
      <c r="I1303" s="110" t="s">
        <v>1191</v>
      </c>
      <c r="J1303" s="111">
        <v>100</v>
      </c>
      <c r="K1303" s="111">
        <v>963</v>
      </c>
      <c r="L1303" s="111">
        <v>96300</v>
      </c>
      <c r="M1303" s="111">
        <v>2.4075000000000002</v>
      </c>
      <c r="N1303" s="111">
        <v>240.75</v>
      </c>
      <c r="O1303" s="111">
        <v>0</v>
      </c>
      <c r="P1303" s="111">
        <v>0</v>
      </c>
      <c r="Q1303" s="111">
        <v>965.40750000000003</v>
      </c>
      <c r="R1303" s="111">
        <v>96540.75</v>
      </c>
      <c r="S1303" s="110" t="s">
        <v>1296</v>
      </c>
      <c r="T1303" s="111"/>
      <c r="U1303" s="111"/>
      <c r="V1303" s="110"/>
      <c r="W1303" s="110"/>
    </row>
    <row r="1304" spans="1:23" ht="25.5">
      <c r="A1304" s="110" t="s">
        <v>3852</v>
      </c>
      <c r="B1304" s="115">
        <v>44208</v>
      </c>
      <c r="C1304" s="110" t="s">
        <v>3853</v>
      </c>
      <c r="D1304" s="115">
        <v>44208</v>
      </c>
      <c r="E1304" s="110" t="s">
        <v>1294</v>
      </c>
      <c r="F1304" s="110" t="s">
        <v>71</v>
      </c>
      <c r="G1304" s="110" t="s">
        <v>1304</v>
      </c>
      <c r="H1304" s="110" t="s">
        <v>69</v>
      </c>
      <c r="I1304" s="110" t="s">
        <v>1182</v>
      </c>
      <c r="J1304" s="111">
        <v>100</v>
      </c>
      <c r="K1304" s="111">
        <v>1070</v>
      </c>
      <c r="L1304" s="111">
        <v>107000</v>
      </c>
      <c r="M1304" s="111">
        <v>2.6749999999999998</v>
      </c>
      <c r="N1304" s="111">
        <v>267.5</v>
      </c>
      <c r="O1304" s="111">
        <v>0</v>
      </c>
      <c r="P1304" s="111">
        <v>0</v>
      </c>
      <c r="Q1304" s="111">
        <v>1072.675</v>
      </c>
      <c r="R1304" s="111">
        <v>107267.5</v>
      </c>
      <c r="S1304" s="110" t="s">
        <v>1296</v>
      </c>
      <c r="T1304" s="111"/>
      <c r="U1304" s="111"/>
      <c r="V1304" s="110"/>
      <c r="W1304" s="110"/>
    </row>
    <row r="1305" spans="1:23" ht="25.5">
      <c r="A1305" s="110" t="s">
        <v>3852</v>
      </c>
      <c r="B1305" s="115">
        <v>44208</v>
      </c>
      <c r="C1305" s="110" t="s">
        <v>3853</v>
      </c>
      <c r="D1305" s="115">
        <v>44208</v>
      </c>
      <c r="E1305" s="110" t="s">
        <v>1294</v>
      </c>
      <c r="F1305" s="110" t="s">
        <v>71</v>
      </c>
      <c r="G1305" s="110" t="s">
        <v>1304</v>
      </c>
      <c r="H1305" s="110" t="s">
        <v>69</v>
      </c>
      <c r="I1305" s="110" t="s">
        <v>1186</v>
      </c>
      <c r="J1305" s="111">
        <v>500</v>
      </c>
      <c r="K1305" s="111">
        <v>934</v>
      </c>
      <c r="L1305" s="111">
        <v>467000</v>
      </c>
      <c r="M1305" s="111">
        <v>2.335</v>
      </c>
      <c r="N1305" s="111">
        <v>1167.5</v>
      </c>
      <c r="O1305" s="111">
        <v>0</v>
      </c>
      <c r="P1305" s="111">
        <v>0</v>
      </c>
      <c r="Q1305" s="111">
        <v>936.33500000000004</v>
      </c>
      <c r="R1305" s="111">
        <v>468167.5</v>
      </c>
      <c r="S1305" s="110" t="s">
        <v>1296</v>
      </c>
      <c r="T1305" s="111"/>
      <c r="U1305" s="111"/>
      <c r="V1305" s="110"/>
      <c r="W1305" s="110"/>
    </row>
    <row r="1306" spans="1:23" ht="25.5">
      <c r="A1306" s="110" t="s">
        <v>3854</v>
      </c>
      <c r="B1306" s="115">
        <v>44208</v>
      </c>
      <c r="C1306" s="110" t="s">
        <v>3855</v>
      </c>
      <c r="D1306" s="115">
        <v>44208</v>
      </c>
      <c r="E1306" s="110" t="s">
        <v>1294</v>
      </c>
      <c r="F1306" s="110" t="s">
        <v>115</v>
      </c>
      <c r="G1306" s="110" t="s">
        <v>1044</v>
      </c>
      <c r="H1306" s="110" t="s">
        <v>57</v>
      </c>
      <c r="I1306" s="110" t="s">
        <v>1191</v>
      </c>
      <c r="J1306" s="111">
        <v>132</v>
      </c>
      <c r="K1306" s="111">
        <v>963</v>
      </c>
      <c r="L1306" s="111">
        <v>127116</v>
      </c>
      <c r="M1306" s="111">
        <v>2.4075000000000002</v>
      </c>
      <c r="N1306" s="111">
        <v>317.79000000000002</v>
      </c>
      <c r="O1306" s="111">
        <v>0</v>
      </c>
      <c r="P1306" s="111">
        <v>0</v>
      </c>
      <c r="Q1306" s="111">
        <v>965.40750000000003</v>
      </c>
      <c r="R1306" s="111">
        <v>127433.79</v>
      </c>
      <c r="S1306" s="110" t="s">
        <v>1296</v>
      </c>
      <c r="T1306" s="111"/>
      <c r="U1306" s="111"/>
      <c r="V1306" s="110"/>
      <c r="W1306" s="110"/>
    </row>
    <row r="1307" spans="1:23" ht="25.5">
      <c r="A1307" s="110" t="s">
        <v>3854</v>
      </c>
      <c r="B1307" s="115">
        <v>44208</v>
      </c>
      <c r="C1307" s="110" t="s">
        <v>3855</v>
      </c>
      <c r="D1307" s="115">
        <v>44208</v>
      </c>
      <c r="E1307" s="110" t="s">
        <v>1294</v>
      </c>
      <c r="F1307" s="110" t="s">
        <v>115</v>
      </c>
      <c r="G1307" s="110" t="s">
        <v>1044</v>
      </c>
      <c r="H1307" s="110" t="s">
        <v>57</v>
      </c>
      <c r="I1307" s="110" t="s">
        <v>1186</v>
      </c>
      <c r="J1307" s="111">
        <v>200</v>
      </c>
      <c r="K1307" s="111">
        <v>934</v>
      </c>
      <c r="L1307" s="111">
        <v>186800</v>
      </c>
      <c r="M1307" s="111">
        <v>2.335</v>
      </c>
      <c r="N1307" s="111">
        <v>467</v>
      </c>
      <c r="O1307" s="111">
        <v>0</v>
      </c>
      <c r="P1307" s="111">
        <v>0</v>
      </c>
      <c r="Q1307" s="111">
        <v>936.33500000000004</v>
      </c>
      <c r="R1307" s="111">
        <v>187267</v>
      </c>
      <c r="S1307" s="110" t="s">
        <v>1296</v>
      </c>
      <c r="T1307" s="111"/>
      <c r="U1307" s="111"/>
      <c r="V1307" s="110"/>
      <c r="W1307" s="110"/>
    </row>
    <row r="1308" spans="1:23" ht="25.5">
      <c r="A1308" s="110" t="s">
        <v>3856</v>
      </c>
      <c r="B1308" s="115">
        <v>44208</v>
      </c>
      <c r="C1308" s="110" t="s">
        <v>3857</v>
      </c>
      <c r="D1308" s="115">
        <v>44208</v>
      </c>
      <c r="E1308" s="110" t="s">
        <v>1294</v>
      </c>
      <c r="F1308" s="110" t="s">
        <v>116</v>
      </c>
      <c r="G1308" s="110" t="s">
        <v>1044</v>
      </c>
      <c r="H1308" s="110" t="s">
        <v>57</v>
      </c>
      <c r="I1308" s="110" t="s">
        <v>1191</v>
      </c>
      <c r="J1308" s="111">
        <v>132</v>
      </c>
      <c r="K1308" s="111">
        <v>963</v>
      </c>
      <c r="L1308" s="111">
        <v>127116</v>
      </c>
      <c r="M1308" s="111">
        <v>2.4075000000000002</v>
      </c>
      <c r="N1308" s="111">
        <v>317.79000000000002</v>
      </c>
      <c r="O1308" s="111">
        <v>0</v>
      </c>
      <c r="P1308" s="111">
        <v>0</v>
      </c>
      <c r="Q1308" s="111">
        <v>965.40750000000003</v>
      </c>
      <c r="R1308" s="111">
        <v>127433.79</v>
      </c>
      <c r="S1308" s="110" t="s">
        <v>1296</v>
      </c>
      <c r="T1308" s="111"/>
      <c r="U1308" s="111"/>
      <c r="V1308" s="110"/>
      <c r="W1308" s="110"/>
    </row>
    <row r="1309" spans="1:23" ht="25.5">
      <c r="A1309" s="110" t="s">
        <v>3856</v>
      </c>
      <c r="B1309" s="115">
        <v>44208</v>
      </c>
      <c r="C1309" s="110" t="s">
        <v>3857</v>
      </c>
      <c r="D1309" s="115">
        <v>44208</v>
      </c>
      <c r="E1309" s="110" t="s">
        <v>1294</v>
      </c>
      <c r="F1309" s="110" t="s">
        <v>116</v>
      </c>
      <c r="G1309" s="110" t="s">
        <v>1044</v>
      </c>
      <c r="H1309" s="110" t="s">
        <v>57</v>
      </c>
      <c r="I1309" s="110" t="s">
        <v>1186</v>
      </c>
      <c r="J1309" s="111">
        <v>200</v>
      </c>
      <c r="K1309" s="111">
        <v>934</v>
      </c>
      <c r="L1309" s="111">
        <v>186800</v>
      </c>
      <c r="M1309" s="111">
        <v>2.335</v>
      </c>
      <c r="N1309" s="111">
        <v>467</v>
      </c>
      <c r="O1309" s="111">
        <v>0</v>
      </c>
      <c r="P1309" s="111">
        <v>0</v>
      </c>
      <c r="Q1309" s="111">
        <v>936.33500000000004</v>
      </c>
      <c r="R1309" s="111">
        <v>187267</v>
      </c>
      <c r="S1309" s="110" t="s">
        <v>1296</v>
      </c>
      <c r="T1309" s="111"/>
      <c r="U1309" s="111"/>
      <c r="V1309" s="110"/>
      <c r="W1309" s="110"/>
    </row>
    <row r="1310" spans="1:23" ht="25.5">
      <c r="A1310" s="110" t="s">
        <v>3858</v>
      </c>
      <c r="B1310" s="115">
        <v>44208</v>
      </c>
      <c r="C1310" s="110" t="s">
        <v>3859</v>
      </c>
      <c r="D1310" s="115">
        <v>44208</v>
      </c>
      <c r="E1310" s="110" t="s">
        <v>1294</v>
      </c>
      <c r="F1310" s="110" t="s">
        <v>114</v>
      </c>
      <c r="G1310" s="110" t="s">
        <v>1044</v>
      </c>
      <c r="H1310" s="110" t="s">
        <v>57</v>
      </c>
      <c r="I1310" s="110" t="s">
        <v>1191</v>
      </c>
      <c r="J1310" s="111">
        <v>60</v>
      </c>
      <c r="K1310" s="111">
        <v>963</v>
      </c>
      <c r="L1310" s="111">
        <v>57780</v>
      </c>
      <c r="M1310" s="111">
        <v>2.4075000000000002</v>
      </c>
      <c r="N1310" s="111">
        <v>144.44999999999999</v>
      </c>
      <c r="O1310" s="111">
        <v>0</v>
      </c>
      <c r="P1310" s="111">
        <v>0</v>
      </c>
      <c r="Q1310" s="111">
        <v>965.40750000000003</v>
      </c>
      <c r="R1310" s="111">
        <v>57924.45</v>
      </c>
      <c r="S1310" s="110" t="s">
        <v>1296</v>
      </c>
      <c r="T1310" s="111"/>
      <c r="U1310" s="111"/>
      <c r="V1310" s="110"/>
      <c r="W1310" s="110"/>
    </row>
    <row r="1311" spans="1:23" ht="25.5">
      <c r="A1311" s="110" t="s">
        <v>3858</v>
      </c>
      <c r="B1311" s="115">
        <v>44208</v>
      </c>
      <c r="C1311" s="110" t="s">
        <v>3859</v>
      </c>
      <c r="D1311" s="115">
        <v>44208</v>
      </c>
      <c r="E1311" s="110" t="s">
        <v>1294</v>
      </c>
      <c r="F1311" s="110" t="s">
        <v>114</v>
      </c>
      <c r="G1311" s="110" t="s">
        <v>1044</v>
      </c>
      <c r="H1311" s="110" t="s">
        <v>57</v>
      </c>
      <c r="I1311" s="110" t="s">
        <v>1186</v>
      </c>
      <c r="J1311" s="111">
        <v>110</v>
      </c>
      <c r="K1311" s="111">
        <v>934</v>
      </c>
      <c r="L1311" s="111">
        <v>102740</v>
      </c>
      <c r="M1311" s="111">
        <v>2.335</v>
      </c>
      <c r="N1311" s="111">
        <v>256.85000000000002</v>
      </c>
      <c r="O1311" s="111">
        <v>0</v>
      </c>
      <c r="P1311" s="111">
        <v>0</v>
      </c>
      <c r="Q1311" s="111">
        <v>936.33500000000004</v>
      </c>
      <c r="R1311" s="111">
        <v>102996.85</v>
      </c>
      <c r="S1311" s="110" t="s">
        <v>1296</v>
      </c>
      <c r="T1311" s="111"/>
      <c r="U1311" s="111"/>
      <c r="V1311" s="110"/>
      <c r="W1311" s="110"/>
    </row>
    <row r="1312" spans="1:23" ht="25.5">
      <c r="A1312" s="110" t="s">
        <v>3860</v>
      </c>
      <c r="B1312" s="115">
        <v>44208</v>
      </c>
      <c r="C1312" s="110" t="s">
        <v>3861</v>
      </c>
      <c r="D1312" s="115">
        <v>44208</v>
      </c>
      <c r="E1312" s="110" t="s">
        <v>1294</v>
      </c>
      <c r="F1312" s="110" t="s">
        <v>119</v>
      </c>
      <c r="G1312" s="110" t="s">
        <v>1049</v>
      </c>
      <c r="H1312" s="110" t="s">
        <v>57</v>
      </c>
      <c r="I1312" s="110" t="s">
        <v>1186</v>
      </c>
      <c r="J1312" s="111">
        <v>200</v>
      </c>
      <c r="K1312" s="111">
        <v>934</v>
      </c>
      <c r="L1312" s="111">
        <v>186800</v>
      </c>
      <c r="M1312" s="111">
        <v>2.335</v>
      </c>
      <c r="N1312" s="111">
        <v>467</v>
      </c>
      <c r="O1312" s="111">
        <v>0</v>
      </c>
      <c r="P1312" s="111">
        <v>0</v>
      </c>
      <c r="Q1312" s="111">
        <v>936.33500000000004</v>
      </c>
      <c r="R1312" s="111">
        <v>187267</v>
      </c>
      <c r="S1312" s="110" t="s">
        <v>1296</v>
      </c>
      <c r="T1312" s="111"/>
      <c r="U1312" s="111"/>
      <c r="V1312" s="110"/>
      <c r="W1312" s="110"/>
    </row>
    <row r="1313" spans="1:23" ht="25.5">
      <c r="A1313" s="110" t="s">
        <v>3862</v>
      </c>
      <c r="B1313" s="115">
        <v>44208</v>
      </c>
      <c r="C1313" s="110" t="s">
        <v>3863</v>
      </c>
      <c r="D1313" s="115">
        <v>44208</v>
      </c>
      <c r="E1313" s="110" t="s">
        <v>1294</v>
      </c>
      <c r="F1313" s="110" t="s">
        <v>58</v>
      </c>
      <c r="G1313" s="110" t="s">
        <v>1086</v>
      </c>
      <c r="H1313" s="110" t="s">
        <v>57</v>
      </c>
      <c r="I1313" s="110" t="s">
        <v>1191</v>
      </c>
      <c r="J1313" s="111">
        <v>100</v>
      </c>
      <c r="K1313" s="111">
        <v>963</v>
      </c>
      <c r="L1313" s="111">
        <v>96300</v>
      </c>
      <c r="M1313" s="111">
        <v>2.4075000000000002</v>
      </c>
      <c r="N1313" s="111">
        <v>240.75</v>
      </c>
      <c r="O1313" s="111">
        <v>0</v>
      </c>
      <c r="P1313" s="111">
        <v>0</v>
      </c>
      <c r="Q1313" s="111">
        <v>965.40750000000003</v>
      </c>
      <c r="R1313" s="111">
        <v>96540.75</v>
      </c>
      <c r="S1313" s="110" t="s">
        <v>1296</v>
      </c>
      <c r="T1313" s="111"/>
      <c r="U1313" s="111"/>
      <c r="V1313" s="110"/>
      <c r="W1313" s="110"/>
    </row>
    <row r="1314" spans="1:23" ht="25.5">
      <c r="A1314" s="110" t="s">
        <v>3862</v>
      </c>
      <c r="B1314" s="115">
        <v>44208</v>
      </c>
      <c r="C1314" s="110" t="s">
        <v>3863</v>
      </c>
      <c r="D1314" s="115">
        <v>44208</v>
      </c>
      <c r="E1314" s="110" t="s">
        <v>1294</v>
      </c>
      <c r="F1314" s="110" t="s">
        <v>58</v>
      </c>
      <c r="G1314" s="110" t="s">
        <v>1086</v>
      </c>
      <c r="H1314" s="110" t="s">
        <v>57</v>
      </c>
      <c r="I1314" s="110" t="s">
        <v>1186</v>
      </c>
      <c r="J1314" s="111">
        <v>400</v>
      </c>
      <c r="K1314" s="111">
        <v>934</v>
      </c>
      <c r="L1314" s="111">
        <v>373600</v>
      </c>
      <c r="M1314" s="111">
        <v>2.335</v>
      </c>
      <c r="N1314" s="111">
        <v>934</v>
      </c>
      <c r="O1314" s="111">
        <v>0</v>
      </c>
      <c r="P1314" s="111">
        <v>0</v>
      </c>
      <c r="Q1314" s="111">
        <v>936.33500000000004</v>
      </c>
      <c r="R1314" s="111">
        <v>374534</v>
      </c>
      <c r="S1314" s="110" t="s">
        <v>1296</v>
      </c>
      <c r="T1314" s="111"/>
      <c r="U1314" s="111"/>
      <c r="V1314" s="110"/>
      <c r="W1314" s="110"/>
    </row>
    <row r="1315" spans="1:23" ht="25.5">
      <c r="A1315" s="110" t="s">
        <v>3864</v>
      </c>
      <c r="B1315" s="115">
        <v>44208</v>
      </c>
      <c r="C1315" s="110" t="s">
        <v>3865</v>
      </c>
      <c r="D1315" s="115">
        <v>44208</v>
      </c>
      <c r="E1315" s="110" t="s">
        <v>1294</v>
      </c>
      <c r="F1315" s="110" t="s">
        <v>48</v>
      </c>
      <c r="G1315" s="110" t="s">
        <v>1295</v>
      </c>
      <c r="H1315" s="110" t="s">
        <v>13</v>
      </c>
      <c r="I1315" s="110" t="s">
        <v>1186</v>
      </c>
      <c r="J1315" s="111">
        <v>600</v>
      </c>
      <c r="K1315" s="111">
        <v>934</v>
      </c>
      <c r="L1315" s="111">
        <v>560400</v>
      </c>
      <c r="M1315" s="111">
        <v>2.335</v>
      </c>
      <c r="N1315" s="111">
        <v>1401</v>
      </c>
      <c r="O1315" s="111">
        <v>0</v>
      </c>
      <c r="P1315" s="111">
        <v>0</v>
      </c>
      <c r="Q1315" s="111">
        <v>936.33500000000004</v>
      </c>
      <c r="R1315" s="111">
        <v>561801</v>
      </c>
      <c r="S1315" s="110" t="s">
        <v>1296</v>
      </c>
      <c r="T1315" s="111"/>
      <c r="U1315" s="111"/>
      <c r="V1315" s="110"/>
      <c r="W1315" s="110"/>
    </row>
    <row r="1316" spans="1:23" ht="25.5">
      <c r="A1316" s="110" t="s">
        <v>3866</v>
      </c>
      <c r="B1316" s="115">
        <v>44208</v>
      </c>
      <c r="C1316" s="110" t="s">
        <v>3867</v>
      </c>
      <c r="D1316" s="115">
        <v>44208</v>
      </c>
      <c r="E1316" s="110" t="s">
        <v>1294</v>
      </c>
      <c r="F1316" s="110" t="s">
        <v>87</v>
      </c>
      <c r="G1316" s="110" t="s">
        <v>1135</v>
      </c>
      <c r="H1316" s="110" t="s">
        <v>24</v>
      </c>
      <c r="I1316" s="110" t="s">
        <v>1251</v>
      </c>
      <c r="J1316" s="111">
        <v>40</v>
      </c>
      <c r="K1316" s="111">
        <v>865</v>
      </c>
      <c r="L1316" s="111">
        <v>34600</v>
      </c>
      <c r="M1316" s="111">
        <v>2.1619999999999999</v>
      </c>
      <c r="N1316" s="111">
        <v>86.48</v>
      </c>
      <c r="O1316" s="111">
        <v>0</v>
      </c>
      <c r="P1316" s="111">
        <v>0</v>
      </c>
      <c r="Q1316" s="111">
        <v>867.16200000000003</v>
      </c>
      <c r="R1316" s="111">
        <v>34686.480000000003</v>
      </c>
      <c r="S1316" s="110" t="s">
        <v>1296</v>
      </c>
      <c r="T1316" s="111"/>
      <c r="U1316" s="111"/>
      <c r="V1316" s="110"/>
      <c r="W1316" s="110"/>
    </row>
    <row r="1317" spans="1:23" ht="25.5">
      <c r="A1317" s="110" t="s">
        <v>3866</v>
      </c>
      <c r="B1317" s="115">
        <v>44208</v>
      </c>
      <c r="C1317" s="110" t="s">
        <v>3867</v>
      </c>
      <c r="D1317" s="115">
        <v>44208</v>
      </c>
      <c r="E1317" s="110" t="s">
        <v>1294</v>
      </c>
      <c r="F1317" s="110" t="s">
        <v>87</v>
      </c>
      <c r="G1317" s="110" t="s">
        <v>1135</v>
      </c>
      <c r="H1317" s="110" t="s">
        <v>24</v>
      </c>
      <c r="I1317" s="110" t="s">
        <v>1186</v>
      </c>
      <c r="J1317" s="111">
        <v>150</v>
      </c>
      <c r="K1317" s="111">
        <v>934</v>
      </c>
      <c r="L1317" s="111">
        <v>140100</v>
      </c>
      <c r="M1317" s="111">
        <v>2.335</v>
      </c>
      <c r="N1317" s="111">
        <v>350.25</v>
      </c>
      <c r="O1317" s="111">
        <v>0</v>
      </c>
      <c r="P1317" s="111">
        <v>0</v>
      </c>
      <c r="Q1317" s="111">
        <v>936.33500000000004</v>
      </c>
      <c r="R1317" s="111">
        <v>140450.25</v>
      </c>
      <c r="S1317" s="110" t="s">
        <v>1296</v>
      </c>
      <c r="T1317" s="111"/>
      <c r="U1317" s="111"/>
      <c r="V1317" s="110"/>
      <c r="W1317" s="110"/>
    </row>
    <row r="1318" spans="1:23" ht="25.5">
      <c r="A1318" s="110" t="s">
        <v>3866</v>
      </c>
      <c r="B1318" s="115">
        <v>44208</v>
      </c>
      <c r="C1318" s="110" t="s">
        <v>3867</v>
      </c>
      <c r="D1318" s="115">
        <v>44208</v>
      </c>
      <c r="E1318" s="110" t="s">
        <v>1294</v>
      </c>
      <c r="F1318" s="110" t="s">
        <v>87</v>
      </c>
      <c r="G1318" s="110" t="s">
        <v>1135</v>
      </c>
      <c r="H1318" s="110" t="s">
        <v>24</v>
      </c>
      <c r="I1318" s="110" t="s">
        <v>1251</v>
      </c>
      <c r="J1318" s="111">
        <v>110</v>
      </c>
      <c r="K1318" s="111">
        <v>865</v>
      </c>
      <c r="L1318" s="111">
        <v>95150</v>
      </c>
      <c r="M1318" s="111">
        <v>2.1625000000000001</v>
      </c>
      <c r="N1318" s="111">
        <v>237.875</v>
      </c>
      <c r="O1318" s="111">
        <v>0</v>
      </c>
      <c r="P1318" s="111">
        <v>0</v>
      </c>
      <c r="Q1318" s="111">
        <v>867.16250000000002</v>
      </c>
      <c r="R1318" s="111">
        <v>95387.875</v>
      </c>
      <c r="S1318" s="110" t="s">
        <v>1296</v>
      </c>
      <c r="T1318" s="111"/>
      <c r="U1318" s="111"/>
      <c r="V1318" s="110"/>
      <c r="W1318" s="110"/>
    </row>
    <row r="1319" spans="1:23" ht="25.5">
      <c r="A1319" s="110" t="s">
        <v>3868</v>
      </c>
      <c r="B1319" s="115">
        <v>44208</v>
      </c>
      <c r="C1319" s="110" t="s">
        <v>3869</v>
      </c>
      <c r="D1319" s="115">
        <v>44208</v>
      </c>
      <c r="E1319" s="110" t="s">
        <v>1294</v>
      </c>
      <c r="F1319" s="110" t="s">
        <v>85</v>
      </c>
      <c r="G1319" s="110" t="s">
        <v>1327</v>
      </c>
      <c r="H1319" s="110" t="s">
        <v>24</v>
      </c>
      <c r="I1319" s="110" t="s">
        <v>1186</v>
      </c>
      <c r="J1319" s="111">
        <v>100</v>
      </c>
      <c r="K1319" s="111">
        <v>934</v>
      </c>
      <c r="L1319" s="111">
        <v>93400</v>
      </c>
      <c r="M1319" s="111">
        <v>2.335</v>
      </c>
      <c r="N1319" s="111">
        <v>233.5</v>
      </c>
      <c r="O1319" s="111">
        <v>0</v>
      </c>
      <c r="P1319" s="111">
        <v>0</v>
      </c>
      <c r="Q1319" s="111">
        <v>936.33500000000004</v>
      </c>
      <c r="R1319" s="111">
        <v>93633.5</v>
      </c>
      <c r="S1319" s="110" t="s">
        <v>1296</v>
      </c>
      <c r="T1319" s="111"/>
      <c r="U1319" s="111"/>
      <c r="V1319" s="110"/>
      <c r="W1319" s="110"/>
    </row>
    <row r="1320" spans="1:23" ht="25.5">
      <c r="A1320" s="110" t="s">
        <v>3868</v>
      </c>
      <c r="B1320" s="115">
        <v>44208</v>
      </c>
      <c r="C1320" s="110" t="s">
        <v>3869</v>
      </c>
      <c r="D1320" s="115">
        <v>44208</v>
      </c>
      <c r="E1320" s="110" t="s">
        <v>1294</v>
      </c>
      <c r="F1320" s="110" t="s">
        <v>85</v>
      </c>
      <c r="G1320" s="110" t="s">
        <v>1327</v>
      </c>
      <c r="H1320" s="110" t="s">
        <v>24</v>
      </c>
      <c r="I1320" s="110" t="s">
        <v>1195</v>
      </c>
      <c r="J1320" s="111">
        <v>200</v>
      </c>
      <c r="K1320" s="111">
        <v>759</v>
      </c>
      <c r="L1320" s="111">
        <v>151800</v>
      </c>
      <c r="M1320" s="111">
        <v>1.8975</v>
      </c>
      <c r="N1320" s="111">
        <v>379.5</v>
      </c>
      <c r="O1320" s="111">
        <v>0</v>
      </c>
      <c r="P1320" s="111">
        <v>600</v>
      </c>
      <c r="Q1320" s="111">
        <v>760.89750000000004</v>
      </c>
      <c r="R1320" s="111">
        <v>151579.5</v>
      </c>
      <c r="S1320" s="110" t="s">
        <v>1296</v>
      </c>
      <c r="T1320" s="111"/>
      <c r="U1320" s="111"/>
      <c r="V1320" s="110"/>
      <c r="W1320" s="110"/>
    </row>
    <row r="1321" spans="1:23" ht="25.5">
      <c r="A1321" s="110" t="s">
        <v>3868</v>
      </c>
      <c r="B1321" s="115">
        <v>44208</v>
      </c>
      <c r="C1321" s="110" t="s">
        <v>3869</v>
      </c>
      <c r="D1321" s="115">
        <v>44208</v>
      </c>
      <c r="E1321" s="110" t="s">
        <v>1294</v>
      </c>
      <c r="F1321" s="110" t="s">
        <v>85</v>
      </c>
      <c r="G1321" s="110" t="s">
        <v>1327</v>
      </c>
      <c r="H1321" s="110" t="s">
        <v>24</v>
      </c>
      <c r="I1321" s="110" t="s">
        <v>1191</v>
      </c>
      <c r="J1321" s="111">
        <v>200</v>
      </c>
      <c r="K1321" s="111">
        <v>963</v>
      </c>
      <c r="L1321" s="111">
        <v>192600</v>
      </c>
      <c r="M1321" s="111">
        <v>2.4075000000000002</v>
      </c>
      <c r="N1321" s="111">
        <v>481.5</v>
      </c>
      <c r="O1321" s="111">
        <v>0</v>
      </c>
      <c r="P1321" s="111">
        <v>0</v>
      </c>
      <c r="Q1321" s="111">
        <v>965.40750000000003</v>
      </c>
      <c r="R1321" s="111">
        <v>193081.5</v>
      </c>
      <c r="S1321" s="110" t="s">
        <v>1296</v>
      </c>
      <c r="T1321" s="111"/>
      <c r="U1321" s="111"/>
      <c r="V1321" s="110"/>
      <c r="W1321" s="110"/>
    </row>
    <row r="1322" spans="1:23" ht="25.5">
      <c r="A1322" s="110" t="s">
        <v>3870</v>
      </c>
      <c r="B1322" s="115">
        <v>44208</v>
      </c>
      <c r="C1322" s="110" t="s">
        <v>3871</v>
      </c>
      <c r="D1322" s="115">
        <v>44208</v>
      </c>
      <c r="E1322" s="110" t="s">
        <v>1294</v>
      </c>
      <c r="F1322" s="110" t="s">
        <v>86</v>
      </c>
      <c r="G1322" s="110" t="s">
        <v>1135</v>
      </c>
      <c r="H1322" s="110" t="s">
        <v>24</v>
      </c>
      <c r="I1322" s="110" t="s">
        <v>1186</v>
      </c>
      <c r="J1322" s="111">
        <v>500</v>
      </c>
      <c r="K1322" s="111">
        <v>934</v>
      </c>
      <c r="L1322" s="111">
        <v>467000</v>
      </c>
      <c r="M1322" s="111">
        <v>2.335</v>
      </c>
      <c r="N1322" s="111">
        <v>1167.5</v>
      </c>
      <c r="O1322" s="111">
        <v>0</v>
      </c>
      <c r="P1322" s="111">
        <v>0</v>
      </c>
      <c r="Q1322" s="111">
        <v>936.33500000000004</v>
      </c>
      <c r="R1322" s="111">
        <v>468167.5</v>
      </c>
      <c r="S1322" s="110" t="s">
        <v>1296</v>
      </c>
      <c r="T1322" s="111"/>
      <c r="U1322" s="111"/>
      <c r="V1322" s="110"/>
      <c r="W1322" s="110"/>
    </row>
    <row r="1323" spans="1:23" ht="25.5">
      <c r="A1323" s="110" t="s">
        <v>3870</v>
      </c>
      <c r="B1323" s="115">
        <v>44208</v>
      </c>
      <c r="C1323" s="110" t="s">
        <v>3871</v>
      </c>
      <c r="D1323" s="115">
        <v>44208</v>
      </c>
      <c r="E1323" s="110" t="s">
        <v>1294</v>
      </c>
      <c r="F1323" s="110" t="s">
        <v>86</v>
      </c>
      <c r="G1323" s="110" t="s">
        <v>1135</v>
      </c>
      <c r="H1323" s="110" t="s">
        <v>24</v>
      </c>
      <c r="I1323" s="110" t="s">
        <v>1251</v>
      </c>
      <c r="J1323" s="111">
        <v>100</v>
      </c>
      <c r="K1323" s="111">
        <v>865</v>
      </c>
      <c r="L1323" s="111">
        <v>86500</v>
      </c>
      <c r="M1323" s="111">
        <v>2.1619999999999999</v>
      </c>
      <c r="N1323" s="111">
        <v>216.2</v>
      </c>
      <c r="O1323" s="111">
        <v>0</v>
      </c>
      <c r="P1323" s="111">
        <v>0</v>
      </c>
      <c r="Q1323" s="111">
        <v>867.16200000000003</v>
      </c>
      <c r="R1323" s="111">
        <v>86716.2</v>
      </c>
      <c r="S1323" s="110" t="s">
        <v>1296</v>
      </c>
      <c r="T1323" s="111"/>
      <c r="U1323" s="111"/>
      <c r="V1323" s="110"/>
      <c r="W1323" s="110"/>
    </row>
    <row r="1324" spans="1:23" ht="25.5">
      <c r="A1324" s="110" t="s">
        <v>3870</v>
      </c>
      <c r="B1324" s="115">
        <v>44208</v>
      </c>
      <c r="C1324" s="110" t="s">
        <v>3871</v>
      </c>
      <c r="D1324" s="115">
        <v>44208</v>
      </c>
      <c r="E1324" s="110" t="s">
        <v>1294</v>
      </c>
      <c r="F1324" s="110" t="s">
        <v>86</v>
      </c>
      <c r="G1324" s="110" t="s">
        <v>1135</v>
      </c>
      <c r="H1324" s="110" t="s">
        <v>24</v>
      </c>
      <c r="I1324" s="110" t="s">
        <v>1251</v>
      </c>
      <c r="J1324" s="111">
        <v>400</v>
      </c>
      <c r="K1324" s="111">
        <v>865</v>
      </c>
      <c r="L1324" s="111">
        <v>346000</v>
      </c>
      <c r="M1324" s="111">
        <v>2.1625000000000001</v>
      </c>
      <c r="N1324" s="111">
        <v>865</v>
      </c>
      <c r="O1324" s="111">
        <v>0</v>
      </c>
      <c r="P1324" s="111">
        <v>0</v>
      </c>
      <c r="Q1324" s="111">
        <v>867.16250000000002</v>
      </c>
      <c r="R1324" s="111">
        <v>346865</v>
      </c>
      <c r="S1324" s="110" t="s">
        <v>1296</v>
      </c>
      <c r="T1324" s="111"/>
      <c r="U1324" s="111"/>
      <c r="V1324" s="110"/>
      <c r="W1324" s="110"/>
    </row>
    <row r="1325" spans="1:23" ht="25.5">
      <c r="A1325" s="110" t="s">
        <v>3872</v>
      </c>
      <c r="B1325" s="115">
        <v>44208</v>
      </c>
      <c r="C1325" s="110" t="s">
        <v>3873</v>
      </c>
      <c r="D1325" s="115">
        <v>44208</v>
      </c>
      <c r="E1325" s="110" t="s">
        <v>1294</v>
      </c>
      <c r="F1325" s="110" t="s">
        <v>32</v>
      </c>
      <c r="G1325" s="110" t="s">
        <v>1084</v>
      </c>
      <c r="H1325" s="110" t="s">
        <v>24</v>
      </c>
      <c r="I1325" s="110" t="s">
        <v>1191</v>
      </c>
      <c r="J1325" s="111">
        <v>500</v>
      </c>
      <c r="K1325" s="111">
        <v>963</v>
      </c>
      <c r="L1325" s="111">
        <v>481500</v>
      </c>
      <c r="M1325" s="111">
        <v>2.4075000000000002</v>
      </c>
      <c r="N1325" s="111">
        <v>1203.75</v>
      </c>
      <c r="O1325" s="111">
        <v>0</v>
      </c>
      <c r="P1325" s="111">
        <v>0</v>
      </c>
      <c r="Q1325" s="111">
        <v>965.40750000000003</v>
      </c>
      <c r="R1325" s="111">
        <v>482703.75</v>
      </c>
      <c r="S1325" s="110" t="s">
        <v>1296</v>
      </c>
      <c r="T1325" s="111"/>
      <c r="U1325" s="111"/>
      <c r="V1325" s="110"/>
      <c r="W1325" s="110"/>
    </row>
    <row r="1326" spans="1:23" ht="25.5">
      <c r="A1326" s="110" t="s">
        <v>3872</v>
      </c>
      <c r="B1326" s="115">
        <v>44208</v>
      </c>
      <c r="C1326" s="110" t="s">
        <v>3873</v>
      </c>
      <c r="D1326" s="115">
        <v>44208</v>
      </c>
      <c r="E1326" s="110" t="s">
        <v>1294</v>
      </c>
      <c r="F1326" s="110" t="s">
        <v>32</v>
      </c>
      <c r="G1326" s="110" t="s">
        <v>1084</v>
      </c>
      <c r="H1326" s="110" t="s">
        <v>24</v>
      </c>
      <c r="I1326" s="110" t="s">
        <v>1251</v>
      </c>
      <c r="J1326" s="111">
        <v>600</v>
      </c>
      <c r="K1326" s="111">
        <v>865</v>
      </c>
      <c r="L1326" s="111">
        <v>519000</v>
      </c>
      <c r="M1326" s="111">
        <v>2.1625000000000001</v>
      </c>
      <c r="N1326" s="111">
        <v>1297.5</v>
      </c>
      <c r="O1326" s="111">
        <v>0</v>
      </c>
      <c r="P1326" s="111">
        <v>0</v>
      </c>
      <c r="Q1326" s="111">
        <v>867.16250000000002</v>
      </c>
      <c r="R1326" s="111">
        <v>520297.5</v>
      </c>
      <c r="S1326" s="110" t="s">
        <v>1296</v>
      </c>
      <c r="T1326" s="111"/>
      <c r="U1326" s="111"/>
      <c r="V1326" s="110"/>
      <c r="W1326" s="110"/>
    </row>
    <row r="1327" spans="1:23" ht="25.5">
      <c r="A1327" s="110" t="s">
        <v>3872</v>
      </c>
      <c r="B1327" s="115">
        <v>44208</v>
      </c>
      <c r="C1327" s="110" t="s">
        <v>3873</v>
      </c>
      <c r="D1327" s="115">
        <v>44208</v>
      </c>
      <c r="E1327" s="110" t="s">
        <v>1294</v>
      </c>
      <c r="F1327" s="110" t="s">
        <v>32</v>
      </c>
      <c r="G1327" s="110" t="s">
        <v>1084</v>
      </c>
      <c r="H1327" s="110" t="s">
        <v>24</v>
      </c>
      <c r="I1327" s="110" t="s">
        <v>1186</v>
      </c>
      <c r="J1327" s="111">
        <v>600</v>
      </c>
      <c r="K1327" s="111">
        <v>934</v>
      </c>
      <c r="L1327" s="111">
        <v>560400</v>
      </c>
      <c r="M1327" s="111">
        <v>2.335</v>
      </c>
      <c r="N1327" s="111">
        <v>1401</v>
      </c>
      <c r="O1327" s="111">
        <v>0</v>
      </c>
      <c r="P1327" s="111">
        <v>0</v>
      </c>
      <c r="Q1327" s="111">
        <v>936.33500000000004</v>
      </c>
      <c r="R1327" s="111">
        <v>561801</v>
      </c>
      <c r="S1327" s="110" t="s">
        <v>1296</v>
      </c>
      <c r="T1327" s="111"/>
      <c r="U1327" s="111"/>
      <c r="V1327" s="110"/>
      <c r="W1327" s="110"/>
    </row>
    <row r="1328" spans="1:23" ht="25.5">
      <c r="A1328" s="110" t="s">
        <v>3872</v>
      </c>
      <c r="B1328" s="115">
        <v>44208</v>
      </c>
      <c r="C1328" s="110" t="s">
        <v>3873</v>
      </c>
      <c r="D1328" s="115">
        <v>44208</v>
      </c>
      <c r="E1328" s="110" t="s">
        <v>1294</v>
      </c>
      <c r="F1328" s="110" t="s">
        <v>32</v>
      </c>
      <c r="G1328" s="110" t="s">
        <v>1084</v>
      </c>
      <c r="H1328" s="110" t="s">
        <v>24</v>
      </c>
      <c r="I1328" s="110" t="s">
        <v>1251</v>
      </c>
      <c r="J1328" s="111">
        <v>200</v>
      </c>
      <c r="K1328" s="111">
        <v>865</v>
      </c>
      <c r="L1328" s="111">
        <v>173000</v>
      </c>
      <c r="M1328" s="111">
        <v>2.1619999999999999</v>
      </c>
      <c r="N1328" s="111">
        <v>432.4</v>
      </c>
      <c r="O1328" s="111">
        <v>0</v>
      </c>
      <c r="P1328" s="111">
        <v>0</v>
      </c>
      <c r="Q1328" s="111">
        <v>867.16200000000003</v>
      </c>
      <c r="R1328" s="111">
        <v>173432.4</v>
      </c>
      <c r="S1328" s="110" t="s">
        <v>1296</v>
      </c>
      <c r="T1328" s="111"/>
      <c r="U1328" s="111"/>
      <c r="V1328" s="110"/>
      <c r="W1328" s="110"/>
    </row>
    <row r="1329" spans="1:23" ht="25.5">
      <c r="A1329" s="110" t="s">
        <v>3872</v>
      </c>
      <c r="B1329" s="115">
        <v>44208</v>
      </c>
      <c r="C1329" s="110" t="s">
        <v>3873</v>
      </c>
      <c r="D1329" s="115">
        <v>44208</v>
      </c>
      <c r="E1329" s="110" t="s">
        <v>1294</v>
      </c>
      <c r="F1329" s="110" t="s">
        <v>32</v>
      </c>
      <c r="G1329" s="110" t="s">
        <v>1084</v>
      </c>
      <c r="H1329" s="110" t="s">
        <v>24</v>
      </c>
      <c r="I1329" s="110" t="s">
        <v>1195</v>
      </c>
      <c r="J1329" s="111">
        <v>500</v>
      </c>
      <c r="K1329" s="111">
        <v>759</v>
      </c>
      <c r="L1329" s="111">
        <v>379500</v>
      </c>
      <c r="M1329" s="111">
        <v>1.8975</v>
      </c>
      <c r="N1329" s="111">
        <v>948.75</v>
      </c>
      <c r="O1329" s="111">
        <v>0</v>
      </c>
      <c r="P1329" s="111">
        <v>1500</v>
      </c>
      <c r="Q1329" s="111">
        <v>760.89750000000004</v>
      </c>
      <c r="R1329" s="111">
        <v>378948.75</v>
      </c>
      <c r="S1329" s="110" t="s">
        <v>1296</v>
      </c>
      <c r="T1329" s="111"/>
      <c r="U1329" s="111"/>
      <c r="V1329" s="110"/>
      <c r="W1329" s="110"/>
    </row>
    <row r="1330" spans="1:23" ht="25.5">
      <c r="A1330" s="110" t="s">
        <v>3874</v>
      </c>
      <c r="B1330" s="115">
        <v>44208</v>
      </c>
      <c r="C1330" s="110" t="s">
        <v>3875</v>
      </c>
      <c r="D1330" s="115">
        <v>44208</v>
      </c>
      <c r="E1330" s="110" t="s">
        <v>1294</v>
      </c>
      <c r="F1330" s="110" t="s">
        <v>1235</v>
      </c>
      <c r="G1330" s="110" t="s">
        <v>26</v>
      </c>
      <c r="H1330" s="110" t="s">
        <v>24</v>
      </c>
      <c r="I1330" s="110" t="s">
        <v>1251</v>
      </c>
      <c r="J1330" s="111">
        <v>80</v>
      </c>
      <c r="K1330" s="111">
        <v>865</v>
      </c>
      <c r="L1330" s="111">
        <v>69200</v>
      </c>
      <c r="M1330" s="111">
        <v>2.1625000000000001</v>
      </c>
      <c r="N1330" s="111">
        <v>173</v>
      </c>
      <c r="O1330" s="111">
        <v>0</v>
      </c>
      <c r="P1330" s="111">
        <v>0</v>
      </c>
      <c r="Q1330" s="111">
        <v>867.16250000000002</v>
      </c>
      <c r="R1330" s="111">
        <v>69373</v>
      </c>
      <c r="S1330" s="110" t="s">
        <v>1296</v>
      </c>
      <c r="T1330" s="111"/>
      <c r="U1330" s="111"/>
      <c r="V1330" s="110"/>
      <c r="W1330" s="110"/>
    </row>
    <row r="1331" spans="1:23" ht="25.5">
      <c r="A1331" s="110" t="s">
        <v>3874</v>
      </c>
      <c r="B1331" s="115">
        <v>44208</v>
      </c>
      <c r="C1331" s="110" t="s">
        <v>3875</v>
      </c>
      <c r="D1331" s="115">
        <v>44208</v>
      </c>
      <c r="E1331" s="110" t="s">
        <v>1294</v>
      </c>
      <c r="F1331" s="110" t="s">
        <v>1235</v>
      </c>
      <c r="G1331" s="110" t="s">
        <v>26</v>
      </c>
      <c r="H1331" s="110" t="s">
        <v>24</v>
      </c>
      <c r="I1331" s="110" t="s">
        <v>1186</v>
      </c>
      <c r="J1331" s="111">
        <v>200</v>
      </c>
      <c r="K1331" s="111">
        <v>934</v>
      </c>
      <c r="L1331" s="111">
        <v>186800</v>
      </c>
      <c r="M1331" s="111">
        <v>2.335</v>
      </c>
      <c r="N1331" s="111">
        <v>467</v>
      </c>
      <c r="O1331" s="111">
        <v>0</v>
      </c>
      <c r="P1331" s="111">
        <v>0</v>
      </c>
      <c r="Q1331" s="111">
        <v>936.33500000000004</v>
      </c>
      <c r="R1331" s="111">
        <v>187267</v>
      </c>
      <c r="S1331" s="110" t="s">
        <v>1296</v>
      </c>
      <c r="T1331" s="111"/>
      <c r="U1331" s="111"/>
      <c r="V1331" s="110"/>
      <c r="W1331" s="110"/>
    </row>
    <row r="1332" spans="1:23" ht="25.5">
      <c r="A1332" s="110" t="s">
        <v>3876</v>
      </c>
      <c r="B1332" s="115">
        <v>44208</v>
      </c>
      <c r="C1332" s="110" t="s">
        <v>3877</v>
      </c>
      <c r="D1332" s="115">
        <v>44208</v>
      </c>
      <c r="E1332" s="110" t="s">
        <v>1294</v>
      </c>
      <c r="F1332" s="110" t="s">
        <v>34</v>
      </c>
      <c r="G1332" s="110" t="s">
        <v>1084</v>
      </c>
      <c r="H1332" s="110" t="s">
        <v>24</v>
      </c>
      <c r="I1332" s="110" t="s">
        <v>1186</v>
      </c>
      <c r="J1332" s="111">
        <v>200</v>
      </c>
      <c r="K1332" s="111">
        <v>934</v>
      </c>
      <c r="L1332" s="111">
        <v>186800</v>
      </c>
      <c r="M1332" s="111">
        <v>2.335</v>
      </c>
      <c r="N1332" s="111">
        <v>467</v>
      </c>
      <c r="O1332" s="111">
        <v>0</v>
      </c>
      <c r="P1332" s="111">
        <v>0</v>
      </c>
      <c r="Q1332" s="111">
        <v>936.33500000000004</v>
      </c>
      <c r="R1332" s="111">
        <v>187267</v>
      </c>
      <c r="S1332" s="110" t="s">
        <v>1296</v>
      </c>
      <c r="T1332" s="111"/>
      <c r="U1332" s="111"/>
      <c r="V1332" s="110"/>
      <c r="W1332" s="110"/>
    </row>
    <row r="1333" spans="1:23" ht="25.5">
      <c r="A1333" s="110" t="s">
        <v>3878</v>
      </c>
      <c r="B1333" s="115">
        <v>44208</v>
      </c>
      <c r="C1333" s="110" t="s">
        <v>3879</v>
      </c>
      <c r="D1333" s="115">
        <v>44208</v>
      </c>
      <c r="E1333" s="110" t="s">
        <v>1294</v>
      </c>
      <c r="F1333" s="110" t="s">
        <v>33</v>
      </c>
      <c r="G1333" s="110" t="s">
        <v>26</v>
      </c>
      <c r="H1333" s="110" t="s">
        <v>24</v>
      </c>
      <c r="I1333" s="110" t="s">
        <v>1186</v>
      </c>
      <c r="J1333" s="111">
        <v>100</v>
      </c>
      <c r="K1333" s="111">
        <v>934</v>
      </c>
      <c r="L1333" s="111">
        <v>93400</v>
      </c>
      <c r="M1333" s="111">
        <v>2.335</v>
      </c>
      <c r="N1333" s="111">
        <v>233.5</v>
      </c>
      <c r="O1333" s="111">
        <v>0</v>
      </c>
      <c r="P1333" s="111">
        <v>0</v>
      </c>
      <c r="Q1333" s="111">
        <v>936.33500000000004</v>
      </c>
      <c r="R1333" s="111">
        <v>93633.5</v>
      </c>
      <c r="S1333" s="110" t="s">
        <v>1296</v>
      </c>
      <c r="T1333" s="111"/>
      <c r="U1333" s="111"/>
      <c r="V1333" s="110"/>
      <c r="W1333" s="110"/>
    </row>
    <row r="1334" spans="1:23" ht="25.5">
      <c r="A1334" s="110" t="s">
        <v>3880</v>
      </c>
      <c r="B1334" s="115">
        <v>44208</v>
      </c>
      <c r="C1334" s="110" t="s">
        <v>3881</v>
      </c>
      <c r="D1334" s="115">
        <v>44208</v>
      </c>
      <c r="E1334" s="110" t="s">
        <v>1294</v>
      </c>
      <c r="F1334" s="110" t="s">
        <v>14</v>
      </c>
      <c r="G1334" s="110" t="s">
        <v>1303</v>
      </c>
      <c r="H1334" s="110" t="s">
        <v>24</v>
      </c>
      <c r="I1334" s="110" t="s">
        <v>1186</v>
      </c>
      <c r="J1334" s="111">
        <v>700</v>
      </c>
      <c r="K1334" s="111">
        <v>934</v>
      </c>
      <c r="L1334" s="111">
        <v>653800</v>
      </c>
      <c r="M1334" s="111">
        <v>2.335</v>
      </c>
      <c r="N1334" s="111">
        <v>1634.5</v>
      </c>
      <c r="O1334" s="111">
        <v>0</v>
      </c>
      <c r="P1334" s="111">
        <v>0</v>
      </c>
      <c r="Q1334" s="111">
        <v>936.33500000000004</v>
      </c>
      <c r="R1334" s="111">
        <v>655434.5</v>
      </c>
      <c r="S1334" s="110" t="s">
        <v>1296</v>
      </c>
      <c r="T1334" s="111"/>
      <c r="U1334" s="111"/>
      <c r="V1334" s="110"/>
      <c r="W1334" s="110"/>
    </row>
    <row r="1335" spans="1:23" ht="25.5">
      <c r="A1335" s="110" t="s">
        <v>3880</v>
      </c>
      <c r="B1335" s="115">
        <v>44208</v>
      </c>
      <c r="C1335" s="110" t="s">
        <v>3881</v>
      </c>
      <c r="D1335" s="115">
        <v>44208</v>
      </c>
      <c r="E1335" s="110" t="s">
        <v>1294</v>
      </c>
      <c r="F1335" s="110" t="s">
        <v>14</v>
      </c>
      <c r="G1335" s="110" t="s">
        <v>1303</v>
      </c>
      <c r="H1335" s="110" t="s">
        <v>24</v>
      </c>
      <c r="I1335" s="110" t="s">
        <v>1191</v>
      </c>
      <c r="J1335" s="111">
        <v>300</v>
      </c>
      <c r="K1335" s="111">
        <v>963</v>
      </c>
      <c r="L1335" s="111">
        <v>288900</v>
      </c>
      <c r="M1335" s="111">
        <v>2.4075000000000002</v>
      </c>
      <c r="N1335" s="111">
        <v>722.25</v>
      </c>
      <c r="O1335" s="111">
        <v>0</v>
      </c>
      <c r="P1335" s="111">
        <v>0</v>
      </c>
      <c r="Q1335" s="111">
        <v>965.40750000000003</v>
      </c>
      <c r="R1335" s="111">
        <v>289622.25</v>
      </c>
      <c r="S1335" s="110" t="s">
        <v>1296</v>
      </c>
      <c r="T1335" s="111"/>
      <c r="U1335" s="111"/>
      <c r="V1335" s="110"/>
      <c r="W1335" s="110"/>
    </row>
    <row r="1336" spans="1:23" ht="25.5">
      <c r="A1336" s="110" t="s">
        <v>3880</v>
      </c>
      <c r="B1336" s="115">
        <v>44208</v>
      </c>
      <c r="C1336" s="110" t="s">
        <v>3881</v>
      </c>
      <c r="D1336" s="115">
        <v>44208</v>
      </c>
      <c r="E1336" s="110" t="s">
        <v>1294</v>
      </c>
      <c r="F1336" s="110" t="s">
        <v>14</v>
      </c>
      <c r="G1336" s="110" t="s">
        <v>1303</v>
      </c>
      <c r="H1336" s="110" t="s">
        <v>24</v>
      </c>
      <c r="I1336" s="110" t="s">
        <v>1251</v>
      </c>
      <c r="J1336" s="111">
        <v>300</v>
      </c>
      <c r="K1336" s="111">
        <v>865</v>
      </c>
      <c r="L1336" s="111">
        <v>259500</v>
      </c>
      <c r="M1336" s="111">
        <v>2.1625000000000001</v>
      </c>
      <c r="N1336" s="111">
        <v>648.75</v>
      </c>
      <c r="O1336" s="111">
        <v>0</v>
      </c>
      <c r="P1336" s="111">
        <v>0</v>
      </c>
      <c r="Q1336" s="111">
        <v>867.16250000000002</v>
      </c>
      <c r="R1336" s="111">
        <v>260148.75</v>
      </c>
      <c r="S1336" s="110" t="s">
        <v>1296</v>
      </c>
      <c r="T1336" s="111"/>
      <c r="U1336" s="111"/>
      <c r="V1336" s="110"/>
      <c r="W1336" s="110"/>
    </row>
    <row r="1337" spans="1:23" ht="25.5">
      <c r="A1337" s="110" t="s">
        <v>3882</v>
      </c>
      <c r="B1337" s="115">
        <v>44208</v>
      </c>
      <c r="C1337" s="110" t="s">
        <v>3883</v>
      </c>
      <c r="D1337" s="115">
        <v>44208</v>
      </c>
      <c r="E1337" s="110" t="s">
        <v>1294</v>
      </c>
      <c r="F1337" s="110" t="s">
        <v>2</v>
      </c>
      <c r="G1337" s="110" t="s">
        <v>1078</v>
      </c>
      <c r="H1337" s="110" t="s">
        <v>120</v>
      </c>
      <c r="I1337" s="110" t="s">
        <v>1191</v>
      </c>
      <c r="J1337" s="111">
        <v>500</v>
      </c>
      <c r="K1337" s="111">
        <v>963</v>
      </c>
      <c r="L1337" s="111">
        <v>481500</v>
      </c>
      <c r="M1337" s="111">
        <v>2.4075000000000002</v>
      </c>
      <c r="N1337" s="111">
        <v>1203.75</v>
      </c>
      <c r="O1337" s="111">
        <v>0</v>
      </c>
      <c r="P1337" s="111">
        <v>0</v>
      </c>
      <c r="Q1337" s="111">
        <v>965.40750000000003</v>
      </c>
      <c r="R1337" s="111">
        <v>482703.75</v>
      </c>
      <c r="S1337" s="110" t="s">
        <v>1296</v>
      </c>
      <c r="T1337" s="111"/>
      <c r="U1337" s="111"/>
      <c r="V1337" s="110"/>
      <c r="W1337" s="110"/>
    </row>
    <row r="1338" spans="1:23" ht="25.5">
      <c r="A1338" s="110" t="s">
        <v>3882</v>
      </c>
      <c r="B1338" s="115">
        <v>44208</v>
      </c>
      <c r="C1338" s="110" t="s">
        <v>3883</v>
      </c>
      <c r="D1338" s="115">
        <v>44208</v>
      </c>
      <c r="E1338" s="110" t="s">
        <v>1294</v>
      </c>
      <c r="F1338" s="110" t="s">
        <v>2</v>
      </c>
      <c r="G1338" s="110" t="s">
        <v>1078</v>
      </c>
      <c r="H1338" s="110" t="s">
        <v>120</v>
      </c>
      <c r="I1338" s="110" t="s">
        <v>1195</v>
      </c>
      <c r="J1338" s="111">
        <v>100</v>
      </c>
      <c r="K1338" s="111">
        <v>759</v>
      </c>
      <c r="L1338" s="111">
        <v>75900</v>
      </c>
      <c r="M1338" s="111">
        <v>1.8975</v>
      </c>
      <c r="N1338" s="111">
        <v>189.75</v>
      </c>
      <c r="O1338" s="111">
        <v>0</v>
      </c>
      <c r="P1338" s="111">
        <v>300</v>
      </c>
      <c r="Q1338" s="111">
        <v>760.89750000000004</v>
      </c>
      <c r="R1338" s="111">
        <v>75789.75</v>
      </c>
      <c r="S1338" s="110" t="s">
        <v>1296</v>
      </c>
      <c r="T1338" s="111"/>
      <c r="U1338" s="111"/>
      <c r="V1338" s="110"/>
      <c r="W1338" s="110"/>
    </row>
    <row r="1339" spans="1:23" ht="25.5">
      <c r="A1339" s="110" t="s">
        <v>3882</v>
      </c>
      <c r="B1339" s="115">
        <v>44208</v>
      </c>
      <c r="C1339" s="110" t="s">
        <v>3883</v>
      </c>
      <c r="D1339" s="115">
        <v>44208</v>
      </c>
      <c r="E1339" s="110" t="s">
        <v>1294</v>
      </c>
      <c r="F1339" s="110" t="s">
        <v>2</v>
      </c>
      <c r="G1339" s="110" t="s">
        <v>1078</v>
      </c>
      <c r="H1339" s="110" t="s">
        <v>120</v>
      </c>
      <c r="I1339" s="110" t="s">
        <v>1186</v>
      </c>
      <c r="J1339" s="111">
        <v>1000</v>
      </c>
      <c r="K1339" s="111">
        <v>934</v>
      </c>
      <c r="L1339" s="111">
        <v>934000</v>
      </c>
      <c r="M1339" s="111">
        <v>2.335</v>
      </c>
      <c r="N1339" s="111">
        <v>2335</v>
      </c>
      <c r="O1339" s="111">
        <v>0</v>
      </c>
      <c r="P1339" s="111">
        <v>0</v>
      </c>
      <c r="Q1339" s="111">
        <v>936.33500000000004</v>
      </c>
      <c r="R1339" s="111">
        <v>936335</v>
      </c>
      <c r="S1339" s="110" t="s">
        <v>1296</v>
      </c>
      <c r="T1339" s="111"/>
      <c r="U1339" s="111"/>
      <c r="V1339" s="110"/>
      <c r="W1339" s="110"/>
    </row>
    <row r="1340" spans="1:23" ht="25.5">
      <c r="A1340" s="110" t="s">
        <v>3882</v>
      </c>
      <c r="B1340" s="115">
        <v>44208</v>
      </c>
      <c r="C1340" s="110" t="s">
        <v>3883</v>
      </c>
      <c r="D1340" s="115">
        <v>44208</v>
      </c>
      <c r="E1340" s="110" t="s">
        <v>1294</v>
      </c>
      <c r="F1340" s="110" t="s">
        <v>2</v>
      </c>
      <c r="G1340" s="110" t="s">
        <v>1078</v>
      </c>
      <c r="H1340" s="110" t="s">
        <v>120</v>
      </c>
      <c r="I1340" s="110" t="s">
        <v>1251</v>
      </c>
      <c r="J1340" s="111">
        <v>100</v>
      </c>
      <c r="K1340" s="111">
        <v>865</v>
      </c>
      <c r="L1340" s="111">
        <v>86500</v>
      </c>
      <c r="M1340" s="111">
        <v>2.1619999999999999</v>
      </c>
      <c r="N1340" s="111">
        <v>216.2</v>
      </c>
      <c r="O1340" s="111">
        <v>0</v>
      </c>
      <c r="P1340" s="111">
        <v>0</v>
      </c>
      <c r="Q1340" s="111">
        <v>867.16200000000003</v>
      </c>
      <c r="R1340" s="111">
        <v>86716.2</v>
      </c>
      <c r="S1340" s="110" t="s">
        <v>1296</v>
      </c>
      <c r="T1340" s="111"/>
      <c r="U1340" s="111"/>
      <c r="V1340" s="110"/>
      <c r="W1340" s="110"/>
    </row>
    <row r="1341" spans="1:23" ht="25.5">
      <c r="A1341" s="110" t="s">
        <v>3882</v>
      </c>
      <c r="B1341" s="115">
        <v>44208</v>
      </c>
      <c r="C1341" s="110" t="s">
        <v>3883</v>
      </c>
      <c r="D1341" s="115">
        <v>44208</v>
      </c>
      <c r="E1341" s="110" t="s">
        <v>1294</v>
      </c>
      <c r="F1341" s="110" t="s">
        <v>2</v>
      </c>
      <c r="G1341" s="110" t="s">
        <v>1078</v>
      </c>
      <c r="H1341" s="110" t="s">
        <v>120</v>
      </c>
      <c r="I1341" s="110" t="s">
        <v>1251</v>
      </c>
      <c r="J1341" s="111">
        <v>100</v>
      </c>
      <c r="K1341" s="111">
        <v>865</v>
      </c>
      <c r="L1341" s="111">
        <v>86500</v>
      </c>
      <c r="M1341" s="111">
        <v>2.1625000000000001</v>
      </c>
      <c r="N1341" s="111">
        <v>216.25</v>
      </c>
      <c r="O1341" s="111">
        <v>0</v>
      </c>
      <c r="P1341" s="111">
        <v>0</v>
      </c>
      <c r="Q1341" s="111">
        <v>867.16250000000002</v>
      </c>
      <c r="R1341" s="111">
        <v>86716.25</v>
      </c>
      <c r="S1341" s="110" t="s">
        <v>1296</v>
      </c>
      <c r="T1341" s="111"/>
      <c r="U1341" s="111"/>
      <c r="V1341" s="110"/>
      <c r="W1341" s="110"/>
    </row>
    <row r="1342" spans="1:23" ht="25.5">
      <c r="A1342" s="110" t="s">
        <v>3884</v>
      </c>
      <c r="B1342" s="115">
        <v>44208</v>
      </c>
      <c r="C1342" s="110" t="s">
        <v>3885</v>
      </c>
      <c r="D1342" s="115">
        <v>44208</v>
      </c>
      <c r="E1342" s="110" t="s">
        <v>1294</v>
      </c>
      <c r="F1342" s="110" t="s">
        <v>11</v>
      </c>
      <c r="G1342" s="110" t="s">
        <v>1317</v>
      </c>
      <c r="H1342" s="110" t="s">
        <v>120</v>
      </c>
      <c r="I1342" s="110" t="s">
        <v>1191</v>
      </c>
      <c r="J1342" s="111">
        <v>900</v>
      </c>
      <c r="K1342" s="111">
        <v>963</v>
      </c>
      <c r="L1342" s="111">
        <v>866700</v>
      </c>
      <c r="M1342" s="111">
        <v>2.4075000000000002</v>
      </c>
      <c r="N1342" s="111">
        <v>2166.75</v>
      </c>
      <c r="O1342" s="111">
        <v>0</v>
      </c>
      <c r="P1342" s="111">
        <v>0</v>
      </c>
      <c r="Q1342" s="111">
        <v>965.40750000000003</v>
      </c>
      <c r="R1342" s="111">
        <v>868866.75</v>
      </c>
      <c r="S1342" s="110" t="s">
        <v>1296</v>
      </c>
      <c r="T1342" s="111"/>
      <c r="U1342" s="111"/>
      <c r="V1342" s="110"/>
      <c r="W1342" s="110"/>
    </row>
    <row r="1343" spans="1:23" ht="25.5">
      <c r="A1343" s="110" t="s">
        <v>3884</v>
      </c>
      <c r="B1343" s="115">
        <v>44208</v>
      </c>
      <c r="C1343" s="110" t="s">
        <v>3885</v>
      </c>
      <c r="D1343" s="115">
        <v>44208</v>
      </c>
      <c r="E1343" s="110" t="s">
        <v>1294</v>
      </c>
      <c r="F1343" s="110" t="s">
        <v>11</v>
      </c>
      <c r="G1343" s="110" t="s">
        <v>1317</v>
      </c>
      <c r="H1343" s="110" t="s">
        <v>120</v>
      </c>
      <c r="I1343" s="110" t="s">
        <v>1182</v>
      </c>
      <c r="J1343" s="111">
        <v>350</v>
      </c>
      <c r="K1343" s="111">
        <v>1070</v>
      </c>
      <c r="L1343" s="111">
        <v>374500</v>
      </c>
      <c r="M1343" s="111">
        <v>2.6749999999999998</v>
      </c>
      <c r="N1343" s="111">
        <v>936.25</v>
      </c>
      <c r="O1343" s="111">
        <v>0</v>
      </c>
      <c r="P1343" s="111">
        <v>0</v>
      </c>
      <c r="Q1343" s="111">
        <v>1072.675</v>
      </c>
      <c r="R1343" s="111">
        <v>375436.25</v>
      </c>
      <c r="S1343" s="110" t="s">
        <v>1296</v>
      </c>
      <c r="T1343" s="111"/>
      <c r="U1343" s="111"/>
      <c r="V1343" s="110"/>
      <c r="W1343" s="110"/>
    </row>
    <row r="1344" spans="1:23" ht="25.5">
      <c r="A1344" s="110" t="s">
        <v>3886</v>
      </c>
      <c r="B1344" s="115">
        <v>44208</v>
      </c>
      <c r="C1344" s="110" t="s">
        <v>3887</v>
      </c>
      <c r="D1344" s="115">
        <v>44208</v>
      </c>
      <c r="E1344" s="110" t="s">
        <v>1294</v>
      </c>
      <c r="F1344" s="110" t="s">
        <v>112</v>
      </c>
      <c r="G1344" s="110" t="s">
        <v>120</v>
      </c>
      <c r="H1344" s="110" t="s">
        <v>120</v>
      </c>
      <c r="I1344" s="110" t="s">
        <v>1182</v>
      </c>
      <c r="J1344" s="111">
        <v>300</v>
      </c>
      <c r="K1344" s="111">
        <v>1070</v>
      </c>
      <c r="L1344" s="111">
        <v>321000</v>
      </c>
      <c r="M1344" s="111">
        <v>2.6749999999999998</v>
      </c>
      <c r="N1344" s="111">
        <v>802.5</v>
      </c>
      <c r="O1344" s="111">
        <v>0</v>
      </c>
      <c r="P1344" s="111">
        <v>0</v>
      </c>
      <c r="Q1344" s="111">
        <v>1072.675</v>
      </c>
      <c r="R1344" s="111">
        <v>321802.5</v>
      </c>
      <c r="S1344" s="110" t="s">
        <v>1296</v>
      </c>
      <c r="T1344" s="111"/>
      <c r="U1344" s="111"/>
      <c r="V1344" s="110"/>
      <c r="W1344" s="110"/>
    </row>
    <row r="1345" spans="1:23" ht="25.5">
      <c r="A1345" s="110" t="s">
        <v>3886</v>
      </c>
      <c r="B1345" s="115">
        <v>44208</v>
      </c>
      <c r="C1345" s="110" t="s">
        <v>3887</v>
      </c>
      <c r="D1345" s="115">
        <v>44208</v>
      </c>
      <c r="E1345" s="110" t="s">
        <v>1294</v>
      </c>
      <c r="F1345" s="110" t="s">
        <v>112</v>
      </c>
      <c r="G1345" s="110" t="s">
        <v>120</v>
      </c>
      <c r="H1345" s="110" t="s">
        <v>120</v>
      </c>
      <c r="I1345" s="110" t="s">
        <v>1186</v>
      </c>
      <c r="J1345" s="111">
        <v>2000</v>
      </c>
      <c r="K1345" s="111">
        <v>934</v>
      </c>
      <c r="L1345" s="111">
        <v>1868000</v>
      </c>
      <c r="M1345" s="111">
        <v>2.335</v>
      </c>
      <c r="N1345" s="111">
        <v>4670</v>
      </c>
      <c r="O1345" s="111">
        <v>0</v>
      </c>
      <c r="P1345" s="111">
        <v>0</v>
      </c>
      <c r="Q1345" s="111">
        <v>936.33500000000004</v>
      </c>
      <c r="R1345" s="111">
        <v>1872670</v>
      </c>
      <c r="S1345" s="110" t="s">
        <v>1296</v>
      </c>
      <c r="T1345" s="111"/>
      <c r="U1345" s="111"/>
      <c r="V1345" s="110"/>
      <c r="W1345" s="110"/>
    </row>
    <row r="1346" spans="1:23" ht="25.5">
      <c r="A1346" s="110" t="s">
        <v>3886</v>
      </c>
      <c r="B1346" s="115">
        <v>44208</v>
      </c>
      <c r="C1346" s="110" t="s">
        <v>3887</v>
      </c>
      <c r="D1346" s="115">
        <v>44208</v>
      </c>
      <c r="E1346" s="110" t="s">
        <v>1294</v>
      </c>
      <c r="F1346" s="110" t="s">
        <v>112</v>
      </c>
      <c r="G1346" s="110" t="s">
        <v>120</v>
      </c>
      <c r="H1346" s="110" t="s">
        <v>120</v>
      </c>
      <c r="I1346" s="110" t="s">
        <v>1191</v>
      </c>
      <c r="J1346" s="111">
        <v>1200</v>
      </c>
      <c r="K1346" s="111">
        <v>963</v>
      </c>
      <c r="L1346" s="111">
        <v>1155600</v>
      </c>
      <c r="M1346" s="111">
        <v>2.4075000000000002</v>
      </c>
      <c r="N1346" s="111">
        <v>2889</v>
      </c>
      <c r="O1346" s="111">
        <v>0</v>
      </c>
      <c r="P1346" s="111">
        <v>0</v>
      </c>
      <c r="Q1346" s="111">
        <v>965.40750000000003</v>
      </c>
      <c r="R1346" s="111">
        <v>1158489</v>
      </c>
      <c r="S1346" s="110" t="s">
        <v>1296</v>
      </c>
      <c r="T1346" s="111"/>
      <c r="U1346" s="111"/>
      <c r="V1346" s="110"/>
      <c r="W1346" s="110"/>
    </row>
    <row r="1347" spans="1:23" ht="25.5">
      <c r="A1347" s="110" t="s">
        <v>3888</v>
      </c>
      <c r="B1347" s="115">
        <v>44208</v>
      </c>
      <c r="C1347" s="110" t="s">
        <v>3889</v>
      </c>
      <c r="D1347" s="115">
        <v>44208</v>
      </c>
      <c r="E1347" s="110" t="s">
        <v>1294</v>
      </c>
      <c r="F1347" s="110" t="s">
        <v>10</v>
      </c>
      <c r="G1347" s="110" t="s">
        <v>1308</v>
      </c>
      <c r="H1347" s="110" t="s">
        <v>120</v>
      </c>
      <c r="I1347" s="110" t="s">
        <v>1191</v>
      </c>
      <c r="J1347" s="111">
        <v>400</v>
      </c>
      <c r="K1347" s="111">
        <v>963</v>
      </c>
      <c r="L1347" s="111">
        <v>385200</v>
      </c>
      <c r="M1347" s="111">
        <v>2.4075000000000002</v>
      </c>
      <c r="N1347" s="111">
        <v>963</v>
      </c>
      <c r="O1347" s="111">
        <v>0</v>
      </c>
      <c r="P1347" s="111">
        <v>0</v>
      </c>
      <c r="Q1347" s="111">
        <v>965.40750000000003</v>
      </c>
      <c r="R1347" s="111">
        <v>386163</v>
      </c>
      <c r="S1347" s="110" t="s">
        <v>1296</v>
      </c>
      <c r="T1347" s="111"/>
      <c r="U1347" s="111"/>
      <c r="V1347" s="110"/>
      <c r="W1347" s="110"/>
    </row>
    <row r="1348" spans="1:23" ht="25.5">
      <c r="A1348" s="110" t="s">
        <v>3888</v>
      </c>
      <c r="B1348" s="115">
        <v>44208</v>
      </c>
      <c r="C1348" s="110" t="s">
        <v>3889</v>
      </c>
      <c r="D1348" s="115">
        <v>44208</v>
      </c>
      <c r="E1348" s="110" t="s">
        <v>1294</v>
      </c>
      <c r="F1348" s="110" t="s">
        <v>10</v>
      </c>
      <c r="G1348" s="110" t="s">
        <v>1308</v>
      </c>
      <c r="H1348" s="110" t="s">
        <v>120</v>
      </c>
      <c r="I1348" s="110" t="s">
        <v>1251</v>
      </c>
      <c r="J1348" s="111">
        <v>20</v>
      </c>
      <c r="K1348" s="111">
        <v>865</v>
      </c>
      <c r="L1348" s="111">
        <v>17300</v>
      </c>
      <c r="M1348" s="111">
        <v>2.1625000000000001</v>
      </c>
      <c r="N1348" s="111">
        <v>43.25</v>
      </c>
      <c r="O1348" s="111">
        <v>0</v>
      </c>
      <c r="P1348" s="111">
        <v>0</v>
      </c>
      <c r="Q1348" s="111">
        <v>867.16250000000002</v>
      </c>
      <c r="R1348" s="111">
        <v>17343.25</v>
      </c>
      <c r="S1348" s="110" t="s">
        <v>1296</v>
      </c>
      <c r="T1348" s="111"/>
      <c r="U1348" s="111"/>
      <c r="V1348" s="110"/>
      <c r="W1348" s="110"/>
    </row>
    <row r="1349" spans="1:23" ht="25.5">
      <c r="A1349" s="110" t="s">
        <v>3888</v>
      </c>
      <c r="B1349" s="115">
        <v>44208</v>
      </c>
      <c r="C1349" s="110" t="s">
        <v>3889</v>
      </c>
      <c r="D1349" s="115">
        <v>44208</v>
      </c>
      <c r="E1349" s="110" t="s">
        <v>1294</v>
      </c>
      <c r="F1349" s="110" t="s">
        <v>10</v>
      </c>
      <c r="G1349" s="110" t="s">
        <v>1308</v>
      </c>
      <c r="H1349" s="110" t="s">
        <v>120</v>
      </c>
      <c r="I1349" s="110" t="s">
        <v>1251</v>
      </c>
      <c r="J1349" s="111">
        <v>20</v>
      </c>
      <c r="K1349" s="111">
        <v>865</v>
      </c>
      <c r="L1349" s="111">
        <v>17300</v>
      </c>
      <c r="M1349" s="111">
        <v>2.1619999999999999</v>
      </c>
      <c r="N1349" s="111">
        <v>43.24</v>
      </c>
      <c r="O1349" s="111">
        <v>0</v>
      </c>
      <c r="P1349" s="111">
        <v>0</v>
      </c>
      <c r="Q1349" s="111">
        <v>867.16200000000003</v>
      </c>
      <c r="R1349" s="111">
        <v>17343.240000000002</v>
      </c>
      <c r="S1349" s="110" t="s">
        <v>1296</v>
      </c>
      <c r="T1349" s="111"/>
      <c r="U1349" s="111"/>
      <c r="V1349" s="110"/>
      <c r="W1349" s="110"/>
    </row>
    <row r="1350" spans="1:23" ht="25.5">
      <c r="A1350" s="110" t="s">
        <v>3888</v>
      </c>
      <c r="B1350" s="115">
        <v>44208</v>
      </c>
      <c r="C1350" s="110" t="s">
        <v>3889</v>
      </c>
      <c r="D1350" s="115">
        <v>44208</v>
      </c>
      <c r="E1350" s="110" t="s">
        <v>1294</v>
      </c>
      <c r="F1350" s="110" t="s">
        <v>10</v>
      </c>
      <c r="G1350" s="110" t="s">
        <v>1308</v>
      </c>
      <c r="H1350" s="110" t="s">
        <v>120</v>
      </c>
      <c r="I1350" s="110" t="s">
        <v>1186</v>
      </c>
      <c r="J1350" s="111">
        <v>300</v>
      </c>
      <c r="K1350" s="111">
        <v>934</v>
      </c>
      <c r="L1350" s="111">
        <v>280200</v>
      </c>
      <c r="M1350" s="111">
        <v>2.335</v>
      </c>
      <c r="N1350" s="111">
        <v>700.5</v>
      </c>
      <c r="O1350" s="111">
        <v>0</v>
      </c>
      <c r="P1350" s="111">
        <v>0</v>
      </c>
      <c r="Q1350" s="111">
        <v>936.33500000000004</v>
      </c>
      <c r="R1350" s="111">
        <v>280900.5</v>
      </c>
      <c r="S1350" s="110" t="s">
        <v>1296</v>
      </c>
      <c r="T1350" s="111"/>
      <c r="U1350" s="111"/>
      <c r="V1350" s="110"/>
      <c r="W1350" s="110"/>
    </row>
    <row r="1351" spans="1:23" ht="25.5">
      <c r="A1351" s="110" t="s">
        <v>3890</v>
      </c>
      <c r="B1351" s="115">
        <v>44208</v>
      </c>
      <c r="C1351" s="110" t="s">
        <v>3891</v>
      </c>
      <c r="D1351" s="115">
        <v>44208</v>
      </c>
      <c r="E1351" s="110" t="s">
        <v>1294</v>
      </c>
      <c r="F1351" s="110" t="s">
        <v>18</v>
      </c>
      <c r="G1351" s="110" t="s">
        <v>19</v>
      </c>
      <c r="H1351" s="110" t="s">
        <v>13</v>
      </c>
      <c r="I1351" s="110" t="s">
        <v>1195</v>
      </c>
      <c r="J1351" s="111">
        <v>500</v>
      </c>
      <c r="K1351" s="111">
        <v>759</v>
      </c>
      <c r="L1351" s="111">
        <v>379500</v>
      </c>
      <c r="M1351" s="111">
        <v>1.8975</v>
      </c>
      <c r="N1351" s="111">
        <v>948.75</v>
      </c>
      <c r="O1351" s="111">
        <v>0</v>
      </c>
      <c r="P1351" s="111">
        <v>1500</v>
      </c>
      <c r="Q1351" s="111">
        <v>760.89750000000004</v>
      </c>
      <c r="R1351" s="111">
        <v>378948.75</v>
      </c>
      <c r="S1351" s="110" t="s">
        <v>1296</v>
      </c>
      <c r="T1351" s="111"/>
      <c r="U1351" s="111"/>
      <c r="V1351" s="110"/>
      <c r="W1351" s="110"/>
    </row>
    <row r="1352" spans="1:23" ht="25.5">
      <c r="A1352" s="110" t="s">
        <v>3890</v>
      </c>
      <c r="B1352" s="115">
        <v>44208</v>
      </c>
      <c r="C1352" s="110" t="s">
        <v>3891</v>
      </c>
      <c r="D1352" s="115">
        <v>44208</v>
      </c>
      <c r="E1352" s="110" t="s">
        <v>1294</v>
      </c>
      <c r="F1352" s="110" t="s">
        <v>18</v>
      </c>
      <c r="G1352" s="110" t="s">
        <v>19</v>
      </c>
      <c r="H1352" s="110" t="s">
        <v>13</v>
      </c>
      <c r="I1352" s="110" t="s">
        <v>1186</v>
      </c>
      <c r="J1352" s="111">
        <v>500</v>
      </c>
      <c r="K1352" s="111">
        <v>934</v>
      </c>
      <c r="L1352" s="111">
        <v>467000</v>
      </c>
      <c r="M1352" s="111">
        <v>2.335</v>
      </c>
      <c r="N1352" s="111">
        <v>1167.5</v>
      </c>
      <c r="O1352" s="111">
        <v>0</v>
      </c>
      <c r="P1352" s="111">
        <v>0</v>
      </c>
      <c r="Q1352" s="111">
        <v>936.33500000000004</v>
      </c>
      <c r="R1352" s="111">
        <v>468167.5</v>
      </c>
      <c r="S1352" s="110" t="s">
        <v>1296</v>
      </c>
      <c r="T1352" s="111"/>
      <c r="U1352" s="111"/>
      <c r="V1352" s="110"/>
      <c r="W1352" s="110"/>
    </row>
    <row r="1353" spans="1:23" ht="25.5">
      <c r="A1353" s="110" t="s">
        <v>3890</v>
      </c>
      <c r="B1353" s="115">
        <v>44208</v>
      </c>
      <c r="C1353" s="110" t="s">
        <v>3891</v>
      </c>
      <c r="D1353" s="115">
        <v>44208</v>
      </c>
      <c r="E1353" s="110" t="s">
        <v>1294</v>
      </c>
      <c r="F1353" s="110" t="s">
        <v>18</v>
      </c>
      <c r="G1353" s="110" t="s">
        <v>19</v>
      </c>
      <c r="H1353" s="110" t="s">
        <v>13</v>
      </c>
      <c r="I1353" s="110" t="s">
        <v>1191</v>
      </c>
      <c r="J1353" s="111">
        <v>500</v>
      </c>
      <c r="K1353" s="111">
        <v>963</v>
      </c>
      <c r="L1353" s="111">
        <v>481500</v>
      </c>
      <c r="M1353" s="111">
        <v>2.4075000000000002</v>
      </c>
      <c r="N1353" s="111">
        <v>1203.75</v>
      </c>
      <c r="O1353" s="111">
        <v>0</v>
      </c>
      <c r="P1353" s="111">
        <v>0</v>
      </c>
      <c r="Q1353" s="111">
        <v>965.40750000000003</v>
      </c>
      <c r="R1353" s="111">
        <v>482703.75</v>
      </c>
      <c r="S1353" s="110" t="s">
        <v>1296</v>
      </c>
      <c r="T1353" s="111"/>
      <c r="U1353" s="111"/>
      <c r="V1353" s="110"/>
      <c r="W1353" s="110"/>
    </row>
    <row r="1354" spans="1:23" ht="25.5">
      <c r="A1354" s="110" t="s">
        <v>3892</v>
      </c>
      <c r="B1354" s="115">
        <v>44208</v>
      </c>
      <c r="C1354" s="110" t="s">
        <v>3893</v>
      </c>
      <c r="D1354" s="115">
        <v>44208</v>
      </c>
      <c r="E1354" s="110" t="s">
        <v>1294</v>
      </c>
      <c r="F1354" s="110" t="s">
        <v>22</v>
      </c>
      <c r="G1354" s="110" t="s">
        <v>1082</v>
      </c>
      <c r="H1354" s="110" t="s">
        <v>13</v>
      </c>
      <c r="I1354" s="110" t="s">
        <v>1191</v>
      </c>
      <c r="J1354" s="111">
        <v>300</v>
      </c>
      <c r="K1354" s="111">
        <v>963</v>
      </c>
      <c r="L1354" s="111">
        <v>288900</v>
      </c>
      <c r="M1354" s="111">
        <v>2.4075000000000002</v>
      </c>
      <c r="N1354" s="111">
        <v>722.25</v>
      </c>
      <c r="O1354" s="111">
        <v>0</v>
      </c>
      <c r="P1354" s="111">
        <v>0</v>
      </c>
      <c r="Q1354" s="111">
        <v>965.40750000000003</v>
      </c>
      <c r="R1354" s="111">
        <v>289622.25</v>
      </c>
      <c r="S1354" s="110" t="s">
        <v>1296</v>
      </c>
      <c r="T1354" s="111"/>
      <c r="U1354" s="111"/>
      <c r="V1354" s="110"/>
      <c r="W1354" s="110"/>
    </row>
    <row r="1355" spans="1:23" ht="25.5">
      <c r="A1355" s="110" t="s">
        <v>3892</v>
      </c>
      <c r="B1355" s="115">
        <v>44208</v>
      </c>
      <c r="C1355" s="110" t="s">
        <v>3893</v>
      </c>
      <c r="D1355" s="115">
        <v>44208</v>
      </c>
      <c r="E1355" s="110" t="s">
        <v>1294</v>
      </c>
      <c r="F1355" s="110" t="s">
        <v>22</v>
      </c>
      <c r="G1355" s="110" t="s">
        <v>1082</v>
      </c>
      <c r="H1355" s="110" t="s">
        <v>13</v>
      </c>
      <c r="I1355" s="110" t="s">
        <v>1195</v>
      </c>
      <c r="J1355" s="111">
        <v>500</v>
      </c>
      <c r="K1355" s="111">
        <v>759</v>
      </c>
      <c r="L1355" s="111">
        <v>379500</v>
      </c>
      <c r="M1355" s="111">
        <v>1.8975</v>
      </c>
      <c r="N1355" s="111">
        <v>948.75</v>
      </c>
      <c r="O1355" s="111">
        <v>0</v>
      </c>
      <c r="P1355" s="111">
        <v>1500</v>
      </c>
      <c r="Q1355" s="111">
        <v>760.89750000000004</v>
      </c>
      <c r="R1355" s="111">
        <v>378948.75</v>
      </c>
      <c r="S1355" s="110" t="s">
        <v>1296</v>
      </c>
      <c r="T1355" s="111"/>
      <c r="U1355" s="111"/>
      <c r="V1355" s="110"/>
      <c r="W1355" s="110"/>
    </row>
    <row r="1356" spans="1:23" ht="25.5">
      <c r="A1356" s="110" t="s">
        <v>3892</v>
      </c>
      <c r="B1356" s="115">
        <v>44208</v>
      </c>
      <c r="C1356" s="110" t="s">
        <v>3893</v>
      </c>
      <c r="D1356" s="115">
        <v>44208</v>
      </c>
      <c r="E1356" s="110" t="s">
        <v>1294</v>
      </c>
      <c r="F1356" s="110" t="s">
        <v>22</v>
      </c>
      <c r="G1356" s="110" t="s">
        <v>1082</v>
      </c>
      <c r="H1356" s="110" t="s">
        <v>13</v>
      </c>
      <c r="I1356" s="110" t="s">
        <v>1186</v>
      </c>
      <c r="J1356" s="111">
        <v>800</v>
      </c>
      <c r="K1356" s="111">
        <v>934</v>
      </c>
      <c r="L1356" s="111">
        <v>747200</v>
      </c>
      <c r="M1356" s="111">
        <v>2.335</v>
      </c>
      <c r="N1356" s="111">
        <v>1868</v>
      </c>
      <c r="O1356" s="111">
        <v>0</v>
      </c>
      <c r="P1356" s="111">
        <v>0</v>
      </c>
      <c r="Q1356" s="111">
        <v>936.33500000000004</v>
      </c>
      <c r="R1356" s="111">
        <v>749068</v>
      </c>
      <c r="S1356" s="110" t="s">
        <v>1296</v>
      </c>
      <c r="T1356" s="111"/>
      <c r="U1356" s="111"/>
      <c r="V1356" s="110"/>
      <c r="W1356" s="110"/>
    </row>
    <row r="1357" spans="1:23" ht="25.5">
      <c r="A1357" s="110" t="s">
        <v>3894</v>
      </c>
      <c r="B1357" s="115">
        <v>44208</v>
      </c>
      <c r="C1357" s="110" t="s">
        <v>3895</v>
      </c>
      <c r="D1357" s="115">
        <v>44208</v>
      </c>
      <c r="E1357" s="110" t="s">
        <v>1294</v>
      </c>
      <c r="F1357" s="110" t="s">
        <v>5</v>
      </c>
      <c r="G1357" s="110" t="s">
        <v>1308</v>
      </c>
      <c r="H1357" s="110" t="s">
        <v>120</v>
      </c>
      <c r="I1357" s="110" t="s">
        <v>1191</v>
      </c>
      <c r="J1357" s="111">
        <v>60</v>
      </c>
      <c r="K1357" s="111">
        <v>963</v>
      </c>
      <c r="L1357" s="111">
        <v>57780</v>
      </c>
      <c r="M1357" s="111">
        <v>2.4075000000000002</v>
      </c>
      <c r="N1357" s="111">
        <v>144.44999999999999</v>
      </c>
      <c r="O1357" s="111">
        <v>0</v>
      </c>
      <c r="P1357" s="111">
        <v>0</v>
      </c>
      <c r="Q1357" s="111">
        <v>965.40750000000003</v>
      </c>
      <c r="R1357" s="111">
        <v>57924.45</v>
      </c>
      <c r="S1357" s="110" t="s">
        <v>1296</v>
      </c>
      <c r="T1357" s="111"/>
      <c r="U1357" s="111"/>
      <c r="V1357" s="110"/>
      <c r="W1357" s="110"/>
    </row>
    <row r="1358" spans="1:23" ht="25.5">
      <c r="A1358" s="110" t="s">
        <v>3894</v>
      </c>
      <c r="B1358" s="115">
        <v>44208</v>
      </c>
      <c r="C1358" s="110" t="s">
        <v>3895</v>
      </c>
      <c r="D1358" s="115">
        <v>44208</v>
      </c>
      <c r="E1358" s="110" t="s">
        <v>1294</v>
      </c>
      <c r="F1358" s="110" t="s">
        <v>5</v>
      </c>
      <c r="G1358" s="110" t="s">
        <v>1308</v>
      </c>
      <c r="H1358" s="110" t="s">
        <v>120</v>
      </c>
      <c r="I1358" s="110" t="s">
        <v>1186</v>
      </c>
      <c r="J1358" s="111">
        <v>60</v>
      </c>
      <c r="K1358" s="111">
        <v>934</v>
      </c>
      <c r="L1358" s="111">
        <v>56040</v>
      </c>
      <c r="M1358" s="111">
        <v>2.335</v>
      </c>
      <c r="N1358" s="111">
        <v>140.1</v>
      </c>
      <c r="O1358" s="111">
        <v>0</v>
      </c>
      <c r="P1358" s="111">
        <v>0</v>
      </c>
      <c r="Q1358" s="111">
        <v>936.33500000000004</v>
      </c>
      <c r="R1358" s="111">
        <v>56180.1</v>
      </c>
      <c r="S1358" s="110" t="s">
        <v>1296</v>
      </c>
      <c r="T1358" s="111"/>
      <c r="U1358" s="111"/>
      <c r="V1358" s="110"/>
      <c r="W1358" s="110"/>
    </row>
    <row r="1359" spans="1:23" ht="25.5">
      <c r="A1359" s="110" t="s">
        <v>3894</v>
      </c>
      <c r="B1359" s="115">
        <v>44208</v>
      </c>
      <c r="C1359" s="110" t="s">
        <v>3895</v>
      </c>
      <c r="D1359" s="115">
        <v>44208</v>
      </c>
      <c r="E1359" s="110" t="s">
        <v>1294</v>
      </c>
      <c r="F1359" s="110" t="s">
        <v>5</v>
      </c>
      <c r="G1359" s="110" t="s">
        <v>1308</v>
      </c>
      <c r="H1359" s="110" t="s">
        <v>120</v>
      </c>
      <c r="I1359" s="110" t="s">
        <v>1195</v>
      </c>
      <c r="J1359" s="111">
        <v>40</v>
      </c>
      <c r="K1359" s="111">
        <v>759</v>
      </c>
      <c r="L1359" s="111">
        <v>30360</v>
      </c>
      <c r="M1359" s="111">
        <v>1.8975</v>
      </c>
      <c r="N1359" s="111">
        <v>75.900000000000006</v>
      </c>
      <c r="O1359" s="111">
        <v>0</v>
      </c>
      <c r="P1359" s="111">
        <v>120</v>
      </c>
      <c r="Q1359" s="111">
        <v>760.89750000000004</v>
      </c>
      <c r="R1359" s="111">
        <v>30315.9</v>
      </c>
      <c r="S1359" s="110" t="s">
        <v>1296</v>
      </c>
      <c r="T1359" s="111"/>
      <c r="U1359" s="111"/>
      <c r="V1359" s="110"/>
      <c r="W1359" s="110"/>
    </row>
    <row r="1360" spans="1:23" ht="25.5">
      <c r="A1360" s="110" t="s">
        <v>3896</v>
      </c>
      <c r="B1360" s="115">
        <v>44208</v>
      </c>
      <c r="C1360" s="110" t="s">
        <v>3897</v>
      </c>
      <c r="D1360" s="115">
        <v>44208</v>
      </c>
      <c r="E1360" s="110" t="s">
        <v>1294</v>
      </c>
      <c r="F1360" s="110" t="s">
        <v>1</v>
      </c>
      <c r="G1360" s="110" t="s">
        <v>1079</v>
      </c>
      <c r="H1360" s="110" t="s">
        <v>120</v>
      </c>
      <c r="I1360" s="110" t="s">
        <v>1186</v>
      </c>
      <c r="J1360" s="111">
        <v>600</v>
      </c>
      <c r="K1360" s="111">
        <v>934</v>
      </c>
      <c r="L1360" s="111">
        <v>560400</v>
      </c>
      <c r="M1360" s="111">
        <v>2.335</v>
      </c>
      <c r="N1360" s="111">
        <v>1401</v>
      </c>
      <c r="O1360" s="111">
        <v>0</v>
      </c>
      <c r="P1360" s="111">
        <v>0</v>
      </c>
      <c r="Q1360" s="111">
        <v>936.33500000000004</v>
      </c>
      <c r="R1360" s="111">
        <v>561801</v>
      </c>
      <c r="S1360" s="110" t="s">
        <v>1296</v>
      </c>
      <c r="T1360" s="111"/>
      <c r="U1360" s="111"/>
      <c r="V1360" s="110"/>
      <c r="W1360" s="110"/>
    </row>
    <row r="1361" spans="1:23" ht="25.5">
      <c r="A1361" s="110" t="s">
        <v>3896</v>
      </c>
      <c r="B1361" s="115">
        <v>44208</v>
      </c>
      <c r="C1361" s="110" t="s">
        <v>3897</v>
      </c>
      <c r="D1361" s="115">
        <v>44208</v>
      </c>
      <c r="E1361" s="110" t="s">
        <v>1294</v>
      </c>
      <c r="F1361" s="110" t="s">
        <v>1</v>
      </c>
      <c r="G1361" s="110" t="s">
        <v>1079</v>
      </c>
      <c r="H1361" s="110" t="s">
        <v>120</v>
      </c>
      <c r="I1361" s="110" t="s">
        <v>1191</v>
      </c>
      <c r="J1361" s="111">
        <v>200</v>
      </c>
      <c r="K1361" s="111">
        <v>963</v>
      </c>
      <c r="L1361" s="111">
        <v>192600</v>
      </c>
      <c r="M1361" s="111">
        <v>2.4075000000000002</v>
      </c>
      <c r="N1361" s="111">
        <v>481.5</v>
      </c>
      <c r="O1361" s="111">
        <v>0</v>
      </c>
      <c r="P1361" s="111">
        <v>0</v>
      </c>
      <c r="Q1361" s="111">
        <v>965.40750000000003</v>
      </c>
      <c r="R1361" s="111">
        <v>193081.5</v>
      </c>
      <c r="S1361" s="110" t="s">
        <v>1296</v>
      </c>
      <c r="T1361" s="111"/>
      <c r="U1361" s="111"/>
      <c r="V1361" s="110"/>
      <c r="W1361" s="110"/>
    </row>
    <row r="1362" spans="1:23" ht="25.5">
      <c r="A1362" s="110" t="s">
        <v>3898</v>
      </c>
      <c r="B1362" s="115">
        <v>44208</v>
      </c>
      <c r="C1362" s="110" t="s">
        <v>3899</v>
      </c>
      <c r="D1362" s="115">
        <v>44208</v>
      </c>
      <c r="E1362" s="110" t="s">
        <v>1294</v>
      </c>
      <c r="F1362" s="110" t="s">
        <v>47</v>
      </c>
      <c r="G1362" s="110" t="s">
        <v>1305</v>
      </c>
      <c r="H1362" s="110" t="s">
        <v>13</v>
      </c>
      <c r="I1362" s="110" t="s">
        <v>1191</v>
      </c>
      <c r="J1362" s="111">
        <v>190</v>
      </c>
      <c r="K1362" s="111">
        <v>963</v>
      </c>
      <c r="L1362" s="111">
        <v>182970</v>
      </c>
      <c r="M1362" s="111">
        <v>2.4075000000000002</v>
      </c>
      <c r="N1362" s="111">
        <v>457.42500000000001</v>
      </c>
      <c r="O1362" s="111">
        <v>0</v>
      </c>
      <c r="P1362" s="111">
        <v>0</v>
      </c>
      <c r="Q1362" s="111">
        <v>965.40750000000003</v>
      </c>
      <c r="R1362" s="111">
        <v>183427.42499999999</v>
      </c>
      <c r="S1362" s="110" t="s">
        <v>1296</v>
      </c>
      <c r="T1362" s="111"/>
      <c r="U1362" s="111"/>
      <c r="V1362" s="110"/>
      <c r="W1362" s="110"/>
    </row>
    <row r="1363" spans="1:23" ht="25.5">
      <c r="A1363" s="110" t="s">
        <v>3898</v>
      </c>
      <c r="B1363" s="115">
        <v>44208</v>
      </c>
      <c r="C1363" s="110" t="s">
        <v>3899</v>
      </c>
      <c r="D1363" s="115">
        <v>44208</v>
      </c>
      <c r="E1363" s="110" t="s">
        <v>1294</v>
      </c>
      <c r="F1363" s="110" t="s">
        <v>47</v>
      </c>
      <c r="G1363" s="110" t="s">
        <v>1305</v>
      </c>
      <c r="H1363" s="110" t="s">
        <v>13</v>
      </c>
      <c r="I1363" s="110" t="s">
        <v>1195</v>
      </c>
      <c r="J1363" s="111">
        <v>260</v>
      </c>
      <c r="K1363" s="111">
        <v>759</v>
      </c>
      <c r="L1363" s="111">
        <v>197340</v>
      </c>
      <c r="M1363" s="111">
        <v>1.8975</v>
      </c>
      <c r="N1363" s="111">
        <v>493.35</v>
      </c>
      <c r="O1363" s="111">
        <v>0</v>
      </c>
      <c r="P1363" s="111">
        <v>780</v>
      </c>
      <c r="Q1363" s="111">
        <v>760.89750000000004</v>
      </c>
      <c r="R1363" s="111">
        <v>197053.35</v>
      </c>
      <c r="S1363" s="110" t="s">
        <v>1296</v>
      </c>
      <c r="T1363" s="111"/>
      <c r="U1363" s="111"/>
      <c r="V1363" s="110"/>
      <c r="W1363" s="110"/>
    </row>
    <row r="1364" spans="1:23" ht="25.5">
      <c r="A1364" s="110" t="s">
        <v>3898</v>
      </c>
      <c r="B1364" s="115">
        <v>44208</v>
      </c>
      <c r="C1364" s="110" t="s">
        <v>3899</v>
      </c>
      <c r="D1364" s="115">
        <v>44208</v>
      </c>
      <c r="E1364" s="110" t="s">
        <v>1294</v>
      </c>
      <c r="F1364" s="110" t="s">
        <v>47</v>
      </c>
      <c r="G1364" s="110" t="s">
        <v>1305</v>
      </c>
      <c r="H1364" s="110" t="s">
        <v>13</v>
      </c>
      <c r="I1364" s="110" t="s">
        <v>1186</v>
      </c>
      <c r="J1364" s="111">
        <v>400</v>
      </c>
      <c r="K1364" s="111">
        <v>934</v>
      </c>
      <c r="L1364" s="111">
        <v>373600</v>
      </c>
      <c r="M1364" s="111">
        <v>2.335</v>
      </c>
      <c r="N1364" s="111">
        <v>934</v>
      </c>
      <c r="O1364" s="111">
        <v>0</v>
      </c>
      <c r="P1364" s="111">
        <v>0</v>
      </c>
      <c r="Q1364" s="111">
        <v>936.33500000000004</v>
      </c>
      <c r="R1364" s="111">
        <v>374534</v>
      </c>
      <c r="S1364" s="110" t="s">
        <v>1296</v>
      </c>
      <c r="T1364" s="111"/>
      <c r="U1364" s="111"/>
      <c r="V1364" s="110"/>
      <c r="W1364" s="110"/>
    </row>
    <row r="1365" spans="1:23" ht="25.5">
      <c r="A1365" s="110" t="s">
        <v>3898</v>
      </c>
      <c r="B1365" s="115">
        <v>44208</v>
      </c>
      <c r="C1365" s="110" t="s">
        <v>3899</v>
      </c>
      <c r="D1365" s="115">
        <v>44208</v>
      </c>
      <c r="E1365" s="110" t="s">
        <v>1294</v>
      </c>
      <c r="F1365" s="110" t="s">
        <v>47</v>
      </c>
      <c r="G1365" s="110" t="s">
        <v>1305</v>
      </c>
      <c r="H1365" s="110" t="s">
        <v>13</v>
      </c>
      <c r="I1365" s="110" t="s">
        <v>1251</v>
      </c>
      <c r="J1365" s="111">
        <v>210</v>
      </c>
      <c r="K1365" s="111">
        <v>865</v>
      </c>
      <c r="L1365" s="111">
        <v>181650</v>
      </c>
      <c r="M1365" s="111">
        <v>2.1625000000000001</v>
      </c>
      <c r="N1365" s="111">
        <v>454.125</v>
      </c>
      <c r="O1365" s="111">
        <v>0</v>
      </c>
      <c r="P1365" s="111">
        <v>0</v>
      </c>
      <c r="Q1365" s="111">
        <v>867.16250000000002</v>
      </c>
      <c r="R1365" s="111">
        <v>182104.125</v>
      </c>
      <c r="S1365" s="110" t="s">
        <v>1296</v>
      </c>
      <c r="T1365" s="111"/>
      <c r="U1365" s="111"/>
      <c r="V1365" s="110"/>
      <c r="W1365" s="110"/>
    </row>
    <row r="1366" spans="1:23" ht="25.5">
      <c r="A1366" s="110" t="s">
        <v>3898</v>
      </c>
      <c r="B1366" s="115">
        <v>44208</v>
      </c>
      <c r="C1366" s="110" t="s">
        <v>3899</v>
      </c>
      <c r="D1366" s="115">
        <v>44208</v>
      </c>
      <c r="E1366" s="110" t="s">
        <v>1294</v>
      </c>
      <c r="F1366" s="110" t="s">
        <v>47</v>
      </c>
      <c r="G1366" s="110" t="s">
        <v>1305</v>
      </c>
      <c r="H1366" s="110" t="s">
        <v>13</v>
      </c>
      <c r="I1366" s="110" t="s">
        <v>1251</v>
      </c>
      <c r="J1366" s="111">
        <v>60</v>
      </c>
      <c r="K1366" s="111">
        <v>865</v>
      </c>
      <c r="L1366" s="111">
        <v>51900</v>
      </c>
      <c r="M1366" s="111">
        <v>2.1619999999999999</v>
      </c>
      <c r="N1366" s="111">
        <v>129.72</v>
      </c>
      <c r="O1366" s="111">
        <v>0</v>
      </c>
      <c r="P1366" s="111">
        <v>0</v>
      </c>
      <c r="Q1366" s="111">
        <v>867.16200000000003</v>
      </c>
      <c r="R1366" s="111">
        <v>52029.72</v>
      </c>
      <c r="S1366" s="110" t="s">
        <v>1296</v>
      </c>
      <c r="T1366" s="111"/>
      <c r="U1366" s="111"/>
      <c r="V1366" s="110"/>
      <c r="W1366" s="110"/>
    </row>
    <row r="1367" spans="1:23" ht="25.5">
      <c r="A1367" s="110" t="s">
        <v>3900</v>
      </c>
      <c r="B1367" s="115">
        <v>44208</v>
      </c>
      <c r="C1367" s="110" t="s">
        <v>3901</v>
      </c>
      <c r="D1367" s="115">
        <v>44208</v>
      </c>
      <c r="E1367" s="110" t="s">
        <v>1294</v>
      </c>
      <c r="F1367" s="110" t="s">
        <v>51</v>
      </c>
      <c r="G1367" s="110" t="s">
        <v>1305</v>
      </c>
      <c r="H1367" s="110" t="s">
        <v>13</v>
      </c>
      <c r="I1367" s="110" t="s">
        <v>1186</v>
      </c>
      <c r="J1367" s="111">
        <v>500</v>
      </c>
      <c r="K1367" s="111">
        <v>934</v>
      </c>
      <c r="L1367" s="111">
        <v>467000</v>
      </c>
      <c r="M1367" s="111">
        <v>2.335</v>
      </c>
      <c r="N1367" s="111">
        <v>1167.5</v>
      </c>
      <c r="O1367" s="111">
        <v>0</v>
      </c>
      <c r="P1367" s="111">
        <v>0</v>
      </c>
      <c r="Q1367" s="111">
        <v>936.33500000000004</v>
      </c>
      <c r="R1367" s="111">
        <v>468167.5</v>
      </c>
      <c r="S1367" s="110" t="s">
        <v>1296</v>
      </c>
      <c r="T1367" s="111"/>
      <c r="U1367" s="111"/>
      <c r="V1367" s="110"/>
      <c r="W1367" s="110"/>
    </row>
    <row r="1368" spans="1:23" ht="25.5">
      <c r="A1368" s="110" t="s">
        <v>3900</v>
      </c>
      <c r="B1368" s="115">
        <v>44208</v>
      </c>
      <c r="C1368" s="110" t="s">
        <v>3901</v>
      </c>
      <c r="D1368" s="115">
        <v>44208</v>
      </c>
      <c r="E1368" s="110" t="s">
        <v>1294</v>
      </c>
      <c r="F1368" s="110" t="s">
        <v>51</v>
      </c>
      <c r="G1368" s="110" t="s">
        <v>1305</v>
      </c>
      <c r="H1368" s="110" t="s">
        <v>13</v>
      </c>
      <c r="I1368" s="110" t="s">
        <v>1195</v>
      </c>
      <c r="J1368" s="111">
        <v>240</v>
      </c>
      <c r="K1368" s="111">
        <v>759</v>
      </c>
      <c r="L1368" s="111">
        <v>182160</v>
      </c>
      <c r="M1368" s="111">
        <v>1.8975</v>
      </c>
      <c r="N1368" s="111">
        <v>455.4</v>
      </c>
      <c r="O1368" s="111">
        <v>0</v>
      </c>
      <c r="P1368" s="111">
        <v>720</v>
      </c>
      <c r="Q1368" s="111">
        <v>760.89750000000004</v>
      </c>
      <c r="R1368" s="111">
        <v>181895.4</v>
      </c>
      <c r="S1368" s="110" t="s">
        <v>1296</v>
      </c>
      <c r="T1368" s="111"/>
      <c r="U1368" s="111"/>
      <c r="V1368" s="110"/>
      <c r="W1368" s="110"/>
    </row>
    <row r="1369" spans="1:23" ht="25.5">
      <c r="A1369" s="110" t="s">
        <v>3900</v>
      </c>
      <c r="B1369" s="115">
        <v>44208</v>
      </c>
      <c r="C1369" s="110" t="s">
        <v>3901</v>
      </c>
      <c r="D1369" s="115">
        <v>44208</v>
      </c>
      <c r="E1369" s="110" t="s">
        <v>1294</v>
      </c>
      <c r="F1369" s="110" t="s">
        <v>51</v>
      </c>
      <c r="G1369" s="110" t="s">
        <v>1305</v>
      </c>
      <c r="H1369" s="110" t="s">
        <v>13</v>
      </c>
      <c r="I1369" s="110" t="s">
        <v>1251</v>
      </c>
      <c r="J1369" s="111">
        <v>225</v>
      </c>
      <c r="K1369" s="111">
        <v>865</v>
      </c>
      <c r="L1369" s="111">
        <v>194625</v>
      </c>
      <c r="M1369" s="111">
        <v>2.1625000000000001</v>
      </c>
      <c r="N1369" s="111">
        <v>486.5625</v>
      </c>
      <c r="O1369" s="111">
        <v>0</v>
      </c>
      <c r="P1369" s="111">
        <v>0</v>
      </c>
      <c r="Q1369" s="111">
        <v>867.16250000000002</v>
      </c>
      <c r="R1369" s="111">
        <v>195111.5625</v>
      </c>
      <c r="S1369" s="110" t="s">
        <v>1296</v>
      </c>
      <c r="T1369" s="111"/>
      <c r="U1369" s="111"/>
      <c r="V1369" s="110"/>
      <c r="W1369" s="110"/>
    </row>
    <row r="1370" spans="1:23" ht="25.5">
      <c r="A1370" s="110" t="s">
        <v>3900</v>
      </c>
      <c r="B1370" s="115">
        <v>44208</v>
      </c>
      <c r="C1370" s="110" t="s">
        <v>3901</v>
      </c>
      <c r="D1370" s="115">
        <v>44208</v>
      </c>
      <c r="E1370" s="110" t="s">
        <v>1294</v>
      </c>
      <c r="F1370" s="110" t="s">
        <v>51</v>
      </c>
      <c r="G1370" s="110" t="s">
        <v>1305</v>
      </c>
      <c r="H1370" s="110" t="s">
        <v>13</v>
      </c>
      <c r="I1370" s="110" t="s">
        <v>1191</v>
      </c>
      <c r="J1370" s="111">
        <v>180</v>
      </c>
      <c r="K1370" s="111">
        <v>963</v>
      </c>
      <c r="L1370" s="111">
        <v>173340</v>
      </c>
      <c r="M1370" s="111">
        <v>2.4075000000000002</v>
      </c>
      <c r="N1370" s="111">
        <v>433.35</v>
      </c>
      <c r="O1370" s="111">
        <v>0</v>
      </c>
      <c r="P1370" s="111">
        <v>0</v>
      </c>
      <c r="Q1370" s="111">
        <v>965.40750000000003</v>
      </c>
      <c r="R1370" s="111">
        <v>173773.35</v>
      </c>
      <c r="S1370" s="110" t="s">
        <v>1296</v>
      </c>
      <c r="T1370" s="111"/>
      <c r="U1370" s="111"/>
      <c r="V1370" s="110"/>
      <c r="W1370" s="110"/>
    </row>
    <row r="1371" spans="1:23" ht="25.5">
      <c r="A1371" s="110" t="s">
        <v>3900</v>
      </c>
      <c r="B1371" s="115">
        <v>44208</v>
      </c>
      <c r="C1371" s="110" t="s">
        <v>3901</v>
      </c>
      <c r="D1371" s="115">
        <v>44208</v>
      </c>
      <c r="E1371" s="110" t="s">
        <v>1294</v>
      </c>
      <c r="F1371" s="110" t="s">
        <v>51</v>
      </c>
      <c r="G1371" s="110" t="s">
        <v>1305</v>
      </c>
      <c r="H1371" s="110" t="s">
        <v>13</v>
      </c>
      <c r="I1371" s="110" t="s">
        <v>1251</v>
      </c>
      <c r="J1371" s="111">
        <v>60</v>
      </c>
      <c r="K1371" s="111">
        <v>865</v>
      </c>
      <c r="L1371" s="111">
        <v>51900</v>
      </c>
      <c r="M1371" s="111">
        <v>2.1619999999999999</v>
      </c>
      <c r="N1371" s="111">
        <v>129.72</v>
      </c>
      <c r="O1371" s="111">
        <v>0</v>
      </c>
      <c r="P1371" s="111">
        <v>0</v>
      </c>
      <c r="Q1371" s="111">
        <v>867.16200000000003</v>
      </c>
      <c r="R1371" s="111">
        <v>52029.72</v>
      </c>
      <c r="S1371" s="110" t="s">
        <v>1296</v>
      </c>
      <c r="T1371" s="111"/>
      <c r="U1371" s="111"/>
      <c r="V1371" s="110"/>
      <c r="W1371" s="110"/>
    </row>
    <row r="1372" spans="1:23" ht="25.5">
      <c r="A1372" s="110" t="s">
        <v>3902</v>
      </c>
      <c r="B1372" s="115">
        <v>44208</v>
      </c>
      <c r="C1372" s="110" t="s">
        <v>3903</v>
      </c>
      <c r="D1372" s="115">
        <v>44208</v>
      </c>
      <c r="E1372" s="110" t="s">
        <v>1294</v>
      </c>
      <c r="F1372" s="110" t="s">
        <v>29</v>
      </c>
      <c r="G1372" s="110" t="s">
        <v>1331</v>
      </c>
      <c r="H1372" s="110" t="s">
        <v>24</v>
      </c>
      <c r="I1372" s="110" t="s">
        <v>1191</v>
      </c>
      <c r="J1372" s="111">
        <v>100</v>
      </c>
      <c r="K1372" s="111">
        <v>963</v>
      </c>
      <c r="L1372" s="111">
        <v>96300</v>
      </c>
      <c r="M1372" s="111">
        <v>2.4075000000000002</v>
      </c>
      <c r="N1372" s="111">
        <v>240.75</v>
      </c>
      <c r="O1372" s="111">
        <v>0</v>
      </c>
      <c r="P1372" s="111">
        <v>0</v>
      </c>
      <c r="Q1372" s="111">
        <v>965.40750000000003</v>
      </c>
      <c r="R1372" s="111">
        <v>96540.75</v>
      </c>
      <c r="S1372" s="110" t="s">
        <v>1296</v>
      </c>
      <c r="T1372" s="111"/>
      <c r="U1372" s="111"/>
      <c r="V1372" s="110"/>
      <c r="W1372" s="110"/>
    </row>
    <row r="1373" spans="1:23" ht="25.5">
      <c r="A1373" s="110" t="s">
        <v>3902</v>
      </c>
      <c r="B1373" s="115">
        <v>44208</v>
      </c>
      <c r="C1373" s="110" t="s">
        <v>3903</v>
      </c>
      <c r="D1373" s="115">
        <v>44208</v>
      </c>
      <c r="E1373" s="110" t="s">
        <v>1294</v>
      </c>
      <c r="F1373" s="110" t="s">
        <v>29</v>
      </c>
      <c r="G1373" s="110" t="s">
        <v>1331</v>
      </c>
      <c r="H1373" s="110" t="s">
        <v>24</v>
      </c>
      <c r="I1373" s="110" t="s">
        <v>1251</v>
      </c>
      <c r="J1373" s="111">
        <v>100</v>
      </c>
      <c r="K1373" s="111">
        <v>865</v>
      </c>
      <c r="L1373" s="111">
        <v>86500</v>
      </c>
      <c r="M1373" s="111">
        <v>2.1625000000000001</v>
      </c>
      <c r="N1373" s="111">
        <v>216.25</v>
      </c>
      <c r="O1373" s="111">
        <v>0</v>
      </c>
      <c r="P1373" s="111">
        <v>0</v>
      </c>
      <c r="Q1373" s="111">
        <v>867.16250000000002</v>
      </c>
      <c r="R1373" s="111">
        <v>86716.25</v>
      </c>
      <c r="S1373" s="110" t="s">
        <v>1296</v>
      </c>
      <c r="T1373" s="111"/>
      <c r="U1373" s="111"/>
      <c r="V1373" s="110"/>
      <c r="W1373" s="110"/>
    </row>
    <row r="1374" spans="1:23" ht="25.5">
      <c r="A1374" s="110" t="s">
        <v>3902</v>
      </c>
      <c r="B1374" s="115">
        <v>44208</v>
      </c>
      <c r="C1374" s="110" t="s">
        <v>3903</v>
      </c>
      <c r="D1374" s="115">
        <v>44208</v>
      </c>
      <c r="E1374" s="110" t="s">
        <v>1294</v>
      </c>
      <c r="F1374" s="110" t="s">
        <v>29</v>
      </c>
      <c r="G1374" s="110" t="s">
        <v>1331</v>
      </c>
      <c r="H1374" s="110" t="s">
        <v>24</v>
      </c>
      <c r="I1374" s="110" t="s">
        <v>1186</v>
      </c>
      <c r="J1374" s="111">
        <v>300</v>
      </c>
      <c r="K1374" s="111">
        <v>934</v>
      </c>
      <c r="L1374" s="111">
        <v>280200</v>
      </c>
      <c r="M1374" s="111">
        <v>2.335</v>
      </c>
      <c r="N1374" s="111">
        <v>700.5</v>
      </c>
      <c r="O1374" s="111">
        <v>0</v>
      </c>
      <c r="P1374" s="111">
        <v>0</v>
      </c>
      <c r="Q1374" s="111">
        <v>936.33500000000004</v>
      </c>
      <c r="R1374" s="111">
        <v>280900.5</v>
      </c>
      <c r="S1374" s="110" t="s">
        <v>1296</v>
      </c>
      <c r="T1374" s="111"/>
      <c r="U1374" s="111"/>
      <c r="V1374" s="110"/>
      <c r="W1374" s="110"/>
    </row>
    <row r="1375" spans="1:23" ht="25.5">
      <c r="A1375" s="110" t="s">
        <v>3902</v>
      </c>
      <c r="B1375" s="115">
        <v>44208</v>
      </c>
      <c r="C1375" s="110" t="s">
        <v>3903</v>
      </c>
      <c r="D1375" s="115">
        <v>44208</v>
      </c>
      <c r="E1375" s="110" t="s">
        <v>1294</v>
      </c>
      <c r="F1375" s="110" t="s">
        <v>29</v>
      </c>
      <c r="G1375" s="110" t="s">
        <v>1331</v>
      </c>
      <c r="H1375" s="110" t="s">
        <v>24</v>
      </c>
      <c r="I1375" s="110" t="s">
        <v>1195</v>
      </c>
      <c r="J1375" s="111">
        <v>100</v>
      </c>
      <c r="K1375" s="111">
        <v>759</v>
      </c>
      <c r="L1375" s="111">
        <v>75900</v>
      </c>
      <c r="M1375" s="111">
        <v>1.8975</v>
      </c>
      <c r="N1375" s="111">
        <v>189.75</v>
      </c>
      <c r="O1375" s="111">
        <v>0</v>
      </c>
      <c r="P1375" s="111">
        <v>300</v>
      </c>
      <c r="Q1375" s="111">
        <v>760.89750000000004</v>
      </c>
      <c r="R1375" s="111">
        <v>75789.75</v>
      </c>
      <c r="S1375" s="110" t="s">
        <v>1296</v>
      </c>
      <c r="T1375" s="111"/>
      <c r="U1375" s="111"/>
      <c r="V1375" s="110"/>
      <c r="W1375" s="110"/>
    </row>
    <row r="1376" spans="1:23" ht="25.5">
      <c r="A1376" s="110" t="s">
        <v>3904</v>
      </c>
      <c r="B1376" s="115">
        <v>44208</v>
      </c>
      <c r="C1376" s="110" t="s">
        <v>3905</v>
      </c>
      <c r="D1376" s="115">
        <v>44208</v>
      </c>
      <c r="E1376" s="110" t="s">
        <v>1294</v>
      </c>
      <c r="F1376" s="110" t="s">
        <v>989</v>
      </c>
      <c r="G1376" s="110" t="s">
        <v>1318</v>
      </c>
      <c r="H1376" s="110" t="s">
        <v>24</v>
      </c>
      <c r="I1376" s="110" t="s">
        <v>1191</v>
      </c>
      <c r="J1376" s="111">
        <v>100</v>
      </c>
      <c r="K1376" s="111">
        <v>963</v>
      </c>
      <c r="L1376" s="111">
        <v>96300</v>
      </c>
      <c r="M1376" s="111">
        <v>2.4075000000000002</v>
      </c>
      <c r="N1376" s="111">
        <v>240.75</v>
      </c>
      <c r="O1376" s="111">
        <v>0</v>
      </c>
      <c r="P1376" s="111">
        <v>0</v>
      </c>
      <c r="Q1376" s="111">
        <v>965.40750000000003</v>
      </c>
      <c r="R1376" s="111">
        <v>96540.75</v>
      </c>
      <c r="S1376" s="110" t="s">
        <v>1296</v>
      </c>
      <c r="T1376" s="111"/>
      <c r="U1376" s="111"/>
      <c r="V1376" s="110"/>
      <c r="W1376" s="110"/>
    </row>
    <row r="1377" spans="1:23" ht="25.5">
      <c r="A1377" s="110" t="s">
        <v>3904</v>
      </c>
      <c r="B1377" s="115">
        <v>44208</v>
      </c>
      <c r="C1377" s="110" t="s">
        <v>3905</v>
      </c>
      <c r="D1377" s="115">
        <v>44208</v>
      </c>
      <c r="E1377" s="110" t="s">
        <v>1294</v>
      </c>
      <c r="F1377" s="110" t="s">
        <v>989</v>
      </c>
      <c r="G1377" s="110" t="s">
        <v>1318</v>
      </c>
      <c r="H1377" s="110" t="s">
        <v>24</v>
      </c>
      <c r="I1377" s="110" t="s">
        <v>1186</v>
      </c>
      <c r="J1377" s="111">
        <v>300</v>
      </c>
      <c r="K1377" s="111">
        <v>934</v>
      </c>
      <c r="L1377" s="111">
        <v>280200</v>
      </c>
      <c r="M1377" s="111">
        <v>2.335</v>
      </c>
      <c r="N1377" s="111">
        <v>700.5</v>
      </c>
      <c r="O1377" s="111">
        <v>0</v>
      </c>
      <c r="P1377" s="111">
        <v>0</v>
      </c>
      <c r="Q1377" s="111">
        <v>936.33500000000004</v>
      </c>
      <c r="R1377" s="111">
        <v>280900.5</v>
      </c>
      <c r="S1377" s="110" t="s">
        <v>1296</v>
      </c>
      <c r="T1377" s="111"/>
      <c r="U1377" s="111"/>
      <c r="V1377" s="110"/>
      <c r="W1377" s="110"/>
    </row>
    <row r="1378" spans="1:23" ht="25.5">
      <c r="A1378" s="110" t="s">
        <v>3904</v>
      </c>
      <c r="B1378" s="115">
        <v>44208</v>
      </c>
      <c r="C1378" s="110" t="s">
        <v>3905</v>
      </c>
      <c r="D1378" s="115">
        <v>44208</v>
      </c>
      <c r="E1378" s="110" t="s">
        <v>1294</v>
      </c>
      <c r="F1378" s="110" t="s">
        <v>989</v>
      </c>
      <c r="G1378" s="110" t="s">
        <v>1318</v>
      </c>
      <c r="H1378" s="110" t="s">
        <v>24</v>
      </c>
      <c r="I1378" s="110" t="s">
        <v>1195</v>
      </c>
      <c r="J1378" s="111">
        <v>120</v>
      </c>
      <c r="K1378" s="111">
        <v>759</v>
      </c>
      <c r="L1378" s="111">
        <v>91080</v>
      </c>
      <c r="M1378" s="111">
        <v>1.8975</v>
      </c>
      <c r="N1378" s="111">
        <v>227.7</v>
      </c>
      <c r="O1378" s="111">
        <v>0</v>
      </c>
      <c r="P1378" s="111">
        <v>360</v>
      </c>
      <c r="Q1378" s="111">
        <v>760.89750000000004</v>
      </c>
      <c r="R1378" s="111">
        <v>90947.7</v>
      </c>
      <c r="S1378" s="110" t="s">
        <v>1296</v>
      </c>
      <c r="T1378" s="111"/>
      <c r="U1378" s="111"/>
      <c r="V1378" s="110"/>
      <c r="W1378" s="110"/>
    </row>
    <row r="1379" spans="1:23" ht="25.5">
      <c r="A1379" s="110" t="s">
        <v>3904</v>
      </c>
      <c r="B1379" s="115">
        <v>44208</v>
      </c>
      <c r="C1379" s="110" t="s">
        <v>3905</v>
      </c>
      <c r="D1379" s="115">
        <v>44208</v>
      </c>
      <c r="E1379" s="110" t="s">
        <v>1294</v>
      </c>
      <c r="F1379" s="110" t="s">
        <v>989</v>
      </c>
      <c r="G1379" s="110" t="s">
        <v>1318</v>
      </c>
      <c r="H1379" s="110" t="s">
        <v>24</v>
      </c>
      <c r="I1379" s="110" t="s">
        <v>1182</v>
      </c>
      <c r="J1379" s="111">
        <v>100</v>
      </c>
      <c r="K1379" s="111">
        <v>1070</v>
      </c>
      <c r="L1379" s="111">
        <v>107000</v>
      </c>
      <c r="M1379" s="111">
        <v>2.6749999999999998</v>
      </c>
      <c r="N1379" s="111">
        <v>267.5</v>
      </c>
      <c r="O1379" s="111">
        <v>0</v>
      </c>
      <c r="P1379" s="111">
        <v>0</v>
      </c>
      <c r="Q1379" s="111">
        <v>1072.675</v>
      </c>
      <c r="R1379" s="111">
        <v>107267.5</v>
      </c>
      <c r="S1379" s="110" t="s">
        <v>1296</v>
      </c>
      <c r="T1379" s="111"/>
      <c r="U1379" s="111"/>
      <c r="V1379" s="110"/>
      <c r="W1379" s="110"/>
    </row>
    <row r="1380" spans="1:23" ht="25.5">
      <c r="A1380" s="110" t="s">
        <v>3904</v>
      </c>
      <c r="B1380" s="115">
        <v>44208</v>
      </c>
      <c r="C1380" s="110" t="s">
        <v>3905</v>
      </c>
      <c r="D1380" s="115">
        <v>44208</v>
      </c>
      <c r="E1380" s="110" t="s">
        <v>1294</v>
      </c>
      <c r="F1380" s="110" t="s">
        <v>989</v>
      </c>
      <c r="G1380" s="110" t="s">
        <v>1318</v>
      </c>
      <c r="H1380" s="110" t="s">
        <v>24</v>
      </c>
      <c r="I1380" s="110" t="s">
        <v>1344</v>
      </c>
      <c r="J1380" s="111">
        <v>100</v>
      </c>
      <c r="K1380" s="111">
        <v>997</v>
      </c>
      <c r="L1380" s="111">
        <v>99700</v>
      </c>
      <c r="M1380" s="111">
        <v>2.4925000000000002</v>
      </c>
      <c r="N1380" s="111">
        <v>249.25</v>
      </c>
      <c r="O1380" s="111">
        <v>0</v>
      </c>
      <c r="P1380" s="111">
        <v>0</v>
      </c>
      <c r="Q1380" s="111">
        <v>999.49249999999995</v>
      </c>
      <c r="R1380" s="111">
        <v>99949.25</v>
      </c>
      <c r="S1380" s="110" t="s">
        <v>1296</v>
      </c>
      <c r="T1380" s="111"/>
      <c r="U1380" s="111"/>
      <c r="V1380" s="110"/>
      <c r="W1380" s="110"/>
    </row>
    <row r="1381" spans="1:23" ht="25.5">
      <c r="A1381" s="110" t="s">
        <v>3906</v>
      </c>
      <c r="B1381" s="115">
        <v>44208</v>
      </c>
      <c r="C1381" s="110" t="s">
        <v>3907</v>
      </c>
      <c r="D1381" s="115">
        <v>44208</v>
      </c>
      <c r="E1381" s="110" t="s">
        <v>1294</v>
      </c>
      <c r="F1381" s="110" t="s">
        <v>31</v>
      </c>
      <c r="G1381" s="110" t="s">
        <v>1316</v>
      </c>
      <c r="H1381" s="110" t="s">
        <v>24</v>
      </c>
      <c r="I1381" s="110" t="s">
        <v>1251</v>
      </c>
      <c r="J1381" s="111">
        <v>100</v>
      </c>
      <c r="K1381" s="111">
        <v>865</v>
      </c>
      <c r="L1381" s="111">
        <v>86500</v>
      </c>
      <c r="M1381" s="111">
        <v>2.1625000000000001</v>
      </c>
      <c r="N1381" s="111">
        <v>216.25</v>
      </c>
      <c r="O1381" s="111">
        <v>0</v>
      </c>
      <c r="P1381" s="111">
        <v>0</v>
      </c>
      <c r="Q1381" s="111">
        <v>867.16250000000002</v>
      </c>
      <c r="R1381" s="111">
        <v>86716.25</v>
      </c>
      <c r="S1381" s="110" t="s">
        <v>1296</v>
      </c>
      <c r="T1381" s="111"/>
      <c r="U1381" s="111"/>
      <c r="V1381" s="110"/>
      <c r="W1381" s="110"/>
    </row>
    <row r="1382" spans="1:23" ht="25.5">
      <c r="A1382" s="110" t="s">
        <v>3906</v>
      </c>
      <c r="B1382" s="115">
        <v>44208</v>
      </c>
      <c r="C1382" s="110" t="s">
        <v>3907</v>
      </c>
      <c r="D1382" s="115">
        <v>44208</v>
      </c>
      <c r="E1382" s="110" t="s">
        <v>1294</v>
      </c>
      <c r="F1382" s="110" t="s">
        <v>31</v>
      </c>
      <c r="G1382" s="110" t="s">
        <v>1316</v>
      </c>
      <c r="H1382" s="110" t="s">
        <v>24</v>
      </c>
      <c r="I1382" s="110" t="s">
        <v>1344</v>
      </c>
      <c r="J1382" s="111">
        <v>101</v>
      </c>
      <c r="K1382" s="111">
        <v>997</v>
      </c>
      <c r="L1382" s="111">
        <v>100697</v>
      </c>
      <c r="M1382" s="111">
        <v>2.4925000000000002</v>
      </c>
      <c r="N1382" s="111">
        <v>251.74250000000001</v>
      </c>
      <c r="O1382" s="111">
        <v>0</v>
      </c>
      <c r="P1382" s="111">
        <v>0</v>
      </c>
      <c r="Q1382" s="111">
        <v>999.49249999999995</v>
      </c>
      <c r="R1382" s="111">
        <v>100948.74249999999</v>
      </c>
      <c r="S1382" s="110" t="s">
        <v>1296</v>
      </c>
      <c r="T1382" s="111"/>
      <c r="U1382" s="111"/>
      <c r="V1382" s="110"/>
      <c r="W1382" s="110"/>
    </row>
    <row r="1383" spans="1:23" ht="25.5">
      <c r="A1383" s="110" t="s">
        <v>3906</v>
      </c>
      <c r="B1383" s="115">
        <v>44208</v>
      </c>
      <c r="C1383" s="110" t="s">
        <v>3907</v>
      </c>
      <c r="D1383" s="115">
        <v>44208</v>
      </c>
      <c r="E1383" s="110" t="s">
        <v>1294</v>
      </c>
      <c r="F1383" s="110" t="s">
        <v>31</v>
      </c>
      <c r="G1383" s="110" t="s">
        <v>1316</v>
      </c>
      <c r="H1383" s="110" t="s">
        <v>24</v>
      </c>
      <c r="I1383" s="110" t="s">
        <v>1191</v>
      </c>
      <c r="J1383" s="111">
        <v>60</v>
      </c>
      <c r="K1383" s="111">
        <v>963</v>
      </c>
      <c r="L1383" s="111">
        <v>57780</v>
      </c>
      <c r="M1383" s="111">
        <v>2.4075000000000002</v>
      </c>
      <c r="N1383" s="111">
        <v>144.44999999999999</v>
      </c>
      <c r="O1383" s="111">
        <v>0</v>
      </c>
      <c r="P1383" s="111">
        <v>0</v>
      </c>
      <c r="Q1383" s="111">
        <v>965.40750000000003</v>
      </c>
      <c r="R1383" s="111">
        <v>57924.45</v>
      </c>
      <c r="S1383" s="110" t="s">
        <v>1296</v>
      </c>
      <c r="T1383" s="111"/>
      <c r="U1383" s="111"/>
      <c r="V1383" s="110"/>
      <c r="W1383" s="110"/>
    </row>
    <row r="1384" spans="1:23" ht="25.5">
      <c r="A1384" s="110" t="s">
        <v>3906</v>
      </c>
      <c r="B1384" s="115">
        <v>44208</v>
      </c>
      <c r="C1384" s="110" t="s">
        <v>3907</v>
      </c>
      <c r="D1384" s="115">
        <v>44208</v>
      </c>
      <c r="E1384" s="110" t="s">
        <v>1294</v>
      </c>
      <c r="F1384" s="110" t="s">
        <v>31</v>
      </c>
      <c r="G1384" s="110" t="s">
        <v>1316</v>
      </c>
      <c r="H1384" s="110" t="s">
        <v>24</v>
      </c>
      <c r="I1384" s="110" t="s">
        <v>1182</v>
      </c>
      <c r="J1384" s="111">
        <v>60</v>
      </c>
      <c r="K1384" s="111">
        <v>1070</v>
      </c>
      <c r="L1384" s="111">
        <v>64200</v>
      </c>
      <c r="M1384" s="111">
        <v>2.6749999999999998</v>
      </c>
      <c r="N1384" s="111">
        <v>160.5</v>
      </c>
      <c r="O1384" s="111">
        <v>0</v>
      </c>
      <c r="P1384" s="111">
        <v>0</v>
      </c>
      <c r="Q1384" s="111">
        <v>1072.675</v>
      </c>
      <c r="R1384" s="111">
        <v>64360.5</v>
      </c>
      <c r="S1384" s="110" t="s">
        <v>1296</v>
      </c>
      <c r="T1384" s="111"/>
      <c r="U1384" s="111"/>
      <c r="V1384" s="110"/>
      <c r="W1384" s="110"/>
    </row>
    <row r="1385" spans="1:23" ht="25.5">
      <c r="A1385" s="110" t="s">
        <v>3906</v>
      </c>
      <c r="B1385" s="115">
        <v>44208</v>
      </c>
      <c r="C1385" s="110" t="s">
        <v>3907</v>
      </c>
      <c r="D1385" s="115">
        <v>44208</v>
      </c>
      <c r="E1385" s="110" t="s">
        <v>1294</v>
      </c>
      <c r="F1385" s="110" t="s">
        <v>31</v>
      </c>
      <c r="G1385" s="110" t="s">
        <v>1316</v>
      </c>
      <c r="H1385" s="110" t="s">
        <v>24</v>
      </c>
      <c r="I1385" s="110" t="s">
        <v>1186</v>
      </c>
      <c r="J1385" s="111">
        <v>200</v>
      </c>
      <c r="K1385" s="111">
        <v>934</v>
      </c>
      <c r="L1385" s="111">
        <v>186800</v>
      </c>
      <c r="M1385" s="111">
        <v>2.335</v>
      </c>
      <c r="N1385" s="111">
        <v>467</v>
      </c>
      <c r="O1385" s="111">
        <v>0</v>
      </c>
      <c r="P1385" s="111">
        <v>0</v>
      </c>
      <c r="Q1385" s="111">
        <v>936.33500000000004</v>
      </c>
      <c r="R1385" s="111">
        <v>187267</v>
      </c>
      <c r="S1385" s="110" t="s">
        <v>1296</v>
      </c>
      <c r="T1385" s="111"/>
      <c r="U1385" s="111"/>
      <c r="V1385" s="110"/>
      <c r="W1385" s="110"/>
    </row>
    <row r="1386" spans="1:23" ht="25.5">
      <c r="A1386" s="110" t="s">
        <v>3908</v>
      </c>
      <c r="B1386" s="115">
        <v>44208</v>
      </c>
      <c r="C1386" s="110" t="s">
        <v>3909</v>
      </c>
      <c r="D1386" s="115">
        <v>44208</v>
      </c>
      <c r="E1386" s="110" t="s">
        <v>1294</v>
      </c>
      <c r="F1386" s="110" t="s">
        <v>68</v>
      </c>
      <c r="G1386" s="110" t="s">
        <v>69</v>
      </c>
      <c r="H1386" s="110" t="s">
        <v>69</v>
      </c>
      <c r="I1386" s="110" t="s">
        <v>1186</v>
      </c>
      <c r="J1386" s="111">
        <v>400</v>
      </c>
      <c r="K1386" s="111">
        <v>934</v>
      </c>
      <c r="L1386" s="111">
        <v>373600</v>
      </c>
      <c r="M1386" s="111">
        <v>2.335</v>
      </c>
      <c r="N1386" s="111">
        <v>934</v>
      </c>
      <c r="O1386" s="111">
        <v>0</v>
      </c>
      <c r="P1386" s="111">
        <v>0</v>
      </c>
      <c r="Q1386" s="111">
        <v>936.33500000000004</v>
      </c>
      <c r="R1386" s="111">
        <v>374534</v>
      </c>
      <c r="S1386" s="110" t="s">
        <v>1296</v>
      </c>
      <c r="T1386" s="111"/>
      <c r="U1386" s="111"/>
      <c r="V1386" s="110"/>
      <c r="W1386" s="110"/>
    </row>
    <row r="1387" spans="1:23" ht="25.5">
      <c r="A1387" s="110" t="s">
        <v>3908</v>
      </c>
      <c r="B1387" s="115">
        <v>44208</v>
      </c>
      <c r="C1387" s="110" t="s">
        <v>3909</v>
      </c>
      <c r="D1387" s="115">
        <v>44208</v>
      </c>
      <c r="E1387" s="110" t="s">
        <v>1294</v>
      </c>
      <c r="F1387" s="110" t="s">
        <v>68</v>
      </c>
      <c r="G1387" s="110" t="s">
        <v>69</v>
      </c>
      <c r="H1387" s="110" t="s">
        <v>69</v>
      </c>
      <c r="I1387" s="110" t="s">
        <v>1191</v>
      </c>
      <c r="J1387" s="111">
        <v>80</v>
      </c>
      <c r="K1387" s="111">
        <v>963</v>
      </c>
      <c r="L1387" s="111">
        <v>77040</v>
      </c>
      <c r="M1387" s="111">
        <v>2.4075000000000002</v>
      </c>
      <c r="N1387" s="111">
        <v>192.6</v>
      </c>
      <c r="O1387" s="111">
        <v>0</v>
      </c>
      <c r="P1387" s="111">
        <v>0</v>
      </c>
      <c r="Q1387" s="111">
        <v>965.40750000000003</v>
      </c>
      <c r="R1387" s="111">
        <v>77232.600000000006</v>
      </c>
      <c r="S1387" s="110" t="s">
        <v>1296</v>
      </c>
      <c r="T1387" s="111"/>
      <c r="U1387" s="111"/>
      <c r="V1387" s="110"/>
      <c r="W1387" s="110"/>
    </row>
    <row r="1388" spans="1:23" ht="25.5">
      <c r="A1388" s="110" t="s">
        <v>3910</v>
      </c>
      <c r="B1388" s="115">
        <v>44208</v>
      </c>
      <c r="C1388" s="110" t="s">
        <v>3911</v>
      </c>
      <c r="D1388" s="115">
        <v>44208</v>
      </c>
      <c r="E1388" s="110" t="s">
        <v>1294</v>
      </c>
      <c r="F1388" s="110" t="s">
        <v>72</v>
      </c>
      <c r="G1388" s="110" t="s">
        <v>69</v>
      </c>
      <c r="H1388" s="110" t="s">
        <v>69</v>
      </c>
      <c r="I1388" s="110" t="s">
        <v>1186</v>
      </c>
      <c r="J1388" s="111">
        <v>300</v>
      </c>
      <c r="K1388" s="111">
        <v>934</v>
      </c>
      <c r="L1388" s="111">
        <v>280200</v>
      </c>
      <c r="M1388" s="111">
        <v>2.335</v>
      </c>
      <c r="N1388" s="111">
        <v>700.5</v>
      </c>
      <c r="O1388" s="111">
        <v>0</v>
      </c>
      <c r="P1388" s="111">
        <v>0</v>
      </c>
      <c r="Q1388" s="111">
        <v>936.33500000000004</v>
      </c>
      <c r="R1388" s="111">
        <v>280900.5</v>
      </c>
      <c r="S1388" s="110" t="s">
        <v>1296</v>
      </c>
      <c r="T1388" s="111"/>
      <c r="U1388" s="111"/>
      <c r="V1388" s="110"/>
      <c r="W1388" s="110"/>
    </row>
    <row r="1389" spans="1:23" ht="25.5">
      <c r="A1389" s="110" t="s">
        <v>3912</v>
      </c>
      <c r="B1389" s="115">
        <v>44208</v>
      </c>
      <c r="C1389" s="110" t="s">
        <v>3913</v>
      </c>
      <c r="D1389" s="115">
        <v>44208</v>
      </c>
      <c r="E1389" s="110" t="s">
        <v>1294</v>
      </c>
      <c r="F1389" s="110" t="s">
        <v>1051</v>
      </c>
      <c r="G1389" s="110" t="s">
        <v>1304</v>
      </c>
      <c r="H1389" s="110" t="s">
        <v>69</v>
      </c>
      <c r="I1389" s="110" t="s">
        <v>1186</v>
      </c>
      <c r="J1389" s="111">
        <v>200</v>
      </c>
      <c r="K1389" s="111">
        <v>934</v>
      </c>
      <c r="L1389" s="111">
        <v>186800</v>
      </c>
      <c r="M1389" s="111">
        <v>2.335</v>
      </c>
      <c r="N1389" s="111">
        <v>467</v>
      </c>
      <c r="O1389" s="111">
        <v>0</v>
      </c>
      <c r="P1389" s="111">
        <v>0</v>
      </c>
      <c r="Q1389" s="111">
        <v>936.33500000000004</v>
      </c>
      <c r="R1389" s="111">
        <v>187267</v>
      </c>
      <c r="S1389" s="110" t="s">
        <v>1296</v>
      </c>
      <c r="T1389" s="111"/>
      <c r="U1389" s="111"/>
      <c r="V1389" s="110"/>
      <c r="W1389" s="110"/>
    </row>
    <row r="1390" spans="1:23" ht="25.5">
      <c r="A1390" s="110" t="s">
        <v>3912</v>
      </c>
      <c r="B1390" s="115">
        <v>44208</v>
      </c>
      <c r="C1390" s="110" t="s">
        <v>3913</v>
      </c>
      <c r="D1390" s="115">
        <v>44208</v>
      </c>
      <c r="E1390" s="110" t="s">
        <v>1294</v>
      </c>
      <c r="F1390" s="110" t="s">
        <v>1051</v>
      </c>
      <c r="G1390" s="110" t="s">
        <v>1304</v>
      </c>
      <c r="H1390" s="110" t="s">
        <v>69</v>
      </c>
      <c r="I1390" s="110" t="s">
        <v>1191</v>
      </c>
      <c r="J1390" s="111">
        <v>40</v>
      </c>
      <c r="K1390" s="111">
        <v>963</v>
      </c>
      <c r="L1390" s="111">
        <v>38520</v>
      </c>
      <c r="M1390" s="111">
        <v>2.4075000000000002</v>
      </c>
      <c r="N1390" s="111">
        <v>96.3</v>
      </c>
      <c r="O1390" s="111">
        <v>0</v>
      </c>
      <c r="P1390" s="111">
        <v>0</v>
      </c>
      <c r="Q1390" s="111">
        <v>965.40750000000003</v>
      </c>
      <c r="R1390" s="111">
        <v>38616.300000000003</v>
      </c>
      <c r="S1390" s="110" t="s">
        <v>1296</v>
      </c>
      <c r="T1390" s="111"/>
      <c r="U1390" s="111"/>
      <c r="V1390" s="110"/>
      <c r="W1390" s="110"/>
    </row>
    <row r="1391" spans="1:23" ht="25.5">
      <c r="A1391" s="110" t="s">
        <v>3912</v>
      </c>
      <c r="B1391" s="115">
        <v>44208</v>
      </c>
      <c r="C1391" s="110" t="s">
        <v>3913</v>
      </c>
      <c r="D1391" s="115">
        <v>44208</v>
      </c>
      <c r="E1391" s="110" t="s">
        <v>1294</v>
      </c>
      <c r="F1391" s="110" t="s">
        <v>1051</v>
      </c>
      <c r="G1391" s="110" t="s">
        <v>1304</v>
      </c>
      <c r="H1391" s="110" t="s">
        <v>69</v>
      </c>
      <c r="I1391" s="110" t="s">
        <v>1182</v>
      </c>
      <c r="J1391" s="111">
        <v>60</v>
      </c>
      <c r="K1391" s="111">
        <v>1070</v>
      </c>
      <c r="L1391" s="111">
        <v>64200</v>
      </c>
      <c r="M1391" s="111">
        <v>2.6749999999999998</v>
      </c>
      <c r="N1391" s="111">
        <v>160.5</v>
      </c>
      <c r="O1391" s="111">
        <v>0</v>
      </c>
      <c r="P1391" s="111">
        <v>0</v>
      </c>
      <c r="Q1391" s="111">
        <v>1072.675</v>
      </c>
      <c r="R1391" s="111">
        <v>64360.5</v>
      </c>
      <c r="S1391" s="110" t="s">
        <v>1296</v>
      </c>
      <c r="T1391" s="111"/>
      <c r="U1391" s="111"/>
      <c r="V1391" s="110"/>
      <c r="W1391" s="110"/>
    </row>
    <row r="1392" spans="1:23" ht="25.5">
      <c r="A1392" s="110" t="s">
        <v>3914</v>
      </c>
      <c r="B1392" s="115">
        <v>44208</v>
      </c>
      <c r="C1392" s="110" t="s">
        <v>3915</v>
      </c>
      <c r="D1392" s="115">
        <v>44208</v>
      </c>
      <c r="E1392" s="110" t="s">
        <v>1294</v>
      </c>
      <c r="F1392" s="110" t="s">
        <v>67</v>
      </c>
      <c r="G1392" s="110" t="s">
        <v>1049</v>
      </c>
      <c r="H1392" s="110" t="s">
        <v>57</v>
      </c>
      <c r="I1392" s="110" t="s">
        <v>1186</v>
      </c>
      <c r="J1392" s="111">
        <v>800</v>
      </c>
      <c r="K1392" s="111">
        <v>934</v>
      </c>
      <c r="L1392" s="111">
        <v>747200</v>
      </c>
      <c r="M1392" s="111">
        <v>2.335</v>
      </c>
      <c r="N1392" s="111">
        <v>1868</v>
      </c>
      <c r="O1392" s="111">
        <v>0</v>
      </c>
      <c r="P1392" s="111">
        <v>0</v>
      </c>
      <c r="Q1392" s="111">
        <v>936.33500000000004</v>
      </c>
      <c r="R1392" s="111">
        <v>749068</v>
      </c>
      <c r="S1392" s="110" t="s">
        <v>1296</v>
      </c>
      <c r="T1392" s="111"/>
      <c r="U1392" s="111"/>
      <c r="V1392" s="110"/>
      <c r="W1392" s="110"/>
    </row>
    <row r="1393" spans="1:23" ht="25.5">
      <c r="A1393" s="110" t="s">
        <v>3914</v>
      </c>
      <c r="B1393" s="115">
        <v>44208</v>
      </c>
      <c r="C1393" s="110" t="s">
        <v>3915</v>
      </c>
      <c r="D1393" s="115">
        <v>44208</v>
      </c>
      <c r="E1393" s="110" t="s">
        <v>1294</v>
      </c>
      <c r="F1393" s="110" t="s">
        <v>67</v>
      </c>
      <c r="G1393" s="110" t="s">
        <v>1049</v>
      </c>
      <c r="H1393" s="110" t="s">
        <v>57</v>
      </c>
      <c r="I1393" s="110" t="s">
        <v>1191</v>
      </c>
      <c r="J1393" s="111">
        <v>200</v>
      </c>
      <c r="K1393" s="111">
        <v>963</v>
      </c>
      <c r="L1393" s="111">
        <v>192600</v>
      </c>
      <c r="M1393" s="111">
        <v>2.4075000000000002</v>
      </c>
      <c r="N1393" s="111">
        <v>481.5</v>
      </c>
      <c r="O1393" s="111">
        <v>0</v>
      </c>
      <c r="P1393" s="111">
        <v>0</v>
      </c>
      <c r="Q1393" s="111">
        <v>965.40750000000003</v>
      </c>
      <c r="R1393" s="111">
        <v>193081.5</v>
      </c>
      <c r="S1393" s="110" t="s">
        <v>1296</v>
      </c>
      <c r="T1393" s="111"/>
      <c r="U1393" s="111"/>
      <c r="V1393" s="110"/>
      <c r="W1393" s="110"/>
    </row>
    <row r="1394" spans="1:23" ht="25.5">
      <c r="A1394" s="110" t="s">
        <v>3916</v>
      </c>
      <c r="B1394" s="115">
        <v>44208</v>
      </c>
      <c r="C1394" s="110" t="s">
        <v>3917</v>
      </c>
      <c r="D1394" s="115">
        <v>44208</v>
      </c>
      <c r="E1394" s="110" t="s">
        <v>1294</v>
      </c>
      <c r="F1394" s="110" t="s">
        <v>59</v>
      </c>
      <c r="G1394" s="110" t="s">
        <v>60</v>
      </c>
      <c r="H1394" s="110" t="s">
        <v>57</v>
      </c>
      <c r="I1394" s="110" t="s">
        <v>1186</v>
      </c>
      <c r="J1394" s="111">
        <v>400</v>
      </c>
      <c r="K1394" s="111">
        <v>934</v>
      </c>
      <c r="L1394" s="111">
        <v>373600</v>
      </c>
      <c r="M1394" s="111">
        <v>2.335</v>
      </c>
      <c r="N1394" s="111">
        <v>934</v>
      </c>
      <c r="O1394" s="111">
        <v>0</v>
      </c>
      <c r="P1394" s="111">
        <v>0</v>
      </c>
      <c r="Q1394" s="111">
        <v>936.33500000000004</v>
      </c>
      <c r="R1394" s="111">
        <v>374534</v>
      </c>
      <c r="S1394" s="110" t="s">
        <v>1296</v>
      </c>
      <c r="T1394" s="111"/>
      <c r="U1394" s="111"/>
      <c r="V1394" s="110"/>
      <c r="W1394" s="110"/>
    </row>
    <row r="1395" spans="1:23" ht="25.5">
      <c r="A1395" s="110" t="s">
        <v>3916</v>
      </c>
      <c r="B1395" s="115">
        <v>44208</v>
      </c>
      <c r="C1395" s="110" t="s">
        <v>3917</v>
      </c>
      <c r="D1395" s="115">
        <v>44208</v>
      </c>
      <c r="E1395" s="110" t="s">
        <v>1294</v>
      </c>
      <c r="F1395" s="110" t="s">
        <v>59</v>
      </c>
      <c r="G1395" s="110" t="s">
        <v>60</v>
      </c>
      <c r="H1395" s="110" t="s">
        <v>57</v>
      </c>
      <c r="I1395" s="110" t="s">
        <v>1191</v>
      </c>
      <c r="J1395" s="111">
        <v>400</v>
      </c>
      <c r="K1395" s="111">
        <v>963</v>
      </c>
      <c r="L1395" s="111">
        <v>385200</v>
      </c>
      <c r="M1395" s="111">
        <v>2.4075000000000002</v>
      </c>
      <c r="N1395" s="111">
        <v>963</v>
      </c>
      <c r="O1395" s="111">
        <v>0</v>
      </c>
      <c r="P1395" s="111">
        <v>0</v>
      </c>
      <c r="Q1395" s="111">
        <v>965.40750000000003</v>
      </c>
      <c r="R1395" s="111">
        <v>386163</v>
      </c>
      <c r="S1395" s="110" t="s">
        <v>1296</v>
      </c>
      <c r="T1395" s="111"/>
      <c r="U1395" s="111"/>
      <c r="V1395" s="110"/>
      <c r="W1395" s="110"/>
    </row>
    <row r="1396" spans="1:23" ht="25.5">
      <c r="A1396" s="110" t="s">
        <v>3918</v>
      </c>
      <c r="B1396" s="115">
        <v>44208</v>
      </c>
      <c r="C1396" s="110" t="s">
        <v>3919</v>
      </c>
      <c r="D1396" s="115">
        <v>44208</v>
      </c>
      <c r="E1396" s="110" t="s">
        <v>1294</v>
      </c>
      <c r="F1396" s="110" t="s">
        <v>61</v>
      </c>
      <c r="G1396" s="110" t="s">
        <v>60</v>
      </c>
      <c r="H1396" s="110" t="s">
        <v>57</v>
      </c>
      <c r="I1396" s="110" t="s">
        <v>1186</v>
      </c>
      <c r="J1396" s="111">
        <v>500</v>
      </c>
      <c r="K1396" s="111">
        <v>934</v>
      </c>
      <c r="L1396" s="111">
        <v>467000</v>
      </c>
      <c r="M1396" s="111">
        <v>2.335</v>
      </c>
      <c r="N1396" s="111">
        <v>1167.5</v>
      </c>
      <c r="O1396" s="111">
        <v>0</v>
      </c>
      <c r="P1396" s="111">
        <v>0</v>
      </c>
      <c r="Q1396" s="111">
        <v>936.33500000000004</v>
      </c>
      <c r="R1396" s="111">
        <v>468167.5</v>
      </c>
      <c r="S1396" s="110" t="s">
        <v>1296</v>
      </c>
      <c r="T1396" s="111"/>
      <c r="U1396" s="111"/>
      <c r="V1396" s="110"/>
      <c r="W1396" s="110"/>
    </row>
    <row r="1397" spans="1:23" ht="25.5">
      <c r="A1397" s="110" t="s">
        <v>3918</v>
      </c>
      <c r="B1397" s="115">
        <v>44208</v>
      </c>
      <c r="C1397" s="110" t="s">
        <v>3919</v>
      </c>
      <c r="D1397" s="115">
        <v>44208</v>
      </c>
      <c r="E1397" s="110" t="s">
        <v>1294</v>
      </c>
      <c r="F1397" s="110" t="s">
        <v>61</v>
      </c>
      <c r="G1397" s="110" t="s">
        <v>60</v>
      </c>
      <c r="H1397" s="110" t="s">
        <v>57</v>
      </c>
      <c r="I1397" s="110" t="s">
        <v>1195</v>
      </c>
      <c r="J1397" s="111">
        <v>40</v>
      </c>
      <c r="K1397" s="111">
        <v>759</v>
      </c>
      <c r="L1397" s="111">
        <v>30360</v>
      </c>
      <c r="M1397" s="111">
        <v>1.8975</v>
      </c>
      <c r="N1397" s="111">
        <v>75.900000000000006</v>
      </c>
      <c r="O1397" s="111">
        <v>0</v>
      </c>
      <c r="P1397" s="111">
        <v>120</v>
      </c>
      <c r="Q1397" s="111">
        <v>760.89750000000004</v>
      </c>
      <c r="R1397" s="111">
        <v>30315.9</v>
      </c>
      <c r="S1397" s="110" t="s">
        <v>1296</v>
      </c>
      <c r="T1397" s="111"/>
      <c r="U1397" s="111"/>
      <c r="V1397" s="110"/>
      <c r="W1397" s="110"/>
    </row>
    <row r="1398" spans="1:23" ht="25.5">
      <c r="A1398" s="110" t="s">
        <v>3918</v>
      </c>
      <c r="B1398" s="115">
        <v>44208</v>
      </c>
      <c r="C1398" s="110" t="s">
        <v>3919</v>
      </c>
      <c r="D1398" s="115">
        <v>44208</v>
      </c>
      <c r="E1398" s="110" t="s">
        <v>1294</v>
      </c>
      <c r="F1398" s="110" t="s">
        <v>61</v>
      </c>
      <c r="G1398" s="110" t="s">
        <v>60</v>
      </c>
      <c r="H1398" s="110" t="s">
        <v>57</v>
      </c>
      <c r="I1398" s="110" t="s">
        <v>1191</v>
      </c>
      <c r="J1398" s="111">
        <v>200</v>
      </c>
      <c r="K1398" s="111">
        <v>963</v>
      </c>
      <c r="L1398" s="111">
        <v>192600</v>
      </c>
      <c r="M1398" s="111">
        <v>2.4075000000000002</v>
      </c>
      <c r="N1398" s="111">
        <v>481.5</v>
      </c>
      <c r="O1398" s="111">
        <v>0</v>
      </c>
      <c r="P1398" s="111">
        <v>0</v>
      </c>
      <c r="Q1398" s="111">
        <v>965.40750000000003</v>
      </c>
      <c r="R1398" s="111">
        <v>193081.5</v>
      </c>
      <c r="S1398" s="110" t="s">
        <v>1296</v>
      </c>
      <c r="T1398" s="111"/>
      <c r="U1398" s="111"/>
      <c r="V1398" s="110"/>
      <c r="W1398" s="110"/>
    </row>
    <row r="1399" spans="1:23" ht="25.5">
      <c r="A1399" s="110" t="s">
        <v>3920</v>
      </c>
      <c r="B1399" s="115">
        <v>44208</v>
      </c>
      <c r="C1399" s="110" t="s">
        <v>3921</v>
      </c>
      <c r="D1399" s="115">
        <v>44208</v>
      </c>
      <c r="E1399" s="110" t="s">
        <v>1294</v>
      </c>
      <c r="F1399" s="110" t="s">
        <v>66</v>
      </c>
      <c r="G1399" s="110" t="s">
        <v>1298</v>
      </c>
      <c r="H1399" s="110" t="s">
        <v>57</v>
      </c>
      <c r="I1399" s="110" t="s">
        <v>1195</v>
      </c>
      <c r="J1399" s="111">
        <v>40</v>
      </c>
      <c r="K1399" s="111">
        <v>759</v>
      </c>
      <c r="L1399" s="111">
        <v>30360</v>
      </c>
      <c r="M1399" s="111">
        <v>1.8975</v>
      </c>
      <c r="N1399" s="111">
        <v>75.900000000000006</v>
      </c>
      <c r="O1399" s="111">
        <v>0</v>
      </c>
      <c r="P1399" s="111">
        <v>120</v>
      </c>
      <c r="Q1399" s="111">
        <v>760.89750000000004</v>
      </c>
      <c r="R1399" s="111">
        <v>30315.9</v>
      </c>
      <c r="S1399" s="110" t="s">
        <v>1296</v>
      </c>
      <c r="T1399" s="111"/>
      <c r="U1399" s="111"/>
      <c r="V1399" s="110"/>
      <c r="W1399" s="110"/>
    </row>
    <row r="1400" spans="1:23" ht="25.5">
      <c r="A1400" s="110" t="s">
        <v>3920</v>
      </c>
      <c r="B1400" s="115">
        <v>44208</v>
      </c>
      <c r="C1400" s="110" t="s">
        <v>3921</v>
      </c>
      <c r="D1400" s="115">
        <v>44208</v>
      </c>
      <c r="E1400" s="110" t="s">
        <v>1294</v>
      </c>
      <c r="F1400" s="110" t="s">
        <v>66</v>
      </c>
      <c r="G1400" s="110" t="s">
        <v>1298</v>
      </c>
      <c r="H1400" s="110" t="s">
        <v>57</v>
      </c>
      <c r="I1400" s="110" t="s">
        <v>1186</v>
      </c>
      <c r="J1400" s="111">
        <v>500</v>
      </c>
      <c r="K1400" s="111">
        <v>934</v>
      </c>
      <c r="L1400" s="111">
        <v>467000</v>
      </c>
      <c r="M1400" s="111">
        <v>2.335</v>
      </c>
      <c r="N1400" s="111">
        <v>1167.5</v>
      </c>
      <c r="O1400" s="111">
        <v>0</v>
      </c>
      <c r="P1400" s="111">
        <v>0</v>
      </c>
      <c r="Q1400" s="111">
        <v>936.33500000000004</v>
      </c>
      <c r="R1400" s="111">
        <v>468167.5</v>
      </c>
      <c r="S1400" s="110" t="s">
        <v>1296</v>
      </c>
      <c r="T1400" s="111"/>
      <c r="U1400" s="111"/>
      <c r="V1400" s="110"/>
      <c r="W1400" s="110"/>
    </row>
    <row r="1401" spans="1:23" ht="25.5">
      <c r="A1401" s="110" t="s">
        <v>3920</v>
      </c>
      <c r="B1401" s="115">
        <v>44208</v>
      </c>
      <c r="C1401" s="110" t="s">
        <v>3921</v>
      </c>
      <c r="D1401" s="115">
        <v>44208</v>
      </c>
      <c r="E1401" s="110" t="s">
        <v>1294</v>
      </c>
      <c r="F1401" s="110" t="s">
        <v>66</v>
      </c>
      <c r="G1401" s="110" t="s">
        <v>1298</v>
      </c>
      <c r="H1401" s="110" t="s">
        <v>57</v>
      </c>
      <c r="I1401" s="110" t="s">
        <v>1191</v>
      </c>
      <c r="J1401" s="111">
        <v>200</v>
      </c>
      <c r="K1401" s="111">
        <v>963</v>
      </c>
      <c r="L1401" s="111">
        <v>192600</v>
      </c>
      <c r="M1401" s="111">
        <v>2.4075000000000002</v>
      </c>
      <c r="N1401" s="111">
        <v>481.5</v>
      </c>
      <c r="O1401" s="111">
        <v>0</v>
      </c>
      <c r="P1401" s="111">
        <v>0</v>
      </c>
      <c r="Q1401" s="111">
        <v>965.40750000000003</v>
      </c>
      <c r="R1401" s="111">
        <v>193081.5</v>
      </c>
      <c r="S1401" s="110" t="s">
        <v>1296</v>
      </c>
      <c r="T1401" s="111"/>
      <c r="U1401" s="111"/>
      <c r="V1401" s="110"/>
      <c r="W1401" s="110"/>
    </row>
    <row r="1402" spans="1:23" ht="25.5">
      <c r="A1402" s="110" t="s">
        <v>3922</v>
      </c>
      <c r="B1402" s="115">
        <v>44208</v>
      </c>
      <c r="C1402" s="110" t="s">
        <v>3923</v>
      </c>
      <c r="D1402" s="115">
        <v>44208</v>
      </c>
      <c r="E1402" s="110" t="s">
        <v>1294</v>
      </c>
      <c r="F1402" s="110" t="s">
        <v>65</v>
      </c>
      <c r="G1402" s="110" t="s">
        <v>1298</v>
      </c>
      <c r="H1402" s="110" t="s">
        <v>57</v>
      </c>
      <c r="I1402" s="110" t="s">
        <v>1191</v>
      </c>
      <c r="J1402" s="111">
        <v>200</v>
      </c>
      <c r="K1402" s="111">
        <v>963</v>
      </c>
      <c r="L1402" s="111">
        <v>192600</v>
      </c>
      <c r="M1402" s="111">
        <v>2.4075000000000002</v>
      </c>
      <c r="N1402" s="111">
        <v>481.5</v>
      </c>
      <c r="O1402" s="111">
        <v>0</v>
      </c>
      <c r="P1402" s="111">
        <v>0</v>
      </c>
      <c r="Q1402" s="111">
        <v>965.40750000000003</v>
      </c>
      <c r="R1402" s="111">
        <v>193081.5</v>
      </c>
      <c r="S1402" s="110" t="s">
        <v>1296</v>
      </c>
      <c r="T1402" s="111"/>
      <c r="U1402" s="111"/>
      <c r="V1402" s="110"/>
      <c r="W1402" s="110"/>
    </row>
    <row r="1403" spans="1:23" ht="25.5">
      <c r="A1403" s="110" t="s">
        <v>3922</v>
      </c>
      <c r="B1403" s="115">
        <v>44208</v>
      </c>
      <c r="C1403" s="110" t="s">
        <v>3923</v>
      </c>
      <c r="D1403" s="115">
        <v>44208</v>
      </c>
      <c r="E1403" s="110" t="s">
        <v>1294</v>
      </c>
      <c r="F1403" s="110" t="s">
        <v>65</v>
      </c>
      <c r="G1403" s="110" t="s">
        <v>1298</v>
      </c>
      <c r="H1403" s="110" t="s">
        <v>57</v>
      </c>
      <c r="I1403" s="110" t="s">
        <v>1186</v>
      </c>
      <c r="J1403" s="111">
        <v>500</v>
      </c>
      <c r="K1403" s="111">
        <v>934</v>
      </c>
      <c r="L1403" s="111">
        <v>467000</v>
      </c>
      <c r="M1403" s="111">
        <v>2.335</v>
      </c>
      <c r="N1403" s="111">
        <v>1167.5</v>
      </c>
      <c r="O1403" s="111">
        <v>0</v>
      </c>
      <c r="P1403" s="111">
        <v>0</v>
      </c>
      <c r="Q1403" s="111">
        <v>936.33500000000004</v>
      </c>
      <c r="R1403" s="111">
        <v>468167.5</v>
      </c>
      <c r="S1403" s="110" t="s">
        <v>1296</v>
      </c>
      <c r="T1403" s="111"/>
      <c r="U1403" s="111"/>
      <c r="V1403" s="110"/>
      <c r="W1403" s="110"/>
    </row>
    <row r="1404" spans="1:23" ht="25.5">
      <c r="A1404" s="110" t="s">
        <v>3922</v>
      </c>
      <c r="B1404" s="115">
        <v>44208</v>
      </c>
      <c r="C1404" s="110" t="s">
        <v>3923</v>
      </c>
      <c r="D1404" s="115">
        <v>44208</v>
      </c>
      <c r="E1404" s="110" t="s">
        <v>1294</v>
      </c>
      <c r="F1404" s="110" t="s">
        <v>65</v>
      </c>
      <c r="G1404" s="110" t="s">
        <v>1298</v>
      </c>
      <c r="H1404" s="110" t="s">
        <v>57</v>
      </c>
      <c r="I1404" s="110" t="s">
        <v>1251</v>
      </c>
      <c r="J1404" s="111">
        <v>100</v>
      </c>
      <c r="K1404" s="111">
        <v>865</v>
      </c>
      <c r="L1404" s="111">
        <v>86500</v>
      </c>
      <c r="M1404" s="111">
        <v>2.1625000000000001</v>
      </c>
      <c r="N1404" s="111">
        <v>216.25</v>
      </c>
      <c r="O1404" s="111">
        <v>0</v>
      </c>
      <c r="P1404" s="111">
        <v>0</v>
      </c>
      <c r="Q1404" s="111">
        <v>867.16250000000002</v>
      </c>
      <c r="R1404" s="111">
        <v>86716.25</v>
      </c>
      <c r="S1404" s="110" t="s">
        <v>1296</v>
      </c>
      <c r="T1404" s="111"/>
      <c r="U1404" s="111"/>
      <c r="V1404" s="110"/>
      <c r="W1404" s="110"/>
    </row>
    <row r="1405" spans="1:23" ht="25.5">
      <c r="A1405" s="110" t="s">
        <v>3924</v>
      </c>
      <c r="B1405" s="115">
        <v>44208</v>
      </c>
      <c r="C1405" s="110" t="s">
        <v>3925</v>
      </c>
      <c r="D1405" s="115">
        <v>44208</v>
      </c>
      <c r="E1405" s="110" t="s">
        <v>1294</v>
      </c>
      <c r="F1405" s="110" t="s">
        <v>56</v>
      </c>
      <c r="G1405" s="110" t="s">
        <v>1086</v>
      </c>
      <c r="H1405" s="110" t="s">
        <v>57</v>
      </c>
      <c r="I1405" s="110" t="s">
        <v>1186</v>
      </c>
      <c r="J1405" s="111">
        <v>500</v>
      </c>
      <c r="K1405" s="111">
        <v>934</v>
      </c>
      <c r="L1405" s="111">
        <v>467000</v>
      </c>
      <c r="M1405" s="111">
        <v>2.335</v>
      </c>
      <c r="N1405" s="111">
        <v>1167.5</v>
      </c>
      <c r="O1405" s="111">
        <v>0</v>
      </c>
      <c r="P1405" s="111">
        <v>0</v>
      </c>
      <c r="Q1405" s="111">
        <v>936.33500000000004</v>
      </c>
      <c r="R1405" s="111">
        <v>468167.5</v>
      </c>
      <c r="S1405" s="110" t="s">
        <v>1296</v>
      </c>
      <c r="T1405" s="111"/>
      <c r="U1405" s="111"/>
      <c r="V1405" s="110"/>
      <c r="W1405" s="110"/>
    </row>
    <row r="1406" spans="1:23" ht="25.5">
      <c r="A1406" s="110" t="s">
        <v>3924</v>
      </c>
      <c r="B1406" s="115">
        <v>44208</v>
      </c>
      <c r="C1406" s="110" t="s">
        <v>3925</v>
      </c>
      <c r="D1406" s="115">
        <v>44208</v>
      </c>
      <c r="E1406" s="110" t="s">
        <v>1294</v>
      </c>
      <c r="F1406" s="110" t="s">
        <v>56</v>
      </c>
      <c r="G1406" s="110" t="s">
        <v>1086</v>
      </c>
      <c r="H1406" s="110" t="s">
        <v>57</v>
      </c>
      <c r="I1406" s="110" t="s">
        <v>1191</v>
      </c>
      <c r="J1406" s="111">
        <v>200</v>
      </c>
      <c r="K1406" s="111">
        <v>963</v>
      </c>
      <c r="L1406" s="111">
        <v>192600</v>
      </c>
      <c r="M1406" s="111">
        <v>2.4075000000000002</v>
      </c>
      <c r="N1406" s="111">
        <v>481.5</v>
      </c>
      <c r="O1406" s="111">
        <v>0</v>
      </c>
      <c r="P1406" s="111">
        <v>0</v>
      </c>
      <c r="Q1406" s="111">
        <v>965.40750000000003</v>
      </c>
      <c r="R1406" s="111">
        <v>193081.5</v>
      </c>
      <c r="S1406" s="110" t="s">
        <v>1296</v>
      </c>
      <c r="T1406" s="111"/>
      <c r="U1406" s="111"/>
      <c r="V1406" s="110"/>
      <c r="W1406" s="110"/>
    </row>
    <row r="1407" spans="1:23" ht="25.5">
      <c r="A1407" s="110" t="s">
        <v>3926</v>
      </c>
      <c r="B1407" s="115">
        <v>44208</v>
      </c>
      <c r="C1407" s="110" t="s">
        <v>3927</v>
      </c>
      <c r="D1407" s="115">
        <v>44208</v>
      </c>
      <c r="E1407" s="110" t="s">
        <v>1294</v>
      </c>
      <c r="F1407" s="110" t="s">
        <v>62</v>
      </c>
      <c r="G1407" s="110" t="s">
        <v>57</v>
      </c>
      <c r="H1407" s="110" t="s">
        <v>57</v>
      </c>
      <c r="I1407" s="110" t="s">
        <v>1191</v>
      </c>
      <c r="J1407" s="111">
        <v>165</v>
      </c>
      <c r="K1407" s="111">
        <v>963</v>
      </c>
      <c r="L1407" s="111">
        <v>158895</v>
      </c>
      <c r="M1407" s="111">
        <v>2.4075000000000002</v>
      </c>
      <c r="N1407" s="111">
        <v>397.23750000000001</v>
      </c>
      <c r="O1407" s="111">
        <v>0</v>
      </c>
      <c r="P1407" s="111">
        <v>0</v>
      </c>
      <c r="Q1407" s="111">
        <v>965.40750000000003</v>
      </c>
      <c r="R1407" s="111">
        <v>159292.23749999999</v>
      </c>
      <c r="S1407" s="110" t="s">
        <v>1296</v>
      </c>
      <c r="T1407" s="111"/>
      <c r="U1407" s="111"/>
      <c r="V1407" s="110"/>
      <c r="W1407" s="110"/>
    </row>
    <row r="1408" spans="1:23" ht="25.5">
      <c r="A1408" s="110" t="s">
        <v>3926</v>
      </c>
      <c r="B1408" s="115">
        <v>44208</v>
      </c>
      <c r="C1408" s="110" t="s">
        <v>3927</v>
      </c>
      <c r="D1408" s="115">
        <v>44208</v>
      </c>
      <c r="E1408" s="110" t="s">
        <v>1294</v>
      </c>
      <c r="F1408" s="110" t="s">
        <v>62</v>
      </c>
      <c r="G1408" s="110" t="s">
        <v>57</v>
      </c>
      <c r="H1408" s="110" t="s">
        <v>57</v>
      </c>
      <c r="I1408" s="110" t="s">
        <v>1186</v>
      </c>
      <c r="J1408" s="111">
        <v>500</v>
      </c>
      <c r="K1408" s="111">
        <v>934</v>
      </c>
      <c r="L1408" s="111">
        <v>467000</v>
      </c>
      <c r="M1408" s="111">
        <v>2.335</v>
      </c>
      <c r="N1408" s="111">
        <v>1167.5</v>
      </c>
      <c r="O1408" s="111">
        <v>0</v>
      </c>
      <c r="P1408" s="111">
        <v>0</v>
      </c>
      <c r="Q1408" s="111">
        <v>936.33500000000004</v>
      </c>
      <c r="R1408" s="111">
        <v>468167.5</v>
      </c>
      <c r="S1408" s="110" t="s">
        <v>1296</v>
      </c>
      <c r="T1408" s="111"/>
      <c r="U1408" s="111"/>
      <c r="V1408" s="110"/>
      <c r="W1408" s="110"/>
    </row>
    <row r="1409" spans="1:23" ht="25.5">
      <c r="A1409" s="110" t="s">
        <v>3928</v>
      </c>
      <c r="B1409" s="115">
        <v>44208</v>
      </c>
      <c r="C1409" s="110" t="s">
        <v>3929</v>
      </c>
      <c r="D1409" s="115">
        <v>44208</v>
      </c>
      <c r="E1409" s="110" t="s">
        <v>1294</v>
      </c>
      <c r="F1409" s="110" t="s">
        <v>992</v>
      </c>
      <c r="G1409" s="110" t="s">
        <v>1299</v>
      </c>
      <c r="H1409" s="110" t="s">
        <v>57</v>
      </c>
      <c r="I1409" s="110" t="s">
        <v>1251</v>
      </c>
      <c r="J1409" s="111">
        <v>40</v>
      </c>
      <c r="K1409" s="111">
        <v>865</v>
      </c>
      <c r="L1409" s="111">
        <v>34600</v>
      </c>
      <c r="M1409" s="111">
        <v>2.1625000000000001</v>
      </c>
      <c r="N1409" s="111">
        <v>86.5</v>
      </c>
      <c r="O1409" s="111">
        <v>0</v>
      </c>
      <c r="P1409" s="111">
        <v>0</v>
      </c>
      <c r="Q1409" s="111">
        <v>867.16250000000002</v>
      </c>
      <c r="R1409" s="111">
        <v>34686.5</v>
      </c>
      <c r="S1409" s="110" t="s">
        <v>1296</v>
      </c>
      <c r="T1409" s="111"/>
      <c r="U1409" s="111"/>
      <c r="V1409" s="110"/>
      <c r="W1409" s="110"/>
    </row>
    <row r="1410" spans="1:23" ht="25.5">
      <c r="A1410" s="110" t="s">
        <v>3928</v>
      </c>
      <c r="B1410" s="115">
        <v>44208</v>
      </c>
      <c r="C1410" s="110" t="s">
        <v>3929</v>
      </c>
      <c r="D1410" s="115">
        <v>44208</v>
      </c>
      <c r="E1410" s="110" t="s">
        <v>1294</v>
      </c>
      <c r="F1410" s="110" t="s">
        <v>992</v>
      </c>
      <c r="G1410" s="110" t="s">
        <v>1299</v>
      </c>
      <c r="H1410" s="110" t="s">
        <v>57</v>
      </c>
      <c r="I1410" s="110" t="s">
        <v>1186</v>
      </c>
      <c r="J1410" s="111">
        <v>300</v>
      </c>
      <c r="K1410" s="111">
        <v>934</v>
      </c>
      <c r="L1410" s="111">
        <v>280200</v>
      </c>
      <c r="M1410" s="111">
        <v>2.335</v>
      </c>
      <c r="N1410" s="111">
        <v>700.5</v>
      </c>
      <c r="O1410" s="111">
        <v>0</v>
      </c>
      <c r="P1410" s="111">
        <v>0</v>
      </c>
      <c r="Q1410" s="111">
        <v>936.33500000000004</v>
      </c>
      <c r="R1410" s="111">
        <v>280900.5</v>
      </c>
      <c r="S1410" s="110" t="s">
        <v>1296</v>
      </c>
      <c r="T1410" s="111"/>
      <c r="U1410" s="111"/>
      <c r="V1410" s="110"/>
      <c r="W1410" s="110"/>
    </row>
    <row r="1411" spans="1:23" ht="25.5">
      <c r="A1411" s="110" t="s">
        <v>3928</v>
      </c>
      <c r="B1411" s="115">
        <v>44208</v>
      </c>
      <c r="C1411" s="110" t="s">
        <v>3929</v>
      </c>
      <c r="D1411" s="115">
        <v>44208</v>
      </c>
      <c r="E1411" s="110" t="s">
        <v>1294</v>
      </c>
      <c r="F1411" s="110" t="s">
        <v>992</v>
      </c>
      <c r="G1411" s="110" t="s">
        <v>1299</v>
      </c>
      <c r="H1411" s="110" t="s">
        <v>57</v>
      </c>
      <c r="I1411" s="110" t="s">
        <v>1191</v>
      </c>
      <c r="J1411" s="111">
        <v>40</v>
      </c>
      <c r="K1411" s="111">
        <v>963</v>
      </c>
      <c r="L1411" s="111">
        <v>38520</v>
      </c>
      <c r="M1411" s="111">
        <v>2.4075000000000002</v>
      </c>
      <c r="N1411" s="111">
        <v>96.3</v>
      </c>
      <c r="O1411" s="111">
        <v>0</v>
      </c>
      <c r="P1411" s="111">
        <v>0</v>
      </c>
      <c r="Q1411" s="111">
        <v>965.40750000000003</v>
      </c>
      <c r="R1411" s="111">
        <v>38616.300000000003</v>
      </c>
      <c r="S1411" s="110" t="s">
        <v>1296</v>
      </c>
      <c r="T1411" s="111"/>
      <c r="U1411" s="111"/>
      <c r="V1411" s="110"/>
      <c r="W1411" s="110"/>
    </row>
    <row r="1412" spans="1:23" ht="25.5">
      <c r="A1412" s="110" t="s">
        <v>3928</v>
      </c>
      <c r="B1412" s="115">
        <v>44208</v>
      </c>
      <c r="C1412" s="110" t="s">
        <v>3929</v>
      </c>
      <c r="D1412" s="115">
        <v>44208</v>
      </c>
      <c r="E1412" s="110" t="s">
        <v>1294</v>
      </c>
      <c r="F1412" s="110" t="s">
        <v>992</v>
      </c>
      <c r="G1412" s="110" t="s">
        <v>1299</v>
      </c>
      <c r="H1412" s="110" t="s">
        <v>57</v>
      </c>
      <c r="I1412" s="110" t="s">
        <v>1195</v>
      </c>
      <c r="J1412" s="111">
        <v>40</v>
      </c>
      <c r="K1412" s="111">
        <v>759</v>
      </c>
      <c r="L1412" s="111">
        <v>30360</v>
      </c>
      <c r="M1412" s="111">
        <v>1.8975</v>
      </c>
      <c r="N1412" s="111">
        <v>75.900000000000006</v>
      </c>
      <c r="O1412" s="111">
        <v>0</v>
      </c>
      <c r="P1412" s="111">
        <v>120</v>
      </c>
      <c r="Q1412" s="111">
        <v>760.89750000000004</v>
      </c>
      <c r="R1412" s="111">
        <v>30315.9</v>
      </c>
      <c r="S1412" s="110" t="s">
        <v>1296</v>
      </c>
      <c r="T1412" s="111"/>
      <c r="U1412" s="111"/>
      <c r="V1412" s="110"/>
      <c r="W1412" s="110"/>
    </row>
    <row r="1413" spans="1:23" ht="25.5">
      <c r="A1413" s="110" t="s">
        <v>3930</v>
      </c>
      <c r="B1413" s="115">
        <v>44208</v>
      </c>
      <c r="C1413" s="110" t="s">
        <v>3931</v>
      </c>
      <c r="D1413" s="115">
        <v>44208</v>
      </c>
      <c r="E1413" s="110" t="s">
        <v>1294</v>
      </c>
      <c r="F1413" s="110" t="s">
        <v>63</v>
      </c>
      <c r="G1413" s="110" t="s">
        <v>57</v>
      </c>
      <c r="H1413" s="110" t="s">
        <v>57</v>
      </c>
      <c r="I1413" s="110" t="s">
        <v>1191</v>
      </c>
      <c r="J1413" s="111">
        <v>40</v>
      </c>
      <c r="K1413" s="111">
        <v>963</v>
      </c>
      <c r="L1413" s="111">
        <v>38520</v>
      </c>
      <c r="M1413" s="111">
        <v>2.4075000000000002</v>
      </c>
      <c r="N1413" s="111">
        <v>96.3</v>
      </c>
      <c r="O1413" s="111">
        <v>0</v>
      </c>
      <c r="P1413" s="111">
        <v>0</v>
      </c>
      <c r="Q1413" s="111">
        <v>965.40750000000003</v>
      </c>
      <c r="R1413" s="111">
        <v>38616.300000000003</v>
      </c>
      <c r="S1413" s="110" t="s">
        <v>1296</v>
      </c>
      <c r="T1413" s="111"/>
      <c r="U1413" s="111"/>
      <c r="V1413" s="110"/>
      <c r="W1413" s="110"/>
    </row>
    <row r="1414" spans="1:23" ht="25.5">
      <c r="A1414" s="110" t="s">
        <v>3930</v>
      </c>
      <c r="B1414" s="115">
        <v>44208</v>
      </c>
      <c r="C1414" s="110" t="s">
        <v>3931</v>
      </c>
      <c r="D1414" s="115">
        <v>44208</v>
      </c>
      <c r="E1414" s="110" t="s">
        <v>1294</v>
      </c>
      <c r="F1414" s="110" t="s">
        <v>63</v>
      </c>
      <c r="G1414" s="110" t="s">
        <v>57</v>
      </c>
      <c r="H1414" s="110" t="s">
        <v>57</v>
      </c>
      <c r="I1414" s="110" t="s">
        <v>1186</v>
      </c>
      <c r="J1414" s="111">
        <v>480</v>
      </c>
      <c r="K1414" s="111">
        <v>934</v>
      </c>
      <c r="L1414" s="111">
        <v>448320</v>
      </c>
      <c r="M1414" s="111">
        <v>2.335</v>
      </c>
      <c r="N1414" s="111">
        <v>1120.8</v>
      </c>
      <c r="O1414" s="111">
        <v>0</v>
      </c>
      <c r="P1414" s="111">
        <v>0</v>
      </c>
      <c r="Q1414" s="111">
        <v>936.33500000000004</v>
      </c>
      <c r="R1414" s="111">
        <v>449440.8</v>
      </c>
      <c r="S1414" s="110" t="s">
        <v>1296</v>
      </c>
      <c r="T1414" s="111"/>
      <c r="U1414" s="111"/>
      <c r="V1414" s="110"/>
      <c r="W1414" s="110"/>
    </row>
    <row r="1415" spans="1:23" ht="25.5">
      <c r="A1415" s="110" t="s">
        <v>3930</v>
      </c>
      <c r="B1415" s="115">
        <v>44208</v>
      </c>
      <c r="C1415" s="110" t="s">
        <v>3931</v>
      </c>
      <c r="D1415" s="115">
        <v>44208</v>
      </c>
      <c r="E1415" s="110" t="s">
        <v>1294</v>
      </c>
      <c r="F1415" s="110" t="s">
        <v>63</v>
      </c>
      <c r="G1415" s="110" t="s">
        <v>57</v>
      </c>
      <c r="H1415" s="110" t="s">
        <v>57</v>
      </c>
      <c r="I1415" s="110" t="s">
        <v>1195</v>
      </c>
      <c r="J1415" s="111">
        <v>40</v>
      </c>
      <c r="K1415" s="111">
        <v>759</v>
      </c>
      <c r="L1415" s="111">
        <v>30360</v>
      </c>
      <c r="M1415" s="111">
        <v>1.8975</v>
      </c>
      <c r="N1415" s="111">
        <v>75.900000000000006</v>
      </c>
      <c r="O1415" s="111">
        <v>0</v>
      </c>
      <c r="P1415" s="111">
        <v>120</v>
      </c>
      <c r="Q1415" s="111">
        <v>760.89750000000004</v>
      </c>
      <c r="R1415" s="111">
        <v>30315.9</v>
      </c>
      <c r="S1415" s="110" t="s">
        <v>1296</v>
      </c>
      <c r="T1415" s="111"/>
      <c r="U1415" s="111"/>
      <c r="V1415" s="110"/>
      <c r="W1415" s="110"/>
    </row>
    <row r="1416" spans="1:23" ht="25.5">
      <c r="A1416" s="110" t="s">
        <v>3930</v>
      </c>
      <c r="B1416" s="115">
        <v>44208</v>
      </c>
      <c r="C1416" s="110" t="s">
        <v>3931</v>
      </c>
      <c r="D1416" s="115">
        <v>44208</v>
      </c>
      <c r="E1416" s="110" t="s">
        <v>1294</v>
      </c>
      <c r="F1416" s="110" t="s">
        <v>63</v>
      </c>
      <c r="G1416" s="110" t="s">
        <v>57</v>
      </c>
      <c r="H1416" s="110" t="s">
        <v>57</v>
      </c>
      <c r="I1416" s="110" t="s">
        <v>1182</v>
      </c>
      <c r="J1416" s="111">
        <v>40</v>
      </c>
      <c r="K1416" s="111">
        <v>1070</v>
      </c>
      <c r="L1416" s="111">
        <v>42800</v>
      </c>
      <c r="M1416" s="111">
        <v>2.6749999999999998</v>
      </c>
      <c r="N1416" s="111">
        <v>107</v>
      </c>
      <c r="O1416" s="111">
        <v>0</v>
      </c>
      <c r="P1416" s="111">
        <v>0</v>
      </c>
      <c r="Q1416" s="111">
        <v>1072.675</v>
      </c>
      <c r="R1416" s="111">
        <v>42907</v>
      </c>
      <c r="S1416" s="110" t="s">
        <v>1296</v>
      </c>
      <c r="T1416" s="111"/>
      <c r="U1416" s="111"/>
      <c r="V1416" s="110"/>
      <c r="W1416" s="110"/>
    </row>
    <row r="1417" spans="1:23" ht="25.5">
      <c r="A1417" s="110" t="s">
        <v>3932</v>
      </c>
      <c r="B1417" s="115">
        <v>44208</v>
      </c>
      <c r="C1417" s="110" t="s">
        <v>3933</v>
      </c>
      <c r="D1417" s="115">
        <v>44208</v>
      </c>
      <c r="E1417" s="110" t="s">
        <v>1294</v>
      </c>
      <c r="F1417" s="110" t="s">
        <v>64</v>
      </c>
      <c r="G1417" s="110" t="s">
        <v>57</v>
      </c>
      <c r="H1417" s="110" t="s">
        <v>57</v>
      </c>
      <c r="I1417" s="110" t="s">
        <v>1251</v>
      </c>
      <c r="J1417" s="111">
        <v>20</v>
      </c>
      <c r="K1417" s="111">
        <v>865</v>
      </c>
      <c r="L1417" s="111">
        <v>17300</v>
      </c>
      <c r="M1417" s="111">
        <v>2.1619999999999999</v>
      </c>
      <c r="N1417" s="111">
        <v>43.24</v>
      </c>
      <c r="O1417" s="111">
        <v>0</v>
      </c>
      <c r="P1417" s="111">
        <v>0</v>
      </c>
      <c r="Q1417" s="111">
        <v>867.16200000000003</v>
      </c>
      <c r="R1417" s="111">
        <v>17343.240000000002</v>
      </c>
      <c r="S1417" s="110" t="s">
        <v>1296</v>
      </c>
      <c r="T1417" s="111"/>
      <c r="U1417" s="111"/>
      <c r="V1417" s="110"/>
      <c r="W1417" s="110"/>
    </row>
    <row r="1418" spans="1:23" ht="25.5">
      <c r="A1418" s="110" t="s">
        <v>3932</v>
      </c>
      <c r="B1418" s="115">
        <v>44208</v>
      </c>
      <c r="C1418" s="110" t="s">
        <v>3933</v>
      </c>
      <c r="D1418" s="115">
        <v>44208</v>
      </c>
      <c r="E1418" s="110" t="s">
        <v>1294</v>
      </c>
      <c r="F1418" s="110" t="s">
        <v>64</v>
      </c>
      <c r="G1418" s="110" t="s">
        <v>57</v>
      </c>
      <c r="H1418" s="110" t="s">
        <v>57</v>
      </c>
      <c r="I1418" s="110" t="s">
        <v>1195</v>
      </c>
      <c r="J1418" s="111">
        <v>20</v>
      </c>
      <c r="K1418" s="111">
        <v>759</v>
      </c>
      <c r="L1418" s="111">
        <v>15180</v>
      </c>
      <c r="M1418" s="111">
        <v>1.8975</v>
      </c>
      <c r="N1418" s="111">
        <v>37.950000000000003</v>
      </c>
      <c r="O1418" s="111">
        <v>0</v>
      </c>
      <c r="P1418" s="111">
        <v>60</v>
      </c>
      <c r="Q1418" s="111">
        <v>760.89750000000004</v>
      </c>
      <c r="R1418" s="111">
        <v>15157.95</v>
      </c>
      <c r="S1418" s="110" t="s">
        <v>1296</v>
      </c>
      <c r="T1418" s="111"/>
      <c r="U1418" s="111"/>
      <c r="V1418" s="110"/>
      <c r="W1418" s="110"/>
    </row>
    <row r="1419" spans="1:23" ht="25.5">
      <c r="A1419" s="110" t="s">
        <v>3932</v>
      </c>
      <c r="B1419" s="115">
        <v>44208</v>
      </c>
      <c r="C1419" s="110" t="s">
        <v>3933</v>
      </c>
      <c r="D1419" s="115">
        <v>44208</v>
      </c>
      <c r="E1419" s="110" t="s">
        <v>1294</v>
      </c>
      <c r="F1419" s="110" t="s">
        <v>64</v>
      </c>
      <c r="G1419" s="110" t="s">
        <v>57</v>
      </c>
      <c r="H1419" s="110" t="s">
        <v>57</v>
      </c>
      <c r="I1419" s="110" t="s">
        <v>1186</v>
      </c>
      <c r="J1419" s="111">
        <v>20</v>
      </c>
      <c r="K1419" s="111">
        <v>934</v>
      </c>
      <c r="L1419" s="111">
        <v>18680</v>
      </c>
      <c r="M1419" s="111">
        <v>2.335</v>
      </c>
      <c r="N1419" s="111">
        <v>46.7</v>
      </c>
      <c r="O1419" s="111">
        <v>0</v>
      </c>
      <c r="P1419" s="111">
        <v>0</v>
      </c>
      <c r="Q1419" s="111">
        <v>936.33500000000004</v>
      </c>
      <c r="R1419" s="111">
        <v>18726.7</v>
      </c>
      <c r="S1419" s="110" t="s">
        <v>1296</v>
      </c>
      <c r="T1419" s="111"/>
      <c r="U1419" s="111"/>
      <c r="V1419" s="110"/>
      <c r="W1419" s="110"/>
    </row>
    <row r="1420" spans="1:23" ht="25.5">
      <c r="A1420" s="110" t="s">
        <v>3932</v>
      </c>
      <c r="B1420" s="115">
        <v>44208</v>
      </c>
      <c r="C1420" s="110" t="s">
        <v>3933</v>
      </c>
      <c r="D1420" s="115">
        <v>44208</v>
      </c>
      <c r="E1420" s="110" t="s">
        <v>1294</v>
      </c>
      <c r="F1420" s="110" t="s">
        <v>64</v>
      </c>
      <c r="G1420" s="110" t="s">
        <v>57</v>
      </c>
      <c r="H1420" s="110" t="s">
        <v>57</v>
      </c>
      <c r="I1420" s="110" t="s">
        <v>1191</v>
      </c>
      <c r="J1420" s="111">
        <v>40</v>
      </c>
      <c r="K1420" s="111">
        <v>963</v>
      </c>
      <c r="L1420" s="111">
        <v>38520</v>
      </c>
      <c r="M1420" s="111">
        <v>2.4075000000000002</v>
      </c>
      <c r="N1420" s="111">
        <v>96.3</v>
      </c>
      <c r="O1420" s="111">
        <v>0</v>
      </c>
      <c r="P1420" s="111">
        <v>0</v>
      </c>
      <c r="Q1420" s="111">
        <v>965.40750000000003</v>
      </c>
      <c r="R1420" s="111">
        <v>38616.300000000003</v>
      </c>
      <c r="S1420" s="110" t="s">
        <v>1296</v>
      </c>
      <c r="T1420" s="111"/>
      <c r="U1420" s="111"/>
      <c r="V1420" s="110"/>
      <c r="W1420" s="110"/>
    </row>
    <row r="1421" spans="1:23" ht="25.5">
      <c r="A1421" s="110" t="s">
        <v>3934</v>
      </c>
      <c r="B1421" s="115">
        <v>44208</v>
      </c>
      <c r="C1421" s="110" t="s">
        <v>3935</v>
      </c>
      <c r="D1421" s="115">
        <v>44208</v>
      </c>
      <c r="E1421" s="110" t="s">
        <v>1294</v>
      </c>
      <c r="F1421" s="110" t="s">
        <v>1077</v>
      </c>
      <c r="G1421" s="110" t="s">
        <v>1079</v>
      </c>
      <c r="H1421" s="110" t="s">
        <v>120</v>
      </c>
      <c r="I1421" s="110" t="s">
        <v>1186</v>
      </c>
      <c r="J1421" s="111">
        <v>500</v>
      </c>
      <c r="K1421" s="111">
        <v>934</v>
      </c>
      <c r="L1421" s="111">
        <v>467000</v>
      </c>
      <c r="M1421" s="111">
        <v>2.335</v>
      </c>
      <c r="N1421" s="111">
        <v>1167.5</v>
      </c>
      <c r="O1421" s="111">
        <v>0</v>
      </c>
      <c r="P1421" s="111">
        <v>0</v>
      </c>
      <c r="Q1421" s="111">
        <v>936.33500000000004</v>
      </c>
      <c r="R1421" s="111">
        <v>468167.5</v>
      </c>
      <c r="S1421" s="110" t="s">
        <v>1296</v>
      </c>
      <c r="T1421" s="111"/>
      <c r="U1421" s="111"/>
      <c r="V1421" s="110"/>
      <c r="W1421" s="110"/>
    </row>
    <row r="1422" spans="1:23" ht="25.5">
      <c r="A1422" s="110" t="s">
        <v>3934</v>
      </c>
      <c r="B1422" s="115">
        <v>44208</v>
      </c>
      <c r="C1422" s="110" t="s">
        <v>3935</v>
      </c>
      <c r="D1422" s="115">
        <v>44208</v>
      </c>
      <c r="E1422" s="110" t="s">
        <v>1294</v>
      </c>
      <c r="F1422" s="110" t="s">
        <v>1077</v>
      </c>
      <c r="G1422" s="110" t="s">
        <v>1079</v>
      </c>
      <c r="H1422" s="110" t="s">
        <v>120</v>
      </c>
      <c r="I1422" s="110" t="s">
        <v>1191</v>
      </c>
      <c r="J1422" s="111">
        <v>160</v>
      </c>
      <c r="K1422" s="111">
        <v>963</v>
      </c>
      <c r="L1422" s="111">
        <v>154080</v>
      </c>
      <c r="M1422" s="111">
        <v>2.4075000000000002</v>
      </c>
      <c r="N1422" s="111">
        <v>385.2</v>
      </c>
      <c r="O1422" s="111">
        <v>0</v>
      </c>
      <c r="P1422" s="111">
        <v>0</v>
      </c>
      <c r="Q1422" s="111">
        <v>965.40750000000003</v>
      </c>
      <c r="R1422" s="111">
        <v>154465.20000000001</v>
      </c>
      <c r="S1422" s="110" t="s">
        <v>1296</v>
      </c>
      <c r="T1422" s="111"/>
      <c r="U1422" s="111"/>
      <c r="V1422" s="110"/>
      <c r="W1422" s="110"/>
    </row>
    <row r="1423" spans="1:23" ht="25.5">
      <c r="A1423" s="110" t="s">
        <v>3936</v>
      </c>
      <c r="B1423" s="115">
        <v>44208</v>
      </c>
      <c r="C1423" s="110" t="s">
        <v>3937</v>
      </c>
      <c r="D1423" s="115">
        <v>44208</v>
      </c>
      <c r="E1423" s="110" t="s">
        <v>1294</v>
      </c>
      <c r="F1423" s="110" t="s">
        <v>108</v>
      </c>
      <c r="G1423" s="110" t="s">
        <v>1307</v>
      </c>
      <c r="H1423" s="110" t="s">
        <v>120</v>
      </c>
      <c r="I1423" s="110" t="s">
        <v>1191</v>
      </c>
      <c r="J1423" s="111">
        <v>100</v>
      </c>
      <c r="K1423" s="111">
        <v>963</v>
      </c>
      <c r="L1423" s="111">
        <v>96300</v>
      </c>
      <c r="M1423" s="111">
        <v>2.4075000000000002</v>
      </c>
      <c r="N1423" s="111">
        <v>240.75</v>
      </c>
      <c r="O1423" s="111">
        <v>0</v>
      </c>
      <c r="P1423" s="111">
        <v>0</v>
      </c>
      <c r="Q1423" s="111">
        <v>965.40750000000003</v>
      </c>
      <c r="R1423" s="111">
        <v>96540.75</v>
      </c>
      <c r="S1423" s="110" t="s">
        <v>1296</v>
      </c>
      <c r="T1423" s="111"/>
      <c r="U1423" s="111"/>
      <c r="V1423" s="110"/>
      <c r="W1423" s="110"/>
    </row>
    <row r="1424" spans="1:23" ht="25.5">
      <c r="A1424" s="110" t="s">
        <v>3936</v>
      </c>
      <c r="B1424" s="115">
        <v>44208</v>
      </c>
      <c r="C1424" s="110" t="s">
        <v>3937</v>
      </c>
      <c r="D1424" s="115">
        <v>44208</v>
      </c>
      <c r="E1424" s="110" t="s">
        <v>1294</v>
      </c>
      <c r="F1424" s="110" t="s">
        <v>108</v>
      </c>
      <c r="G1424" s="110" t="s">
        <v>1307</v>
      </c>
      <c r="H1424" s="110" t="s">
        <v>120</v>
      </c>
      <c r="I1424" s="110" t="s">
        <v>1251</v>
      </c>
      <c r="J1424" s="111">
        <v>40</v>
      </c>
      <c r="K1424" s="111">
        <v>865</v>
      </c>
      <c r="L1424" s="111">
        <v>34600</v>
      </c>
      <c r="M1424" s="111">
        <v>2.1619999999999999</v>
      </c>
      <c r="N1424" s="111">
        <v>86.48</v>
      </c>
      <c r="O1424" s="111">
        <v>0</v>
      </c>
      <c r="P1424" s="111">
        <v>0</v>
      </c>
      <c r="Q1424" s="111">
        <v>867.16200000000003</v>
      </c>
      <c r="R1424" s="111">
        <v>34686.480000000003</v>
      </c>
      <c r="S1424" s="110" t="s">
        <v>1296</v>
      </c>
      <c r="T1424" s="111"/>
      <c r="U1424" s="111"/>
      <c r="V1424" s="110"/>
      <c r="W1424" s="110"/>
    </row>
    <row r="1425" spans="1:23" ht="25.5">
      <c r="A1425" s="110" t="s">
        <v>3936</v>
      </c>
      <c r="B1425" s="115">
        <v>44208</v>
      </c>
      <c r="C1425" s="110" t="s">
        <v>3937</v>
      </c>
      <c r="D1425" s="115">
        <v>44208</v>
      </c>
      <c r="E1425" s="110" t="s">
        <v>1294</v>
      </c>
      <c r="F1425" s="110" t="s">
        <v>108</v>
      </c>
      <c r="G1425" s="110" t="s">
        <v>1307</v>
      </c>
      <c r="H1425" s="110" t="s">
        <v>120</v>
      </c>
      <c r="I1425" s="110" t="s">
        <v>1251</v>
      </c>
      <c r="J1425" s="111">
        <v>38</v>
      </c>
      <c r="K1425" s="111">
        <v>865</v>
      </c>
      <c r="L1425" s="111">
        <v>32870</v>
      </c>
      <c r="M1425" s="111">
        <v>2.1625000000000001</v>
      </c>
      <c r="N1425" s="111">
        <v>82.174999999999997</v>
      </c>
      <c r="O1425" s="111">
        <v>0</v>
      </c>
      <c r="P1425" s="111">
        <v>0</v>
      </c>
      <c r="Q1425" s="111">
        <v>867.16250000000002</v>
      </c>
      <c r="R1425" s="111">
        <v>32952.175000000003</v>
      </c>
      <c r="S1425" s="110" t="s">
        <v>1296</v>
      </c>
      <c r="T1425" s="111"/>
      <c r="U1425" s="111"/>
      <c r="V1425" s="110"/>
      <c r="W1425" s="110"/>
    </row>
    <row r="1426" spans="1:23" ht="25.5">
      <c r="A1426" s="110" t="s">
        <v>3938</v>
      </c>
      <c r="B1426" s="115">
        <v>44208</v>
      </c>
      <c r="C1426" s="110" t="s">
        <v>3939</v>
      </c>
      <c r="D1426" s="115">
        <v>44208</v>
      </c>
      <c r="E1426" s="110" t="s">
        <v>1185</v>
      </c>
      <c r="F1426" s="110" t="s">
        <v>3940</v>
      </c>
      <c r="G1426" s="110" t="s">
        <v>1185</v>
      </c>
      <c r="H1426" s="110" t="s">
        <v>1185</v>
      </c>
      <c r="I1426" s="110" t="s">
        <v>1195</v>
      </c>
      <c r="J1426" s="111">
        <v>1</v>
      </c>
      <c r="K1426" s="111">
        <v>769.08</v>
      </c>
      <c r="L1426" s="111">
        <v>769.08</v>
      </c>
      <c r="M1426" s="111">
        <v>1.9227000000000001</v>
      </c>
      <c r="N1426" s="111">
        <v>1.9227000000000001</v>
      </c>
      <c r="O1426" s="111">
        <v>0</v>
      </c>
      <c r="P1426" s="111">
        <v>3</v>
      </c>
      <c r="Q1426" s="111">
        <v>771.0027</v>
      </c>
      <c r="R1426" s="111">
        <v>768.0027</v>
      </c>
      <c r="S1426" s="110" t="s">
        <v>1296</v>
      </c>
      <c r="T1426" s="111"/>
      <c r="U1426" s="111"/>
      <c r="V1426" s="110"/>
      <c r="W1426" s="110"/>
    </row>
    <row r="1427" spans="1:23" ht="25.5">
      <c r="A1427" s="110" t="s">
        <v>3941</v>
      </c>
      <c r="B1427" s="115">
        <v>44208</v>
      </c>
      <c r="C1427" s="110" t="s">
        <v>3942</v>
      </c>
      <c r="D1427" s="115">
        <v>44208</v>
      </c>
      <c r="E1427" s="110" t="s">
        <v>1185</v>
      </c>
      <c r="F1427" s="110" t="s">
        <v>3943</v>
      </c>
      <c r="G1427" s="110" t="s">
        <v>1185</v>
      </c>
      <c r="H1427" s="110" t="s">
        <v>1185</v>
      </c>
      <c r="I1427" s="110" t="s">
        <v>1191</v>
      </c>
      <c r="J1427" s="111">
        <v>5</v>
      </c>
      <c r="K1427" s="111">
        <v>976.5</v>
      </c>
      <c r="L1427" s="111">
        <v>4882.5</v>
      </c>
      <c r="M1427" s="111">
        <v>2.4411999999999998</v>
      </c>
      <c r="N1427" s="111">
        <v>12.206</v>
      </c>
      <c r="O1427" s="111">
        <v>0</v>
      </c>
      <c r="P1427" s="111">
        <v>0</v>
      </c>
      <c r="Q1427" s="111">
        <v>978.94119999999998</v>
      </c>
      <c r="R1427" s="111">
        <v>4894.7060000000001</v>
      </c>
      <c r="S1427" s="110" t="s">
        <v>1296</v>
      </c>
      <c r="T1427" s="111"/>
      <c r="U1427" s="111"/>
      <c r="V1427" s="110"/>
      <c r="W1427" s="110"/>
    </row>
    <row r="1428" spans="1:23" ht="25.5">
      <c r="A1428" s="110" t="s">
        <v>3941</v>
      </c>
      <c r="B1428" s="115">
        <v>44208</v>
      </c>
      <c r="C1428" s="110" t="s">
        <v>3942</v>
      </c>
      <c r="D1428" s="115">
        <v>44208</v>
      </c>
      <c r="E1428" s="110" t="s">
        <v>1185</v>
      </c>
      <c r="F1428" s="110" t="s">
        <v>3943</v>
      </c>
      <c r="G1428" s="110" t="s">
        <v>1185</v>
      </c>
      <c r="H1428" s="110" t="s">
        <v>1185</v>
      </c>
      <c r="I1428" s="110" t="s">
        <v>1195</v>
      </c>
      <c r="J1428" s="111">
        <v>3</v>
      </c>
      <c r="K1428" s="111">
        <v>769.08</v>
      </c>
      <c r="L1428" s="111">
        <v>2307.2399999999998</v>
      </c>
      <c r="M1428" s="111">
        <v>1.9227000000000001</v>
      </c>
      <c r="N1428" s="111">
        <v>5.7680999999999996</v>
      </c>
      <c r="O1428" s="111">
        <v>0</v>
      </c>
      <c r="P1428" s="111">
        <v>9</v>
      </c>
      <c r="Q1428" s="111">
        <v>771.0027</v>
      </c>
      <c r="R1428" s="111">
        <v>2304.0081</v>
      </c>
      <c r="S1428" s="110" t="s">
        <v>1296</v>
      </c>
      <c r="T1428" s="111"/>
      <c r="U1428" s="111"/>
      <c r="V1428" s="110"/>
      <c r="W1428" s="110"/>
    </row>
    <row r="1429" spans="1:23" ht="25.5">
      <c r="A1429" s="110" t="s">
        <v>3944</v>
      </c>
      <c r="B1429" s="115">
        <v>44208</v>
      </c>
      <c r="C1429" s="110" t="s">
        <v>3945</v>
      </c>
      <c r="D1429" s="115">
        <v>44208</v>
      </c>
      <c r="E1429" s="110" t="s">
        <v>1185</v>
      </c>
      <c r="F1429" s="110" t="s">
        <v>1333</v>
      </c>
      <c r="G1429" s="110" t="s">
        <v>1185</v>
      </c>
      <c r="H1429" s="110" t="s">
        <v>1185</v>
      </c>
      <c r="I1429" s="110" t="s">
        <v>1191</v>
      </c>
      <c r="J1429" s="111">
        <v>5</v>
      </c>
      <c r="K1429" s="111">
        <v>976.5</v>
      </c>
      <c r="L1429" s="111">
        <v>4882.5</v>
      </c>
      <c r="M1429" s="111">
        <v>2.4411999999999998</v>
      </c>
      <c r="N1429" s="111">
        <v>12.206</v>
      </c>
      <c r="O1429" s="111">
        <v>0</v>
      </c>
      <c r="P1429" s="111">
        <v>0</v>
      </c>
      <c r="Q1429" s="111">
        <v>978.94119999999998</v>
      </c>
      <c r="R1429" s="111">
        <v>4894.7060000000001</v>
      </c>
      <c r="S1429" s="110" t="s">
        <v>1296</v>
      </c>
      <c r="T1429" s="111"/>
      <c r="U1429" s="111"/>
      <c r="V1429" s="110"/>
      <c r="W1429" s="110"/>
    </row>
    <row r="1430" spans="1:23" ht="25.5">
      <c r="A1430" s="110" t="s">
        <v>3946</v>
      </c>
      <c r="B1430" s="115">
        <v>44208</v>
      </c>
      <c r="C1430" s="110" t="s">
        <v>3947</v>
      </c>
      <c r="D1430" s="115">
        <v>44208</v>
      </c>
      <c r="E1430" s="110" t="s">
        <v>1185</v>
      </c>
      <c r="F1430" s="110" t="s">
        <v>1309</v>
      </c>
      <c r="G1430" s="110" t="s">
        <v>1185</v>
      </c>
      <c r="H1430" s="110" t="s">
        <v>1185</v>
      </c>
      <c r="I1430" s="110" t="s">
        <v>1191</v>
      </c>
      <c r="J1430" s="111">
        <v>5</v>
      </c>
      <c r="K1430" s="111">
        <v>976.5</v>
      </c>
      <c r="L1430" s="111">
        <v>4882.5</v>
      </c>
      <c r="M1430" s="111">
        <v>2.4411999999999998</v>
      </c>
      <c r="N1430" s="111">
        <v>12.206</v>
      </c>
      <c r="O1430" s="111">
        <v>0</v>
      </c>
      <c r="P1430" s="111">
        <v>0</v>
      </c>
      <c r="Q1430" s="111">
        <v>978.94119999999998</v>
      </c>
      <c r="R1430" s="111">
        <v>4894.7060000000001</v>
      </c>
      <c r="S1430" s="110" t="s">
        <v>1296</v>
      </c>
      <c r="T1430" s="111"/>
      <c r="U1430" s="111"/>
      <c r="V1430" s="110"/>
      <c r="W1430" s="110"/>
    </row>
    <row r="1431" spans="1:23" ht="25.5">
      <c r="A1431" s="110" t="s">
        <v>3948</v>
      </c>
      <c r="B1431" s="115">
        <v>44208</v>
      </c>
      <c r="C1431" s="110" t="s">
        <v>3949</v>
      </c>
      <c r="D1431" s="115">
        <v>44208</v>
      </c>
      <c r="E1431" s="110" t="s">
        <v>1185</v>
      </c>
      <c r="F1431" s="110" t="s">
        <v>1334</v>
      </c>
      <c r="G1431" s="110" t="s">
        <v>1185</v>
      </c>
      <c r="H1431" s="110" t="s">
        <v>1185</v>
      </c>
      <c r="I1431" s="110" t="s">
        <v>1251</v>
      </c>
      <c r="J1431" s="111">
        <v>10</v>
      </c>
      <c r="K1431" s="111">
        <v>877.5</v>
      </c>
      <c r="L1431" s="111">
        <v>8775</v>
      </c>
      <c r="M1431" s="111">
        <v>2.1938</v>
      </c>
      <c r="N1431" s="111">
        <v>21.937999999999999</v>
      </c>
      <c r="O1431" s="111">
        <v>0</v>
      </c>
      <c r="P1431" s="111">
        <v>0</v>
      </c>
      <c r="Q1431" s="111">
        <v>879.69380000000001</v>
      </c>
      <c r="R1431" s="111">
        <v>8796.9380000000001</v>
      </c>
      <c r="S1431" s="110" t="s">
        <v>1296</v>
      </c>
      <c r="T1431" s="111"/>
      <c r="U1431" s="111"/>
      <c r="V1431" s="110"/>
      <c r="W1431" s="110"/>
    </row>
    <row r="1432" spans="1:23" ht="25.5">
      <c r="A1432" s="110" t="s">
        <v>3950</v>
      </c>
      <c r="B1432" s="115">
        <v>44208</v>
      </c>
      <c r="C1432" s="110" t="s">
        <v>3951</v>
      </c>
      <c r="D1432" s="115">
        <v>44208</v>
      </c>
      <c r="E1432" s="110" t="s">
        <v>1185</v>
      </c>
      <c r="F1432" s="110" t="s">
        <v>1335</v>
      </c>
      <c r="G1432" s="110" t="s">
        <v>1185</v>
      </c>
      <c r="H1432" s="110" t="s">
        <v>1185</v>
      </c>
      <c r="I1432" s="110" t="s">
        <v>1195</v>
      </c>
      <c r="J1432" s="111">
        <v>9</v>
      </c>
      <c r="K1432" s="111">
        <v>769.08</v>
      </c>
      <c r="L1432" s="111">
        <v>6921.72</v>
      </c>
      <c r="M1432" s="111">
        <v>1.9227000000000001</v>
      </c>
      <c r="N1432" s="111">
        <v>17.304300000000001</v>
      </c>
      <c r="O1432" s="111">
        <v>0</v>
      </c>
      <c r="P1432" s="111">
        <v>27</v>
      </c>
      <c r="Q1432" s="111">
        <v>771.0027</v>
      </c>
      <c r="R1432" s="111">
        <v>6912.0243</v>
      </c>
      <c r="S1432" s="110" t="s">
        <v>1296</v>
      </c>
      <c r="T1432" s="111"/>
      <c r="U1432" s="111"/>
      <c r="V1432" s="110"/>
      <c r="W1432" s="110"/>
    </row>
    <row r="1433" spans="1:23" ht="25.5">
      <c r="A1433" s="110" t="s">
        <v>3952</v>
      </c>
      <c r="B1433" s="115">
        <v>44208</v>
      </c>
      <c r="C1433" s="110" t="s">
        <v>3953</v>
      </c>
      <c r="D1433" s="115">
        <v>44208</v>
      </c>
      <c r="E1433" s="110" t="s">
        <v>1185</v>
      </c>
      <c r="F1433" s="110" t="s">
        <v>1323</v>
      </c>
      <c r="G1433" s="110" t="s">
        <v>1185</v>
      </c>
      <c r="H1433" s="110" t="s">
        <v>1185</v>
      </c>
      <c r="I1433" s="110" t="s">
        <v>1191</v>
      </c>
      <c r="J1433" s="111">
        <v>10</v>
      </c>
      <c r="K1433" s="111">
        <v>976.5</v>
      </c>
      <c r="L1433" s="111">
        <v>9765</v>
      </c>
      <c r="M1433" s="111">
        <v>2.4411999999999998</v>
      </c>
      <c r="N1433" s="111">
        <v>24.411999999999999</v>
      </c>
      <c r="O1433" s="111">
        <v>0</v>
      </c>
      <c r="P1433" s="111">
        <v>0</v>
      </c>
      <c r="Q1433" s="111">
        <v>978.94119999999998</v>
      </c>
      <c r="R1433" s="111">
        <v>9789.4120000000003</v>
      </c>
      <c r="S1433" s="110" t="s">
        <v>1296</v>
      </c>
      <c r="T1433" s="111"/>
      <c r="U1433" s="111"/>
      <c r="V1433" s="110"/>
      <c r="W1433" s="110"/>
    </row>
    <row r="1434" spans="1:23" ht="25.5">
      <c r="A1434" s="110" t="s">
        <v>3952</v>
      </c>
      <c r="B1434" s="115">
        <v>44208</v>
      </c>
      <c r="C1434" s="110" t="s">
        <v>3953</v>
      </c>
      <c r="D1434" s="115">
        <v>44208</v>
      </c>
      <c r="E1434" s="110" t="s">
        <v>1185</v>
      </c>
      <c r="F1434" s="110" t="s">
        <v>1323</v>
      </c>
      <c r="G1434" s="110" t="s">
        <v>1185</v>
      </c>
      <c r="H1434" s="110" t="s">
        <v>1185</v>
      </c>
      <c r="I1434" s="110" t="s">
        <v>1195</v>
      </c>
      <c r="J1434" s="111">
        <v>15</v>
      </c>
      <c r="K1434" s="111">
        <v>769.08</v>
      </c>
      <c r="L1434" s="111">
        <v>11536.2</v>
      </c>
      <c r="M1434" s="111">
        <v>1.9227000000000001</v>
      </c>
      <c r="N1434" s="111">
        <v>28.840499999999999</v>
      </c>
      <c r="O1434" s="111">
        <v>0</v>
      </c>
      <c r="P1434" s="111">
        <v>45</v>
      </c>
      <c r="Q1434" s="111">
        <v>771.0027</v>
      </c>
      <c r="R1434" s="111">
        <v>11520.040499999999</v>
      </c>
      <c r="S1434" s="110" t="s">
        <v>1296</v>
      </c>
      <c r="T1434" s="111"/>
      <c r="U1434" s="111"/>
      <c r="V1434" s="110"/>
      <c r="W1434" s="110"/>
    </row>
    <row r="1435" spans="1:23" ht="25.5">
      <c r="A1435" s="110" t="s">
        <v>3954</v>
      </c>
      <c r="B1435" s="115">
        <v>44208</v>
      </c>
      <c r="C1435" s="110" t="s">
        <v>3955</v>
      </c>
      <c r="D1435" s="115">
        <v>44208</v>
      </c>
      <c r="E1435" s="110" t="s">
        <v>1185</v>
      </c>
      <c r="F1435" s="110" t="s">
        <v>1324</v>
      </c>
      <c r="G1435" s="110" t="s">
        <v>1185</v>
      </c>
      <c r="H1435" s="110" t="s">
        <v>1185</v>
      </c>
      <c r="I1435" s="110" t="s">
        <v>1191</v>
      </c>
      <c r="J1435" s="111">
        <v>8</v>
      </c>
      <c r="K1435" s="111">
        <v>976.5</v>
      </c>
      <c r="L1435" s="111">
        <v>7812</v>
      </c>
      <c r="M1435" s="111">
        <v>2.4411999999999998</v>
      </c>
      <c r="N1435" s="111">
        <v>19.529599999999999</v>
      </c>
      <c r="O1435" s="111">
        <v>0</v>
      </c>
      <c r="P1435" s="111">
        <v>0</v>
      </c>
      <c r="Q1435" s="111">
        <v>978.94119999999998</v>
      </c>
      <c r="R1435" s="111">
        <v>7831.5295999999998</v>
      </c>
      <c r="S1435" s="110" t="s">
        <v>1296</v>
      </c>
      <c r="T1435" s="111"/>
      <c r="U1435" s="111"/>
      <c r="V1435" s="110"/>
      <c r="W1435" s="110"/>
    </row>
    <row r="1436" spans="1:23" ht="25.5">
      <c r="A1436" s="110" t="s">
        <v>3956</v>
      </c>
      <c r="B1436" s="115">
        <v>44208</v>
      </c>
      <c r="C1436" s="110" t="s">
        <v>3957</v>
      </c>
      <c r="D1436" s="115">
        <v>44208</v>
      </c>
      <c r="E1436" s="110" t="s">
        <v>1185</v>
      </c>
      <c r="F1436" s="110" t="s">
        <v>1188</v>
      </c>
      <c r="G1436" s="110" t="s">
        <v>1185</v>
      </c>
      <c r="H1436" s="110" t="s">
        <v>1185</v>
      </c>
      <c r="I1436" s="110" t="s">
        <v>1186</v>
      </c>
      <c r="J1436" s="111">
        <v>3</v>
      </c>
      <c r="K1436" s="111">
        <v>947</v>
      </c>
      <c r="L1436" s="111">
        <v>2841</v>
      </c>
      <c r="M1436" s="111">
        <v>2.3675000000000002</v>
      </c>
      <c r="N1436" s="111">
        <v>7.1025</v>
      </c>
      <c r="O1436" s="111">
        <v>0</v>
      </c>
      <c r="P1436" s="111">
        <v>0</v>
      </c>
      <c r="Q1436" s="111">
        <v>949.36749999999995</v>
      </c>
      <c r="R1436" s="111">
        <v>2848.1025</v>
      </c>
      <c r="S1436" s="110" t="s">
        <v>1296</v>
      </c>
      <c r="T1436" s="111"/>
      <c r="U1436" s="111"/>
      <c r="V1436" s="110"/>
      <c r="W1436" s="110"/>
    </row>
    <row r="1437" spans="1:23" ht="25.5">
      <c r="A1437" s="110" t="s">
        <v>3958</v>
      </c>
      <c r="B1437" s="115">
        <v>44208</v>
      </c>
      <c r="C1437" s="110" t="s">
        <v>3959</v>
      </c>
      <c r="D1437" s="115">
        <v>44208</v>
      </c>
      <c r="E1437" s="110" t="s">
        <v>1185</v>
      </c>
      <c r="F1437" s="110" t="s">
        <v>1201</v>
      </c>
      <c r="G1437" s="110" t="s">
        <v>1185</v>
      </c>
      <c r="H1437" s="110" t="s">
        <v>1185</v>
      </c>
      <c r="I1437" s="110" t="s">
        <v>1251</v>
      </c>
      <c r="J1437" s="111">
        <v>20</v>
      </c>
      <c r="K1437" s="111">
        <v>877.5</v>
      </c>
      <c r="L1437" s="111">
        <v>17550</v>
      </c>
      <c r="M1437" s="111">
        <v>2.1938</v>
      </c>
      <c r="N1437" s="111">
        <v>43.875999999999998</v>
      </c>
      <c r="O1437" s="111">
        <v>0</v>
      </c>
      <c r="P1437" s="111">
        <v>0</v>
      </c>
      <c r="Q1437" s="111">
        <v>879.69380000000001</v>
      </c>
      <c r="R1437" s="111">
        <v>17593.876</v>
      </c>
      <c r="S1437" s="110" t="s">
        <v>1296</v>
      </c>
      <c r="T1437" s="111"/>
      <c r="U1437" s="111"/>
      <c r="V1437" s="110"/>
      <c r="W1437" s="110"/>
    </row>
    <row r="1438" spans="1:23" ht="25.5">
      <c r="A1438" s="110" t="s">
        <v>3960</v>
      </c>
      <c r="B1438" s="115">
        <v>44208</v>
      </c>
      <c r="C1438" s="110" t="s">
        <v>3961</v>
      </c>
      <c r="D1438" s="115">
        <v>44208</v>
      </c>
      <c r="E1438" s="110" t="s">
        <v>1185</v>
      </c>
      <c r="F1438" s="110" t="s">
        <v>1336</v>
      </c>
      <c r="G1438" s="110" t="s">
        <v>1185</v>
      </c>
      <c r="H1438" s="110" t="s">
        <v>1185</v>
      </c>
      <c r="I1438" s="110" t="s">
        <v>1186</v>
      </c>
      <c r="J1438" s="111">
        <v>7</v>
      </c>
      <c r="K1438" s="111">
        <v>947</v>
      </c>
      <c r="L1438" s="111">
        <v>6629</v>
      </c>
      <c r="M1438" s="111">
        <v>2.3675000000000002</v>
      </c>
      <c r="N1438" s="111">
        <v>16.572500000000002</v>
      </c>
      <c r="O1438" s="111">
        <v>0</v>
      </c>
      <c r="P1438" s="111">
        <v>0</v>
      </c>
      <c r="Q1438" s="111">
        <v>949.36749999999995</v>
      </c>
      <c r="R1438" s="111">
        <v>6645.5725000000002</v>
      </c>
      <c r="S1438" s="110" t="s">
        <v>1296</v>
      </c>
      <c r="T1438" s="111"/>
      <c r="U1438" s="111"/>
      <c r="V1438" s="110"/>
      <c r="W1438" s="110"/>
    </row>
    <row r="1439" spans="1:23" ht="25.5">
      <c r="A1439" s="110" t="s">
        <v>3960</v>
      </c>
      <c r="B1439" s="115">
        <v>44208</v>
      </c>
      <c r="C1439" s="110" t="s">
        <v>3961</v>
      </c>
      <c r="D1439" s="115">
        <v>44208</v>
      </c>
      <c r="E1439" s="110" t="s">
        <v>1185</v>
      </c>
      <c r="F1439" s="110" t="s">
        <v>1336</v>
      </c>
      <c r="G1439" s="110" t="s">
        <v>1185</v>
      </c>
      <c r="H1439" s="110" t="s">
        <v>1185</v>
      </c>
      <c r="I1439" s="110" t="s">
        <v>1191</v>
      </c>
      <c r="J1439" s="111">
        <v>20</v>
      </c>
      <c r="K1439" s="111">
        <v>976.5</v>
      </c>
      <c r="L1439" s="111">
        <v>19530</v>
      </c>
      <c r="M1439" s="111">
        <v>2.4411999999999998</v>
      </c>
      <c r="N1439" s="111">
        <v>48.823999999999998</v>
      </c>
      <c r="O1439" s="111">
        <v>0</v>
      </c>
      <c r="P1439" s="111">
        <v>0</v>
      </c>
      <c r="Q1439" s="111">
        <v>978.94119999999998</v>
      </c>
      <c r="R1439" s="111">
        <v>19578.824000000001</v>
      </c>
      <c r="S1439" s="110" t="s">
        <v>1296</v>
      </c>
      <c r="T1439" s="111"/>
      <c r="U1439" s="111"/>
      <c r="V1439" s="110"/>
      <c r="W1439" s="110"/>
    </row>
    <row r="1440" spans="1:23" ht="25.5">
      <c r="A1440" s="110" t="s">
        <v>3962</v>
      </c>
      <c r="B1440" s="115">
        <v>44208</v>
      </c>
      <c r="C1440" s="110" t="s">
        <v>3963</v>
      </c>
      <c r="D1440" s="115">
        <v>44208</v>
      </c>
      <c r="E1440" s="110" t="s">
        <v>1185</v>
      </c>
      <c r="F1440" s="110" t="s">
        <v>1187</v>
      </c>
      <c r="G1440" s="110" t="s">
        <v>1185</v>
      </c>
      <c r="H1440" s="110" t="s">
        <v>1185</v>
      </c>
      <c r="I1440" s="110" t="s">
        <v>1186</v>
      </c>
      <c r="J1440" s="111">
        <v>18</v>
      </c>
      <c r="K1440" s="111">
        <v>947</v>
      </c>
      <c r="L1440" s="111">
        <v>17046</v>
      </c>
      <c r="M1440" s="111">
        <v>2.3675000000000002</v>
      </c>
      <c r="N1440" s="111">
        <v>42.615000000000002</v>
      </c>
      <c r="O1440" s="111">
        <v>0</v>
      </c>
      <c r="P1440" s="111">
        <v>0</v>
      </c>
      <c r="Q1440" s="111">
        <v>949.36749999999995</v>
      </c>
      <c r="R1440" s="111">
        <v>17088.615000000002</v>
      </c>
      <c r="S1440" s="110" t="s">
        <v>1296</v>
      </c>
      <c r="T1440" s="111"/>
      <c r="U1440" s="111"/>
      <c r="V1440" s="110"/>
      <c r="W1440" s="110"/>
    </row>
    <row r="1441" spans="1:23" ht="25.5">
      <c r="A1441" s="110" t="s">
        <v>3962</v>
      </c>
      <c r="B1441" s="115">
        <v>44208</v>
      </c>
      <c r="C1441" s="110" t="s">
        <v>3963</v>
      </c>
      <c r="D1441" s="115">
        <v>44208</v>
      </c>
      <c r="E1441" s="110" t="s">
        <v>1185</v>
      </c>
      <c r="F1441" s="110" t="s">
        <v>1187</v>
      </c>
      <c r="G1441" s="110" t="s">
        <v>1185</v>
      </c>
      <c r="H1441" s="110" t="s">
        <v>1185</v>
      </c>
      <c r="I1441" s="110" t="s">
        <v>1195</v>
      </c>
      <c r="J1441" s="111">
        <v>60</v>
      </c>
      <c r="K1441" s="111">
        <v>769.08</v>
      </c>
      <c r="L1441" s="111">
        <v>46144.800000000003</v>
      </c>
      <c r="M1441" s="111">
        <v>1.9227000000000001</v>
      </c>
      <c r="N1441" s="111">
        <v>115.36199999999999</v>
      </c>
      <c r="O1441" s="111">
        <v>0</v>
      </c>
      <c r="P1441" s="111">
        <v>180</v>
      </c>
      <c r="Q1441" s="111">
        <v>771.0027</v>
      </c>
      <c r="R1441" s="111">
        <v>46080.161999999997</v>
      </c>
      <c r="S1441" s="110" t="s">
        <v>1296</v>
      </c>
      <c r="T1441" s="111"/>
      <c r="U1441" s="111"/>
      <c r="V1441" s="110"/>
      <c r="W1441" s="110"/>
    </row>
    <row r="1442" spans="1:23" ht="25.5">
      <c r="A1442" s="110" t="s">
        <v>3962</v>
      </c>
      <c r="B1442" s="115">
        <v>44208</v>
      </c>
      <c r="C1442" s="110" t="s">
        <v>3963</v>
      </c>
      <c r="D1442" s="115">
        <v>44208</v>
      </c>
      <c r="E1442" s="110" t="s">
        <v>1185</v>
      </c>
      <c r="F1442" s="110" t="s">
        <v>1187</v>
      </c>
      <c r="G1442" s="110" t="s">
        <v>1185</v>
      </c>
      <c r="H1442" s="110" t="s">
        <v>1185</v>
      </c>
      <c r="I1442" s="110" t="s">
        <v>1251</v>
      </c>
      <c r="J1442" s="111">
        <v>20</v>
      </c>
      <c r="K1442" s="111">
        <v>877.5</v>
      </c>
      <c r="L1442" s="111">
        <v>17550</v>
      </c>
      <c r="M1442" s="111">
        <v>2.1938</v>
      </c>
      <c r="N1442" s="111">
        <v>43.875999999999998</v>
      </c>
      <c r="O1442" s="111">
        <v>0</v>
      </c>
      <c r="P1442" s="111">
        <v>0</v>
      </c>
      <c r="Q1442" s="111">
        <v>879.69380000000001</v>
      </c>
      <c r="R1442" s="111">
        <v>17593.876</v>
      </c>
      <c r="S1442" s="110" t="s">
        <v>1296</v>
      </c>
      <c r="T1442" s="111"/>
      <c r="U1442" s="111"/>
      <c r="V1442" s="110"/>
      <c r="W1442" s="110"/>
    </row>
    <row r="1443" spans="1:23" ht="25.5">
      <c r="A1443" s="110" t="s">
        <v>4360</v>
      </c>
      <c r="B1443" s="115">
        <v>44208</v>
      </c>
      <c r="C1443" s="110" t="s">
        <v>4361</v>
      </c>
      <c r="D1443" s="115">
        <v>44208</v>
      </c>
      <c r="E1443" s="110" t="s">
        <v>1294</v>
      </c>
      <c r="F1443" s="110" t="s">
        <v>89</v>
      </c>
      <c r="G1443" s="110" t="s">
        <v>81</v>
      </c>
      <c r="H1443" s="110" t="s">
        <v>24</v>
      </c>
      <c r="I1443" s="110" t="s">
        <v>1251</v>
      </c>
      <c r="J1443" s="111">
        <v>100</v>
      </c>
      <c r="K1443" s="111">
        <v>865</v>
      </c>
      <c r="L1443" s="111">
        <v>86500</v>
      </c>
      <c r="M1443" s="111">
        <v>2.1619999999999999</v>
      </c>
      <c r="N1443" s="111">
        <v>216.2</v>
      </c>
      <c r="O1443" s="111">
        <v>0</v>
      </c>
      <c r="P1443" s="111">
        <v>0</v>
      </c>
      <c r="Q1443" s="111">
        <v>867.16200000000003</v>
      </c>
      <c r="R1443" s="111">
        <v>86716.2</v>
      </c>
      <c r="S1443" s="110" t="s">
        <v>1296</v>
      </c>
      <c r="T1443" s="111"/>
      <c r="U1443" s="111"/>
      <c r="V1443" s="110"/>
      <c r="W1443" s="110"/>
    </row>
    <row r="1444" spans="1:23" ht="25.5">
      <c r="A1444" s="110" t="s">
        <v>4360</v>
      </c>
      <c r="B1444" s="115">
        <v>44208</v>
      </c>
      <c r="C1444" s="110" t="s">
        <v>4361</v>
      </c>
      <c r="D1444" s="115">
        <v>44208</v>
      </c>
      <c r="E1444" s="110" t="s">
        <v>1294</v>
      </c>
      <c r="F1444" s="110" t="s">
        <v>89</v>
      </c>
      <c r="G1444" s="110" t="s">
        <v>81</v>
      </c>
      <c r="H1444" s="110" t="s">
        <v>24</v>
      </c>
      <c r="I1444" s="110" t="s">
        <v>1191</v>
      </c>
      <c r="J1444" s="111">
        <v>100</v>
      </c>
      <c r="K1444" s="111">
        <v>963</v>
      </c>
      <c r="L1444" s="111">
        <v>96300</v>
      </c>
      <c r="M1444" s="111">
        <v>2.4075000000000002</v>
      </c>
      <c r="N1444" s="111">
        <v>240.75</v>
      </c>
      <c r="O1444" s="111">
        <v>0</v>
      </c>
      <c r="P1444" s="111">
        <v>0</v>
      </c>
      <c r="Q1444" s="111">
        <v>965.40750000000003</v>
      </c>
      <c r="R1444" s="111">
        <v>96540.75</v>
      </c>
      <c r="S1444" s="110" t="s">
        <v>1296</v>
      </c>
      <c r="T1444" s="111"/>
      <c r="U1444" s="111"/>
      <c r="V1444" s="110"/>
      <c r="W1444" s="110"/>
    </row>
    <row r="1445" spans="1:23" ht="25.5">
      <c r="A1445" s="110" t="s">
        <v>4360</v>
      </c>
      <c r="B1445" s="115">
        <v>44208</v>
      </c>
      <c r="C1445" s="110" t="s">
        <v>4361</v>
      </c>
      <c r="D1445" s="115">
        <v>44208</v>
      </c>
      <c r="E1445" s="110" t="s">
        <v>1294</v>
      </c>
      <c r="F1445" s="110" t="s">
        <v>89</v>
      </c>
      <c r="G1445" s="110" t="s">
        <v>81</v>
      </c>
      <c r="H1445" s="110" t="s">
        <v>24</v>
      </c>
      <c r="I1445" s="110" t="s">
        <v>1251</v>
      </c>
      <c r="J1445" s="111">
        <v>200</v>
      </c>
      <c r="K1445" s="111">
        <v>865</v>
      </c>
      <c r="L1445" s="111">
        <v>173000</v>
      </c>
      <c r="M1445" s="111">
        <v>2.1625000000000001</v>
      </c>
      <c r="N1445" s="111">
        <v>432.5</v>
      </c>
      <c r="O1445" s="111">
        <v>0</v>
      </c>
      <c r="P1445" s="111">
        <v>0</v>
      </c>
      <c r="Q1445" s="111">
        <v>867.16250000000002</v>
      </c>
      <c r="R1445" s="111">
        <v>173432.5</v>
      </c>
      <c r="S1445" s="110" t="s">
        <v>1296</v>
      </c>
      <c r="T1445" s="111"/>
      <c r="U1445" s="111"/>
      <c r="V1445" s="110"/>
      <c r="W1445" s="110"/>
    </row>
    <row r="1446" spans="1:23" ht="25.5">
      <c r="A1446" s="110" t="s">
        <v>4360</v>
      </c>
      <c r="B1446" s="115">
        <v>44208</v>
      </c>
      <c r="C1446" s="110" t="s">
        <v>4361</v>
      </c>
      <c r="D1446" s="115">
        <v>44208</v>
      </c>
      <c r="E1446" s="110" t="s">
        <v>1294</v>
      </c>
      <c r="F1446" s="110" t="s">
        <v>89</v>
      </c>
      <c r="G1446" s="110" t="s">
        <v>81</v>
      </c>
      <c r="H1446" s="110" t="s">
        <v>24</v>
      </c>
      <c r="I1446" s="110" t="s">
        <v>1186</v>
      </c>
      <c r="J1446" s="111">
        <v>400</v>
      </c>
      <c r="K1446" s="111">
        <v>934</v>
      </c>
      <c r="L1446" s="111">
        <v>373600</v>
      </c>
      <c r="M1446" s="111">
        <v>2.335</v>
      </c>
      <c r="N1446" s="111">
        <v>934</v>
      </c>
      <c r="O1446" s="111">
        <v>0</v>
      </c>
      <c r="P1446" s="111">
        <v>0</v>
      </c>
      <c r="Q1446" s="111">
        <v>936.33500000000004</v>
      </c>
      <c r="R1446" s="111">
        <v>374534</v>
      </c>
      <c r="S1446" s="110" t="s">
        <v>1296</v>
      </c>
      <c r="T1446" s="111"/>
      <c r="U1446" s="111"/>
      <c r="V1446" s="110"/>
      <c r="W1446" s="110"/>
    </row>
    <row r="1447" spans="1:23" ht="25.5">
      <c r="A1447" s="110" t="s">
        <v>4362</v>
      </c>
      <c r="B1447" s="115">
        <v>44208</v>
      </c>
      <c r="C1447" s="110" t="s">
        <v>4363</v>
      </c>
      <c r="D1447" s="115">
        <v>44208</v>
      </c>
      <c r="E1447" s="110" t="s">
        <v>1294</v>
      </c>
      <c r="F1447" s="110" t="s">
        <v>96</v>
      </c>
      <c r="G1447" s="110" t="s">
        <v>1320</v>
      </c>
      <c r="H1447" s="110" t="s">
        <v>1300</v>
      </c>
      <c r="I1447" s="110" t="s">
        <v>1191</v>
      </c>
      <c r="J1447" s="111">
        <v>183</v>
      </c>
      <c r="K1447" s="111">
        <v>963</v>
      </c>
      <c r="L1447" s="111">
        <v>176229</v>
      </c>
      <c r="M1447" s="111">
        <v>2.4075000000000002</v>
      </c>
      <c r="N1447" s="111">
        <v>440.57249999999999</v>
      </c>
      <c r="O1447" s="111">
        <v>0</v>
      </c>
      <c r="P1447" s="111">
        <v>0</v>
      </c>
      <c r="Q1447" s="111">
        <v>965.40750000000003</v>
      </c>
      <c r="R1447" s="111">
        <v>176669.57250000001</v>
      </c>
      <c r="S1447" s="110" t="s">
        <v>1296</v>
      </c>
      <c r="T1447" s="111"/>
      <c r="U1447" s="111"/>
      <c r="V1447" s="110"/>
      <c r="W1447" s="110"/>
    </row>
    <row r="1448" spans="1:23" ht="25.5">
      <c r="A1448" s="110" t="s">
        <v>4364</v>
      </c>
      <c r="B1448" s="115">
        <v>44208</v>
      </c>
      <c r="C1448" s="110" t="s">
        <v>4365</v>
      </c>
      <c r="D1448" s="115">
        <v>44208</v>
      </c>
      <c r="E1448" s="110" t="s">
        <v>1294</v>
      </c>
      <c r="F1448" s="110" t="s">
        <v>830</v>
      </c>
      <c r="G1448" s="110" t="s">
        <v>1046</v>
      </c>
      <c r="H1448" s="110" t="s">
        <v>1300</v>
      </c>
      <c r="I1448" s="110" t="s">
        <v>1195</v>
      </c>
      <c r="J1448" s="111">
        <v>20</v>
      </c>
      <c r="K1448" s="111">
        <v>759</v>
      </c>
      <c r="L1448" s="111">
        <v>15180</v>
      </c>
      <c r="M1448" s="111">
        <v>1.8975</v>
      </c>
      <c r="N1448" s="111">
        <v>37.950000000000003</v>
      </c>
      <c r="O1448" s="111">
        <v>0</v>
      </c>
      <c r="P1448" s="111">
        <v>60</v>
      </c>
      <c r="Q1448" s="111">
        <v>760.89750000000004</v>
      </c>
      <c r="R1448" s="111">
        <v>15157.95</v>
      </c>
      <c r="S1448" s="110" t="s">
        <v>1296</v>
      </c>
      <c r="T1448" s="111"/>
      <c r="U1448" s="111"/>
      <c r="V1448" s="110"/>
      <c r="W1448" s="110"/>
    </row>
    <row r="1449" spans="1:23" ht="25.5">
      <c r="A1449" s="110" t="s">
        <v>4364</v>
      </c>
      <c r="B1449" s="115">
        <v>44208</v>
      </c>
      <c r="C1449" s="110" t="s">
        <v>4365</v>
      </c>
      <c r="D1449" s="115">
        <v>44208</v>
      </c>
      <c r="E1449" s="110" t="s">
        <v>1294</v>
      </c>
      <c r="F1449" s="110" t="s">
        <v>830</v>
      </c>
      <c r="G1449" s="110" t="s">
        <v>1046</v>
      </c>
      <c r="H1449" s="110" t="s">
        <v>1300</v>
      </c>
      <c r="I1449" s="110" t="s">
        <v>1191</v>
      </c>
      <c r="J1449" s="111">
        <v>40</v>
      </c>
      <c r="K1449" s="111">
        <v>963</v>
      </c>
      <c r="L1449" s="111">
        <v>38520</v>
      </c>
      <c r="M1449" s="111">
        <v>2.4075000000000002</v>
      </c>
      <c r="N1449" s="111">
        <v>96.3</v>
      </c>
      <c r="O1449" s="111">
        <v>0</v>
      </c>
      <c r="P1449" s="111">
        <v>0</v>
      </c>
      <c r="Q1449" s="111">
        <v>965.40750000000003</v>
      </c>
      <c r="R1449" s="111">
        <v>38616.300000000003</v>
      </c>
      <c r="S1449" s="110" t="s">
        <v>1296</v>
      </c>
      <c r="T1449" s="111"/>
      <c r="U1449" s="111"/>
      <c r="V1449" s="110"/>
      <c r="W1449" s="110"/>
    </row>
    <row r="1450" spans="1:23" ht="25.5">
      <c r="A1450" s="110" t="s">
        <v>4366</v>
      </c>
      <c r="B1450" s="115">
        <v>44208</v>
      </c>
      <c r="C1450" s="110" t="s">
        <v>4367</v>
      </c>
      <c r="D1450" s="115">
        <v>44208</v>
      </c>
      <c r="E1450" s="110" t="s">
        <v>1294</v>
      </c>
      <c r="F1450" s="110" t="s">
        <v>1041</v>
      </c>
      <c r="G1450" s="110" t="s">
        <v>1046</v>
      </c>
      <c r="H1450" s="110" t="s">
        <v>1300</v>
      </c>
      <c r="I1450" s="110" t="s">
        <v>1251</v>
      </c>
      <c r="J1450" s="111">
        <v>60</v>
      </c>
      <c r="K1450" s="111">
        <v>865</v>
      </c>
      <c r="L1450" s="111">
        <v>51900</v>
      </c>
      <c r="M1450" s="111">
        <v>2.1619999999999999</v>
      </c>
      <c r="N1450" s="111">
        <v>129.72</v>
      </c>
      <c r="O1450" s="111">
        <v>0</v>
      </c>
      <c r="P1450" s="111">
        <v>0</v>
      </c>
      <c r="Q1450" s="111">
        <v>867.16200000000003</v>
      </c>
      <c r="R1450" s="111">
        <v>52029.72</v>
      </c>
      <c r="S1450" s="110" t="s">
        <v>1296</v>
      </c>
      <c r="T1450" s="111"/>
      <c r="U1450" s="111"/>
      <c r="V1450" s="110"/>
      <c r="W1450" s="110"/>
    </row>
    <row r="1451" spans="1:23" ht="25.5">
      <c r="A1451" s="110" t="s">
        <v>4366</v>
      </c>
      <c r="B1451" s="115">
        <v>44208</v>
      </c>
      <c r="C1451" s="110" t="s">
        <v>4367</v>
      </c>
      <c r="D1451" s="115">
        <v>44208</v>
      </c>
      <c r="E1451" s="110" t="s">
        <v>1294</v>
      </c>
      <c r="F1451" s="110" t="s">
        <v>1041</v>
      </c>
      <c r="G1451" s="110" t="s">
        <v>1046</v>
      </c>
      <c r="H1451" s="110" t="s">
        <v>1300</v>
      </c>
      <c r="I1451" s="110" t="s">
        <v>1195</v>
      </c>
      <c r="J1451" s="111">
        <v>200</v>
      </c>
      <c r="K1451" s="111">
        <v>759</v>
      </c>
      <c r="L1451" s="111">
        <v>151800</v>
      </c>
      <c r="M1451" s="111">
        <v>1.8975</v>
      </c>
      <c r="N1451" s="111">
        <v>379.5</v>
      </c>
      <c r="O1451" s="111">
        <v>0</v>
      </c>
      <c r="P1451" s="111">
        <v>600</v>
      </c>
      <c r="Q1451" s="111">
        <v>760.89750000000004</v>
      </c>
      <c r="R1451" s="111">
        <v>151579.5</v>
      </c>
      <c r="S1451" s="110" t="s">
        <v>1296</v>
      </c>
      <c r="T1451" s="111"/>
      <c r="U1451" s="111"/>
      <c r="V1451" s="110"/>
      <c r="W1451" s="110"/>
    </row>
    <row r="1452" spans="1:23" ht="25.5">
      <c r="A1452" s="110" t="s">
        <v>4366</v>
      </c>
      <c r="B1452" s="115">
        <v>44208</v>
      </c>
      <c r="C1452" s="110" t="s">
        <v>4367</v>
      </c>
      <c r="D1452" s="115">
        <v>44208</v>
      </c>
      <c r="E1452" s="110" t="s">
        <v>1294</v>
      </c>
      <c r="F1452" s="110" t="s">
        <v>1041</v>
      </c>
      <c r="G1452" s="110" t="s">
        <v>1046</v>
      </c>
      <c r="H1452" s="110" t="s">
        <v>1300</v>
      </c>
      <c r="I1452" s="110" t="s">
        <v>1191</v>
      </c>
      <c r="J1452" s="111">
        <v>160</v>
      </c>
      <c r="K1452" s="111">
        <v>963</v>
      </c>
      <c r="L1452" s="111">
        <v>154080</v>
      </c>
      <c r="M1452" s="111">
        <v>2.4075000000000002</v>
      </c>
      <c r="N1452" s="111">
        <v>385.2</v>
      </c>
      <c r="O1452" s="111">
        <v>0</v>
      </c>
      <c r="P1452" s="111">
        <v>0</v>
      </c>
      <c r="Q1452" s="111">
        <v>965.40750000000003</v>
      </c>
      <c r="R1452" s="111">
        <v>154465.20000000001</v>
      </c>
      <c r="S1452" s="110" t="s">
        <v>1296</v>
      </c>
      <c r="T1452" s="111"/>
      <c r="U1452" s="111"/>
      <c r="V1452" s="110"/>
      <c r="W1452" s="110"/>
    </row>
    <row r="1453" spans="1:23" ht="25.5">
      <c r="A1453" s="110" t="s">
        <v>4366</v>
      </c>
      <c r="B1453" s="115">
        <v>44208</v>
      </c>
      <c r="C1453" s="110" t="s">
        <v>4367</v>
      </c>
      <c r="D1453" s="115">
        <v>44208</v>
      </c>
      <c r="E1453" s="110" t="s">
        <v>1294</v>
      </c>
      <c r="F1453" s="110" t="s">
        <v>1041</v>
      </c>
      <c r="G1453" s="110" t="s">
        <v>1046</v>
      </c>
      <c r="H1453" s="110" t="s">
        <v>1300</v>
      </c>
      <c r="I1453" s="110" t="s">
        <v>1251</v>
      </c>
      <c r="J1453" s="111">
        <v>100</v>
      </c>
      <c r="K1453" s="111">
        <v>865</v>
      </c>
      <c r="L1453" s="111">
        <v>86500</v>
      </c>
      <c r="M1453" s="111">
        <v>2.1625000000000001</v>
      </c>
      <c r="N1453" s="111">
        <v>216.25</v>
      </c>
      <c r="O1453" s="111">
        <v>0</v>
      </c>
      <c r="P1453" s="111">
        <v>0</v>
      </c>
      <c r="Q1453" s="111">
        <v>867.16250000000002</v>
      </c>
      <c r="R1453" s="111">
        <v>86716.25</v>
      </c>
      <c r="S1453" s="110" t="s">
        <v>1296</v>
      </c>
      <c r="T1453" s="111"/>
      <c r="U1453" s="111"/>
      <c r="V1453" s="110"/>
      <c r="W1453" s="110"/>
    </row>
    <row r="1454" spans="1:23" ht="25.5">
      <c r="A1454" s="110" t="s">
        <v>4368</v>
      </c>
      <c r="B1454" s="115">
        <v>44208</v>
      </c>
      <c r="C1454" s="110" t="s">
        <v>4369</v>
      </c>
      <c r="D1454" s="115">
        <v>44208</v>
      </c>
      <c r="E1454" s="110" t="s">
        <v>1294</v>
      </c>
      <c r="F1454" s="110" t="s">
        <v>99</v>
      </c>
      <c r="G1454" s="110" t="s">
        <v>1046</v>
      </c>
      <c r="H1454" s="110" t="s">
        <v>1300</v>
      </c>
      <c r="I1454" s="110" t="s">
        <v>1195</v>
      </c>
      <c r="J1454" s="111">
        <v>100</v>
      </c>
      <c r="K1454" s="111">
        <v>759</v>
      </c>
      <c r="L1454" s="111">
        <v>75900</v>
      </c>
      <c r="M1454" s="111">
        <v>1.8975</v>
      </c>
      <c r="N1454" s="111">
        <v>189.75</v>
      </c>
      <c r="O1454" s="111">
        <v>0</v>
      </c>
      <c r="P1454" s="111">
        <v>300</v>
      </c>
      <c r="Q1454" s="111">
        <v>760.89750000000004</v>
      </c>
      <c r="R1454" s="111">
        <v>75789.75</v>
      </c>
      <c r="S1454" s="110" t="s">
        <v>1296</v>
      </c>
      <c r="T1454" s="111"/>
      <c r="U1454" s="111"/>
      <c r="V1454" s="110"/>
      <c r="W1454" s="110"/>
    </row>
    <row r="1455" spans="1:23" ht="25.5">
      <c r="A1455" s="110" t="s">
        <v>4368</v>
      </c>
      <c r="B1455" s="115">
        <v>44208</v>
      </c>
      <c r="C1455" s="110" t="s">
        <v>4369</v>
      </c>
      <c r="D1455" s="115">
        <v>44208</v>
      </c>
      <c r="E1455" s="110" t="s">
        <v>1294</v>
      </c>
      <c r="F1455" s="110" t="s">
        <v>99</v>
      </c>
      <c r="G1455" s="110" t="s">
        <v>1046</v>
      </c>
      <c r="H1455" s="110" t="s">
        <v>1300</v>
      </c>
      <c r="I1455" s="110" t="s">
        <v>1191</v>
      </c>
      <c r="J1455" s="111">
        <v>70</v>
      </c>
      <c r="K1455" s="111">
        <v>963</v>
      </c>
      <c r="L1455" s="111">
        <v>67410</v>
      </c>
      <c r="M1455" s="111">
        <v>2.4075000000000002</v>
      </c>
      <c r="N1455" s="111">
        <v>168.52500000000001</v>
      </c>
      <c r="O1455" s="111">
        <v>0</v>
      </c>
      <c r="P1455" s="111">
        <v>0</v>
      </c>
      <c r="Q1455" s="111">
        <v>965.40750000000003</v>
      </c>
      <c r="R1455" s="111">
        <v>67578.524999999994</v>
      </c>
      <c r="S1455" s="110" t="s">
        <v>1296</v>
      </c>
      <c r="T1455" s="111"/>
      <c r="U1455" s="111"/>
      <c r="V1455" s="110"/>
      <c r="W1455" s="110"/>
    </row>
    <row r="1456" spans="1:23" ht="25.5">
      <c r="A1456" s="110" t="s">
        <v>4368</v>
      </c>
      <c r="B1456" s="115">
        <v>44208</v>
      </c>
      <c r="C1456" s="110" t="s">
        <v>4369</v>
      </c>
      <c r="D1456" s="115">
        <v>44208</v>
      </c>
      <c r="E1456" s="110" t="s">
        <v>1294</v>
      </c>
      <c r="F1456" s="110" t="s">
        <v>99</v>
      </c>
      <c r="G1456" s="110" t="s">
        <v>1046</v>
      </c>
      <c r="H1456" s="110" t="s">
        <v>1300</v>
      </c>
      <c r="I1456" s="110" t="s">
        <v>1251</v>
      </c>
      <c r="J1456" s="111">
        <v>20</v>
      </c>
      <c r="K1456" s="111">
        <v>865</v>
      </c>
      <c r="L1456" s="111">
        <v>17300</v>
      </c>
      <c r="M1456" s="111">
        <v>2.1619999999999999</v>
      </c>
      <c r="N1456" s="111">
        <v>43.24</v>
      </c>
      <c r="O1456" s="111">
        <v>0</v>
      </c>
      <c r="P1456" s="111">
        <v>0</v>
      </c>
      <c r="Q1456" s="111">
        <v>867.16200000000003</v>
      </c>
      <c r="R1456" s="111">
        <v>17343.240000000002</v>
      </c>
      <c r="S1456" s="110" t="s">
        <v>1296</v>
      </c>
      <c r="T1456" s="111"/>
      <c r="U1456" s="111"/>
      <c r="V1456" s="110"/>
      <c r="W1456" s="110"/>
    </row>
    <row r="1457" spans="1:23" ht="25.5">
      <c r="A1457" s="110" t="s">
        <v>4368</v>
      </c>
      <c r="B1457" s="115">
        <v>44208</v>
      </c>
      <c r="C1457" s="110" t="s">
        <v>4369</v>
      </c>
      <c r="D1457" s="115">
        <v>44208</v>
      </c>
      <c r="E1457" s="110" t="s">
        <v>1294</v>
      </c>
      <c r="F1457" s="110" t="s">
        <v>99</v>
      </c>
      <c r="G1457" s="110" t="s">
        <v>1046</v>
      </c>
      <c r="H1457" s="110" t="s">
        <v>1300</v>
      </c>
      <c r="I1457" s="110" t="s">
        <v>1251</v>
      </c>
      <c r="J1457" s="111">
        <v>60</v>
      </c>
      <c r="K1457" s="111">
        <v>865</v>
      </c>
      <c r="L1457" s="111">
        <v>51900</v>
      </c>
      <c r="M1457" s="111">
        <v>2.1625000000000001</v>
      </c>
      <c r="N1457" s="111">
        <v>129.75</v>
      </c>
      <c r="O1457" s="111">
        <v>0</v>
      </c>
      <c r="P1457" s="111">
        <v>0</v>
      </c>
      <c r="Q1457" s="111">
        <v>867.16250000000002</v>
      </c>
      <c r="R1457" s="111">
        <v>52029.75</v>
      </c>
      <c r="S1457" s="110" t="s">
        <v>1296</v>
      </c>
      <c r="T1457" s="111"/>
      <c r="U1457" s="111"/>
      <c r="V1457" s="110"/>
      <c r="W1457" s="110"/>
    </row>
    <row r="1458" spans="1:23" ht="25.5">
      <c r="A1458" s="110" t="s">
        <v>4370</v>
      </c>
      <c r="B1458" s="115">
        <v>44208</v>
      </c>
      <c r="C1458" s="110" t="s">
        <v>4371</v>
      </c>
      <c r="D1458" s="115">
        <v>44208</v>
      </c>
      <c r="E1458" s="110" t="s">
        <v>1294</v>
      </c>
      <c r="F1458" s="110" t="s">
        <v>83</v>
      </c>
      <c r="G1458" s="110" t="s">
        <v>1050</v>
      </c>
      <c r="H1458" s="110" t="s">
        <v>1300</v>
      </c>
      <c r="I1458" s="110" t="s">
        <v>1191</v>
      </c>
      <c r="J1458" s="111">
        <v>120</v>
      </c>
      <c r="K1458" s="111">
        <v>963</v>
      </c>
      <c r="L1458" s="111">
        <v>115560</v>
      </c>
      <c r="M1458" s="111">
        <v>2.4075000000000002</v>
      </c>
      <c r="N1458" s="111">
        <v>288.89999999999998</v>
      </c>
      <c r="O1458" s="111">
        <v>0</v>
      </c>
      <c r="P1458" s="111">
        <v>0</v>
      </c>
      <c r="Q1458" s="111">
        <v>965.40750000000003</v>
      </c>
      <c r="R1458" s="111">
        <v>115848.9</v>
      </c>
      <c r="S1458" s="110" t="s">
        <v>1296</v>
      </c>
      <c r="T1458" s="111"/>
      <c r="U1458" s="111"/>
      <c r="V1458" s="110"/>
      <c r="W1458" s="110"/>
    </row>
    <row r="1459" spans="1:23" ht="25.5">
      <c r="A1459" s="110" t="s">
        <v>4370</v>
      </c>
      <c r="B1459" s="115">
        <v>44208</v>
      </c>
      <c r="C1459" s="110" t="s">
        <v>4371</v>
      </c>
      <c r="D1459" s="115">
        <v>44208</v>
      </c>
      <c r="E1459" s="110" t="s">
        <v>1294</v>
      </c>
      <c r="F1459" s="110" t="s">
        <v>83</v>
      </c>
      <c r="G1459" s="110" t="s">
        <v>1050</v>
      </c>
      <c r="H1459" s="110" t="s">
        <v>1300</v>
      </c>
      <c r="I1459" s="110" t="s">
        <v>1251</v>
      </c>
      <c r="J1459" s="111">
        <v>200</v>
      </c>
      <c r="K1459" s="111">
        <v>865</v>
      </c>
      <c r="L1459" s="111">
        <v>173000</v>
      </c>
      <c r="M1459" s="111">
        <v>2.1625000000000001</v>
      </c>
      <c r="N1459" s="111">
        <v>432.5</v>
      </c>
      <c r="O1459" s="111">
        <v>0</v>
      </c>
      <c r="P1459" s="111">
        <v>0</v>
      </c>
      <c r="Q1459" s="111">
        <v>867.16250000000002</v>
      </c>
      <c r="R1459" s="111">
        <v>173432.5</v>
      </c>
      <c r="S1459" s="110" t="s">
        <v>1296</v>
      </c>
      <c r="T1459" s="111"/>
      <c r="U1459" s="111"/>
      <c r="V1459" s="110"/>
      <c r="W1459" s="110"/>
    </row>
    <row r="1460" spans="1:23" ht="25.5">
      <c r="A1460" s="110" t="s">
        <v>4370</v>
      </c>
      <c r="B1460" s="115">
        <v>44208</v>
      </c>
      <c r="C1460" s="110" t="s">
        <v>4371</v>
      </c>
      <c r="D1460" s="115">
        <v>44208</v>
      </c>
      <c r="E1460" s="110" t="s">
        <v>1294</v>
      </c>
      <c r="F1460" s="110" t="s">
        <v>83</v>
      </c>
      <c r="G1460" s="110" t="s">
        <v>1050</v>
      </c>
      <c r="H1460" s="110" t="s">
        <v>1300</v>
      </c>
      <c r="I1460" s="110" t="s">
        <v>1251</v>
      </c>
      <c r="J1460" s="111">
        <v>100</v>
      </c>
      <c r="K1460" s="111">
        <v>865</v>
      </c>
      <c r="L1460" s="111">
        <v>86500</v>
      </c>
      <c r="M1460" s="111">
        <v>2.1619999999999999</v>
      </c>
      <c r="N1460" s="111">
        <v>216.2</v>
      </c>
      <c r="O1460" s="111">
        <v>0</v>
      </c>
      <c r="P1460" s="111">
        <v>0</v>
      </c>
      <c r="Q1460" s="111">
        <v>867.16200000000003</v>
      </c>
      <c r="R1460" s="111">
        <v>86716.2</v>
      </c>
      <c r="S1460" s="110" t="s">
        <v>1296</v>
      </c>
      <c r="T1460" s="111"/>
      <c r="U1460" s="111"/>
      <c r="V1460" s="110"/>
      <c r="W1460" s="110"/>
    </row>
    <row r="1461" spans="1:23" ht="25.5">
      <c r="A1461" s="110" t="s">
        <v>4370</v>
      </c>
      <c r="B1461" s="115">
        <v>44208</v>
      </c>
      <c r="C1461" s="110" t="s">
        <v>4371</v>
      </c>
      <c r="D1461" s="115">
        <v>44208</v>
      </c>
      <c r="E1461" s="110" t="s">
        <v>1294</v>
      </c>
      <c r="F1461" s="110" t="s">
        <v>83</v>
      </c>
      <c r="G1461" s="110" t="s">
        <v>1050</v>
      </c>
      <c r="H1461" s="110" t="s">
        <v>1300</v>
      </c>
      <c r="I1461" s="110" t="s">
        <v>1195</v>
      </c>
      <c r="J1461" s="111">
        <v>255</v>
      </c>
      <c r="K1461" s="111">
        <v>759</v>
      </c>
      <c r="L1461" s="111">
        <v>193545</v>
      </c>
      <c r="M1461" s="111">
        <v>1.8975</v>
      </c>
      <c r="N1461" s="111">
        <v>483.86250000000001</v>
      </c>
      <c r="O1461" s="111">
        <v>0</v>
      </c>
      <c r="P1461" s="111">
        <v>765</v>
      </c>
      <c r="Q1461" s="111">
        <v>760.89750000000004</v>
      </c>
      <c r="R1461" s="111">
        <v>193263.86249999999</v>
      </c>
      <c r="S1461" s="110" t="s">
        <v>1296</v>
      </c>
      <c r="T1461" s="111"/>
      <c r="U1461" s="111"/>
      <c r="V1461" s="110"/>
      <c r="W1461" s="110"/>
    </row>
    <row r="1462" spans="1:23" ht="25.5">
      <c r="A1462" s="110" t="s">
        <v>4372</v>
      </c>
      <c r="B1462" s="115">
        <v>44208</v>
      </c>
      <c r="C1462" s="110" t="s">
        <v>4373</v>
      </c>
      <c r="D1462" s="115">
        <v>44208</v>
      </c>
      <c r="E1462" s="110" t="s">
        <v>1294</v>
      </c>
      <c r="F1462" s="110" t="s">
        <v>1325</v>
      </c>
      <c r="G1462" s="110" t="s">
        <v>1302</v>
      </c>
      <c r="H1462" s="110" t="s">
        <v>1300</v>
      </c>
      <c r="I1462" s="110" t="s">
        <v>1186</v>
      </c>
      <c r="J1462" s="111">
        <v>200</v>
      </c>
      <c r="K1462" s="111">
        <v>934</v>
      </c>
      <c r="L1462" s="111">
        <v>186800</v>
      </c>
      <c r="M1462" s="111">
        <v>2.335</v>
      </c>
      <c r="N1462" s="111">
        <v>467</v>
      </c>
      <c r="O1462" s="111">
        <v>0</v>
      </c>
      <c r="P1462" s="111">
        <v>0</v>
      </c>
      <c r="Q1462" s="111">
        <v>936.33500000000004</v>
      </c>
      <c r="R1462" s="111">
        <v>187267</v>
      </c>
      <c r="S1462" s="110" t="s">
        <v>1296</v>
      </c>
      <c r="T1462" s="111"/>
      <c r="U1462" s="111"/>
      <c r="V1462" s="110"/>
      <c r="W1462" s="110"/>
    </row>
    <row r="1463" spans="1:23" ht="25.5">
      <c r="A1463" s="110" t="s">
        <v>4374</v>
      </c>
      <c r="B1463" s="115">
        <v>44208</v>
      </c>
      <c r="C1463" s="110" t="s">
        <v>4375</v>
      </c>
      <c r="D1463" s="115">
        <v>44208</v>
      </c>
      <c r="E1463" s="110" t="s">
        <v>1294</v>
      </c>
      <c r="F1463" s="110" t="s">
        <v>106</v>
      </c>
      <c r="G1463" s="110" t="s">
        <v>1302</v>
      </c>
      <c r="H1463" s="110" t="s">
        <v>1300</v>
      </c>
      <c r="I1463" s="110" t="s">
        <v>1191</v>
      </c>
      <c r="J1463" s="111">
        <v>410</v>
      </c>
      <c r="K1463" s="111">
        <v>963</v>
      </c>
      <c r="L1463" s="111">
        <v>394830</v>
      </c>
      <c r="M1463" s="111">
        <v>2.4075000000000002</v>
      </c>
      <c r="N1463" s="111">
        <v>987.07500000000005</v>
      </c>
      <c r="O1463" s="111">
        <v>0</v>
      </c>
      <c r="P1463" s="111">
        <v>0</v>
      </c>
      <c r="Q1463" s="111">
        <v>965.40750000000003</v>
      </c>
      <c r="R1463" s="111">
        <v>395817.07500000001</v>
      </c>
      <c r="S1463" s="110" t="s">
        <v>1296</v>
      </c>
      <c r="T1463" s="111"/>
      <c r="U1463" s="111"/>
      <c r="V1463" s="110"/>
      <c r="W1463" s="110"/>
    </row>
    <row r="1464" spans="1:23" ht="25.5">
      <c r="A1464" s="110" t="s">
        <v>4374</v>
      </c>
      <c r="B1464" s="115">
        <v>44208</v>
      </c>
      <c r="C1464" s="110" t="s">
        <v>4375</v>
      </c>
      <c r="D1464" s="115">
        <v>44208</v>
      </c>
      <c r="E1464" s="110" t="s">
        <v>1294</v>
      </c>
      <c r="F1464" s="110" t="s">
        <v>106</v>
      </c>
      <c r="G1464" s="110" t="s">
        <v>1302</v>
      </c>
      <c r="H1464" s="110" t="s">
        <v>1300</v>
      </c>
      <c r="I1464" s="110" t="s">
        <v>1186</v>
      </c>
      <c r="J1464" s="111">
        <v>2000</v>
      </c>
      <c r="K1464" s="111">
        <v>934</v>
      </c>
      <c r="L1464" s="111">
        <v>1868000</v>
      </c>
      <c r="M1464" s="111">
        <v>2.335</v>
      </c>
      <c r="N1464" s="111">
        <v>4670</v>
      </c>
      <c r="O1464" s="111">
        <v>0</v>
      </c>
      <c r="P1464" s="111">
        <v>0</v>
      </c>
      <c r="Q1464" s="111">
        <v>936.33500000000004</v>
      </c>
      <c r="R1464" s="111">
        <v>1872670</v>
      </c>
      <c r="S1464" s="110" t="s">
        <v>1296</v>
      </c>
      <c r="T1464" s="111"/>
      <c r="U1464" s="111"/>
      <c r="V1464" s="110"/>
      <c r="W1464" s="110"/>
    </row>
    <row r="1465" spans="1:23" ht="25.5">
      <c r="A1465" s="110" t="s">
        <v>4376</v>
      </c>
      <c r="B1465" s="115">
        <v>44208</v>
      </c>
      <c r="C1465" s="110" t="s">
        <v>4377</v>
      </c>
      <c r="D1465" s="115">
        <v>44208</v>
      </c>
      <c r="E1465" s="110" t="s">
        <v>1294</v>
      </c>
      <c r="F1465" s="110" t="s">
        <v>961</v>
      </c>
      <c r="G1465" s="110" t="s">
        <v>1047</v>
      </c>
      <c r="H1465" s="110" t="s">
        <v>1300</v>
      </c>
      <c r="I1465" s="110" t="s">
        <v>1191</v>
      </c>
      <c r="J1465" s="111">
        <v>40</v>
      </c>
      <c r="K1465" s="111">
        <v>963</v>
      </c>
      <c r="L1465" s="111">
        <v>38520</v>
      </c>
      <c r="M1465" s="111">
        <v>2.4075000000000002</v>
      </c>
      <c r="N1465" s="111">
        <v>96.3</v>
      </c>
      <c r="O1465" s="111">
        <v>0</v>
      </c>
      <c r="P1465" s="111">
        <v>0</v>
      </c>
      <c r="Q1465" s="111">
        <v>965.40750000000003</v>
      </c>
      <c r="R1465" s="111">
        <v>38616.300000000003</v>
      </c>
      <c r="S1465" s="110" t="s">
        <v>1296</v>
      </c>
      <c r="T1465" s="111"/>
      <c r="U1465" s="111"/>
      <c r="V1465" s="110"/>
      <c r="W1465" s="110"/>
    </row>
    <row r="1466" spans="1:23" ht="25.5">
      <c r="A1466" s="110" t="s">
        <v>4376</v>
      </c>
      <c r="B1466" s="115">
        <v>44208</v>
      </c>
      <c r="C1466" s="110" t="s">
        <v>4377</v>
      </c>
      <c r="D1466" s="115">
        <v>44208</v>
      </c>
      <c r="E1466" s="110" t="s">
        <v>1294</v>
      </c>
      <c r="F1466" s="110" t="s">
        <v>961</v>
      </c>
      <c r="G1466" s="110" t="s">
        <v>1047</v>
      </c>
      <c r="H1466" s="110" t="s">
        <v>1300</v>
      </c>
      <c r="I1466" s="110" t="s">
        <v>1251</v>
      </c>
      <c r="J1466" s="111">
        <v>20</v>
      </c>
      <c r="K1466" s="111">
        <v>865</v>
      </c>
      <c r="L1466" s="111">
        <v>17300</v>
      </c>
      <c r="M1466" s="111">
        <v>2.1625000000000001</v>
      </c>
      <c r="N1466" s="111">
        <v>43.25</v>
      </c>
      <c r="O1466" s="111">
        <v>0</v>
      </c>
      <c r="P1466" s="111">
        <v>0</v>
      </c>
      <c r="Q1466" s="111">
        <v>867.16250000000002</v>
      </c>
      <c r="R1466" s="111">
        <v>17343.25</v>
      </c>
      <c r="S1466" s="110" t="s">
        <v>1296</v>
      </c>
      <c r="T1466" s="111"/>
      <c r="U1466" s="111"/>
      <c r="V1466" s="110"/>
      <c r="W1466" s="110"/>
    </row>
    <row r="1467" spans="1:23" ht="25.5">
      <c r="A1467" s="110" t="s">
        <v>4378</v>
      </c>
      <c r="B1467" s="115">
        <v>44208</v>
      </c>
      <c r="C1467" s="110" t="s">
        <v>4379</v>
      </c>
      <c r="D1467" s="115">
        <v>44208</v>
      </c>
      <c r="E1467" s="110" t="s">
        <v>1294</v>
      </c>
      <c r="F1467" s="110" t="s">
        <v>98</v>
      </c>
      <c r="G1467" s="110" t="s">
        <v>1047</v>
      </c>
      <c r="H1467" s="110" t="s">
        <v>1300</v>
      </c>
      <c r="I1467" s="110" t="s">
        <v>1191</v>
      </c>
      <c r="J1467" s="111">
        <v>20</v>
      </c>
      <c r="K1467" s="111">
        <v>963</v>
      </c>
      <c r="L1467" s="111">
        <v>19260</v>
      </c>
      <c r="M1467" s="111">
        <v>2.4075000000000002</v>
      </c>
      <c r="N1467" s="111">
        <v>48.15</v>
      </c>
      <c r="O1467" s="111">
        <v>0</v>
      </c>
      <c r="P1467" s="111">
        <v>0</v>
      </c>
      <c r="Q1467" s="111">
        <v>965.40750000000003</v>
      </c>
      <c r="R1467" s="111">
        <v>19308.150000000001</v>
      </c>
      <c r="S1467" s="110" t="s">
        <v>1296</v>
      </c>
      <c r="T1467" s="111"/>
      <c r="U1467" s="111"/>
      <c r="V1467" s="110"/>
      <c r="W1467" s="110"/>
    </row>
    <row r="1468" spans="1:23" ht="25.5">
      <c r="A1468" s="110" t="s">
        <v>4378</v>
      </c>
      <c r="B1468" s="115">
        <v>44208</v>
      </c>
      <c r="C1468" s="110" t="s">
        <v>4379</v>
      </c>
      <c r="D1468" s="115">
        <v>44208</v>
      </c>
      <c r="E1468" s="110" t="s">
        <v>1294</v>
      </c>
      <c r="F1468" s="110" t="s">
        <v>98</v>
      </c>
      <c r="G1468" s="110" t="s">
        <v>1047</v>
      </c>
      <c r="H1468" s="110" t="s">
        <v>1300</v>
      </c>
      <c r="I1468" s="110" t="s">
        <v>1195</v>
      </c>
      <c r="J1468" s="111">
        <v>20</v>
      </c>
      <c r="K1468" s="111">
        <v>759</v>
      </c>
      <c r="L1468" s="111">
        <v>15180</v>
      </c>
      <c r="M1468" s="111">
        <v>1.8975</v>
      </c>
      <c r="N1468" s="111">
        <v>37.950000000000003</v>
      </c>
      <c r="O1468" s="111">
        <v>0</v>
      </c>
      <c r="P1468" s="111">
        <v>60</v>
      </c>
      <c r="Q1468" s="111">
        <v>760.89750000000004</v>
      </c>
      <c r="R1468" s="111">
        <v>15157.95</v>
      </c>
      <c r="S1468" s="110" t="s">
        <v>1296</v>
      </c>
      <c r="T1468" s="111"/>
      <c r="U1468" s="111"/>
      <c r="V1468" s="110"/>
      <c r="W1468" s="110"/>
    </row>
    <row r="1469" spans="1:23" ht="25.5">
      <c r="A1469" s="110" t="s">
        <v>4378</v>
      </c>
      <c r="B1469" s="115">
        <v>44208</v>
      </c>
      <c r="C1469" s="110" t="s">
        <v>4379</v>
      </c>
      <c r="D1469" s="115">
        <v>44208</v>
      </c>
      <c r="E1469" s="110" t="s">
        <v>1294</v>
      </c>
      <c r="F1469" s="110" t="s">
        <v>98</v>
      </c>
      <c r="G1469" s="110" t="s">
        <v>1047</v>
      </c>
      <c r="H1469" s="110" t="s">
        <v>1300</v>
      </c>
      <c r="I1469" s="110" t="s">
        <v>1251</v>
      </c>
      <c r="J1469" s="111">
        <v>40</v>
      </c>
      <c r="K1469" s="111">
        <v>865</v>
      </c>
      <c r="L1469" s="111">
        <v>34600</v>
      </c>
      <c r="M1469" s="111">
        <v>2.1625000000000001</v>
      </c>
      <c r="N1469" s="111">
        <v>86.5</v>
      </c>
      <c r="O1469" s="111">
        <v>0</v>
      </c>
      <c r="P1469" s="111">
        <v>0</v>
      </c>
      <c r="Q1469" s="111">
        <v>867.16250000000002</v>
      </c>
      <c r="R1469" s="111">
        <v>34686.5</v>
      </c>
      <c r="S1469" s="110" t="s">
        <v>1296</v>
      </c>
      <c r="T1469" s="111"/>
      <c r="U1469" s="111"/>
      <c r="V1469" s="110"/>
      <c r="W1469" s="110"/>
    </row>
    <row r="1470" spans="1:23" ht="25.5">
      <c r="A1470" s="110" t="s">
        <v>4380</v>
      </c>
      <c r="B1470" s="115">
        <v>44208</v>
      </c>
      <c r="C1470" s="110" t="s">
        <v>4381</v>
      </c>
      <c r="D1470" s="115">
        <v>44208</v>
      </c>
      <c r="E1470" s="110" t="s">
        <v>1294</v>
      </c>
      <c r="F1470" s="110" t="s">
        <v>94</v>
      </c>
      <c r="G1470" s="110" t="s">
        <v>1047</v>
      </c>
      <c r="H1470" s="110" t="s">
        <v>1300</v>
      </c>
      <c r="I1470" s="110" t="s">
        <v>1186</v>
      </c>
      <c r="J1470" s="111">
        <v>100</v>
      </c>
      <c r="K1470" s="111">
        <v>934</v>
      </c>
      <c r="L1470" s="111">
        <v>93400</v>
      </c>
      <c r="M1470" s="111">
        <v>2.335</v>
      </c>
      <c r="N1470" s="111">
        <v>233.5</v>
      </c>
      <c r="O1470" s="111">
        <v>0</v>
      </c>
      <c r="P1470" s="111">
        <v>0</v>
      </c>
      <c r="Q1470" s="111">
        <v>936.33500000000004</v>
      </c>
      <c r="R1470" s="111">
        <v>93633.5</v>
      </c>
      <c r="S1470" s="110" t="s">
        <v>1296</v>
      </c>
      <c r="T1470" s="111"/>
      <c r="U1470" s="111"/>
      <c r="V1470" s="110"/>
      <c r="W1470" s="110"/>
    </row>
    <row r="1471" spans="1:23" ht="25.5">
      <c r="A1471" s="110" t="s">
        <v>4380</v>
      </c>
      <c r="B1471" s="115">
        <v>44208</v>
      </c>
      <c r="C1471" s="110" t="s">
        <v>4381</v>
      </c>
      <c r="D1471" s="115">
        <v>44208</v>
      </c>
      <c r="E1471" s="110" t="s">
        <v>1294</v>
      </c>
      <c r="F1471" s="110" t="s">
        <v>94</v>
      </c>
      <c r="G1471" s="110" t="s">
        <v>1047</v>
      </c>
      <c r="H1471" s="110" t="s">
        <v>1300</v>
      </c>
      <c r="I1471" s="110" t="s">
        <v>1195</v>
      </c>
      <c r="J1471" s="111">
        <v>40</v>
      </c>
      <c r="K1471" s="111">
        <v>759</v>
      </c>
      <c r="L1471" s="111">
        <v>30360</v>
      </c>
      <c r="M1471" s="111">
        <v>1.8975</v>
      </c>
      <c r="N1471" s="111">
        <v>75.900000000000006</v>
      </c>
      <c r="O1471" s="111">
        <v>0</v>
      </c>
      <c r="P1471" s="111">
        <v>120</v>
      </c>
      <c r="Q1471" s="111">
        <v>760.89750000000004</v>
      </c>
      <c r="R1471" s="111">
        <v>30315.9</v>
      </c>
      <c r="S1471" s="110" t="s">
        <v>1296</v>
      </c>
      <c r="T1471" s="111"/>
      <c r="U1471" s="111"/>
      <c r="V1471" s="110"/>
      <c r="W1471" s="110"/>
    </row>
    <row r="1472" spans="1:23" ht="25.5">
      <c r="A1472" s="110" t="s">
        <v>4382</v>
      </c>
      <c r="B1472" s="115">
        <v>44208</v>
      </c>
      <c r="C1472" s="110" t="s">
        <v>4383</v>
      </c>
      <c r="D1472" s="115">
        <v>44208</v>
      </c>
      <c r="E1472" s="110" t="s">
        <v>1294</v>
      </c>
      <c r="F1472" s="110" t="s">
        <v>93</v>
      </c>
      <c r="G1472" s="110" t="s">
        <v>1050</v>
      </c>
      <c r="H1472" s="110" t="s">
        <v>1300</v>
      </c>
      <c r="I1472" s="110" t="s">
        <v>1251</v>
      </c>
      <c r="J1472" s="111">
        <v>80</v>
      </c>
      <c r="K1472" s="111">
        <v>865</v>
      </c>
      <c r="L1472" s="111">
        <v>69200</v>
      </c>
      <c r="M1472" s="111">
        <v>2.1625000000000001</v>
      </c>
      <c r="N1472" s="111">
        <v>173</v>
      </c>
      <c r="O1472" s="111">
        <v>0</v>
      </c>
      <c r="P1472" s="111">
        <v>0</v>
      </c>
      <c r="Q1472" s="111">
        <v>867.16250000000002</v>
      </c>
      <c r="R1472" s="111">
        <v>69373</v>
      </c>
      <c r="S1472" s="110" t="s">
        <v>1296</v>
      </c>
      <c r="T1472" s="111"/>
      <c r="U1472" s="111"/>
      <c r="V1472" s="110"/>
      <c r="W1472" s="110"/>
    </row>
    <row r="1473" spans="1:23" ht="25.5">
      <c r="A1473" s="110" t="s">
        <v>4382</v>
      </c>
      <c r="B1473" s="115">
        <v>44208</v>
      </c>
      <c r="C1473" s="110" t="s">
        <v>4383</v>
      </c>
      <c r="D1473" s="115">
        <v>44208</v>
      </c>
      <c r="E1473" s="110" t="s">
        <v>1294</v>
      </c>
      <c r="F1473" s="110" t="s">
        <v>93</v>
      </c>
      <c r="G1473" s="110" t="s">
        <v>1050</v>
      </c>
      <c r="H1473" s="110" t="s">
        <v>1300</v>
      </c>
      <c r="I1473" s="110" t="s">
        <v>1251</v>
      </c>
      <c r="J1473" s="111">
        <v>20</v>
      </c>
      <c r="K1473" s="111">
        <v>865</v>
      </c>
      <c r="L1473" s="111">
        <v>17300</v>
      </c>
      <c r="M1473" s="111">
        <v>2.1619999999999999</v>
      </c>
      <c r="N1473" s="111">
        <v>43.24</v>
      </c>
      <c r="O1473" s="111">
        <v>0</v>
      </c>
      <c r="P1473" s="111">
        <v>0</v>
      </c>
      <c r="Q1473" s="111">
        <v>867.16200000000003</v>
      </c>
      <c r="R1473" s="111">
        <v>17343.240000000002</v>
      </c>
      <c r="S1473" s="110" t="s">
        <v>1296</v>
      </c>
      <c r="T1473" s="111"/>
      <c r="U1473" s="111"/>
      <c r="V1473" s="110"/>
      <c r="W1473" s="110"/>
    </row>
    <row r="1474" spans="1:23" ht="25.5">
      <c r="A1474" s="110" t="s">
        <v>4382</v>
      </c>
      <c r="B1474" s="115">
        <v>44208</v>
      </c>
      <c r="C1474" s="110" t="s">
        <v>4383</v>
      </c>
      <c r="D1474" s="115">
        <v>44208</v>
      </c>
      <c r="E1474" s="110" t="s">
        <v>1294</v>
      </c>
      <c r="F1474" s="110" t="s">
        <v>93</v>
      </c>
      <c r="G1474" s="110" t="s">
        <v>1050</v>
      </c>
      <c r="H1474" s="110" t="s">
        <v>1300</v>
      </c>
      <c r="I1474" s="110" t="s">
        <v>1191</v>
      </c>
      <c r="J1474" s="111">
        <v>140</v>
      </c>
      <c r="K1474" s="111">
        <v>963</v>
      </c>
      <c r="L1474" s="111">
        <v>134820</v>
      </c>
      <c r="M1474" s="111">
        <v>2.4075000000000002</v>
      </c>
      <c r="N1474" s="111">
        <v>337.05</v>
      </c>
      <c r="O1474" s="111">
        <v>0</v>
      </c>
      <c r="P1474" s="111">
        <v>0</v>
      </c>
      <c r="Q1474" s="111">
        <v>965.40750000000003</v>
      </c>
      <c r="R1474" s="111">
        <v>135157.04999999999</v>
      </c>
      <c r="S1474" s="110" t="s">
        <v>1296</v>
      </c>
      <c r="T1474" s="111"/>
      <c r="U1474" s="111"/>
      <c r="V1474" s="110"/>
      <c r="W1474" s="110"/>
    </row>
    <row r="1475" spans="1:23" ht="25.5">
      <c r="A1475" s="110" t="s">
        <v>4384</v>
      </c>
      <c r="B1475" s="115">
        <v>44208</v>
      </c>
      <c r="C1475" s="110" t="s">
        <v>4385</v>
      </c>
      <c r="D1475" s="115">
        <v>44208</v>
      </c>
      <c r="E1475" s="110" t="s">
        <v>1294</v>
      </c>
      <c r="F1475" s="110" t="s">
        <v>103</v>
      </c>
      <c r="G1475" s="110" t="s">
        <v>1080</v>
      </c>
      <c r="H1475" s="110" t="s">
        <v>1300</v>
      </c>
      <c r="I1475" s="110" t="s">
        <v>1251</v>
      </c>
      <c r="J1475" s="111">
        <v>80</v>
      </c>
      <c r="K1475" s="111">
        <v>865</v>
      </c>
      <c r="L1475" s="111">
        <v>69200</v>
      </c>
      <c r="M1475" s="111">
        <v>2.1625000000000001</v>
      </c>
      <c r="N1475" s="111">
        <v>173</v>
      </c>
      <c r="O1475" s="111">
        <v>0</v>
      </c>
      <c r="P1475" s="111">
        <v>0</v>
      </c>
      <c r="Q1475" s="111">
        <v>867.16250000000002</v>
      </c>
      <c r="R1475" s="111">
        <v>69373</v>
      </c>
      <c r="S1475" s="110" t="s">
        <v>1296</v>
      </c>
      <c r="T1475" s="111"/>
      <c r="U1475" s="111"/>
      <c r="V1475" s="110"/>
      <c r="W1475" s="110"/>
    </row>
    <row r="1476" spans="1:23" ht="25.5">
      <c r="A1476" s="110" t="s">
        <v>4384</v>
      </c>
      <c r="B1476" s="115">
        <v>44208</v>
      </c>
      <c r="C1476" s="110" t="s">
        <v>4385</v>
      </c>
      <c r="D1476" s="115">
        <v>44208</v>
      </c>
      <c r="E1476" s="110" t="s">
        <v>1294</v>
      </c>
      <c r="F1476" s="110" t="s">
        <v>103</v>
      </c>
      <c r="G1476" s="110" t="s">
        <v>1080</v>
      </c>
      <c r="H1476" s="110" t="s">
        <v>1300</v>
      </c>
      <c r="I1476" s="110" t="s">
        <v>1251</v>
      </c>
      <c r="J1476" s="111">
        <v>20</v>
      </c>
      <c r="K1476" s="111">
        <v>865</v>
      </c>
      <c r="L1476" s="111">
        <v>17300</v>
      </c>
      <c r="M1476" s="111">
        <v>2.1619999999999999</v>
      </c>
      <c r="N1476" s="111">
        <v>43.24</v>
      </c>
      <c r="O1476" s="111">
        <v>0</v>
      </c>
      <c r="P1476" s="111">
        <v>0</v>
      </c>
      <c r="Q1476" s="111">
        <v>867.16200000000003</v>
      </c>
      <c r="R1476" s="111">
        <v>17343.240000000002</v>
      </c>
      <c r="S1476" s="110" t="s">
        <v>1296</v>
      </c>
      <c r="T1476" s="111"/>
      <c r="U1476" s="111"/>
      <c r="V1476" s="110"/>
      <c r="W1476" s="110"/>
    </row>
    <row r="1477" spans="1:23" ht="25.5">
      <c r="A1477" s="110" t="s">
        <v>4384</v>
      </c>
      <c r="B1477" s="115">
        <v>44208</v>
      </c>
      <c r="C1477" s="110" t="s">
        <v>4385</v>
      </c>
      <c r="D1477" s="115">
        <v>44208</v>
      </c>
      <c r="E1477" s="110" t="s">
        <v>1294</v>
      </c>
      <c r="F1477" s="110" t="s">
        <v>103</v>
      </c>
      <c r="G1477" s="110" t="s">
        <v>1080</v>
      </c>
      <c r="H1477" s="110" t="s">
        <v>1300</v>
      </c>
      <c r="I1477" s="110" t="s">
        <v>1191</v>
      </c>
      <c r="J1477" s="111">
        <v>100</v>
      </c>
      <c r="K1477" s="111">
        <v>963</v>
      </c>
      <c r="L1477" s="111">
        <v>96300</v>
      </c>
      <c r="M1477" s="111">
        <v>2.4075000000000002</v>
      </c>
      <c r="N1477" s="111">
        <v>240.75</v>
      </c>
      <c r="O1477" s="111">
        <v>0</v>
      </c>
      <c r="P1477" s="111">
        <v>0</v>
      </c>
      <c r="Q1477" s="111">
        <v>965.40750000000003</v>
      </c>
      <c r="R1477" s="111">
        <v>96540.75</v>
      </c>
      <c r="S1477" s="110" t="s">
        <v>1296</v>
      </c>
      <c r="T1477" s="111"/>
      <c r="U1477" s="111"/>
      <c r="V1477" s="110"/>
      <c r="W1477" s="110"/>
    </row>
    <row r="1478" spans="1:23" ht="25.5">
      <c r="A1478" s="110" t="s">
        <v>4384</v>
      </c>
      <c r="B1478" s="115">
        <v>44208</v>
      </c>
      <c r="C1478" s="110" t="s">
        <v>4385</v>
      </c>
      <c r="D1478" s="115">
        <v>44208</v>
      </c>
      <c r="E1478" s="110" t="s">
        <v>1294</v>
      </c>
      <c r="F1478" s="110" t="s">
        <v>103</v>
      </c>
      <c r="G1478" s="110" t="s">
        <v>1080</v>
      </c>
      <c r="H1478" s="110" t="s">
        <v>1300</v>
      </c>
      <c r="I1478" s="110" t="s">
        <v>1195</v>
      </c>
      <c r="J1478" s="111">
        <v>100</v>
      </c>
      <c r="K1478" s="111">
        <v>759</v>
      </c>
      <c r="L1478" s="111">
        <v>75900</v>
      </c>
      <c r="M1478" s="111">
        <v>1.8975</v>
      </c>
      <c r="N1478" s="111">
        <v>189.75</v>
      </c>
      <c r="O1478" s="111">
        <v>0</v>
      </c>
      <c r="P1478" s="111">
        <v>300</v>
      </c>
      <c r="Q1478" s="111">
        <v>760.89750000000004</v>
      </c>
      <c r="R1478" s="111">
        <v>75789.75</v>
      </c>
      <c r="S1478" s="110" t="s">
        <v>1296</v>
      </c>
      <c r="T1478" s="111"/>
      <c r="U1478" s="111"/>
      <c r="V1478" s="110"/>
      <c r="W1478" s="110"/>
    </row>
    <row r="1479" spans="1:23" ht="25.5">
      <c r="A1479" s="110" t="s">
        <v>4386</v>
      </c>
      <c r="B1479" s="115">
        <v>44208</v>
      </c>
      <c r="C1479" s="110" t="s">
        <v>4387</v>
      </c>
      <c r="D1479" s="115">
        <v>44208</v>
      </c>
      <c r="E1479" s="110" t="s">
        <v>1294</v>
      </c>
      <c r="F1479" s="110" t="s">
        <v>102</v>
      </c>
      <c r="G1479" s="110" t="s">
        <v>1080</v>
      </c>
      <c r="H1479" s="110" t="s">
        <v>1300</v>
      </c>
      <c r="I1479" s="110" t="s">
        <v>1251</v>
      </c>
      <c r="J1479" s="111">
        <v>10</v>
      </c>
      <c r="K1479" s="111">
        <v>865</v>
      </c>
      <c r="L1479" s="111">
        <v>8650</v>
      </c>
      <c r="M1479" s="111">
        <v>2.1619999999999999</v>
      </c>
      <c r="N1479" s="111">
        <v>21.62</v>
      </c>
      <c r="O1479" s="111">
        <v>0</v>
      </c>
      <c r="P1479" s="111">
        <v>0</v>
      </c>
      <c r="Q1479" s="111">
        <v>867.16200000000003</v>
      </c>
      <c r="R1479" s="111">
        <v>8671.6200000000008</v>
      </c>
      <c r="S1479" s="110" t="s">
        <v>1296</v>
      </c>
      <c r="T1479" s="111"/>
      <c r="U1479" s="111"/>
      <c r="V1479" s="110"/>
      <c r="W1479" s="110"/>
    </row>
    <row r="1480" spans="1:23" ht="25.5">
      <c r="A1480" s="110" t="s">
        <v>4386</v>
      </c>
      <c r="B1480" s="115">
        <v>44208</v>
      </c>
      <c r="C1480" s="110" t="s">
        <v>4387</v>
      </c>
      <c r="D1480" s="115">
        <v>44208</v>
      </c>
      <c r="E1480" s="110" t="s">
        <v>1294</v>
      </c>
      <c r="F1480" s="110" t="s">
        <v>102</v>
      </c>
      <c r="G1480" s="110" t="s">
        <v>1080</v>
      </c>
      <c r="H1480" s="110" t="s">
        <v>1300</v>
      </c>
      <c r="I1480" s="110" t="s">
        <v>1186</v>
      </c>
      <c r="J1480" s="111">
        <v>96</v>
      </c>
      <c r="K1480" s="111">
        <v>934</v>
      </c>
      <c r="L1480" s="111">
        <v>89664</v>
      </c>
      <c r="M1480" s="111">
        <v>2.335</v>
      </c>
      <c r="N1480" s="111">
        <v>224.16</v>
      </c>
      <c r="O1480" s="111">
        <v>0</v>
      </c>
      <c r="P1480" s="111">
        <v>0</v>
      </c>
      <c r="Q1480" s="111">
        <v>936.33500000000004</v>
      </c>
      <c r="R1480" s="111">
        <v>89888.16</v>
      </c>
      <c r="S1480" s="110" t="s">
        <v>1296</v>
      </c>
      <c r="T1480" s="111"/>
      <c r="U1480" s="111"/>
      <c r="V1480" s="110"/>
      <c r="W1480" s="110"/>
    </row>
    <row r="1481" spans="1:23" ht="25.5">
      <c r="A1481" s="110" t="s">
        <v>4386</v>
      </c>
      <c r="B1481" s="115">
        <v>44208</v>
      </c>
      <c r="C1481" s="110" t="s">
        <v>4387</v>
      </c>
      <c r="D1481" s="115">
        <v>44208</v>
      </c>
      <c r="E1481" s="110" t="s">
        <v>1294</v>
      </c>
      <c r="F1481" s="110" t="s">
        <v>102</v>
      </c>
      <c r="G1481" s="110" t="s">
        <v>1080</v>
      </c>
      <c r="H1481" s="110" t="s">
        <v>1300</v>
      </c>
      <c r="I1481" s="110" t="s">
        <v>1195</v>
      </c>
      <c r="J1481" s="111">
        <v>40</v>
      </c>
      <c r="K1481" s="111">
        <v>759</v>
      </c>
      <c r="L1481" s="111">
        <v>30360</v>
      </c>
      <c r="M1481" s="111">
        <v>1.8975</v>
      </c>
      <c r="N1481" s="111">
        <v>75.900000000000006</v>
      </c>
      <c r="O1481" s="111">
        <v>0</v>
      </c>
      <c r="P1481" s="111">
        <v>120</v>
      </c>
      <c r="Q1481" s="111">
        <v>760.89750000000004</v>
      </c>
      <c r="R1481" s="111">
        <v>30315.9</v>
      </c>
      <c r="S1481" s="110" t="s">
        <v>1296</v>
      </c>
      <c r="T1481" s="111"/>
      <c r="U1481" s="111"/>
      <c r="V1481" s="110"/>
      <c r="W1481" s="110"/>
    </row>
    <row r="1482" spans="1:23" ht="25.5">
      <c r="A1482" s="110" t="s">
        <v>4386</v>
      </c>
      <c r="B1482" s="115">
        <v>44208</v>
      </c>
      <c r="C1482" s="110" t="s">
        <v>4387</v>
      </c>
      <c r="D1482" s="115">
        <v>44208</v>
      </c>
      <c r="E1482" s="110" t="s">
        <v>1294</v>
      </c>
      <c r="F1482" s="110" t="s">
        <v>102</v>
      </c>
      <c r="G1482" s="110" t="s">
        <v>1080</v>
      </c>
      <c r="H1482" s="110" t="s">
        <v>1300</v>
      </c>
      <c r="I1482" s="110" t="s">
        <v>1251</v>
      </c>
      <c r="J1482" s="111">
        <v>10</v>
      </c>
      <c r="K1482" s="111">
        <v>865</v>
      </c>
      <c r="L1482" s="111">
        <v>8650</v>
      </c>
      <c r="M1482" s="111">
        <v>2.1625000000000001</v>
      </c>
      <c r="N1482" s="111">
        <v>21.625</v>
      </c>
      <c r="O1482" s="111">
        <v>0</v>
      </c>
      <c r="P1482" s="111">
        <v>0</v>
      </c>
      <c r="Q1482" s="111">
        <v>867.16250000000002</v>
      </c>
      <c r="R1482" s="111">
        <v>8671.625</v>
      </c>
      <c r="S1482" s="110" t="s">
        <v>1296</v>
      </c>
      <c r="T1482" s="111"/>
      <c r="U1482" s="111"/>
      <c r="V1482" s="110"/>
      <c r="W1482" s="110"/>
    </row>
    <row r="1483" spans="1:23" ht="25.5">
      <c r="A1483" s="110" t="s">
        <v>4386</v>
      </c>
      <c r="B1483" s="115">
        <v>44208</v>
      </c>
      <c r="C1483" s="110" t="s">
        <v>4387</v>
      </c>
      <c r="D1483" s="115">
        <v>44208</v>
      </c>
      <c r="E1483" s="110" t="s">
        <v>1294</v>
      </c>
      <c r="F1483" s="110" t="s">
        <v>102</v>
      </c>
      <c r="G1483" s="110" t="s">
        <v>1080</v>
      </c>
      <c r="H1483" s="110" t="s">
        <v>1300</v>
      </c>
      <c r="I1483" s="110" t="s">
        <v>1191</v>
      </c>
      <c r="J1483" s="111">
        <v>150</v>
      </c>
      <c r="K1483" s="111">
        <v>963</v>
      </c>
      <c r="L1483" s="111">
        <v>144450</v>
      </c>
      <c r="M1483" s="111">
        <v>2.4075000000000002</v>
      </c>
      <c r="N1483" s="111">
        <v>361.125</v>
      </c>
      <c r="O1483" s="111">
        <v>0</v>
      </c>
      <c r="P1483" s="111">
        <v>0</v>
      </c>
      <c r="Q1483" s="111">
        <v>965.40750000000003</v>
      </c>
      <c r="R1483" s="111">
        <v>144811.125</v>
      </c>
      <c r="S1483" s="110" t="s">
        <v>1296</v>
      </c>
      <c r="T1483" s="111"/>
      <c r="U1483" s="111"/>
      <c r="V1483" s="110"/>
      <c r="W1483" s="110"/>
    </row>
    <row r="1484" spans="1:23" ht="25.5">
      <c r="A1484" s="110" t="s">
        <v>4388</v>
      </c>
      <c r="B1484" s="115">
        <v>44208</v>
      </c>
      <c r="C1484" s="110" t="s">
        <v>4389</v>
      </c>
      <c r="D1484" s="115">
        <v>44208</v>
      </c>
      <c r="E1484" s="110" t="s">
        <v>1294</v>
      </c>
      <c r="F1484" s="110" t="s">
        <v>876</v>
      </c>
      <c r="G1484" s="110" t="s">
        <v>1045</v>
      </c>
      <c r="H1484" s="110" t="s">
        <v>1300</v>
      </c>
      <c r="I1484" s="110" t="s">
        <v>1251</v>
      </c>
      <c r="J1484" s="111">
        <v>17</v>
      </c>
      <c r="K1484" s="111">
        <v>865</v>
      </c>
      <c r="L1484" s="111">
        <v>14705</v>
      </c>
      <c r="M1484" s="111">
        <v>2.1619999999999999</v>
      </c>
      <c r="N1484" s="111">
        <v>36.753999999999998</v>
      </c>
      <c r="O1484" s="111">
        <v>0</v>
      </c>
      <c r="P1484" s="111">
        <v>0</v>
      </c>
      <c r="Q1484" s="111">
        <v>867.16200000000003</v>
      </c>
      <c r="R1484" s="111">
        <v>14741.754000000001</v>
      </c>
      <c r="S1484" s="110" t="s">
        <v>1296</v>
      </c>
      <c r="T1484" s="111"/>
      <c r="U1484" s="111"/>
      <c r="V1484" s="110"/>
      <c r="W1484" s="110"/>
    </row>
    <row r="1485" spans="1:23" ht="25.5">
      <c r="A1485" s="110" t="s">
        <v>4388</v>
      </c>
      <c r="B1485" s="115">
        <v>44208</v>
      </c>
      <c r="C1485" s="110" t="s">
        <v>4389</v>
      </c>
      <c r="D1485" s="115">
        <v>44208</v>
      </c>
      <c r="E1485" s="110" t="s">
        <v>1294</v>
      </c>
      <c r="F1485" s="110" t="s">
        <v>876</v>
      </c>
      <c r="G1485" s="110" t="s">
        <v>1045</v>
      </c>
      <c r="H1485" s="110" t="s">
        <v>1300</v>
      </c>
      <c r="I1485" s="110" t="s">
        <v>1251</v>
      </c>
      <c r="J1485" s="111">
        <v>20</v>
      </c>
      <c r="K1485" s="111">
        <v>865</v>
      </c>
      <c r="L1485" s="111">
        <v>17300</v>
      </c>
      <c r="M1485" s="111">
        <v>2.1625000000000001</v>
      </c>
      <c r="N1485" s="111">
        <v>43.25</v>
      </c>
      <c r="O1485" s="111">
        <v>0</v>
      </c>
      <c r="P1485" s="111">
        <v>0</v>
      </c>
      <c r="Q1485" s="111">
        <v>867.16250000000002</v>
      </c>
      <c r="R1485" s="111">
        <v>17343.25</v>
      </c>
      <c r="S1485" s="110" t="s">
        <v>1296</v>
      </c>
      <c r="T1485" s="111"/>
      <c r="U1485" s="111"/>
      <c r="V1485" s="110"/>
      <c r="W1485" s="110"/>
    </row>
    <row r="1486" spans="1:23" ht="25.5">
      <c r="A1486" s="110" t="s">
        <v>4390</v>
      </c>
      <c r="B1486" s="115">
        <v>44208</v>
      </c>
      <c r="C1486" s="110" t="s">
        <v>4391</v>
      </c>
      <c r="D1486" s="115">
        <v>44208</v>
      </c>
      <c r="E1486" s="110" t="s">
        <v>1294</v>
      </c>
      <c r="F1486" s="110" t="s">
        <v>95</v>
      </c>
      <c r="G1486" s="110" t="s">
        <v>1301</v>
      </c>
      <c r="H1486" s="110" t="s">
        <v>1300</v>
      </c>
      <c r="I1486" s="110" t="s">
        <v>1195</v>
      </c>
      <c r="J1486" s="111">
        <v>40</v>
      </c>
      <c r="K1486" s="111">
        <v>759</v>
      </c>
      <c r="L1486" s="111">
        <v>30360</v>
      </c>
      <c r="M1486" s="111">
        <v>1.8975</v>
      </c>
      <c r="N1486" s="111">
        <v>75.900000000000006</v>
      </c>
      <c r="O1486" s="111">
        <v>0</v>
      </c>
      <c r="P1486" s="111">
        <v>120</v>
      </c>
      <c r="Q1486" s="111">
        <v>760.89750000000004</v>
      </c>
      <c r="R1486" s="111">
        <v>30315.9</v>
      </c>
      <c r="S1486" s="110" t="s">
        <v>1296</v>
      </c>
      <c r="T1486" s="111"/>
      <c r="U1486" s="111"/>
      <c r="V1486" s="110"/>
      <c r="W1486" s="110"/>
    </row>
    <row r="1487" spans="1:23" ht="25.5">
      <c r="A1487" s="110" t="s">
        <v>4390</v>
      </c>
      <c r="B1487" s="115">
        <v>44208</v>
      </c>
      <c r="C1487" s="110" t="s">
        <v>4391</v>
      </c>
      <c r="D1487" s="115">
        <v>44208</v>
      </c>
      <c r="E1487" s="110" t="s">
        <v>1294</v>
      </c>
      <c r="F1487" s="110" t="s">
        <v>95</v>
      </c>
      <c r="G1487" s="110" t="s">
        <v>1301</v>
      </c>
      <c r="H1487" s="110" t="s">
        <v>1300</v>
      </c>
      <c r="I1487" s="110" t="s">
        <v>1251</v>
      </c>
      <c r="J1487" s="111">
        <v>40</v>
      </c>
      <c r="K1487" s="111">
        <v>865</v>
      </c>
      <c r="L1487" s="111">
        <v>34600</v>
      </c>
      <c r="M1487" s="111">
        <v>2.1625000000000001</v>
      </c>
      <c r="N1487" s="111">
        <v>86.5</v>
      </c>
      <c r="O1487" s="111">
        <v>0</v>
      </c>
      <c r="P1487" s="111">
        <v>0</v>
      </c>
      <c r="Q1487" s="111">
        <v>867.16250000000002</v>
      </c>
      <c r="R1487" s="111">
        <v>34686.5</v>
      </c>
      <c r="S1487" s="110" t="s">
        <v>1296</v>
      </c>
      <c r="T1487" s="111"/>
      <c r="U1487" s="111"/>
      <c r="V1487" s="110"/>
      <c r="W1487" s="110"/>
    </row>
    <row r="1488" spans="1:23" ht="25.5">
      <c r="A1488" s="110" t="s">
        <v>4390</v>
      </c>
      <c r="B1488" s="115">
        <v>44208</v>
      </c>
      <c r="C1488" s="110" t="s">
        <v>4391</v>
      </c>
      <c r="D1488" s="115">
        <v>44208</v>
      </c>
      <c r="E1488" s="110" t="s">
        <v>1294</v>
      </c>
      <c r="F1488" s="110" t="s">
        <v>95</v>
      </c>
      <c r="G1488" s="110" t="s">
        <v>1301</v>
      </c>
      <c r="H1488" s="110" t="s">
        <v>1300</v>
      </c>
      <c r="I1488" s="110" t="s">
        <v>1191</v>
      </c>
      <c r="J1488" s="111">
        <v>20</v>
      </c>
      <c r="K1488" s="111">
        <v>963</v>
      </c>
      <c r="L1488" s="111">
        <v>19260</v>
      </c>
      <c r="M1488" s="111">
        <v>2.4075000000000002</v>
      </c>
      <c r="N1488" s="111">
        <v>48.15</v>
      </c>
      <c r="O1488" s="111">
        <v>0</v>
      </c>
      <c r="P1488" s="111">
        <v>0</v>
      </c>
      <c r="Q1488" s="111">
        <v>965.40750000000003</v>
      </c>
      <c r="R1488" s="111">
        <v>19308.150000000001</v>
      </c>
      <c r="S1488" s="110" t="s">
        <v>1296</v>
      </c>
      <c r="T1488" s="111"/>
      <c r="U1488" s="111"/>
      <c r="V1488" s="110"/>
      <c r="W1488" s="110"/>
    </row>
    <row r="1489" spans="1:23" ht="25.5">
      <c r="A1489" s="110" t="s">
        <v>4392</v>
      </c>
      <c r="B1489" s="115">
        <v>44208</v>
      </c>
      <c r="C1489" s="110" t="s">
        <v>4393</v>
      </c>
      <c r="D1489" s="115">
        <v>44208</v>
      </c>
      <c r="E1489" s="110" t="s">
        <v>1294</v>
      </c>
      <c r="F1489" s="110" t="s">
        <v>101</v>
      </c>
      <c r="G1489" s="110" t="s">
        <v>1080</v>
      </c>
      <c r="H1489" s="110" t="s">
        <v>1300</v>
      </c>
      <c r="I1489" s="110" t="s">
        <v>1251</v>
      </c>
      <c r="J1489" s="111">
        <v>80</v>
      </c>
      <c r="K1489" s="111">
        <v>865</v>
      </c>
      <c r="L1489" s="111">
        <v>69200</v>
      </c>
      <c r="M1489" s="111">
        <v>2.1625000000000001</v>
      </c>
      <c r="N1489" s="111">
        <v>173</v>
      </c>
      <c r="O1489" s="111">
        <v>0</v>
      </c>
      <c r="P1489" s="111">
        <v>0</v>
      </c>
      <c r="Q1489" s="111">
        <v>867.16250000000002</v>
      </c>
      <c r="R1489" s="111">
        <v>69373</v>
      </c>
      <c r="S1489" s="110" t="s">
        <v>1296</v>
      </c>
      <c r="T1489" s="111"/>
      <c r="U1489" s="111"/>
      <c r="V1489" s="110"/>
      <c r="W1489" s="110"/>
    </row>
    <row r="1490" spans="1:23" ht="25.5">
      <c r="A1490" s="110" t="s">
        <v>4392</v>
      </c>
      <c r="B1490" s="115">
        <v>44208</v>
      </c>
      <c r="C1490" s="110" t="s">
        <v>4393</v>
      </c>
      <c r="D1490" s="115">
        <v>44208</v>
      </c>
      <c r="E1490" s="110" t="s">
        <v>1294</v>
      </c>
      <c r="F1490" s="110" t="s">
        <v>101</v>
      </c>
      <c r="G1490" s="110" t="s">
        <v>1080</v>
      </c>
      <c r="H1490" s="110" t="s">
        <v>1300</v>
      </c>
      <c r="I1490" s="110" t="s">
        <v>1195</v>
      </c>
      <c r="J1490" s="111">
        <v>50</v>
      </c>
      <c r="K1490" s="111">
        <v>759</v>
      </c>
      <c r="L1490" s="111">
        <v>37950</v>
      </c>
      <c r="M1490" s="111">
        <v>1.8975</v>
      </c>
      <c r="N1490" s="111">
        <v>94.875</v>
      </c>
      <c r="O1490" s="111">
        <v>0</v>
      </c>
      <c r="P1490" s="111">
        <v>150</v>
      </c>
      <c r="Q1490" s="111">
        <v>760.89750000000004</v>
      </c>
      <c r="R1490" s="111">
        <v>37894.875</v>
      </c>
      <c r="S1490" s="110" t="s">
        <v>1296</v>
      </c>
      <c r="T1490" s="111"/>
      <c r="U1490" s="111"/>
      <c r="V1490" s="110"/>
      <c r="W1490" s="110"/>
    </row>
    <row r="1491" spans="1:23" ht="25.5">
      <c r="A1491" s="110" t="s">
        <v>4392</v>
      </c>
      <c r="B1491" s="115">
        <v>44208</v>
      </c>
      <c r="C1491" s="110" t="s">
        <v>4393</v>
      </c>
      <c r="D1491" s="115">
        <v>44208</v>
      </c>
      <c r="E1491" s="110" t="s">
        <v>1294</v>
      </c>
      <c r="F1491" s="110" t="s">
        <v>101</v>
      </c>
      <c r="G1491" s="110" t="s">
        <v>1080</v>
      </c>
      <c r="H1491" s="110" t="s">
        <v>1300</v>
      </c>
      <c r="I1491" s="110" t="s">
        <v>1344</v>
      </c>
      <c r="J1491" s="111">
        <v>20</v>
      </c>
      <c r="K1491" s="111">
        <v>997</v>
      </c>
      <c r="L1491" s="111">
        <v>19940</v>
      </c>
      <c r="M1491" s="111">
        <v>2.4925000000000002</v>
      </c>
      <c r="N1491" s="111">
        <v>49.85</v>
      </c>
      <c r="O1491" s="111">
        <v>0</v>
      </c>
      <c r="P1491" s="111">
        <v>0</v>
      </c>
      <c r="Q1491" s="111">
        <v>999.49249999999995</v>
      </c>
      <c r="R1491" s="111">
        <v>19989.849999999999</v>
      </c>
      <c r="S1491" s="110" t="s">
        <v>1296</v>
      </c>
      <c r="T1491" s="111"/>
      <c r="U1491" s="111"/>
      <c r="V1491" s="110"/>
      <c r="W1491" s="110"/>
    </row>
    <row r="1492" spans="1:23" ht="25.5">
      <c r="A1492" s="110" t="s">
        <v>4392</v>
      </c>
      <c r="B1492" s="115">
        <v>44208</v>
      </c>
      <c r="C1492" s="110" t="s">
        <v>4393</v>
      </c>
      <c r="D1492" s="115">
        <v>44208</v>
      </c>
      <c r="E1492" s="110" t="s">
        <v>1294</v>
      </c>
      <c r="F1492" s="110" t="s">
        <v>101</v>
      </c>
      <c r="G1492" s="110" t="s">
        <v>1080</v>
      </c>
      <c r="H1492" s="110" t="s">
        <v>1300</v>
      </c>
      <c r="I1492" s="110" t="s">
        <v>1191</v>
      </c>
      <c r="J1492" s="111">
        <v>40</v>
      </c>
      <c r="K1492" s="111">
        <v>963</v>
      </c>
      <c r="L1492" s="111">
        <v>38520</v>
      </c>
      <c r="M1492" s="111">
        <v>2.4075000000000002</v>
      </c>
      <c r="N1492" s="111">
        <v>96.3</v>
      </c>
      <c r="O1492" s="111">
        <v>0</v>
      </c>
      <c r="P1492" s="111">
        <v>0</v>
      </c>
      <c r="Q1492" s="111">
        <v>965.40750000000003</v>
      </c>
      <c r="R1492" s="111">
        <v>38616.300000000003</v>
      </c>
      <c r="S1492" s="110" t="s">
        <v>1296</v>
      </c>
      <c r="T1492" s="111"/>
      <c r="U1492" s="111"/>
      <c r="V1492" s="110"/>
      <c r="W1492" s="110"/>
    </row>
    <row r="1493" spans="1:23" ht="25.5">
      <c r="A1493" s="110" t="s">
        <v>4394</v>
      </c>
      <c r="B1493" s="115">
        <v>44208</v>
      </c>
      <c r="C1493" s="110" t="s">
        <v>4395</v>
      </c>
      <c r="D1493" s="115">
        <v>44208</v>
      </c>
      <c r="E1493" s="110" t="s">
        <v>1294</v>
      </c>
      <c r="F1493" s="110" t="s">
        <v>107</v>
      </c>
      <c r="G1493" s="110" t="s">
        <v>1301</v>
      </c>
      <c r="H1493" s="110" t="s">
        <v>1300</v>
      </c>
      <c r="I1493" s="110" t="s">
        <v>1195</v>
      </c>
      <c r="J1493" s="111">
        <v>200</v>
      </c>
      <c r="K1493" s="111">
        <v>759</v>
      </c>
      <c r="L1493" s="111">
        <v>151800</v>
      </c>
      <c r="M1493" s="111">
        <v>1.8975</v>
      </c>
      <c r="N1493" s="111">
        <v>379.5</v>
      </c>
      <c r="O1493" s="111">
        <v>0</v>
      </c>
      <c r="P1493" s="111">
        <v>600</v>
      </c>
      <c r="Q1493" s="111">
        <v>760.89750000000004</v>
      </c>
      <c r="R1493" s="111">
        <v>151579.5</v>
      </c>
      <c r="S1493" s="110" t="s">
        <v>1296</v>
      </c>
      <c r="T1493" s="111"/>
      <c r="U1493" s="111"/>
      <c r="V1493" s="110"/>
      <c r="W1493" s="110"/>
    </row>
    <row r="1494" spans="1:23" ht="25.5">
      <c r="A1494" s="110" t="s">
        <v>4394</v>
      </c>
      <c r="B1494" s="115">
        <v>44208</v>
      </c>
      <c r="C1494" s="110" t="s">
        <v>4395</v>
      </c>
      <c r="D1494" s="115">
        <v>44208</v>
      </c>
      <c r="E1494" s="110" t="s">
        <v>1294</v>
      </c>
      <c r="F1494" s="110" t="s">
        <v>107</v>
      </c>
      <c r="G1494" s="110" t="s">
        <v>1301</v>
      </c>
      <c r="H1494" s="110" t="s">
        <v>1300</v>
      </c>
      <c r="I1494" s="110" t="s">
        <v>1251</v>
      </c>
      <c r="J1494" s="111">
        <v>320</v>
      </c>
      <c r="K1494" s="111">
        <v>865</v>
      </c>
      <c r="L1494" s="111">
        <v>276800</v>
      </c>
      <c r="M1494" s="111">
        <v>2.1625000000000001</v>
      </c>
      <c r="N1494" s="111">
        <v>692</v>
      </c>
      <c r="O1494" s="111">
        <v>0</v>
      </c>
      <c r="P1494" s="111">
        <v>0</v>
      </c>
      <c r="Q1494" s="111">
        <v>867.16250000000002</v>
      </c>
      <c r="R1494" s="111">
        <v>277492</v>
      </c>
      <c r="S1494" s="110" t="s">
        <v>1296</v>
      </c>
      <c r="T1494" s="111"/>
      <c r="U1494" s="111"/>
      <c r="V1494" s="110"/>
      <c r="W1494" s="110"/>
    </row>
    <row r="1495" spans="1:23" ht="25.5">
      <c r="A1495" s="110" t="s">
        <v>4394</v>
      </c>
      <c r="B1495" s="115">
        <v>44208</v>
      </c>
      <c r="C1495" s="110" t="s">
        <v>4395</v>
      </c>
      <c r="D1495" s="115">
        <v>44208</v>
      </c>
      <c r="E1495" s="110" t="s">
        <v>1294</v>
      </c>
      <c r="F1495" s="110" t="s">
        <v>107</v>
      </c>
      <c r="G1495" s="110" t="s">
        <v>1301</v>
      </c>
      <c r="H1495" s="110" t="s">
        <v>1300</v>
      </c>
      <c r="I1495" s="110" t="s">
        <v>1251</v>
      </c>
      <c r="J1495" s="111">
        <v>100</v>
      </c>
      <c r="K1495" s="111">
        <v>865</v>
      </c>
      <c r="L1495" s="111">
        <v>86500</v>
      </c>
      <c r="M1495" s="111">
        <v>2.1619999999999999</v>
      </c>
      <c r="N1495" s="111">
        <v>216.2</v>
      </c>
      <c r="O1495" s="111">
        <v>0</v>
      </c>
      <c r="P1495" s="111">
        <v>0</v>
      </c>
      <c r="Q1495" s="111">
        <v>867.16200000000003</v>
      </c>
      <c r="R1495" s="111">
        <v>86716.2</v>
      </c>
      <c r="S1495" s="110" t="s">
        <v>1296</v>
      </c>
      <c r="T1495" s="111"/>
      <c r="U1495" s="111"/>
      <c r="V1495" s="110"/>
      <c r="W1495" s="110"/>
    </row>
    <row r="1496" spans="1:23" ht="25.5">
      <c r="A1496" s="110" t="s">
        <v>4394</v>
      </c>
      <c r="B1496" s="115">
        <v>44208</v>
      </c>
      <c r="C1496" s="110" t="s">
        <v>4395</v>
      </c>
      <c r="D1496" s="115">
        <v>44208</v>
      </c>
      <c r="E1496" s="110" t="s">
        <v>1294</v>
      </c>
      <c r="F1496" s="110" t="s">
        <v>107</v>
      </c>
      <c r="G1496" s="110" t="s">
        <v>1301</v>
      </c>
      <c r="H1496" s="110" t="s">
        <v>1300</v>
      </c>
      <c r="I1496" s="110" t="s">
        <v>1186</v>
      </c>
      <c r="J1496" s="111">
        <v>1846</v>
      </c>
      <c r="K1496" s="111">
        <v>934</v>
      </c>
      <c r="L1496" s="111">
        <v>1724164</v>
      </c>
      <c r="M1496" s="111">
        <v>2.335</v>
      </c>
      <c r="N1496" s="111">
        <v>4310.41</v>
      </c>
      <c r="O1496" s="111">
        <v>0</v>
      </c>
      <c r="P1496" s="111">
        <v>0</v>
      </c>
      <c r="Q1496" s="111">
        <v>936.33500000000004</v>
      </c>
      <c r="R1496" s="111">
        <v>1728474.41</v>
      </c>
      <c r="S1496" s="110" t="s">
        <v>1296</v>
      </c>
      <c r="T1496" s="111"/>
      <c r="U1496" s="111"/>
      <c r="V1496" s="110"/>
      <c r="W1496" s="110"/>
    </row>
    <row r="1497" spans="1:23" ht="25.5">
      <c r="A1497" s="110" t="s">
        <v>4394</v>
      </c>
      <c r="B1497" s="115">
        <v>44208</v>
      </c>
      <c r="C1497" s="110" t="s">
        <v>4395</v>
      </c>
      <c r="D1497" s="115">
        <v>44208</v>
      </c>
      <c r="E1497" s="110" t="s">
        <v>1294</v>
      </c>
      <c r="F1497" s="110" t="s">
        <v>107</v>
      </c>
      <c r="G1497" s="110" t="s">
        <v>1301</v>
      </c>
      <c r="H1497" s="110" t="s">
        <v>1300</v>
      </c>
      <c r="I1497" s="110" t="s">
        <v>1191</v>
      </c>
      <c r="J1497" s="111">
        <v>280</v>
      </c>
      <c r="K1497" s="111">
        <v>963</v>
      </c>
      <c r="L1497" s="111">
        <v>269640</v>
      </c>
      <c r="M1497" s="111">
        <v>2.4075000000000002</v>
      </c>
      <c r="N1497" s="111">
        <v>674.1</v>
      </c>
      <c r="O1497" s="111">
        <v>0</v>
      </c>
      <c r="P1497" s="111">
        <v>0</v>
      </c>
      <c r="Q1497" s="111">
        <v>965.40750000000003</v>
      </c>
      <c r="R1497" s="111">
        <v>270314.09999999998</v>
      </c>
      <c r="S1497" s="110" t="s">
        <v>1296</v>
      </c>
      <c r="T1497" s="111"/>
      <c r="U1497" s="111"/>
      <c r="V1497" s="110"/>
      <c r="W1497" s="110"/>
    </row>
    <row r="1498" spans="1:23" ht="25.5">
      <c r="A1498" s="110" t="s">
        <v>4396</v>
      </c>
      <c r="B1498" s="115">
        <v>44208</v>
      </c>
      <c r="C1498" s="110" t="s">
        <v>4397</v>
      </c>
      <c r="D1498" s="115">
        <v>44208</v>
      </c>
      <c r="E1498" s="110" t="s">
        <v>1294</v>
      </c>
      <c r="F1498" s="110" t="s">
        <v>67</v>
      </c>
      <c r="G1498" s="110" t="s">
        <v>1049</v>
      </c>
      <c r="H1498" s="110" t="s">
        <v>57</v>
      </c>
      <c r="I1498" s="110" t="s">
        <v>1186</v>
      </c>
      <c r="J1498" s="111">
        <v>200</v>
      </c>
      <c r="K1498" s="111">
        <v>934</v>
      </c>
      <c r="L1498" s="111">
        <v>186800</v>
      </c>
      <c r="M1498" s="111">
        <v>2.335</v>
      </c>
      <c r="N1498" s="111">
        <v>467</v>
      </c>
      <c r="O1498" s="111">
        <v>0</v>
      </c>
      <c r="P1498" s="111">
        <v>0</v>
      </c>
      <c r="Q1498" s="111">
        <v>936.33500000000004</v>
      </c>
      <c r="R1498" s="111">
        <v>187267</v>
      </c>
      <c r="S1498" s="110" t="s">
        <v>1296</v>
      </c>
      <c r="T1498" s="111"/>
      <c r="U1498" s="111"/>
      <c r="V1498" s="110"/>
      <c r="W1498" s="110"/>
    </row>
    <row r="1499" spans="1:23" ht="25.5">
      <c r="A1499" s="110" t="s">
        <v>4398</v>
      </c>
      <c r="B1499" s="115">
        <v>44208</v>
      </c>
      <c r="C1499" s="110" t="s">
        <v>4399</v>
      </c>
      <c r="D1499" s="115">
        <v>44208</v>
      </c>
      <c r="E1499" s="110" t="s">
        <v>1294</v>
      </c>
      <c r="F1499" s="110" t="s">
        <v>50</v>
      </c>
      <c r="G1499" s="110" t="s">
        <v>1305</v>
      </c>
      <c r="H1499" s="110" t="s">
        <v>13</v>
      </c>
      <c r="I1499" s="110" t="s">
        <v>1251</v>
      </c>
      <c r="J1499" s="111">
        <v>80</v>
      </c>
      <c r="K1499" s="111">
        <v>865</v>
      </c>
      <c r="L1499" s="111">
        <v>69200</v>
      </c>
      <c r="M1499" s="111">
        <v>2.1625000000000001</v>
      </c>
      <c r="N1499" s="111">
        <v>173</v>
      </c>
      <c r="O1499" s="111">
        <v>0</v>
      </c>
      <c r="P1499" s="111">
        <v>0</v>
      </c>
      <c r="Q1499" s="111">
        <v>867.16250000000002</v>
      </c>
      <c r="R1499" s="111">
        <v>69373</v>
      </c>
      <c r="S1499" s="110" t="s">
        <v>1296</v>
      </c>
      <c r="T1499" s="111"/>
      <c r="U1499" s="111"/>
      <c r="V1499" s="110"/>
      <c r="W1499" s="110"/>
    </row>
    <row r="1500" spans="1:23" ht="25.5">
      <c r="A1500" s="110" t="s">
        <v>4398</v>
      </c>
      <c r="B1500" s="115">
        <v>44208</v>
      </c>
      <c r="C1500" s="110" t="s">
        <v>4399</v>
      </c>
      <c r="D1500" s="115">
        <v>44208</v>
      </c>
      <c r="E1500" s="110" t="s">
        <v>1294</v>
      </c>
      <c r="F1500" s="110" t="s">
        <v>50</v>
      </c>
      <c r="G1500" s="110" t="s">
        <v>1305</v>
      </c>
      <c r="H1500" s="110" t="s">
        <v>13</v>
      </c>
      <c r="I1500" s="110" t="s">
        <v>1191</v>
      </c>
      <c r="J1500" s="111">
        <v>70</v>
      </c>
      <c r="K1500" s="111">
        <v>963</v>
      </c>
      <c r="L1500" s="111">
        <v>67410</v>
      </c>
      <c r="M1500" s="111">
        <v>2.4075000000000002</v>
      </c>
      <c r="N1500" s="111">
        <v>168.52500000000001</v>
      </c>
      <c r="O1500" s="111">
        <v>0</v>
      </c>
      <c r="P1500" s="111">
        <v>0</v>
      </c>
      <c r="Q1500" s="111">
        <v>965.40750000000003</v>
      </c>
      <c r="R1500" s="111">
        <v>67578.524999999994</v>
      </c>
      <c r="S1500" s="110" t="s">
        <v>1296</v>
      </c>
      <c r="T1500" s="111"/>
      <c r="U1500" s="111"/>
      <c r="V1500" s="110"/>
      <c r="W1500" s="110"/>
    </row>
    <row r="1501" spans="1:23" ht="25.5">
      <c r="A1501" s="110" t="s">
        <v>4398</v>
      </c>
      <c r="B1501" s="115">
        <v>44208</v>
      </c>
      <c r="C1501" s="110" t="s">
        <v>4399</v>
      </c>
      <c r="D1501" s="115">
        <v>44208</v>
      </c>
      <c r="E1501" s="110" t="s">
        <v>1294</v>
      </c>
      <c r="F1501" s="110" t="s">
        <v>50</v>
      </c>
      <c r="G1501" s="110" t="s">
        <v>1305</v>
      </c>
      <c r="H1501" s="110" t="s">
        <v>13</v>
      </c>
      <c r="I1501" s="110" t="s">
        <v>1251</v>
      </c>
      <c r="J1501" s="111">
        <v>30</v>
      </c>
      <c r="K1501" s="111">
        <v>865</v>
      </c>
      <c r="L1501" s="111">
        <v>25950</v>
      </c>
      <c r="M1501" s="111">
        <v>2.1619999999999999</v>
      </c>
      <c r="N1501" s="111">
        <v>64.86</v>
      </c>
      <c r="O1501" s="111">
        <v>0</v>
      </c>
      <c r="P1501" s="111">
        <v>0</v>
      </c>
      <c r="Q1501" s="111">
        <v>867.16200000000003</v>
      </c>
      <c r="R1501" s="111">
        <v>26014.86</v>
      </c>
      <c r="S1501" s="110" t="s">
        <v>1296</v>
      </c>
      <c r="T1501" s="111"/>
      <c r="U1501" s="111"/>
      <c r="V1501" s="110"/>
      <c r="W1501" s="110"/>
    </row>
    <row r="1502" spans="1:23" ht="25.5">
      <c r="A1502" s="110" t="s">
        <v>4398</v>
      </c>
      <c r="B1502" s="115">
        <v>44208</v>
      </c>
      <c r="C1502" s="110" t="s">
        <v>4399</v>
      </c>
      <c r="D1502" s="115">
        <v>44208</v>
      </c>
      <c r="E1502" s="110" t="s">
        <v>1294</v>
      </c>
      <c r="F1502" s="110" t="s">
        <v>50</v>
      </c>
      <c r="G1502" s="110" t="s">
        <v>1305</v>
      </c>
      <c r="H1502" s="110" t="s">
        <v>13</v>
      </c>
      <c r="I1502" s="110" t="s">
        <v>1186</v>
      </c>
      <c r="J1502" s="111">
        <v>150</v>
      </c>
      <c r="K1502" s="111">
        <v>934</v>
      </c>
      <c r="L1502" s="111">
        <v>140100</v>
      </c>
      <c r="M1502" s="111">
        <v>2.335</v>
      </c>
      <c r="N1502" s="111">
        <v>350.25</v>
      </c>
      <c r="O1502" s="111">
        <v>0</v>
      </c>
      <c r="P1502" s="111">
        <v>0</v>
      </c>
      <c r="Q1502" s="111">
        <v>936.33500000000004</v>
      </c>
      <c r="R1502" s="111">
        <v>140450.25</v>
      </c>
      <c r="S1502" s="110" t="s">
        <v>1296</v>
      </c>
      <c r="T1502" s="111"/>
      <c r="U1502" s="111"/>
      <c r="V1502" s="110"/>
      <c r="W1502" s="110"/>
    </row>
    <row r="1503" spans="1:23" ht="25.5">
      <c r="A1503" s="110" t="s">
        <v>4398</v>
      </c>
      <c r="B1503" s="115">
        <v>44208</v>
      </c>
      <c r="C1503" s="110" t="s">
        <v>4399</v>
      </c>
      <c r="D1503" s="115">
        <v>44208</v>
      </c>
      <c r="E1503" s="110" t="s">
        <v>1294</v>
      </c>
      <c r="F1503" s="110" t="s">
        <v>50</v>
      </c>
      <c r="G1503" s="110" t="s">
        <v>1305</v>
      </c>
      <c r="H1503" s="110" t="s">
        <v>13</v>
      </c>
      <c r="I1503" s="110" t="s">
        <v>1195</v>
      </c>
      <c r="J1503" s="111">
        <v>90</v>
      </c>
      <c r="K1503" s="111">
        <v>759</v>
      </c>
      <c r="L1503" s="111">
        <v>68310</v>
      </c>
      <c r="M1503" s="111">
        <v>1.8975</v>
      </c>
      <c r="N1503" s="111">
        <v>170.77500000000001</v>
      </c>
      <c r="O1503" s="111">
        <v>0</v>
      </c>
      <c r="P1503" s="111">
        <v>270</v>
      </c>
      <c r="Q1503" s="111">
        <v>760.89750000000004</v>
      </c>
      <c r="R1503" s="111">
        <v>68210.774999999994</v>
      </c>
      <c r="S1503" s="110" t="s">
        <v>1296</v>
      </c>
      <c r="T1503" s="111"/>
      <c r="U1503" s="111"/>
      <c r="V1503" s="110"/>
      <c r="W1503" s="110"/>
    </row>
    <row r="1504" spans="1:23" ht="25.5">
      <c r="A1504" s="110" t="s">
        <v>4400</v>
      </c>
      <c r="B1504" s="115">
        <v>44208</v>
      </c>
      <c r="C1504" s="110" t="s">
        <v>4401</v>
      </c>
      <c r="D1504" s="115">
        <v>44208</v>
      </c>
      <c r="E1504" s="110" t="s">
        <v>1294</v>
      </c>
      <c r="F1504" s="110" t="s">
        <v>82</v>
      </c>
      <c r="G1504" s="110" t="s">
        <v>1050</v>
      </c>
      <c r="H1504" s="110" t="s">
        <v>1300</v>
      </c>
      <c r="I1504" s="110" t="s">
        <v>1251</v>
      </c>
      <c r="J1504" s="111">
        <v>95</v>
      </c>
      <c r="K1504" s="111">
        <v>865</v>
      </c>
      <c r="L1504" s="111">
        <v>82175</v>
      </c>
      <c r="M1504" s="111">
        <v>2.1619999999999999</v>
      </c>
      <c r="N1504" s="111">
        <v>205.39</v>
      </c>
      <c r="O1504" s="111">
        <v>0</v>
      </c>
      <c r="P1504" s="111">
        <v>0</v>
      </c>
      <c r="Q1504" s="111">
        <v>867.16200000000003</v>
      </c>
      <c r="R1504" s="111">
        <v>82380.39</v>
      </c>
      <c r="S1504" s="110" t="s">
        <v>1296</v>
      </c>
      <c r="T1504" s="111"/>
      <c r="U1504" s="111"/>
      <c r="V1504" s="110"/>
      <c r="W1504" s="110"/>
    </row>
    <row r="1505" spans="1:23" ht="25.5">
      <c r="A1505" s="110" t="s">
        <v>4400</v>
      </c>
      <c r="B1505" s="115">
        <v>44208</v>
      </c>
      <c r="C1505" s="110" t="s">
        <v>4401</v>
      </c>
      <c r="D1505" s="115">
        <v>44208</v>
      </c>
      <c r="E1505" s="110" t="s">
        <v>1294</v>
      </c>
      <c r="F1505" s="110" t="s">
        <v>82</v>
      </c>
      <c r="G1505" s="110" t="s">
        <v>1050</v>
      </c>
      <c r="H1505" s="110" t="s">
        <v>1300</v>
      </c>
      <c r="I1505" s="110" t="s">
        <v>1191</v>
      </c>
      <c r="J1505" s="111">
        <v>100</v>
      </c>
      <c r="K1505" s="111">
        <v>963</v>
      </c>
      <c r="L1505" s="111">
        <v>96300</v>
      </c>
      <c r="M1505" s="111">
        <v>2.4075000000000002</v>
      </c>
      <c r="N1505" s="111">
        <v>240.75</v>
      </c>
      <c r="O1505" s="111">
        <v>0</v>
      </c>
      <c r="P1505" s="111">
        <v>0</v>
      </c>
      <c r="Q1505" s="111">
        <v>965.40750000000003</v>
      </c>
      <c r="R1505" s="111">
        <v>96540.75</v>
      </c>
      <c r="S1505" s="110" t="s">
        <v>1296</v>
      </c>
      <c r="T1505" s="111"/>
      <c r="U1505" s="111"/>
      <c r="V1505" s="110"/>
      <c r="W1505" s="110"/>
    </row>
    <row r="1506" spans="1:23" ht="25.5">
      <c r="A1506" s="110" t="s">
        <v>4400</v>
      </c>
      <c r="B1506" s="115">
        <v>44208</v>
      </c>
      <c r="C1506" s="110" t="s">
        <v>4401</v>
      </c>
      <c r="D1506" s="115">
        <v>44208</v>
      </c>
      <c r="E1506" s="110" t="s">
        <v>1294</v>
      </c>
      <c r="F1506" s="110" t="s">
        <v>82</v>
      </c>
      <c r="G1506" s="110" t="s">
        <v>1050</v>
      </c>
      <c r="H1506" s="110" t="s">
        <v>1300</v>
      </c>
      <c r="I1506" s="110" t="s">
        <v>1195</v>
      </c>
      <c r="J1506" s="111">
        <v>100</v>
      </c>
      <c r="K1506" s="111">
        <v>759</v>
      </c>
      <c r="L1506" s="111">
        <v>75900</v>
      </c>
      <c r="M1506" s="111">
        <v>1.8975</v>
      </c>
      <c r="N1506" s="111">
        <v>189.75</v>
      </c>
      <c r="O1506" s="111">
        <v>0</v>
      </c>
      <c r="P1506" s="111">
        <v>300</v>
      </c>
      <c r="Q1506" s="111">
        <v>760.89750000000004</v>
      </c>
      <c r="R1506" s="111">
        <v>75789.75</v>
      </c>
      <c r="S1506" s="110" t="s">
        <v>1296</v>
      </c>
      <c r="T1506" s="111"/>
      <c r="U1506" s="111"/>
      <c r="V1506" s="110"/>
      <c r="W1506" s="110"/>
    </row>
    <row r="1507" spans="1:23" ht="25.5">
      <c r="A1507" s="110" t="s">
        <v>4402</v>
      </c>
      <c r="B1507" s="115">
        <v>44208</v>
      </c>
      <c r="C1507" s="110" t="s">
        <v>4403</v>
      </c>
      <c r="D1507" s="115">
        <v>44208</v>
      </c>
      <c r="E1507" s="110" t="s">
        <v>1294</v>
      </c>
      <c r="F1507" s="110" t="s">
        <v>100</v>
      </c>
      <c r="G1507" s="110" t="s">
        <v>1045</v>
      </c>
      <c r="H1507" s="110" t="s">
        <v>1300</v>
      </c>
      <c r="I1507" s="110" t="s">
        <v>1191</v>
      </c>
      <c r="J1507" s="111">
        <v>200</v>
      </c>
      <c r="K1507" s="111">
        <v>963</v>
      </c>
      <c r="L1507" s="111">
        <v>192600</v>
      </c>
      <c r="M1507" s="111">
        <v>2.4075000000000002</v>
      </c>
      <c r="N1507" s="111">
        <v>481.5</v>
      </c>
      <c r="O1507" s="111">
        <v>0</v>
      </c>
      <c r="P1507" s="111">
        <v>0</v>
      </c>
      <c r="Q1507" s="111">
        <v>965.40750000000003</v>
      </c>
      <c r="R1507" s="111">
        <v>193081.5</v>
      </c>
      <c r="S1507" s="110" t="s">
        <v>1296</v>
      </c>
      <c r="T1507" s="111"/>
      <c r="U1507" s="111"/>
      <c r="V1507" s="110"/>
      <c r="W1507" s="110"/>
    </row>
    <row r="1508" spans="1:23" ht="25.5">
      <c r="A1508" s="110" t="s">
        <v>4402</v>
      </c>
      <c r="B1508" s="115">
        <v>44208</v>
      </c>
      <c r="C1508" s="110" t="s">
        <v>4403</v>
      </c>
      <c r="D1508" s="115">
        <v>44208</v>
      </c>
      <c r="E1508" s="110" t="s">
        <v>1294</v>
      </c>
      <c r="F1508" s="110" t="s">
        <v>100</v>
      </c>
      <c r="G1508" s="110" t="s">
        <v>1045</v>
      </c>
      <c r="H1508" s="110" t="s">
        <v>1300</v>
      </c>
      <c r="I1508" s="110" t="s">
        <v>1251</v>
      </c>
      <c r="J1508" s="111">
        <v>40</v>
      </c>
      <c r="K1508" s="111">
        <v>865</v>
      </c>
      <c r="L1508" s="111">
        <v>34600</v>
      </c>
      <c r="M1508" s="111">
        <v>2.1619999999999999</v>
      </c>
      <c r="N1508" s="111">
        <v>86.48</v>
      </c>
      <c r="O1508" s="111">
        <v>0</v>
      </c>
      <c r="P1508" s="111">
        <v>0</v>
      </c>
      <c r="Q1508" s="111">
        <v>867.16200000000003</v>
      </c>
      <c r="R1508" s="111">
        <v>34686.480000000003</v>
      </c>
      <c r="S1508" s="110" t="s">
        <v>1296</v>
      </c>
      <c r="T1508" s="111"/>
      <c r="U1508" s="111"/>
      <c r="V1508" s="110"/>
      <c r="W1508" s="110"/>
    </row>
    <row r="1509" spans="1:23" ht="25.5">
      <c r="A1509" s="110" t="s">
        <v>4402</v>
      </c>
      <c r="B1509" s="115">
        <v>44208</v>
      </c>
      <c r="C1509" s="110" t="s">
        <v>4403</v>
      </c>
      <c r="D1509" s="115">
        <v>44208</v>
      </c>
      <c r="E1509" s="110" t="s">
        <v>1294</v>
      </c>
      <c r="F1509" s="110" t="s">
        <v>100</v>
      </c>
      <c r="G1509" s="110" t="s">
        <v>1045</v>
      </c>
      <c r="H1509" s="110" t="s">
        <v>1300</v>
      </c>
      <c r="I1509" s="110" t="s">
        <v>1251</v>
      </c>
      <c r="J1509" s="111">
        <v>160</v>
      </c>
      <c r="K1509" s="111">
        <v>865</v>
      </c>
      <c r="L1509" s="111">
        <v>138400</v>
      </c>
      <c r="M1509" s="111">
        <v>2.1625000000000001</v>
      </c>
      <c r="N1509" s="111">
        <v>346</v>
      </c>
      <c r="O1509" s="111">
        <v>0</v>
      </c>
      <c r="P1509" s="111">
        <v>0</v>
      </c>
      <c r="Q1509" s="111">
        <v>867.16250000000002</v>
      </c>
      <c r="R1509" s="111">
        <v>138746</v>
      </c>
      <c r="S1509" s="110" t="s">
        <v>1296</v>
      </c>
      <c r="T1509" s="111"/>
      <c r="U1509" s="111"/>
      <c r="V1509" s="110"/>
      <c r="W1509" s="110"/>
    </row>
    <row r="1510" spans="1:23" ht="25.5">
      <c r="A1510" s="110" t="s">
        <v>4404</v>
      </c>
      <c r="B1510" s="115">
        <v>44208</v>
      </c>
      <c r="C1510" s="110" t="s">
        <v>4405</v>
      </c>
      <c r="D1510" s="115">
        <v>44208</v>
      </c>
      <c r="E1510" s="110" t="s">
        <v>1294</v>
      </c>
      <c r="F1510" s="110" t="s">
        <v>105</v>
      </c>
      <c r="G1510" s="110" t="s">
        <v>1045</v>
      </c>
      <c r="H1510" s="110" t="s">
        <v>1300</v>
      </c>
      <c r="I1510" s="110" t="s">
        <v>1251</v>
      </c>
      <c r="J1510" s="111">
        <v>103</v>
      </c>
      <c r="K1510" s="111">
        <v>865</v>
      </c>
      <c r="L1510" s="111">
        <v>89095</v>
      </c>
      <c r="M1510" s="111">
        <v>2.1625000000000001</v>
      </c>
      <c r="N1510" s="111">
        <v>222.73750000000001</v>
      </c>
      <c r="O1510" s="111">
        <v>0</v>
      </c>
      <c r="P1510" s="111">
        <v>0</v>
      </c>
      <c r="Q1510" s="111">
        <v>867.16250000000002</v>
      </c>
      <c r="R1510" s="111">
        <v>89317.737500000003</v>
      </c>
      <c r="S1510" s="110" t="s">
        <v>1296</v>
      </c>
      <c r="T1510" s="111"/>
      <c r="U1510" s="111"/>
      <c r="V1510" s="110"/>
      <c r="W1510" s="110"/>
    </row>
    <row r="1511" spans="1:23" ht="25.5">
      <c r="A1511" s="110" t="s">
        <v>4404</v>
      </c>
      <c r="B1511" s="115">
        <v>44208</v>
      </c>
      <c r="C1511" s="110" t="s">
        <v>4405</v>
      </c>
      <c r="D1511" s="115">
        <v>44208</v>
      </c>
      <c r="E1511" s="110" t="s">
        <v>1294</v>
      </c>
      <c r="F1511" s="110" t="s">
        <v>105</v>
      </c>
      <c r="G1511" s="110" t="s">
        <v>1045</v>
      </c>
      <c r="H1511" s="110" t="s">
        <v>1300</v>
      </c>
      <c r="I1511" s="110" t="s">
        <v>1191</v>
      </c>
      <c r="J1511" s="111">
        <v>100</v>
      </c>
      <c r="K1511" s="111">
        <v>963</v>
      </c>
      <c r="L1511" s="111">
        <v>96300</v>
      </c>
      <c r="M1511" s="111">
        <v>2.4075000000000002</v>
      </c>
      <c r="N1511" s="111">
        <v>240.75</v>
      </c>
      <c r="O1511" s="111">
        <v>0</v>
      </c>
      <c r="P1511" s="111">
        <v>0</v>
      </c>
      <c r="Q1511" s="111">
        <v>965.40750000000003</v>
      </c>
      <c r="R1511" s="111">
        <v>96540.75</v>
      </c>
      <c r="S1511" s="110" t="s">
        <v>1296</v>
      </c>
      <c r="T1511" s="111"/>
      <c r="U1511" s="111"/>
      <c r="V1511" s="110"/>
      <c r="W1511" s="110"/>
    </row>
    <row r="1512" spans="1:23" ht="25.5">
      <c r="A1512" s="110" t="s">
        <v>4404</v>
      </c>
      <c r="B1512" s="115">
        <v>44208</v>
      </c>
      <c r="C1512" s="110" t="s">
        <v>4405</v>
      </c>
      <c r="D1512" s="115">
        <v>44208</v>
      </c>
      <c r="E1512" s="110" t="s">
        <v>1294</v>
      </c>
      <c r="F1512" s="110" t="s">
        <v>105</v>
      </c>
      <c r="G1512" s="110" t="s">
        <v>1045</v>
      </c>
      <c r="H1512" s="110" t="s">
        <v>1300</v>
      </c>
      <c r="I1512" s="110" t="s">
        <v>1251</v>
      </c>
      <c r="J1512" s="111">
        <v>20</v>
      </c>
      <c r="K1512" s="111">
        <v>865</v>
      </c>
      <c r="L1512" s="111">
        <v>17300</v>
      </c>
      <c r="M1512" s="111">
        <v>2.1619999999999999</v>
      </c>
      <c r="N1512" s="111">
        <v>43.24</v>
      </c>
      <c r="O1512" s="111">
        <v>0</v>
      </c>
      <c r="P1512" s="111">
        <v>0</v>
      </c>
      <c r="Q1512" s="111">
        <v>867.16200000000003</v>
      </c>
      <c r="R1512" s="111">
        <v>17343.240000000002</v>
      </c>
      <c r="S1512" s="110" t="s">
        <v>1296</v>
      </c>
      <c r="T1512" s="111"/>
      <c r="U1512" s="111"/>
      <c r="V1512" s="110"/>
      <c r="W1512" s="110"/>
    </row>
    <row r="1513" spans="1:23" ht="25.5">
      <c r="A1513" s="110" t="s">
        <v>4406</v>
      </c>
      <c r="B1513" s="115">
        <v>44209</v>
      </c>
      <c r="C1513" s="110" t="s">
        <v>4407</v>
      </c>
      <c r="D1513" s="115">
        <v>44209</v>
      </c>
      <c r="E1513" s="110" t="s">
        <v>1294</v>
      </c>
      <c r="F1513" s="110" t="s">
        <v>22</v>
      </c>
      <c r="G1513" s="110" t="s">
        <v>1082</v>
      </c>
      <c r="H1513" s="110" t="s">
        <v>13</v>
      </c>
      <c r="I1513" s="110" t="s">
        <v>1251</v>
      </c>
      <c r="J1513" s="111">
        <v>90</v>
      </c>
      <c r="K1513" s="111">
        <v>865</v>
      </c>
      <c r="L1513" s="111">
        <v>77850</v>
      </c>
      <c r="M1513" s="111">
        <v>2.1625000000000001</v>
      </c>
      <c r="N1513" s="111">
        <v>194.625</v>
      </c>
      <c r="O1513" s="111">
        <v>0</v>
      </c>
      <c r="P1513" s="111">
        <v>0</v>
      </c>
      <c r="Q1513" s="111">
        <v>867.16250000000002</v>
      </c>
      <c r="R1513" s="111">
        <v>78044.625</v>
      </c>
      <c r="S1513" s="110" t="s">
        <v>1296</v>
      </c>
      <c r="T1513" s="111"/>
      <c r="U1513" s="111"/>
      <c r="V1513" s="110"/>
      <c r="W1513" s="110"/>
    </row>
    <row r="1514" spans="1:23" ht="25.5">
      <c r="A1514" s="110" t="s">
        <v>4406</v>
      </c>
      <c r="B1514" s="115">
        <v>44209</v>
      </c>
      <c r="C1514" s="110" t="s">
        <v>4407</v>
      </c>
      <c r="D1514" s="115">
        <v>44209</v>
      </c>
      <c r="E1514" s="110" t="s">
        <v>1294</v>
      </c>
      <c r="F1514" s="110" t="s">
        <v>22</v>
      </c>
      <c r="G1514" s="110" t="s">
        <v>1082</v>
      </c>
      <c r="H1514" s="110" t="s">
        <v>13</v>
      </c>
      <c r="I1514" s="110" t="s">
        <v>1251</v>
      </c>
      <c r="J1514" s="111">
        <v>60</v>
      </c>
      <c r="K1514" s="111">
        <v>865</v>
      </c>
      <c r="L1514" s="111">
        <v>51900</v>
      </c>
      <c r="M1514" s="111">
        <v>2.1619999999999999</v>
      </c>
      <c r="N1514" s="111">
        <v>129.72</v>
      </c>
      <c r="O1514" s="111">
        <v>0</v>
      </c>
      <c r="P1514" s="111">
        <v>0</v>
      </c>
      <c r="Q1514" s="111">
        <v>867.16200000000003</v>
      </c>
      <c r="R1514" s="111">
        <v>52029.72</v>
      </c>
      <c r="S1514" s="110" t="s">
        <v>1296</v>
      </c>
      <c r="T1514" s="111"/>
      <c r="U1514" s="111"/>
      <c r="V1514" s="110"/>
      <c r="W1514" s="110"/>
    </row>
    <row r="1515" spans="1:23" ht="25.5">
      <c r="A1515" s="110" t="s">
        <v>4408</v>
      </c>
      <c r="B1515" s="115">
        <v>44209</v>
      </c>
      <c r="C1515" s="110" t="s">
        <v>4409</v>
      </c>
      <c r="D1515" s="115">
        <v>44209</v>
      </c>
      <c r="E1515" s="110" t="s">
        <v>1294</v>
      </c>
      <c r="F1515" s="110" t="s">
        <v>53</v>
      </c>
      <c r="G1515" s="110" t="s">
        <v>1295</v>
      </c>
      <c r="H1515" s="110" t="s">
        <v>13</v>
      </c>
      <c r="I1515" s="110" t="s">
        <v>1251</v>
      </c>
      <c r="J1515" s="111">
        <v>300</v>
      </c>
      <c r="K1515" s="111">
        <v>865</v>
      </c>
      <c r="L1515" s="111">
        <v>259500</v>
      </c>
      <c r="M1515" s="111">
        <v>2.1625000000000001</v>
      </c>
      <c r="N1515" s="111">
        <v>648.75</v>
      </c>
      <c r="O1515" s="111">
        <v>0</v>
      </c>
      <c r="P1515" s="111">
        <v>0</v>
      </c>
      <c r="Q1515" s="111">
        <v>867.16250000000002</v>
      </c>
      <c r="R1515" s="111">
        <v>260148.75</v>
      </c>
      <c r="S1515" s="110" t="s">
        <v>1296</v>
      </c>
      <c r="T1515" s="111"/>
      <c r="U1515" s="111"/>
      <c r="V1515" s="110"/>
      <c r="W1515" s="110"/>
    </row>
    <row r="1516" spans="1:23" ht="25.5">
      <c r="A1516" s="110" t="s">
        <v>4408</v>
      </c>
      <c r="B1516" s="115">
        <v>44209</v>
      </c>
      <c r="C1516" s="110" t="s">
        <v>4409</v>
      </c>
      <c r="D1516" s="115">
        <v>44209</v>
      </c>
      <c r="E1516" s="110" t="s">
        <v>1294</v>
      </c>
      <c r="F1516" s="110" t="s">
        <v>53</v>
      </c>
      <c r="G1516" s="110" t="s">
        <v>1295</v>
      </c>
      <c r="H1516" s="110" t="s">
        <v>13</v>
      </c>
      <c r="I1516" s="110" t="s">
        <v>1186</v>
      </c>
      <c r="J1516" s="111">
        <v>200</v>
      </c>
      <c r="K1516" s="111">
        <v>934</v>
      </c>
      <c r="L1516" s="111">
        <v>186800</v>
      </c>
      <c r="M1516" s="111">
        <v>2.335</v>
      </c>
      <c r="N1516" s="111">
        <v>467</v>
      </c>
      <c r="O1516" s="111">
        <v>0</v>
      </c>
      <c r="P1516" s="111">
        <v>0</v>
      </c>
      <c r="Q1516" s="111">
        <v>936.33500000000004</v>
      </c>
      <c r="R1516" s="111">
        <v>187267</v>
      </c>
      <c r="S1516" s="110" t="s">
        <v>1296</v>
      </c>
      <c r="T1516" s="111"/>
      <c r="U1516" s="111"/>
      <c r="V1516" s="110"/>
      <c r="W1516" s="110"/>
    </row>
    <row r="1517" spans="1:23" ht="25.5">
      <c r="A1517" s="110" t="s">
        <v>4408</v>
      </c>
      <c r="B1517" s="115">
        <v>44209</v>
      </c>
      <c r="C1517" s="110" t="s">
        <v>4409</v>
      </c>
      <c r="D1517" s="115">
        <v>44209</v>
      </c>
      <c r="E1517" s="110" t="s">
        <v>1294</v>
      </c>
      <c r="F1517" s="110" t="s">
        <v>53</v>
      </c>
      <c r="G1517" s="110" t="s">
        <v>1295</v>
      </c>
      <c r="H1517" s="110" t="s">
        <v>13</v>
      </c>
      <c r="I1517" s="110" t="s">
        <v>1251</v>
      </c>
      <c r="J1517" s="111">
        <v>200</v>
      </c>
      <c r="K1517" s="111">
        <v>865</v>
      </c>
      <c r="L1517" s="111">
        <v>173000</v>
      </c>
      <c r="M1517" s="111">
        <v>2.1619999999999999</v>
      </c>
      <c r="N1517" s="111">
        <v>432.4</v>
      </c>
      <c r="O1517" s="111">
        <v>0</v>
      </c>
      <c r="P1517" s="111">
        <v>0</v>
      </c>
      <c r="Q1517" s="111">
        <v>867.16200000000003</v>
      </c>
      <c r="R1517" s="111">
        <v>173432.4</v>
      </c>
      <c r="S1517" s="110" t="s">
        <v>1296</v>
      </c>
      <c r="T1517" s="111"/>
      <c r="U1517" s="111"/>
      <c r="V1517" s="110"/>
      <c r="W1517" s="110"/>
    </row>
    <row r="1518" spans="1:23" ht="25.5">
      <c r="A1518" s="110" t="s">
        <v>4408</v>
      </c>
      <c r="B1518" s="115">
        <v>44209</v>
      </c>
      <c r="C1518" s="110" t="s">
        <v>4409</v>
      </c>
      <c r="D1518" s="115">
        <v>44209</v>
      </c>
      <c r="E1518" s="110" t="s">
        <v>1294</v>
      </c>
      <c r="F1518" s="110" t="s">
        <v>53</v>
      </c>
      <c r="G1518" s="110" t="s">
        <v>1295</v>
      </c>
      <c r="H1518" s="110" t="s">
        <v>13</v>
      </c>
      <c r="I1518" s="110" t="s">
        <v>1191</v>
      </c>
      <c r="J1518" s="111">
        <v>300</v>
      </c>
      <c r="K1518" s="111">
        <v>963</v>
      </c>
      <c r="L1518" s="111">
        <v>288900</v>
      </c>
      <c r="M1518" s="111">
        <v>2.4075000000000002</v>
      </c>
      <c r="N1518" s="111">
        <v>722.25</v>
      </c>
      <c r="O1518" s="111">
        <v>0</v>
      </c>
      <c r="P1518" s="111">
        <v>0</v>
      </c>
      <c r="Q1518" s="111">
        <v>965.40750000000003</v>
      </c>
      <c r="R1518" s="111">
        <v>289622.25</v>
      </c>
      <c r="S1518" s="110" t="s">
        <v>1296</v>
      </c>
      <c r="T1518" s="111"/>
      <c r="U1518" s="111"/>
      <c r="V1518" s="110"/>
      <c r="W1518" s="110"/>
    </row>
    <row r="1519" spans="1:23" ht="25.5">
      <c r="A1519" s="110" t="s">
        <v>4410</v>
      </c>
      <c r="B1519" s="115">
        <v>44209</v>
      </c>
      <c r="C1519" s="110" t="s">
        <v>4411</v>
      </c>
      <c r="D1519" s="115">
        <v>44209</v>
      </c>
      <c r="E1519" s="110" t="s">
        <v>1294</v>
      </c>
      <c r="F1519" s="110" t="s">
        <v>45</v>
      </c>
      <c r="G1519" s="110" t="s">
        <v>44</v>
      </c>
      <c r="H1519" s="110" t="s">
        <v>13</v>
      </c>
      <c r="I1519" s="110" t="s">
        <v>1195</v>
      </c>
      <c r="J1519" s="111">
        <v>100</v>
      </c>
      <c r="K1519" s="111">
        <v>759</v>
      </c>
      <c r="L1519" s="111">
        <v>75900</v>
      </c>
      <c r="M1519" s="111">
        <v>1.8975</v>
      </c>
      <c r="N1519" s="111">
        <v>189.75</v>
      </c>
      <c r="O1519" s="111">
        <v>0</v>
      </c>
      <c r="P1519" s="111">
        <v>300</v>
      </c>
      <c r="Q1519" s="111">
        <v>760.89750000000004</v>
      </c>
      <c r="R1519" s="111">
        <v>75789.75</v>
      </c>
      <c r="S1519" s="110" t="s">
        <v>1296</v>
      </c>
      <c r="T1519" s="111"/>
      <c r="U1519" s="111"/>
      <c r="V1519" s="110"/>
      <c r="W1519" s="110"/>
    </row>
    <row r="1520" spans="1:23" ht="25.5">
      <c r="A1520" s="110" t="s">
        <v>4410</v>
      </c>
      <c r="B1520" s="115">
        <v>44209</v>
      </c>
      <c r="C1520" s="110" t="s">
        <v>4411</v>
      </c>
      <c r="D1520" s="115">
        <v>44209</v>
      </c>
      <c r="E1520" s="110" t="s">
        <v>1294</v>
      </c>
      <c r="F1520" s="110" t="s">
        <v>45</v>
      </c>
      <c r="G1520" s="110" t="s">
        <v>44</v>
      </c>
      <c r="H1520" s="110" t="s">
        <v>13</v>
      </c>
      <c r="I1520" s="110" t="s">
        <v>1182</v>
      </c>
      <c r="J1520" s="111">
        <v>40</v>
      </c>
      <c r="K1520" s="111">
        <v>1070</v>
      </c>
      <c r="L1520" s="111">
        <v>42800</v>
      </c>
      <c r="M1520" s="111">
        <v>2.6749999999999998</v>
      </c>
      <c r="N1520" s="111">
        <v>107</v>
      </c>
      <c r="O1520" s="111">
        <v>0</v>
      </c>
      <c r="P1520" s="111">
        <v>0</v>
      </c>
      <c r="Q1520" s="111">
        <v>1072.675</v>
      </c>
      <c r="R1520" s="111">
        <v>42907</v>
      </c>
      <c r="S1520" s="110" t="s">
        <v>1296</v>
      </c>
      <c r="T1520" s="111"/>
      <c r="U1520" s="111"/>
      <c r="V1520" s="110"/>
      <c r="W1520" s="110"/>
    </row>
    <row r="1521" spans="1:23" ht="25.5">
      <c r="A1521" s="110" t="s">
        <v>4412</v>
      </c>
      <c r="B1521" s="115">
        <v>44209</v>
      </c>
      <c r="C1521" s="110" t="s">
        <v>4413</v>
      </c>
      <c r="D1521" s="115">
        <v>44209</v>
      </c>
      <c r="E1521" s="110" t="s">
        <v>1294</v>
      </c>
      <c r="F1521" s="110" t="s">
        <v>43</v>
      </c>
      <c r="G1521" s="110" t="s">
        <v>44</v>
      </c>
      <c r="H1521" s="110" t="s">
        <v>13</v>
      </c>
      <c r="I1521" s="110" t="s">
        <v>1191</v>
      </c>
      <c r="J1521" s="111">
        <v>300</v>
      </c>
      <c r="K1521" s="111">
        <v>963</v>
      </c>
      <c r="L1521" s="111">
        <v>288900</v>
      </c>
      <c r="M1521" s="111">
        <v>2.4075000000000002</v>
      </c>
      <c r="N1521" s="111">
        <v>722.25</v>
      </c>
      <c r="O1521" s="111">
        <v>0</v>
      </c>
      <c r="P1521" s="111">
        <v>0</v>
      </c>
      <c r="Q1521" s="111">
        <v>965.40750000000003</v>
      </c>
      <c r="R1521" s="111">
        <v>289622.25</v>
      </c>
      <c r="S1521" s="110" t="s">
        <v>1296</v>
      </c>
      <c r="T1521" s="111"/>
      <c r="U1521" s="111"/>
      <c r="V1521" s="110"/>
      <c r="W1521" s="110"/>
    </row>
    <row r="1522" spans="1:23" ht="25.5">
      <c r="A1522" s="110" t="s">
        <v>4412</v>
      </c>
      <c r="B1522" s="115">
        <v>44209</v>
      </c>
      <c r="C1522" s="110" t="s">
        <v>4413</v>
      </c>
      <c r="D1522" s="115">
        <v>44209</v>
      </c>
      <c r="E1522" s="110" t="s">
        <v>1294</v>
      </c>
      <c r="F1522" s="110" t="s">
        <v>43</v>
      </c>
      <c r="G1522" s="110" t="s">
        <v>44</v>
      </c>
      <c r="H1522" s="110" t="s">
        <v>13</v>
      </c>
      <c r="I1522" s="110" t="s">
        <v>1186</v>
      </c>
      <c r="J1522" s="111">
        <v>300</v>
      </c>
      <c r="K1522" s="111">
        <v>934</v>
      </c>
      <c r="L1522" s="111">
        <v>280200</v>
      </c>
      <c r="M1522" s="111">
        <v>2.335</v>
      </c>
      <c r="N1522" s="111">
        <v>700.5</v>
      </c>
      <c r="O1522" s="111">
        <v>0</v>
      </c>
      <c r="P1522" s="111">
        <v>0</v>
      </c>
      <c r="Q1522" s="111">
        <v>936.33500000000004</v>
      </c>
      <c r="R1522" s="111">
        <v>280900.5</v>
      </c>
      <c r="S1522" s="110" t="s">
        <v>1296</v>
      </c>
      <c r="T1522" s="111"/>
      <c r="U1522" s="111"/>
      <c r="V1522" s="110"/>
      <c r="W1522" s="110"/>
    </row>
    <row r="1523" spans="1:23" ht="25.5">
      <c r="A1523" s="110" t="s">
        <v>4412</v>
      </c>
      <c r="B1523" s="115">
        <v>44209</v>
      </c>
      <c r="C1523" s="110" t="s">
        <v>4413</v>
      </c>
      <c r="D1523" s="115">
        <v>44209</v>
      </c>
      <c r="E1523" s="110" t="s">
        <v>1294</v>
      </c>
      <c r="F1523" s="110" t="s">
        <v>43</v>
      </c>
      <c r="G1523" s="110" t="s">
        <v>44</v>
      </c>
      <c r="H1523" s="110" t="s">
        <v>13</v>
      </c>
      <c r="I1523" s="110" t="s">
        <v>1251</v>
      </c>
      <c r="J1523" s="111">
        <v>40</v>
      </c>
      <c r="K1523" s="111">
        <v>865</v>
      </c>
      <c r="L1523" s="111">
        <v>34600</v>
      </c>
      <c r="M1523" s="111">
        <v>2.1619999999999999</v>
      </c>
      <c r="N1523" s="111">
        <v>86.48</v>
      </c>
      <c r="O1523" s="111">
        <v>0</v>
      </c>
      <c r="P1523" s="111">
        <v>0</v>
      </c>
      <c r="Q1523" s="111">
        <v>867.16200000000003</v>
      </c>
      <c r="R1523" s="111">
        <v>34686.480000000003</v>
      </c>
      <c r="S1523" s="110" t="s">
        <v>1296</v>
      </c>
      <c r="T1523" s="111"/>
      <c r="U1523" s="111"/>
      <c r="V1523" s="110"/>
      <c r="W1523" s="110"/>
    </row>
    <row r="1524" spans="1:23" ht="25.5">
      <c r="A1524" s="110" t="s">
        <v>4412</v>
      </c>
      <c r="B1524" s="115">
        <v>44209</v>
      </c>
      <c r="C1524" s="110" t="s">
        <v>4413</v>
      </c>
      <c r="D1524" s="115">
        <v>44209</v>
      </c>
      <c r="E1524" s="110" t="s">
        <v>1294</v>
      </c>
      <c r="F1524" s="110" t="s">
        <v>43</v>
      </c>
      <c r="G1524" s="110" t="s">
        <v>44</v>
      </c>
      <c r="H1524" s="110" t="s">
        <v>13</v>
      </c>
      <c r="I1524" s="110" t="s">
        <v>1251</v>
      </c>
      <c r="J1524" s="111">
        <v>60</v>
      </c>
      <c r="K1524" s="111">
        <v>865</v>
      </c>
      <c r="L1524" s="111">
        <v>51900</v>
      </c>
      <c r="M1524" s="111">
        <v>2.1625000000000001</v>
      </c>
      <c r="N1524" s="111">
        <v>129.75</v>
      </c>
      <c r="O1524" s="111">
        <v>0</v>
      </c>
      <c r="P1524" s="111">
        <v>0</v>
      </c>
      <c r="Q1524" s="111">
        <v>867.16250000000002</v>
      </c>
      <c r="R1524" s="111">
        <v>52029.75</v>
      </c>
      <c r="S1524" s="110" t="s">
        <v>1296</v>
      </c>
      <c r="T1524" s="111"/>
      <c r="U1524" s="111"/>
      <c r="V1524" s="110"/>
      <c r="W1524" s="110"/>
    </row>
    <row r="1525" spans="1:23" ht="25.5">
      <c r="A1525" s="110" t="s">
        <v>4414</v>
      </c>
      <c r="B1525" s="115">
        <v>44209</v>
      </c>
      <c r="C1525" s="110" t="s">
        <v>4415</v>
      </c>
      <c r="D1525" s="115">
        <v>44209</v>
      </c>
      <c r="E1525" s="110" t="s">
        <v>1294</v>
      </c>
      <c r="F1525" s="110" t="s">
        <v>49</v>
      </c>
      <c r="G1525" s="110" t="s">
        <v>1295</v>
      </c>
      <c r="H1525" s="110" t="s">
        <v>13</v>
      </c>
      <c r="I1525" s="110" t="s">
        <v>1251</v>
      </c>
      <c r="J1525" s="111">
        <v>20</v>
      </c>
      <c r="K1525" s="111">
        <v>865</v>
      </c>
      <c r="L1525" s="111">
        <v>17300</v>
      </c>
      <c r="M1525" s="111">
        <v>2.1619999999999999</v>
      </c>
      <c r="N1525" s="111">
        <v>43.24</v>
      </c>
      <c r="O1525" s="111">
        <v>0</v>
      </c>
      <c r="P1525" s="111">
        <v>0</v>
      </c>
      <c r="Q1525" s="111">
        <v>867.16200000000003</v>
      </c>
      <c r="R1525" s="111">
        <v>17343.240000000002</v>
      </c>
      <c r="S1525" s="110" t="s">
        <v>1296</v>
      </c>
      <c r="T1525" s="111"/>
      <c r="U1525" s="111"/>
      <c r="V1525" s="110"/>
      <c r="W1525" s="110"/>
    </row>
    <row r="1526" spans="1:23" ht="25.5">
      <c r="A1526" s="110" t="s">
        <v>4414</v>
      </c>
      <c r="B1526" s="115">
        <v>44209</v>
      </c>
      <c r="C1526" s="110" t="s">
        <v>4415</v>
      </c>
      <c r="D1526" s="115">
        <v>44209</v>
      </c>
      <c r="E1526" s="110" t="s">
        <v>1294</v>
      </c>
      <c r="F1526" s="110" t="s">
        <v>49</v>
      </c>
      <c r="G1526" s="110" t="s">
        <v>1295</v>
      </c>
      <c r="H1526" s="110" t="s">
        <v>13</v>
      </c>
      <c r="I1526" s="110" t="s">
        <v>1195</v>
      </c>
      <c r="J1526" s="111">
        <v>80</v>
      </c>
      <c r="K1526" s="111">
        <v>759</v>
      </c>
      <c r="L1526" s="111">
        <v>60720</v>
      </c>
      <c r="M1526" s="111">
        <v>1.8975</v>
      </c>
      <c r="N1526" s="111">
        <v>151.80000000000001</v>
      </c>
      <c r="O1526" s="111">
        <v>0</v>
      </c>
      <c r="P1526" s="111">
        <v>240</v>
      </c>
      <c r="Q1526" s="111">
        <v>760.89750000000004</v>
      </c>
      <c r="R1526" s="111">
        <v>60631.8</v>
      </c>
      <c r="S1526" s="110" t="s">
        <v>1296</v>
      </c>
      <c r="T1526" s="111"/>
      <c r="U1526" s="111"/>
      <c r="V1526" s="110"/>
      <c r="W1526" s="110"/>
    </row>
    <row r="1527" spans="1:23" ht="25.5">
      <c r="A1527" s="110" t="s">
        <v>4414</v>
      </c>
      <c r="B1527" s="115">
        <v>44209</v>
      </c>
      <c r="C1527" s="110" t="s">
        <v>4415</v>
      </c>
      <c r="D1527" s="115">
        <v>44209</v>
      </c>
      <c r="E1527" s="110" t="s">
        <v>1294</v>
      </c>
      <c r="F1527" s="110" t="s">
        <v>49</v>
      </c>
      <c r="G1527" s="110" t="s">
        <v>1295</v>
      </c>
      <c r="H1527" s="110" t="s">
        <v>13</v>
      </c>
      <c r="I1527" s="110" t="s">
        <v>1251</v>
      </c>
      <c r="J1527" s="111">
        <v>30</v>
      </c>
      <c r="K1527" s="111">
        <v>865</v>
      </c>
      <c r="L1527" s="111">
        <v>25950</v>
      </c>
      <c r="M1527" s="111">
        <v>2.1625000000000001</v>
      </c>
      <c r="N1527" s="111">
        <v>64.875</v>
      </c>
      <c r="O1527" s="111">
        <v>0</v>
      </c>
      <c r="P1527" s="111">
        <v>0</v>
      </c>
      <c r="Q1527" s="111">
        <v>867.16250000000002</v>
      </c>
      <c r="R1527" s="111">
        <v>26014.875</v>
      </c>
      <c r="S1527" s="110" t="s">
        <v>1296</v>
      </c>
      <c r="T1527" s="111"/>
      <c r="U1527" s="111"/>
      <c r="V1527" s="110"/>
      <c r="W1527" s="110"/>
    </row>
    <row r="1528" spans="1:23" ht="25.5">
      <c r="A1528" s="110" t="s">
        <v>4416</v>
      </c>
      <c r="B1528" s="115">
        <v>44209</v>
      </c>
      <c r="C1528" s="110" t="s">
        <v>4417</v>
      </c>
      <c r="D1528" s="115">
        <v>44209</v>
      </c>
      <c r="E1528" s="110" t="s">
        <v>1294</v>
      </c>
      <c r="F1528" s="110" t="s">
        <v>48</v>
      </c>
      <c r="G1528" s="110" t="s">
        <v>1295</v>
      </c>
      <c r="H1528" s="110" t="s">
        <v>13</v>
      </c>
      <c r="I1528" s="110" t="s">
        <v>1191</v>
      </c>
      <c r="J1528" s="111">
        <v>200</v>
      </c>
      <c r="K1528" s="111">
        <v>963</v>
      </c>
      <c r="L1528" s="111">
        <v>192600</v>
      </c>
      <c r="M1528" s="111">
        <v>2.4075000000000002</v>
      </c>
      <c r="N1528" s="111">
        <v>481.5</v>
      </c>
      <c r="O1528" s="111">
        <v>0</v>
      </c>
      <c r="P1528" s="111">
        <v>0</v>
      </c>
      <c r="Q1528" s="111">
        <v>965.40750000000003</v>
      </c>
      <c r="R1528" s="111">
        <v>193081.5</v>
      </c>
      <c r="S1528" s="110" t="s">
        <v>1296</v>
      </c>
      <c r="T1528" s="111"/>
      <c r="U1528" s="111"/>
      <c r="V1528" s="110"/>
      <c r="W1528" s="110"/>
    </row>
    <row r="1529" spans="1:23" ht="25.5">
      <c r="A1529" s="110" t="s">
        <v>4416</v>
      </c>
      <c r="B1529" s="115">
        <v>44209</v>
      </c>
      <c r="C1529" s="110" t="s">
        <v>4417</v>
      </c>
      <c r="D1529" s="115">
        <v>44209</v>
      </c>
      <c r="E1529" s="110" t="s">
        <v>1294</v>
      </c>
      <c r="F1529" s="110" t="s">
        <v>48</v>
      </c>
      <c r="G1529" s="110" t="s">
        <v>1295</v>
      </c>
      <c r="H1529" s="110" t="s">
        <v>13</v>
      </c>
      <c r="I1529" s="110" t="s">
        <v>1186</v>
      </c>
      <c r="J1529" s="111">
        <v>100</v>
      </c>
      <c r="K1529" s="111">
        <v>934</v>
      </c>
      <c r="L1529" s="111">
        <v>93400</v>
      </c>
      <c r="M1529" s="111">
        <v>2.335</v>
      </c>
      <c r="N1529" s="111">
        <v>233.5</v>
      </c>
      <c r="O1529" s="111">
        <v>0</v>
      </c>
      <c r="P1529" s="111">
        <v>0</v>
      </c>
      <c r="Q1529" s="111">
        <v>936.33500000000004</v>
      </c>
      <c r="R1529" s="111">
        <v>93633.5</v>
      </c>
      <c r="S1529" s="110" t="s">
        <v>1296</v>
      </c>
      <c r="T1529" s="111"/>
      <c r="U1529" s="111"/>
      <c r="V1529" s="110"/>
      <c r="W1529" s="110"/>
    </row>
    <row r="1530" spans="1:23" ht="25.5">
      <c r="A1530" s="110" t="s">
        <v>4416</v>
      </c>
      <c r="B1530" s="115">
        <v>44209</v>
      </c>
      <c r="C1530" s="110" t="s">
        <v>4417</v>
      </c>
      <c r="D1530" s="115">
        <v>44209</v>
      </c>
      <c r="E1530" s="110" t="s">
        <v>1294</v>
      </c>
      <c r="F1530" s="110" t="s">
        <v>48</v>
      </c>
      <c r="G1530" s="110" t="s">
        <v>1295</v>
      </c>
      <c r="H1530" s="110" t="s">
        <v>13</v>
      </c>
      <c r="I1530" s="110" t="s">
        <v>1251</v>
      </c>
      <c r="J1530" s="111">
        <v>40</v>
      </c>
      <c r="K1530" s="111">
        <v>865</v>
      </c>
      <c r="L1530" s="111">
        <v>34600</v>
      </c>
      <c r="M1530" s="111">
        <v>2.1619999999999999</v>
      </c>
      <c r="N1530" s="111">
        <v>86.48</v>
      </c>
      <c r="O1530" s="111">
        <v>0</v>
      </c>
      <c r="P1530" s="111">
        <v>0</v>
      </c>
      <c r="Q1530" s="111">
        <v>867.16200000000003</v>
      </c>
      <c r="R1530" s="111">
        <v>34686.480000000003</v>
      </c>
      <c r="S1530" s="110" t="s">
        <v>1296</v>
      </c>
      <c r="T1530" s="111"/>
      <c r="U1530" s="111"/>
      <c r="V1530" s="110"/>
      <c r="W1530" s="110"/>
    </row>
    <row r="1531" spans="1:23" ht="25.5">
      <c r="A1531" s="110" t="s">
        <v>4416</v>
      </c>
      <c r="B1531" s="115">
        <v>44209</v>
      </c>
      <c r="C1531" s="110" t="s">
        <v>4417</v>
      </c>
      <c r="D1531" s="115">
        <v>44209</v>
      </c>
      <c r="E1531" s="110" t="s">
        <v>1294</v>
      </c>
      <c r="F1531" s="110" t="s">
        <v>48</v>
      </c>
      <c r="G1531" s="110" t="s">
        <v>1295</v>
      </c>
      <c r="H1531" s="110" t="s">
        <v>13</v>
      </c>
      <c r="I1531" s="110" t="s">
        <v>1195</v>
      </c>
      <c r="J1531" s="111">
        <v>180</v>
      </c>
      <c r="K1531" s="111">
        <v>759</v>
      </c>
      <c r="L1531" s="111">
        <v>136620</v>
      </c>
      <c r="M1531" s="111">
        <v>1.8975</v>
      </c>
      <c r="N1531" s="111">
        <v>341.55</v>
      </c>
      <c r="O1531" s="111">
        <v>0</v>
      </c>
      <c r="P1531" s="111">
        <v>540</v>
      </c>
      <c r="Q1531" s="111">
        <v>760.89750000000004</v>
      </c>
      <c r="R1531" s="111">
        <v>136421.54999999999</v>
      </c>
      <c r="S1531" s="110" t="s">
        <v>1296</v>
      </c>
      <c r="T1531" s="111"/>
      <c r="U1531" s="111"/>
      <c r="V1531" s="110"/>
      <c r="W1531" s="110"/>
    </row>
    <row r="1532" spans="1:23" ht="25.5">
      <c r="A1532" s="110" t="s">
        <v>4416</v>
      </c>
      <c r="B1532" s="115">
        <v>44209</v>
      </c>
      <c r="C1532" s="110" t="s">
        <v>4417</v>
      </c>
      <c r="D1532" s="115">
        <v>44209</v>
      </c>
      <c r="E1532" s="110" t="s">
        <v>1294</v>
      </c>
      <c r="F1532" s="110" t="s">
        <v>48</v>
      </c>
      <c r="G1532" s="110" t="s">
        <v>1295</v>
      </c>
      <c r="H1532" s="110" t="s">
        <v>13</v>
      </c>
      <c r="I1532" s="110" t="s">
        <v>1251</v>
      </c>
      <c r="J1532" s="111">
        <v>60</v>
      </c>
      <c r="K1532" s="111">
        <v>865</v>
      </c>
      <c r="L1532" s="111">
        <v>51900</v>
      </c>
      <c r="M1532" s="111">
        <v>2.1625000000000001</v>
      </c>
      <c r="N1532" s="111">
        <v>129.75</v>
      </c>
      <c r="O1532" s="111">
        <v>0</v>
      </c>
      <c r="P1532" s="111">
        <v>0</v>
      </c>
      <c r="Q1532" s="111">
        <v>867.16250000000002</v>
      </c>
      <c r="R1532" s="111">
        <v>52029.75</v>
      </c>
      <c r="S1532" s="110" t="s">
        <v>1296</v>
      </c>
      <c r="T1532" s="111"/>
      <c r="U1532" s="111"/>
      <c r="V1532" s="110"/>
      <c r="W1532" s="110"/>
    </row>
    <row r="1533" spans="1:23" ht="25.5">
      <c r="A1533" s="110" t="s">
        <v>4418</v>
      </c>
      <c r="B1533" s="115">
        <v>44209</v>
      </c>
      <c r="C1533" s="110" t="s">
        <v>4419</v>
      </c>
      <c r="D1533" s="115">
        <v>44209</v>
      </c>
      <c r="E1533" s="110" t="s">
        <v>1294</v>
      </c>
      <c r="F1533" s="110" t="s">
        <v>20</v>
      </c>
      <c r="G1533" s="110" t="s">
        <v>1082</v>
      </c>
      <c r="H1533" s="110" t="s">
        <v>13</v>
      </c>
      <c r="I1533" s="110" t="s">
        <v>1251</v>
      </c>
      <c r="J1533" s="111">
        <v>20</v>
      </c>
      <c r="K1533" s="111">
        <v>865</v>
      </c>
      <c r="L1533" s="111">
        <v>17300</v>
      </c>
      <c r="M1533" s="111">
        <v>2.1619999999999999</v>
      </c>
      <c r="N1533" s="111">
        <v>43.24</v>
      </c>
      <c r="O1533" s="111">
        <v>0</v>
      </c>
      <c r="P1533" s="111">
        <v>0</v>
      </c>
      <c r="Q1533" s="111">
        <v>867.16200000000003</v>
      </c>
      <c r="R1533" s="111">
        <v>17343.240000000002</v>
      </c>
      <c r="S1533" s="110" t="s">
        <v>1296</v>
      </c>
      <c r="T1533" s="111"/>
      <c r="U1533" s="111"/>
      <c r="V1533" s="110"/>
      <c r="W1533" s="110"/>
    </row>
    <row r="1534" spans="1:23" ht="25.5">
      <c r="A1534" s="110" t="s">
        <v>4418</v>
      </c>
      <c r="B1534" s="115">
        <v>44209</v>
      </c>
      <c r="C1534" s="110" t="s">
        <v>4419</v>
      </c>
      <c r="D1534" s="115">
        <v>44209</v>
      </c>
      <c r="E1534" s="110" t="s">
        <v>1294</v>
      </c>
      <c r="F1534" s="110" t="s">
        <v>20</v>
      </c>
      <c r="G1534" s="110" t="s">
        <v>1082</v>
      </c>
      <c r="H1534" s="110" t="s">
        <v>13</v>
      </c>
      <c r="I1534" s="110" t="s">
        <v>1182</v>
      </c>
      <c r="J1534" s="111">
        <v>20</v>
      </c>
      <c r="K1534" s="111">
        <v>1070</v>
      </c>
      <c r="L1534" s="111">
        <v>21400</v>
      </c>
      <c r="M1534" s="111">
        <v>2.6749999999999998</v>
      </c>
      <c r="N1534" s="111">
        <v>53.5</v>
      </c>
      <c r="O1534" s="111">
        <v>0</v>
      </c>
      <c r="P1534" s="111">
        <v>0</v>
      </c>
      <c r="Q1534" s="111">
        <v>1072.675</v>
      </c>
      <c r="R1534" s="111">
        <v>21453.5</v>
      </c>
      <c r="S1534" s="110" t="s">
        <v>1296</v>
      </c>
      <c r="T1534" s="111"/>
      <c r="U1534" s="111"/>
      <c r="V1534" s="110"/>
      <c r="W1534" s="110"/>
    </row>
    <row r="1535" spans="1:23" ht="25.5">
      <c r="A1535" s="110" t="s">
        <v>4418</v>
      </c>
      <c r="B1535" s="115">
        <v>44209</v>
      </c>
      <c r="C1535" s="110" t="s">
        <v>4419</v>
      </c>
      <c r="D1535" s="115">
        <v>44209</v>
      </c>
      <c r="E1535" s="110" t="s">
        <v>1294</v>
      </c>
      <c r="F1535" s="110" t="s">
        <v>20</v>
      </c>
      <c r="G1535" s="110" t="s">
        <v>1082</v>
      </c>
      <c r="H1535" s="110" t="s">
        <v>13</v>
      </c>
      <c r="I1535" s="110" t="s">
        <v>1195</v>
      </c>
      <c r="J1535" s="111">
        <v>60</v>
      </c>
      <c r="K1535" s="111">
        <v>759</v>
      </c>
      <c r="L1535" s="111">
        <v>45540</v>
      </c>
      <c r="M1535" s="111">
        <v>1.8975</v>
      </c>
      <c r="N1535" s="111">
        <v>113.85</v>
      </c>
      <c r="O1535" s="111">
        <v>0</v>
      </c>
      <c r="P1535" s="111">
        <v>180</v>
      </c>
      <c r="Q1535" s="111">
        <v>760.89750000000004</v>
      </c>
      <c r="R1535" s="111">
        <v>45473.85</v>
      </c>
      <c r="S1535" s="110" t="s">
        <v>1296</v>
      </c>
      <c r="T1535" s="111"/>
      <c r="U1535" s="111"/>
      <c r="V1535" s="110"/>
      <c r="W1535" s="110"/>
    </row>
    <row r="1536" spans="1:23" ht="25.5">
      <c r="A1536" s="110" t="s">
        <v>4418</v>
      </c>
      <c r="B1536" s="115">
        <v>44209</v>
      </c>
      <c r="C1536" s="110" t="s">
        <v>4419</v>
      </c>
      <c r="D1536" s="115">
        <v>44209</v>
      </c>
      <c r="E1536" s="110" t="s">
        <v>1294</v>
      </c>
      <c r="F1536" s="110" t="s">
        <v>20</v>
      </c>
      <c r="G1536" s="110" t="s">
        <v>1082</v>
      </c>
      <c r="H1536" s="110" t="s">
        <v>13</v>
      </c>
      <c r="I1536" s="110" t="s">
        <v>1344</v>
      </c>
      <c r="J1536" s="111">
        <v>40</v>
      </c>
      <c r="K1536" s="111">
        <v>997</v>
      </c>
      <c r="L1536" s="111">
        <v>39880</v>
      </c>
      <c r="M1536" s="111">
        <v>2.4925000000000002</v>
      </c>
      <c r="N1536" s="111">
        <v>99.7</v>
      </c>
      <c r="O1536" s="111">
        <v>0</v>
      </c>
      <c r="P1536" s="111">
        <v>0</v>
      </c>
      <c r="Q1536" s="111">
        <v>999.49249999999995</v>
      </c>
      <c r="R1536" s="111">
        <v>39979.699999999997</v>
      </c>
      <c r="S1536" s="110" t="s">
        <v>1296</v>
      </c>
      <c r="T1536" s="111"/>
      <c r="U1536" s="111"/>
      <c r="V1536" s="110"/>
      <c r="W1536" s="110"/>
    </row>
    <row r="1537" spans="1:23" ht="25.5">
      <c r="A1537" s="110" t="s">
        <v>4418</v>
      </c>
      <c r="B1537" s="115">
        <v>44209</v>
      </c>
      <c r="C1537" s="110" t="s">
        <v>4419</v>
      </c>
      <c r="D1537" s="115">
        <v>44209</v>
      </c>
      <c r="E1537" s="110" t="s">
        <v>1294</v>
      </c>
      <c r="F1537" s="110" t="s">
        <v>20</v>
      </c>
      <c r="G1537" s="110" t="s">
        <v>1082</v>
      </c>
      <c r="H1537" s="110" t="s">
        <v>13</v>
      </c>
      <c r="I1537" s="110" t="s">
        <v>1251</v>
      </c>
      <c r="J1537" s="111">
        <v>60</v>
      </c>
      <c r="K1537" s="111">
        <v>865</v>
      </c>
      <c r="L1537" s="111">
        <v>51900</v>
      </c>
      <c r="M1537" s="111">
        <v>2.1625000000000001</v>
      </c>
      <c r="N1537" s="111">
        <v>129.75</v>
      </c>
      <c r="O1537" s="111">
        <v>0</v>
      </c>
      <c r="P1537" s="111">
        <v>0</v>
      </c>
      <c r="Q1537" s="111">
        <v>867.16250000000002</v>
      </c>
      <c r="R1537" s="111">
        <v>52029.75</v>
      </c>
      <c r="S1537" s="110" t="s">
        <v>1296</v>
      </c>
      <c r="T1537" s="111"/>
      <c r="U1537" s="111"/>
      <c r="V1537" s="110"/>
      <c r="W1537" s="110"/>
    </row>
    <row r="1538" spans="1:23" ht="25.5">
      <c r="A1538" s="110" t="s">
        <v>4420</v>
      </c>
      <c r="B1538" s="115">
        <v>44209</v>
      </c>
      <c r="C1538" s="110" t="s">
        <v>4421</v>
      </c>
      <c r="D1538" s="115">
        <v>44209</v>
      </c>
      <c r="E1538" s="110" t="s">
        <v>1294</v>
      </c>
      <c r="F1538" s="110" t="s">
        <v>52</v>
      </c>
      <c r="G1538" s="110" t="s">
        <v>37</v>
      </c>
      <c r="H1538" s="110" t="s">
        <v>13</v>
      </c>
      <c r="I1538" s="110" t="s">
        <v>1251</v>
      </c>
      <c r="J1538" s="111">
        <v>20</v>
      </c>
      <c r="K1538" s="111">
        <v>865</v>
      </c>
      <c r="L1538" s="111">
        <v>17300</v>
      </c>
      <c r="M1538" s="111">
        <v>2.1619999999999999</v>
      </c>
      <c r="N1538" s="111">
        <v>43.24</v>
      </c>
      <c r="O1538" s="111">
        <v>0</v>
      </c>
      <c r="P1538" s="111">
        <v>0</v>
      </c>
      <c r="Q1538" s="111">
        <v>867.16200000000003</v>
      </c>
      <c r="R1538" s="111">
        <v>17343.240000000002</v>
      </c>
      <c r="S1538" s="110" t="s">
        <v>1296</v>
      </c>
      <c r="T1538" s="111"/>
      <c r="U1538" s="111"/>
      <c r="V1538" s="110"/>
      <c r="W1538" s="110"/>
    </row>
    <row r="1539" spans="1:23" ht="25.5">
      <c r="A1539" s="110" t="s">
        <v>4420</v>
      </c>
      <c r="B1539" s="115">
        <v>44209</v>
      </c>
      <c r="C1539" s="110" t="s">
        <v>4421</v>
      </c>
      <c r="D1539" s="115">
        <v>44209</v>
      </c>
      <c r="E1539" s="110" t="s">
        <v>1294</v>
      </c>
      <c r="F1539" s="110" t="s">
        <v>52</v>
      </c>
      <c r="G1539" s="110" t="s">
        <v>37</v>
      </c>
      <c r="H1539" s="110" t="s">
        <v>13</v>
      </c>
      <c r="I1539" s="110" t="s">
        <v>1186</v>
      </c>
      <c r="J1539" s="111">
        <v>500</v>
      </c>
      <c r="K1539" s="111">
        <v>934</v>
      </c>
      <c r="L1539" s="111">
        <v>467000</v>
      </c>
      <c r="M1539" s="111">
        <v>2.335</v>
      </c>
      <c r="N1539" s="111">
        <v>1167.5</v>
      </c>
      <c r="O1539" s="111">
        <v>0</v>
      </c>
      <c r="P1539" s="111">
        <v>0</v>
      </c>
      <c r="Q1539" s="111">
        <v>936.33500000000004</v>
      </c>
      <c r="R1539" s="111">
        <v>468167.5</v>
      </c>
      <c r="S1539" s="110" t="s">
        <v>1296</v>
      </c>
      <c r="T1539" s="111"/>
      <c r="U1539" s="111"/>
      <c r="V1539" s="110"/>
      <c r="W1539" s="110"/>
    </row>
    <row r="1540" spans="1:23" ht="25.5">
      <c r="A1540" s="110" t="s">
        <v>4420</v>
      </c>
      <c r="B1540" s="115">
        <v>44209</v>
      </c>
      <c r="C1540" s="110" t="s">
        <v>4421</v>
      </c>
      <c r="D1540" s="115">
        <v>44209</v>
      </c>
      <c r="E1540" s="110" t="s">
        <v>1294</v>
      </c>
      <c r="F1540" s="110" t="s">
        <v>52</v>
      </c>
      <c r="G1540" s="110" t="s">
        <v>37</v>
      </c>
      <c r="H1540" s="110" t="s">
        <v>13</v>
      </c>
      <c r="I1540" s="110" t="s">
        <v>1251</v>
      </c>
      <c r="J1540" s="111">
        <v>53</v>
      </c>
      <c r="K1540" s="111">
        <v>865</v>
      </c>
      <c r="L1540" s="111">
        <v>45845</v>
      </c>
      <c r="M1540" s="111">
        <v>2.1625000000000001</v>
      </c>
      <c r="N1540" s="111">
        <v>114.6125</v>
      </c>
      <c r="O1540" s="111">
        <v>0</v>
      </c>
      <c r="P1540" s="111">
        <v>0</v>
      </c>
      <c r="Q1540" s="111">
        <v>867.16250000000002</v>
      </c>
      <c r="R1540" s="111">
        <v>45959.612500000003</v>
      </c>
      <c r="S1540" s="110" t="s">
        <v>1296</v>
      </c>
      <c r="T1540" s="111"/>
      <c r="U1540" s="111"/>
      <c r="V1540" s="110"/>
      <c r="W1540" s="110"/>
    </row>
    <row r="1541" spans="1:23" ht="25.5">
      <c r="A1541" s="110" t="s">
        <v>4420</v>
      </c>
      <c r="B1541" s="115">
        <v>44209</v>
      </c>
      <c r="C1541" s="110" t="s">
        <v>4421</v>
      </c>
      <c r="D1541" s="115">
        <v>44209</v>
      </c>
      <c r="E1541" s="110" t="s">
        <v>1294</v>
      </c>
      <c r="F1541" s="110" t="s">
        <v>52</v>
      </c>
      <c r="G1541" s="110" t="s">
        <v>37</v>
      </c>
      <c r="H1541" s="110" t="s">
        <v>13</v>
      </c>
      <c r="I1541" s="110" t="s">
        <v>1191</v>
      </c>
      <c r="J1541" s="111">
        <v>600</v>
      </c>
      <c r="K1541" s="111">
        <v>963</v>
      </c>
      <c r="L1541" s="111">
        <v>577800</v>
      </c>
      <c r="M1541" s="111">
        <v>2.4075000000000002</v>
      </c>
      <c r="N1541" s="111">
        <v>1444.5</v>
      </c>
      <c r="O1541" s="111">
        <v>0</v>
      </c>
      <c r="P1541" s="111">
        <v>0</v>
      </c>
      <c r="Q1541" s="111">
        <v>965.40750000000003</v>
      </c>
      <c r="R1541" s="111">
        <v>579244.5</v>
      </c>
      <c r="S1541" s="110" t="s">
        <v>1296</v>
      </c>
      <c r="T1541" s="111"/>
      <c r="U1541" s="111"/>
      <c r="V1541" s="110"/>
      <c r="W1541" s="110"/>
    </row>
    <row r="1542" spans="1:23" ht="25.5">
      <c r="A1542" s="110" t="s">
        <v>4422</v>
      </c>
      <c r="B1542" s="115">
        <v>44209</v>
      </c>
      <c r="C1542" s="110" t="s">
        <v>4423</v>
      </c>
      <c r="D1542" s="115">
        <v>44209</v>
      </c>
      <c r="E1542" s="110" t="s">
        <v>1294</v>
      </c>
      <c r="F1542" s="110" t="s">
        <v>41</v>
      </c>
      <c r="G1542" s="110" t="s">
        <v>40</v>
      </c>
      <c r="H1542" s="110" t="s">
        <v>13</v>
      </c>
      <c r="I1542" s="110" t="s">
        <v>1186</v>
      </c>
      <c r="J1542" s="111">
        <v>520</v>
      </c>
      <c r="K1542" s="111">
        <v>934</v>
      </c>
      <c r="L1542" s="111">
        <v>485680</v>
      </c>
      <c r="M1542" s="111">
        <v>2.335</v>
      </c>
      <c r="N1542" s="111">
        <v>1214.2</v>
      </c>
      <c r="O1542" s="111">
        <v>0</v>
      </c>
      <c r="P1542" s="111">
        <v>0</v>
      </c>
      <c r="Q1542" s="111">
        <v>936.33500000000004</v>
      </c>
      <c r="R1542" s="111">
        <v>486894.2</v>
      </c>
      <c r="S1542" s="110" t="s">
        <v>1296</v>
      </c>
      <c r="T1542" s="111"/>
      <c r="U1542" s="111"/>
      <c r="V1542" s="110"/>
      <c r="W1542" s="110"/>
    </row>
    <row r="1543" spans="1:23" ht="25.5">
      <c r="A1543" s="110" t="s">
        <v>4422</v>
      </c>
      <c r="B1543" s="115">
        <v>44209</v>
      </c>
      <c r="C1543" s="110" t="s">
        <v>4423</v>
      </c>
      <c r="D1543" s="115">
        <v>44209</v>
      </c>
      <c r="E1543" s="110" t="s">
        <v>1294</v>
      </c>
      <c r="F1543" s="110" t="s">
        <v>41</v>
      </c>
      <c r="G1543" s="110" t="s">
        <v>40</v>
      </c>
      <c r="H1543" s="110" t="s">
        <v>13</v>
      </c>
      <c r="I1543" s="110" t="s">
        <v>1344</v>
      </c>
      <c r="J1543" s="111">
        <v>100</v>
      </c>
      <c r="K1543" s="111">
        <v>997</v>
      </c>
      <c r="L1543" s="111">
        <v>99700</v>
      </c>
      <c r="M1543" s="111">
        <v>2.4925000000000002</v>
      </c>
      <c r="N1543" s="111">
        <v>249.25</v>
      </c>
      <c r="O1543" s="111">
        <v>0</v>
      </c>
      <c r="P1543" s="111">
        <v>0</v>
      </c>
      <c r="Q1543" s="111">
        <v>999.49249999999995</v>
      </c>
      <c r="R1543" s="111">
        <v>99949.25</v>
      </c>
      <c r="S1543" s="110" t="s">
        <v>1296</v>
      </c>
      <c r="T1543" s="111"/>
      <c r="U1543" s="111"/>
      <c r="V1543" s="110"/>
      <c r="W1543" s="110"/>
    </row>
    <row r="1544" spans="1:23" ht="25.5">
      <c r="A1544" s="110" t="s">
        <v>4422</v>
      </c>
      <c r="B1544" s="115">
        <v>44209</v>
      </c>
      <c r="C1544" s="110" t="s">
        <v>4423</v>
      </c>
      <c r="D1544" s="115">
        <v>44209</v>
      </c>
      <c r="E1544" s="110" t="s">
        <v>1294</v>
      </c>
      <c r="F1544" s="110" t="s">
        <v>41</v>
      </c>
      <c r="G1544" s="110" t="s">
        <v>40</v>
      </c>
      <c r="H1544" s="110" t="s">
        <v>13</v>
      </c>
      <c r="I1544" s="110" t="s">
        <v>1346</v>
      </c>
      <c r="J1544" s="111">
        <v>100</v>
      </c>
      <c r="K1544" s="111">
        <v>1138</v>
      </c>
      <c r="L1544" s="111">
        <v>113800</v>
      </c>
      <c r="M1544" s="111">
        <v>2.8450000000000002</v>
      </c>
      <c r="N1544" s="111">
        <v>284.5</v>
      </c>
      <c r="O1544" s="111">
        <v>0</v>
      </c>
      <c r="P1544" s="111">
        <v>0</v>
      </c>
      <c r="Q1544" s="111">
        <v>1140.845</v>
      </c>
      <c r="R1544" s="111">
        <v>114084.5</v>
      </c>
      <c r="S1544" s="110" t="s">
        <v>1296</v>
      </c>
      <c r="T1544" s="111"/>
      <c r="U1544" s="111"/>
      <c r="V1544" s="110"/>
      <c r="W1544" s="110"/>
    </row>
    <row r="1545" spans="1:23" ht="25.5">
      <c r="A1545" s="110" t="s">
        <v>4422</v>
      </c>
      <c r="B1545" s="115">
        <v>44209</v>
      </c>
      <c r="C1545" s="110" t="s">
        <v>4423</v>
      </c>
      <c r="D1545" s="115">
        <v>44209</v>
      </c>
      <c r="E1545" s="110" t="s">
        <v>1294</v>
      </c>
      <c r="F1545" s="110" t="s">
        <v>41</v>
      </c>
      <c r="G1545" s="110" t="s">
        <v>40</v>
      </c>
      <c r="H1545" s="110" t="s">
        <v>13</v>
      </c>
      <c r="I1545" s="110" t="s">
        <v>1191</v>
      </c>
      <c r="J1545" s="111">
        <v>200</v>
      </c>
      <c r="K1545" s="111">
        <v>963</v>
      </c>
      <c r="L1545" s="111">
        <v>192600</v>
      </c>
      <c r="M1545" s="111">
        <v>2.4075000000000002</v>
      </c>
      <c r="N1545" s="111">
        <v>481.5</v>
      </c>
      <c r="O1545" s="111">
        <v>0</v>
      </c>
      <c r="P1545" s="111">
        <v>0</v>
      </c>
      <c r="Q1545" s="111">
        <v>965.40750000000003</v>
      </c>
      <c r="R1545" s="111">
        <v>193081.5</v>
      </c>
      <c r="S1545" s="110" t="s">
        <v>1296</v>
      </c>
      <c r="T1545" s="111"/>
      <c r="U1545" s="111"/>
      <c r="V1545" s="110"/>
      <c r="W1545" s="110"/>
    </row>
    <row r="1546" spans="1:23" ht="25.5">
      <c r="A1546" s="110" t="s">
        <v>4422</v>
      </c>
      <c r="B1546" s="115">
        <v>44209</v>
      </c>
      <c r="C1546" s="110" t="s">
        <v>4423</v>
      </c>
      <c r="D1546" s="115">
        <v>44209</v>
      </c>
      <c r="E1546" s="110" t="s">
        <v>1294</v>
      </c>
      <c r="F1546" s="110" t="s">
        <v>41</v>
      </c>
      <c r="G1546" s="110" t="s">
        <v>40</v>
      </c>
      <c r="H1546" s="110" t="s">
        <v>13</v>
      </c>
      <c r="I1546" s="110" t="s">
        <v>1182</v>
      </c>
      <c r="J1546" s="111">
        <v>140</v>
      </c>
      <c r="K1546" s="111">
        <v>1070</v>
      </c>
      <c r="L1546" s="111">
        <v>149800</v>
      </c>
      <c r="M1546" s="111">
        <v>2.6749999999999998</v>
      </c>
      <c r="N1546" s="111">
        <v>374.5</v>
      </c>
      <c r="O1546" s="111">
        <v>0</v>
      </c>
      <c r="P1546" s="111">
        <v>0</v>
      </c>
      <c r="Q1546" s="111">
        <v>1072.675</v>
      </c>
      <c r="R1546" s="111">
        <v>150174.5</v>
      </c>
      <c r="S1546" s="110" t="s">
        <v>1296</v>
      </c>
      <c r="T1546" s="111"/>
      <c r="U1546" s="111"/>
      <c r="V1546" s="110"/>
      <c r="W1546" s="110"/>
    </row>
    <row r="1547" spans="1:23" ht="25.5">
      <c r="A1547" s="110" t="s">
        <v>4424</v>
      </c>
      <c r="B1547" s="115">
        <v>44209</v>
      </c>
      <c r="C1547" s="110" t="s">
        <v>4425</v>
      </c>
      <c r="D1547" s="115">
        <v>44209</v>
      </c>
      <c r="E1547" s="110" t="s">
        <v>1294</v>
      </c>
      <c r="F1547" s="110" t="s">
        <v>42</v>
      </c>
      <c r="G1547" s="110" t="s">
        <v>1322</v>
      </c>
      <c r="H1547" s="110" t="s">
        <v>13</v>
      </c>
      <c r="I1547" s="110" t="s">
        <v>1251</v>
      </c>
      <c r="J1547" s="111">
        <v>80</v>
      </c>
      <c r="K1547" s="111">
        <v>865</v>
      </c>
      <c r="L1547" s="111">
        <v>69200</v>
      </c>
      <c r="M1547" s="111">
        <v>2.1619999999999999</v>
      </c>
      <c r="N1547" s="111">
        <v>172.96</v>
      </c>
      <c r="O1547" s="111">
        <v>0</v>
      </c>
      <c r="P1547" s="111">
        <v>0</v>
      </c>
      <c r="Q1547" s="111">
        <v>867.16200000000003</v>
      </c>
      <c r="R1547" s="111">
        <v>69372.98</v>
      </c>
      <c r="S1547" s="110" t="s">
        <v>1296</v>
      </c>
      <c r="T1547" s="111"/>
      <c r="U1547" s="111"/>
      <c r="V1547" s="110"/>
      <c r="W1547" s="110"/>
    </row>
    <row r="1548" spans="1:23" ht="25.5">
      <c r="A1548" s="110" t="s">
        <v>4424</v>
      </c>
      <c r="B1548" s="115">
        <v>44209</v>
      </c>
      <c r="C1548" s="110" t="s">
        <v>4425</v>
      </c>
      <c r="D1548" s="115">
        <v>44209</v>
      </c>
      <c r="E1548" s="110" t="s">
        <v>1294</v>
      </c>
      <c r="F1548" s="110" t="s">
        <v>42</v>
      </c>
      <c r="G1548" s="110" t="s">
        <v>1322</v>
      </c>
      <c r="H1548" s="110" t="s">
        <v>13</v>
      </c>
      <c r="I1548" s="110" t="s">
        <v>1195</v>
      </c>
      <c r="J1548" s="111">
        <v>300</v>
      </c>
      <c r="K1548" s="111">
        <v>759</v>
      </c>
      <c r="L1548" s="111">
        <v>227700</v>
      </c>
      <c r="M1548" s="111">
        <v>1.8979999999999999</v>
      </c>
      <c r="N1548" s="111">
        <v>569.4</v>
      </c>
      <c r="O1548" s="111">
        <v>0</v>
      </c>
      <c r="P1548" s="111">
        <v>900</v>
      </c>
      <c r="Q1548" s="111">
        <v>760.89750000000004</v>
      </c>
      <c r="R1548" s="111">
        <v>227369.25</v>
      </c>
      <c r="S1548" s="110" t="s">
        <v>1296</v>
      </c>
      <c r="T1548" s="111"/>
      <c r="U1548" s="111"/>
      <c r="V1548" s="110"/>
      <c r="W1548" s="110"/>
    </row>
    <row r="1549" spans="1:23" ht="25.5">
      <c r="A1549" s="110" t="s">
        <v>4424</v>
      </c>
      <c r="B1549" s="115">
        <v>44209</v>
      </c>
      <c r="C1549" s="110" t="s">
        <v>4425</v>
      </c>
      <c r="D1549" s="115">
        <v>44209</v>
      </c>
      <c r="E1549" s="110" t="s">
        <v>1294</v>
      </c>
      <c r="F1549" s="110" t="s">
        <v>42</v>
      </c>
      <c r="G1549" s="110" t="s">
        <v>1322</v>
      </c>
      <c r="H1549" s="110" t="s">
        <v>13</v>
      </c>
      <c r="I1549" s="110" t="s">
        <v>1186</v>
      </c>
      <c r="J1549" s="111">
        <v>300</v>
      </c>
      <c r="K1549" s="111">
        <v>934</v>
      </c>
      <c r="L1549" s="111">
        <v>280200</v>
      </c>
      <c r="M1549" s="111">
        <v>2.335</v>
      </c>
      <c r="N1549" s="111">
        <v>700.5</v>
      </c>
      <c r="O1549" s="111">
        <v>0</v>
      </c>
      <c r="P1549" s="111">
        <v>0</v>
      </c>
      <c r="Q1549" s="111">
        <v>936.33500000000004</v>
      </c>
      <c r="R1549" s="111">
        <v>280900.5</v>
      </c>
      <c r="S1549" s="110" t="s">
        <v>1296</v>
      </c>
      <c r="T1549" s="111"/>
      <c r="U1549" s="111"/>
      <c r="V1549" s="110"/>
      <c r="W1549" s="110"/>
    </row>
    <row r="1550" spans="1:23" ht="25.5">
      <c r="A1550" s="110" t="s">
        <v>4424</v>
      </c>
      <c r="B1550" s="115">
        <v>44209</v>
      </c>
      <c r="C1550" s="110" t="s">
        <v>4425</v>
      </c>
      <c r="D1550" s="115">
        <v>44209</v>
      </c>
      <c r="E1550" s="110" t="s">
        <v>1294</v>
      </c>
      <c r="F1550" s="110" t="s">
        <v>42</v>
      </c>
      <c r="G1550" s="110" t="s">
        <v>1322</v>
      </c>
      <c r="H1550" s="110" t="s">
        <v>13</v>
      </c>
      <c r="I1550" s="110" t="s">
        <v>1251</v>
      </c>
      <c r="J1550" s="111">
        <v>120</v>
      </c>
      <c r="K1550" s="111">
        <v>865</v>
      </c>
      <c r="L1550" s="111">
        <v>103800</v>
      </c>
      <c r="M1550" s="111">
        <v>2.1619999999999999</v>
      </c>
      <c r="N1550" s="111">
        <v>259.44</v>
      </c>
      <c r="O1550" s="111">
        <v>0</v>
      </c>
      <c r="P1550" s="111">
        <v>0</v>
      </c>
      <c r="Q1550" s="111">
        <v>867.16250000000002</v>
      </c>
      <c r="R1550" s="111">
        <v>104059.5</v>
      </c>
      <c r="S1550" s="110" t="s">
        <v>1296</v>
      </c>
      <c r="T1550" s="111"/>
      <c r="U1550" s="111"/>
      <c r="V1550" s="110"/>
      <c r="W1550" s="110"/>
    </row>
    <row r="1551" spans="1:23" ht="25.5">
      <c r="A1551" s="110" t="s">
        <v>4424</v>
      </c>
      <c r="B1551" s="115">
        <v>44209</v>
      </c>
      <c r="C1551" s="110" t="s">
        <v>4425</v>
      </c>
      <c r="D1551" s="115">
        <v>44209</v>
      </c>
      <c r="E1551" s="110" t="s">
        <v>1294</v>
      </c>
      <c r="F1551" s="110" t="s">
        <v>42</v>
      </c>
      <c r="G1551" s="110" t="s">
        <v>1322</v>
      </c>
      <c r="H1551" s="110" t="s">
        <v>13</v>
      </c>
      <c r="I1551" s="110" t="s">
        <v>1191</v>
      </c>
      <c r="J1551" s="111">
        <v>200</v>
      </c>
      <c r="K1551" s="111">
        <v>963</v>
      </c>
      <c r="L1551" s="111">
        <v>192600</v>
      </c>
      <c r="M1551" s="111">
        <v>2.4079999999999999</v>
      </c>
      <c r="N1551" s="111">
        <v>481.6</v>
      </c>
      <c r="O1551" s="111">
        <v>0</v>
      </c>
      <c r="P1551" s="111">
        <v>0</v>
      </c>
      <c r="Q1551" s="111">
        <v>965.40750000000003</v>
      </c>
      <c r="R1551" s="111">
        <v>193081.5</v>
      </c>
      <c r="S1551" s="110" t="s">
        <v>1296</v>
      </c>
      <c r="T1551" s="111"/>
      <c r="U1551" s="111"/>
      <c r="V1551" s="110"/>
      <c r="W1551" s="110"/>
    </row>
    <row r="1552" spans="1:23" ht="25.5">
      <c r="A1552" s="110" t="s">
        <v>4426</v>
      </c>
      <c r="B1552" s="115">
        <v>44209</v>
      </c>
      <c r="C1552" s="110" t="s">
        <v>4427</v>
      </c>
      <c r="D1552" s="115">
        <v>44209</v>
      </c>
      <c r="E1552" s="110" t="s">
        <v>1294</v>
      </c>
      <c r="F1552" s="110" t="s">
        <v>21</v>
      </c>
      <c r="G1552" s="110" t="s">
        <v>19</v>
      </c>
      <c r="H1552" s="110" t="s">
        <v>13</v>
      </c>
      <c r="I1552" s="110" t="s">
        <v>1182</v>
      </c>
      <c r="J1552" s="111">
        <v>100</v>
      </c>
      <c r="K1552" s="111">
        <v>1070</v>
      </c>
      <c r="L1552" s="111">
        <v>107000</v>
      </c>
      <c r="M1552" s="111">
        <v>2.6749999999999998</v>
      </c>
      <c r="N1552" s="111">
        <v>267.5</v>
      </c>
      <c r="O1552" s="111">
        <v>0</v>
      </c>
      <c r="P1552" s="111">
        <v>0</v>
      </c>
      <c r="Q1552" s="111">
        <v>1072.675</v>
      </c>
      <c r="R1552" s="111">
        <v>107267.5</v>
      </c>
      <c r="S1552" s="110" t="s">
        <v>1296</v>
      </c>
      <c r="T1552" s="111"/>
      <c r="U1552" s="111"/>
      <c r="V1552" s="110"/>
      <c r="W1552" s="110"/>
    </row>
    <row r="1553" spans="1:23" ht="25.5">
      <c r="A1553" s="110" t="s">
        <v>4426</v>
      </c>
      <c r="B1553" s="115">
        <v>44209</v>
      </c>
      <c r="C1553" s="110" t="s">
        <v>4427</v>
      </c>
      <c r="D1553" s="115">
        <v>44209</v>
      </c>
      <c r="E1553" s="110" t="s">
        <v>1294</v>
      </c>
      <c r="F1553" s="110" t="s">
        <v>21</v>
      </c>
      <c r="G1553" s="110" t="s">
        <v>19</v>
      </c>
      <c r="H1553" s="110" t="s">
        <v>13</v>
      </c>
      <c r="I1553" s="110" t="s">
        <v>1195</v>
      </c>
      <c r="J1553" s="111">
        <v>100</v>
      </c>
      <c r="K1553" s="111">
        <v>759</v>
      </c>
      <c r="L1553" s="111">
        <v>75900</v>
      </c>
      <c r="M1553" s="111">
        <v>1.8979999999999999</v>
      </c>
      <c r="N1553" s="111">
        <v>189.8</v>
      </c>
      <c r="O1553" s="111">
        <v>0</v>
      </c>
      <c r="P1553" s="111">
        <v>300</v>
      </c>
      <c r="Q1553" s="111">
        <v>760.89750000000004</v>
      </c>
      <c r="R1553" s="111">
        <v>75789.75</v>
      </c>
      <c r="S1553" s="110" t="s">
        <v>1296</v>
      </c>
      <c r="T1553" s="111"/>
      <c r="U1553" s="111"/>
      <c r="V1553" s="110"/>
      <c r="W1553" s="110"/>
    </row>
    <row r="1554" spans="1:23" ht="25.5">
      <c r="A1554" s="110" t="s">
        <v>4426</v>
      </c>
      <c r="B1554" s="115">
        <v>44209</v>
      </c>
      <c r="C1554" s="110" t="s">
        <v>4427</v>
      </c>
      <c r="D1554" s="115">
        <v>44209</v>
      </c>
      <c r="E1554" s="110" t="s">
        <v>1294</v>
      </c>
      <c r="F1554" s="110" t="s">
        <v>21</v>
      </c>
      <c r="G1554" s="110" t="s">
        <v>19</v>
      </c>
      <c r="H1554" s="110" t="s">
        <v>13</v>
      </c>
      <c r="I1554" s="110" t="s">
        <v>1251</v>
      </c>
      <c r="J1554" s="111">
        <v>60</v>
      </c>
      <c r="K1554" s="111">
        <v>865</v>
      </c>
      <c r="L1554" s="111">
        <v>51900</v>
      </c>
      <c r="M1554" s="111">
        <v>2.1619999999999999</v>
      </c>
      <c r="N1554" s="111">
        <v>129.72</v>
      </c>
      <c r="O1554" s="111">
        <v>0</v>
      </c>
      <c r="P1554" s="111">
        <v>0</v>
      </c>
      <c r="Q1554" s="111">
        <v>867.16250000000002</v>
      </c>
      <c r="R1554" s="111">
        <v>52029.75</v>
      </c>
      <c r="S1554" s="110" t="s">
        <v>1296</v>
      </c>
      <c r="T1554" s="111"/>
      <c r="U1554" s="111"/>
      <c r="V1554" s="110"/>
      <c r="W1554" s="110"/>
    </row>
    <row r="1555" spans="1:23" ht="25.5">
      <c r="A1555" s="110" t="s">
        <v>4426</v>
      </c>
      <c r="B1555" s="115">
        <v>44209</v>
      </c>
      <c r="C1555" s="110" t="s">
        <v>4427</v>
      </c>
      <c r="D1555" s="115">
        <v>44209</v>
      </c>
      <c r="E1555" s="110" t="s">
        <v>1294</v>
      </c>
      <c r="F1555" s="110" t="s">
        <v>21</v>
      </c>
      <c r="G1555" s="110" t="s">
        <v>19</v>
      </c>
      <c r="H1555" s="110" t="s">
        <v>13</v>
      </c>
      <c r="I1555" s="110" t="s">
        <v>1251</v>
      </c>
      <c r="J1555" s="111">
        <v>40</v>
      </c>
      <c r="K1555" s="111">
        <v>865</v>
      </c>
      <c r="L1555" s="111">
        <v>34600</v>
      </c>
      <c r="M1555" s="111">
        <v>2.1619999999999999</v>
      </c>
      <c r="N1555" s="111">
        <v>86.48</v>
      </c>
      <c r="O1555" s="111">
        <v>0</v>
      </c>
      <c r="P1555" s="111">
        <v>0</v>
      </c>
      <c r="Q1555" s="111">
        <v>867.16200000000003</v>
      </c>
      <c r="R1555" s="111">
        <v>34686.480000000003</v>
      </c>
      <c r="S1555" s="110" t="s">
        <v>1296</v>
      </c>
      <c r="T1555" s="111"/>
      <c r="U1555" s="111"/>
      <c r="V1555" s="110"/>
      <c r="W1555" s="110"/>
    </row>
    <row r="1556" spans="1:23" ht="25.5">
      <c r="A1556" s="110" t="s">
        <v>4426</v>
      </c>
      <c r="B1556" s="115">
        <v>44209</v>
      </c>
      <c r="C1556" s="110" t="s">
        <v>4427</v>
      </c>
      <c r="D1556" s="115">
        <v>44209</v>
      </c>
      <c r="E1556" s="110" t="s">
        <v>1294</v>
      </c>
      <c r="F1556" s="110" t="s">
        <v>21</v>
      </c>
      <c r="G1556" s="110" t="s">
        <v>19</v>
      </c>
      <c r="H1556" s="110" t="s">
        <v>13</v>
      </c>
      <c r="I1556" s="110" t="s">
        <v>1186</v>
      </c>
      <c r="J1556" s="111">
        <v>100</v>
      </c>
      <c r="K1556" s="111">
        <v>934</v>
      </c>
      <c r="L1556" s="111">
        <v>93400</v>
      </c>
      <c r="M1556" s="111">
        <v>2.335</v>
      </c>
      <c r="N1556" s="111">
        <v>233.5</v>
      </c>
      <c r="O1556" s="111">
        <v>0</v>
      </c>
      <c r="P1556" s="111">
        <v>0</v>
      </c>
      <c r="Q1556" s="111">
        <v>936.33500000000004</v>
      </c>
      <c r="R1556" s="111">
        <v>93633.5</v>
      </c>
      <c r="S1556" s="110" t="s">
        <v>1296</v>
      </c>
      <c r="T1556" s="111"/>
      <c r="U1556" s="111"/>
      <c r="V1556" s="110"/>
      <c r="W1556" s="110"/>
    </row>
    <row r="1557" spans="1:23" ht="25.5">
      <c r="A1557" s="110" t="s">
        <v>4428</v>
      </c>
      <c r="B1557" s="115">
        <v>44209</v>
      </c>
      <c r="C1557" s="110" t="s">
        <v>4429</v>
      </c>
      <c r="D1557" s="115">
        <v>44209</v>
      </c>
      <c r="E1557" s="110" t="s">
        <v>1294</v>
      </c>
      <c r="F1557" s="110" t="s">
        <v>18</v>
      </c>
      <c r="G1557" s="110" t="s">
        <v>19</v>
      </c>
      <c r="H1557" s="110" t="s">
        <v>13</v>
      </c>
      <c r="I1557" s="110" t="s">
        <v>1195</v>
      </c>
      <c r="J1557" s="111">
        <v>300</v>
      </c>
      <c r="K1557" s="111">
        <v>759</v>
      </c>
      <c r="L1557" s="111">
        <v>227700</v>
      </c>
      <c r="M1557" s="111">
        <v>1.8979999999999999</v>
      </c>
      <c r="N1557" s="111">
        <v>569.4</v>
      </c>
      <c r="O1557" s="111">
        <v>0</v>
      </c>
      <c r="P1557" s="111">
        <v>900</v>
      </c>
      <c r="Q1557" s="111">
        <v>760.89750000000004</v>
      </c>
      <c r="R1557" s="111">
        <v>227369.25</v>
      </c>
      <c r="S1557" s="110" t="s">
        <v>1296</v>
      </c>
      <c r="T1557" s="111"/>
      <c r="U1557" s="111"/>
      <c r="V1557" s="110"/>
      <c r="W1557" s="110"/>
    </row>
    <row r="1558" spans="1:23" ht="25.5">
      <c r="A1558" s="110" t="s">
        <v>4428</v>
      </c>
      <c r="B1558" s="115">
        <v>44209</v>
      </c>
      <c r="C1558" s="110" t="s">
        <v>4429</v>
      </c>
      <c r="D1558" s="115">
        <v>44209</v>
      </c>
      <c r="E1558" s="110" t="s">
        <v>1294</v>
      </c>
      <c r="F1558" s="110" t="s">
        <v>18</v>
      </c>
      <c r="G1558" s="110" t="s">
        <v>19</v>
      </c>
      <c r="H1558" s="110" t="s">
        <v>13</v>
      </c>
      <c r="I1558" s="110" t="s">
        <v>1344</v>
      </c>
      <c r="J1558" s="111">
        <v>40</v>
      </c>
      <c r="K1558" s="111">
        <v>997</v>
      </c>
      <c r="L1558" s="111">
        <v>39880</v>
      </c>
      <c r="M1558" s="111">
        <v>2.492</v>
      </c>
      <c r="N1558" s="111">
        <v>99.68</v>
      </c>
      <c r="O1558" s="111">
        <v>0</v>
      </c>
      <c r="P1558" s="111">
        <v>0</v>
      </c>
      <c r="Q1558" s="111">
        <v>999.49249999999995</v>
      </c>
      <c r="R1558" s="111">
        <v>39979.699999999997</v>
      </c>
      <c r="S1558" s="110" t="s">
        <v>1296</v>
      </c>
      <c r="T1558" s="111"/>
      <c r="U1558" s="111"/>
      <c r="V1558" s="110"/>
      <c r="W1558" s="110"/>
    </row>
    <row r="1559" spans="1:23" ht="25.5">
      <c r="A1559" s="110" t="s">
        <v>4430</v>
      </c>
      <c r="B1559" s="115">
        <v>44209</v>
      </c>
      <c r="C1559" s="110" t="s">
        <v>4431</v>
      </c>
      <c r="D1559" s="115">
        <v>44209</v>
      </c>
      <c r="E1559" s="110" t="s">
        <v>1294</v>
      </c>
      <c r="F1559" s="110" t="s">
        <v>16</v>
      </c>
      <c r="G1559" s="110" t="s">
        <v>1083</v>
      </c>
      <c r="H1559" s="110" t="s">
        <v>13</v>
      </c>
      <c r="I1559" s="110" t="s">
        <v>1186</v>
      </c>
      <c r="J1559" s="111">
        <v>300</v>
      </c>
      <c r="K1559" s="111">
        <v>934</v>
      </c>
      <c r="L1559" s="111">
        <v>280200</v>
      </c>
      <c r="M1559" s="111">
        <v>2.335</v>
      </c>
      <c r="N1559" s="111">
        <v>700.5</v>
      </c>
      <c r="O1559" s="111">
        <v>0</v>
      </c>
      <c r="P1559" s="111">
        <v>0</v>
      </c>
      <c r="Q1559" s="111">
        <v>936.33500000000004</v>
      </c>
      <c r="R1559" s="111">
        <v>280900.5</v>
      </c>
      <c r="S1559" s="110" t="s">
        <v>1296</v>
      </c>
      <c r="T1559" s="111"/>
      <c r="U1559" s="111"/>
      <c r="V1559" s="110"/>
      <c r="W1559" s="110"/>
    </row>
    <row r="1560" spans="1:23" ht="25.5">
      <c r="A1560" s="110" t="s">
        <v>4430</v>
      </c>
      <c r="B1560" s="115">
        <v>44209</v>
      </c>
      <c r="C1560" s="110" t="s">
        <v>4431</v>
      </c>
      <c r="D1560" s="115">
        <v>44209</v>
      </c>
      <c r="E1560" s="110" t="s">
        <v>1294</v>
      </c>
      <c r="F1560" s="110" t="s">
        <v>16</v>
      </c>
      <c r="G1560" s="110" t="s">
        <v>1083</v>
      </c>
      <c r="H1560" s="110" t="s">
        <v>13</v>
      </c>
      <c r="I1560" s="110" t="s">
        <v>1195</v>
      </c>
      <c r="J1560" s="111">
        <v>300</v>
      </c>
      <c r="K1560" s="111">
        <v>759</v>
      </c>
      <c r="L1560" s="111">
        <v>227700</v>
      </c>
      <c r="M1560" s="111">
        <v>1.8979999999999999</v>
      </c>
      <c r="N1560" s="111">
        <v>569.4</v>
      </c>
      <c r="O1560" s="111">
        <v>0</v>
      </c>
      <c r="P1560" s="111">
        <v>900</v>
      </c>
      <c r="Q1560" s="111">
        <v>760.89750000000004</v>
      </c>
      <c r="R1560" s="111">
        <v>227369.25</v>
      </c>
      <c r="S1560" s="110" t="s">
        <v>1296</v>
      </c>
      <c r="T1560" s="111"/>
      <c r="U1560" s="111"/>
      <c r="V1560" s="110"/>
      <c r="W1560" s="110"/>
    </row>
    <row r="1561" spans="1:23" ht="25.5">
      <c r="A1561" s="110" t="s">
        <v>4432</v>
      </c>
      <c r="B1561" s="115">
        <v>44209</v>
      </c>
      <c r="C1561" s="110" t="s">
        <v>4433</v>
      </c>
      <c r="D1561" s="115">
        <v>44209</v>
      </c>
      <c r="E1561" s="110" t="s">
        <v>1294</v>
      </c>
      <c r="F1561" s="110" t="s">
        <v>39</v>
      </c>
      <c r="G1561" s="110" t="s">
        <v>40</v>
      </c>
      <c r="H1561" s="110" t="s">
        <v>13</v>
      </c>
      <c r="I1561" s="110" t="s">
        <v>1251</v>
      </c>
      <c r="J1561" s="111">
        <v>20</v>
      </c>
      <c r="K1561" s="111">
        <v>865</v>
      </c>
      <c r="L1561" s="111">
        <v>17300</v>
      </c>
      <c r="M1561" s="111">
        <v>2.1619999999999999</v>
      </c>
      <c r="N1561" s="111">
        <v>43.24</v>
      </c>
      <c r="O1561" s="111">
        <v>0</v>
      </c>
      <c r="P1561" s="111">
        <v>0</v>
      </c>
      <c r="Q1561" s="111">
        <v>867.16250000000002</v>
      </c>
      <c r="R1561" s="111">
        <v>17343.25</v>
      </c>
      <c r="S1561" s="110" t="s">
        <v>1296</v>
      </c>
      <c r="T1561" s="111"/>
      <c r="U1561" s="111"/>
      <c r="V1561" s="110"/>
      <c r="W1561" s="110"/>
    </row>
    <row r="1562" spans="1:23" ht="25.5">
      <c r="A1562" s="110" t="s">
        <v>4432</v>
      </c>
      <c r="B1562" s="115">
        <v>44209</v>
      </c>
      <c r="C1562" s="110" t="s">
        <v>4433</v>
      </c>
      <c r="D1562" s="115">
        <v>44209</v>
      </c>
      <c r="E1562" s="110" t="s">
        <v>1294</v>
      </c>
      <c r="F1562" s="110" t="s">
        <v>39</v>
      </c>
      <c r="G1562" s="110" t="s">
        <v>40</v>
      </c>
      <c r="H1562" s="110" t="s">
        <v>13</v>
      </c>
      <c r="I1562" s="110" t="s">
        <v>1182</v>
      </c>
      <c r="J1562" s="111">
        <v>20</v>
      </c>
      <c r="K1562" s="111">
        <v>1070</v>
      </c>
      <c r="L1562" s="111">
        <v>21400</v>
      </c>
      <c r="M1562" s="111">
        <v>2.6749999999999998</v>
      </c>
      <c r="N1562" s="111">
        <v>53.5</v>
      </c>
      <c r="O1562" s="111">
        <v>0</v>
      </c>
      <c r="P1562" s="111">
        <v>0</v>
      </c>
      <c r="Q1562" s="111">
        <v>1072.675</v>
      </c>
      <c r="R1562" s="111">
        <v>21453.5</v>
      </c>
      <c r="S1562" s="110" t="s">
        <v>1296</v>
      </c>
      <c r="T1562" s="111"/>
      <c r="U1562" s="111"/>
      <c r="V1562" s="110"/>
      <c r="W1562" s="110"/>
    </row>
    <row r="1563" spans="1:23" ht="25.5">
      <c r="A1563" s="110" t="s">
        <v>4432</v>
      </c>
      <c r="B1563" s="115">
        <v>44209</v>
      </c>
      <c r="C1563" s="110" t="s">
        <v>4433</v>
      </c>
      <c r="D1563" s="115">
        <v>44209</v>
      </c>
      <c r="E1563" s="110" t="s">
        <v>1294</v>
      </c>
      <c r="F1563" s="110" t="s">
        <v>39</v>
      </c>
      <c r="G1563" s="110" t="s">
        <v>40</v>
      </c>
      <c r="H1563" s="110" t="s">
        <v>13</v>
      </c>
      <c r="I1563" s="110" t="s">
        <v>1186</v>
      </c>
      <c r="J1563" s="111">
        <v>60</v>
      </c>
      <c r="K1563" s="111">
        <v>934</v>
      </c>
      <c r="L1563" s="111">
        <v>56040</v>
      </c>
      <c r="M1563" s="111">
        <v>2.335</v>
      </c>
      <c r="N1563" s="111">
        <v>140.1</v>
      </c>
      <c r="O1563" s="111">
        <v>0</v>
      </c>
      <c r="P1563" s="111">
        <v>0</v>
      </c>
      <c r="Q1563" s="111">
        <v>936.33500000000004</v>
      </c>
      <c r="R1563" s="111">
        <v>56180.1</v>
      </c>
      <c r="S1563" s="110" t="s">
        <v>1296</v>
      </c>
      <c r="T1563" s="111"/>
      <c r="U1563" s="111"/>
      <c r="V1563" s="110"/>
      <c r="W1563" s="110"/>
    </row>
    <row r="1564" spans="1:23" ht="25.5">
      <c r="A1564" s="110" t="s">
        <v>4432</v>
      </c>
      <c r="B1564" s="115">
        <v>44209</v>
      </c>
      <c r="C1564" s="110" t="s">
        <v>4433</v>
      </c>
      <c r="D1564" s="115">
        <v>44209</v>
      </c>
      <c r="E1564" s="110" t="s">
        <v>1294</v>
      </c>
      <c r="F1564" s="110" t="s">
        <v>39</v>
      </c>
      <c r="G1564" s="110" t="s">
        <v>40</v>
      </c>
      <c r="H1564" s="110" t="s">
        <v>13</v>
      </c>
      <c r="I1564" s="110" t="s">
        <v>1191</v>
      </c>
      <c r="J1564" s="111">
        <v>100</v>
      </c>
      <c r="K1564" s="111">
        <v>963</v>
      </c>
      <c r="L1564" s="111">
        <v>96300</v>
      </c>
      <c r="M1564" s="111">
        <v>2.4079999999999999</v>
      </c>
      <c r="N1564" s="111">
        <v>240.8</v>
      </c>
      <c r="O1564" s="111">
        <v>0</v>
      </c>
      <c r="P1564" s="111">
        <v>0</v>
      </c>
      <c r="Q1564" s="111">
        <v>965.40750000000003</v>
      </c>
      <c r="R1564" s="111">
        <v>96540.75</v>
      </c>
      <c r="S1564" s="110" t="s">
        <v>1296</v>
      </c>
      <c r="T1564" s="111"/>
      <c r="U1564" s="111"/>
      <c r="V1564" s="110"/>
      <c r="W1564" s="110"/>
    </row>
    <row r="1565" spans="1:23" ht="25.5">
      <c r="A1565" s="110" t="s">
        <v>4432</v>
      </c>
      <c r="B1565" s="115">
        <v>44209</v>
      </c>
      <c r="C1565" s="110" t="s">
        <v>4433</v>
      </c>
      <c r="D1565" s="115">
        <v>44209</v>
      </c>
      <c r="E1565" s="110" t="s">
        <v>1294</v>
      </c>
      <c r="F1565" s="110" t="s">
        <v>39</v>
      </c>
      <c r="G1565" s="110" t="s">
        <v>40</v>
      </c>
      <c r="H1565" s="110" t="s">
        <v>13</v>
      </c>
      <c r="I1565" s="110" t="s">
        <v>1195</v>
      </c>
      <c r="J1565" s="111">
        <v>60</v>
      </c>
      <c r="K1565" s="111">
        <v>759</v>
      </c>
      <c r="L1565" s="111">
        <v>45540</v>
      </c>
      <c r="M1565" s="111">
        <v>1.8979999999999999</v>
      </c>
      <c r="N1565" s="111">
        <v>113.88</v>
      </c>
      <c r="O1565" s="111">
        <v>0</v>
      </c>
      <c r="P1565" s="111">
        <v>180</v>
      </c>
      <c r="Q1565" s="111">
        <v>760.89750000000004</v>
      </c>
      <c r="R1565" s="111">
        <v>45473.85</v>
      </c>
      <c r="S1565" s="110" t="s">
        <v>1296</v>
      </c>
      <c r="T1565" s="111"/>
      <c r="U1565" s="111"/>
      <c r="V1565" s="110"/>
      <c r="W1565" s="110"/>
    </row>
    <row r="1566" spans="1:23" ht="25.5">
      <c r="A1566" s="110" t="s">
        <v>4432</v>
      </c>
      <c r="B1566" s="115">
        <v>44209</v>
      </c>
      <c r="C1566" s="110" t="s">
        <v>4433</v>
      </c>
      <c r="D1566" s="115">
        <v>44209</v>
      </c>
      <c r="E1566" s="110" t="s">
        <v>1294</v>
      </c>
      <c r="F1566" s="110" t="s">
        <v>39</v>
      </c>
      <c r="G1566" s="110" t="s">
        <v>40</v>
      </c>
      <c r="H1566" s="110" t="s">
        <v>13</v>
      </c>
      <c r="I1566" s="110" t="s">
        <v>1251</v>
      </c>
      <c r="J1566" s="111">
        <v>20</v>
      </c>
      <c r="K1566" s="111">
        <v>865</v>
      </c>
      <c r="L1566" s="111">
        <v>17300</v>
      </c>
      <c r="M1566" s="111">
        <v>2.1619999999999999</v>
      </c>
      <c r="N1566" s="111">
        <v>43.24</v>
      </c>
      <c r="O1566" s="111">
        <v>0</v>
      </c>
      <c r="P1566" s="111">
        <v>0</v>
      </c>
      <c r="Q1566" s="111">
        <v>867.16200000000003</v>
      </c>
      <c r="R1566" s="111">
        <v>17343.240000000002</v>
      </c>
      <c r="S1566" s="110" t="s">
        <v>1296</v>
      </c>
      <c r="T1566" s="111"/>
      <c r="U1566" s="111"/>
      <c r="V1566" s="110"/>
      <c r="W1566" s="110"/>
    </row>
    <row r="1567" spans="1:23" ht="25.5">
      <c r="A1567" s="110" t="s">
        <v>4434</v>
      </c>
      <c r="B1567" s="115">
        <v>44209</v>
      </c>
      <c r="C1567" s="110" t="s">
        <v>4435</v>
      </c>
      <c r="D1567" s="115">
        <v>44209</v>
      </c>
      <c r="E1567" s="110" t="s">
        <v>1294</v>
      </c>
      <c r="F1567" s="110" t="s">
        <v>9</v>
      </c>
      <c r="G1567" s="110" t="s">
        <v>1078</v>
      </c>
      <c r="H1567" s="110" t="s">
        <v>120</v>
      </c>
      <c r="I1567" s="110" t="s">
        <v>1251</v>
      </c>
      <c r="J1567" s="111">
        <v>10</v>
      </c>
      <c r="K1567" s="111">
        <v>865</v>
      </c>
      <c r="L1567" s="111">
        <v>8650</v>
      </c>
      <c r="M1567" s="111">
        <v>2.1625000000000001</v>
      </c>
      <c r="N1567" s="111">
        <v>21.625</v>
      </c>
      <c r="O1567" s="111">
        <v>0</v>
      </c>
      <c r="P1567" s="111">
        <v>0</v>
      </c>
      <c r="Q1567" s="111">
        <v>867.16250000000002</v>
      </c>
      <c r="R1567" s="111">
        <v>8671.625</v>
      </c>
      <c r="S1567" s="110" t="s">
        <v>1296</v>
      </c>
      <c r="T1567" s="111"/>
      <c r="U1567" s="111"/>
      <c r="V1567" s="110"/>
      <c r="W1567" s="110"/>
    </row>
    <row r="1568" spans="1:23" ht="25.5">
      <c r="A1568" s="110" t="s">
        <v>4434</v>
      </c>
      <c r="B1568" s="115">
        <v>44209</v>
      </c>
      <c r="C1568" s="110" t="s">
        <v>4435</v>
      </c>
      <c r="D1568" s="115">
        <v>44209</v>
      </c>
      <c r="E1568" s="110" t="s">
        <v>1294</v>
      </c>
      <c r="F1568" s="110" t="s">
        <v>9</v>
      </c>
      <c r="G1568" s="110" t="s">
        <v>1078</v>
      </c>
      <c r="H1568" s="110" t="s">
        <v>120</v>
      </c>
      <c r="I1568" s="110" t="s">
        <v>1191</v>
      </c>
      <c r="J1568" s="111">
        <v>50</v>
      </c>
      <c r="K1568" s="111">
        <v>963</v>
      </c>
      <c r="L1568" s="111">
        <v>48150</v>
      </c>
      <c r="M1568" s="111">
        <v>2.4075000000000002</v>
      </c>
      <c r="N1568" s="111">
        <v>120.375</v>
      </c>
      <c r="O1568" s="111">
        <v>0</v>
      </c>
      <c r="P1568" s="111">
        <v>0</v>
      </c>
      <c r="Q1568" s="111">
        <v>965.40750000000003</v>
      </c>
      <c r="R1568" s="111">
        <v>48270.375</v>
      </c>
      <c r="S1568" s="110" t="s">
        <v>1296</v>
      </c>
      <c r="T1568" s="111"/>
      <c r="U1568" s="111"/>
      <c r="V1568" s="110"/>
      <c r="W1568" s="110"/>
    </row>
    <row r="1569" spans="1:23" ht="25.5">
      <c r="A1569" s="110" t="s">
        <v>4436</v>
      </c>
      <c r="B1569" s="115">
        <v>44209</v>
      </c>
      <c r="C1569" s="110" t="s">
        <v>4437</v>
      </c>
      <c r="D1569" s="115">
        <v>44209</v>
      </c>
      <c r="E1569" s="110" t="s">
        <v>1294</v>
      </c>
      <c r="F1569" s="110" t="s">
        <v>113</v>
      </c>
      <c r="G1569" s="110" t="s">
        <v>1134</v>
      </c>
      <c r="H1569" s="110" t="s">
        <v>120</v>
      </c>
      <c r="I1569" s="110" t="s">
        <v>1186</v>
      </c>
      <c r="J1569" s="111">
        <v>540</v>
      </c>
      <c r="K1569" s="111">
        <v>934</v>
      </c>
      <c r="L1569" s="111">
        <v>504360</v>
      </c>
      <c r="M1569" s="111">
        <v>2.335</v>
      </c>
      <c r="N1569" s="111">
        <v>1260.9000000000001</v>
      </c>
      <c r="O1569" s="111">
        <v>0</v>
      </c>
      <c r="P1569" s="111">
        <v>0</v>
      </c>
      <c r="Q1569" s="111">
        <v>936.33500000000004</v>
      </c>
      <c r="R1569" s="111">
        <v>505620.9</v>
      </c>
      <c r="S1569" s="110" t="s">
        <v>1296</v>
      </c>
      <c r="T1569" s="111"/>
      <c r="U1569" s="111"/>
      <c r="V1569" s="110"/>
      <c r="W1569" s="110"/>
    </row>
    <row r="1570" spans="1:23" ht="25.5">
      <c r="A1570" s="110" t="s">
        <v>4436</v>
      </c>
      <c r="B1570" s="115">
        <v>44209</v>
      </c>
      <c r="C1570" s="110" t="s">
        <v>4437</v>
      </c>
      <c r="D1570" s="115">
        <v>44209</v>
      </c>
      <c r="E1570" s="110" t="s">
        <v>1294</v>
      </c>
      <c r="F1570" s="110" t="s">
        <v>113</v>
      </c>
      <c r="G1570" s="110" t="s">
        <v>1134</v>
      </c>
      <c r="H1570" s="110" t="s">
        <v>120</v>
      </c>
      <c r="I1570" s="110" t="s">
        <v>1182</v>
      </c>
      <c r="J1570" s="111">
        <v>300</v>
      </c>
      <c r="K1570" s="111">
        <v>1070</v>
      </c>
      <c r="L1570" s="111">
        <v>321000</v>
      </c>
      <c r="M1570" s="111">
        <v>2.6749999999999998</v>
      </c>
      <c r="N1570" s="111">
        <v>802.5</v>
      </c>
      <c r="O1570" s="111">
        <v>0</v>
      </c>
      <c r="P1570" s="111">
        <v>0</v>
      </c>
      <c r="Q1570" s="111">
        <v>1072.675</v>
      </c>
      <c r="R1570" s="111">
        <v>321802.5</v>
      </c>
      <c r="S1570" s="110" t="s">
        <v>1296</v>
      </c>
      <c r="T1570" s="111"/>
      <c r="U1570" s="111"/>
      <c r="V1570" s="110"/>
      <c r="W1570" s="110"/>
    </row>
    <row r="1571" spans="1:23" ht="25.5">
      <c r="A1571" s="110" t="s">
        <v>4436</v>
      </c>
      <c r="B1571" s="115">
        <v>44209</v>
      </c>
      <c r="C1571" s="110" t="s">
        <v>4437</v>
      </c>
      <c r="D1571" s="115">
        <v>44209</v>
      </c>
      <c r="E1571" s="110" t="s">
        <v>1294</v>
      </c>
      <c r="F1571" s="110" t="s">
        <v>113</v>
      </c>
      <c r="G1571" s="110" t="s">
        <v>1134</v>
      </c>
      <c r="H1571" s="110" t="s">
        <v>120</v>
      </c>
      <c r="I1571" s="110" t="s">
        <v>1251</v>
      </c>
      <c r="J1571" s="111">
        <v>100</v>
      </c>
      <c r="K1571" s="111">
        <v>865</v>
      </c>
      <c r="L1571" s="111">
        <v>86500</v>
      </c>
      <c r="M1571" s="111">
        <v>2.1625000000000001</v>
      </c>
      <c r="N1571" s="111">
        <v>216.25</v>
      </c>
      <c r="O1571" s="111">
        <v>0</v>
      </c>
      <c r="P1571" s="111">
        <v>0</v>
      </c>
      <c r="Q1571" s="111">
        <v>867.16250000000002</v>
      </c>
      <c r="R1571" s="111">
        <v>86716.25</v>
      </c>
      <c r="S1571" s="110" t="s">
        <v>1296</v>
      </c>
      <c r="T1571" s="111"/>
      <c r="U1571" s="111"/>
      <c r="V1571" s="110"/>
      <c r="W1571" s="110"/>
    </row>
    <row r="1572" spans="1:23" ht="25.5">
      <c r="A1572" s="110" t="s">
        <v>4436</v>
      </c>
      <c r="B1572" s="115">
        <v>44209</v>
      </c>
      <c r="C1572" s="110" t="s">
        <v>4437</v>
      </c>
      <c r="D1572" s="115">
        <v>44209</v>
      </c>
      <c r="E1572" s="110" t="s">
        <v>1294</v>
      </c>
      <c r="F1572" s="110" t="s">
        <v>113</v>
      </c>
      <c r="G1572" s="110" t="s">
        <v>1134</v>
      </c>
      <c r="H1572" s="110" t="s">
        <v>120</v>
      </c>
      <c r="I1572" s="110" t="s">
        <v>1251</v>
      </c>
      <c r="J1572" s="111">
        <v>100</v>
      </c>
      <c r="K1572" s="111">
        <v>865</v>
      </c>
      <c r="L1572" s="111">
        <v>86500</v>
      </c>
      <c r="M1572" s="111">
        <v>2.1619999999999999</v>
      </c>
      <c r="N1572" s="111">
        <v>216.2</v>
      </c>
      <c r="O1572" s="111">
        <v>0</v>
      </c>
      <c r="P1572" s="111">
        <v>0</v>
      </c>
      <c r="Q1572" s="111">
        <v>867.16200000000003</v>
      </c>
      <c r="R1572" s="111">
        <v>86716.2</v>
      </c>
      <c r="S1572" s="110" t="s">
        <v>1296</v>
      </c>
      <c r="T1572" s="111"/>
      <c r="U1572" s="111"/>
      <c r="V1572" s="110"/>
      <c r="W1572" s="110"/>
    </row>
    <row r="1573" spans="1:23" ht="25.5">
      <c r="A1573" s="110" t="s">
        <v>4438</v>
      </c>
      <c r="B1573" s="115">
        <v>44209</v>
      </c>
      <c r="C1573" s="110" t="s">
        <v>4439</v>
      </c>
      <c r="D1573" s="115">
        <v>44209</v>
      </c>
      <c r="E1573" s="110" t="s">
        <v>1294</v>
      </c>
      <c r="F1573" s="110" t="s">
        <v>118</v>
      </c>
      <c r="G1573" s="110" t="s">
        <v>1306</v>
      </c>
      <c r="H1573" s="110" t="s">
        <v>120</v>
      </c>
      <c r="I1573" s="110" t="s">
        <v>1186</v>
      </c>
      <c r="J1573" s="111">
        <v>200</v>
      </c>
      <c r="K1573" s="111">
        <v>934</v>
      </c>
      <c r="L1573" s="111">
        <v>186800</v>
      </c>
      <c r="M1573" s="111">
        <v>2.335</v>
      </c>
      <c r="N1573" s="111">
        <v>467</v>
      </c>
      <c r="O1573" s="111">
        <v>0</v>
      </c>
      <c r="P1573" s="111">
        <v>0</v>
      </c>
      <c r="Q1573" s="111">
        <v>936.33500000000004</v>
      </c>
      <c r="R1573" s="111">
        <v>187267</v>
      </c>
      <c r="S1573" s="110" t="s">
        <v>1296</v>
      </c>
      <c r="T1573" s="111"/>
      <c r="U1573" s="111"/>
      <c r="V1573" s="110"/>
      <c r="W1573" s="110"/>
    </row>
    <row r="1574" spans="1:23" ht="25.5">
      <c r="A1574" s="110" t="s">
        <v>4438</v>
      </c>
      <c r="B1574" s="115">
        <v>44209</v>
      </c>
      <c r="C1574" s="110" t="s">
        <v>4439</v>
      </c>
      <c r="D1574" s="115">
        <v>44209</v>
      </c>
      <c r="E1574" s="110" t="s">
        <v>1294</v>
      </c>
      <c r="F1574" s="110" t="s">
        <v>118</v>
      </c>
      <c r="G1574" s="110" t="s">
        <v>1306</v>
      </c>
      <c r="H1574" s="110" t="s">
        <v>120</v>
      </c>
      <c r="I1574" s="110" t="s">
        <v>1191</v>
      </c>
      <c r="J1574" s="111">
        <v>240</v>
      </c>
      <c r="K1574" s="111">
        <v>963</v>
      </c>
      <c r="L1574" s="111">
        <v>231120</v>
      </c>
      <c r="M1574" s="111">
        <v>2.4075000000000002</v>
      </c>
      <c r="N1574" s="111">
        <v>577.79999999999995</v>
      </c>
      <c r="O1574" s="111">
        <v>0</v>
      </c>
      <c r="P1574" s="111">
        <v>0</v>
      </c>
      <c r="Q1574" s="111">
        <v>965.40750000000003</v>
      </c>
      <c r="R1574" s="111">
        <v>231697.8</v>
      </c>
      <c r="S1574" s="110" t="s">
        <v>1296</v>
      </c>
      <c r="T1574" s="111"/>
      <c r="U1574" s="111"/>
      <c r="V1574" s="110"/>
      <c r="W1574" s="110"/>
    </row>
    <row r="1575" spans="1:23" ht="25.5">
      <c r="A1575" s="110" t="s">
        <v>4438</v>
      </c>
      <c r="B1575" s="115">
        <v>44209</v>
      </c>
      <c r="C1575" s="110" t="s">
        <v>4439</v>
      </c>
      <c r="D1575" s="115">
        <v>44209</v>
      </c>
      <c r="E1575" s="110" t="s">
        <v>1294</v>
      </c>
      <c r="F1575" s="110" t="s">
        <v>118</v>
      </c>
      <c r="G1575" s="110" t="s">
        <v>1306</v>
      </c>
      <c r="H1575" s="110" t="s">
        <v>120</v>
      </c>
      <c r="I1575" s="110" t="s">
        <v>1182</v>
      </c>
      <c r="J1575" s="111">
        <v>200</v>
      </c>
      <c r="K1575" s="111">
        <v>1070</v>
      </c>
      <c r="L1575" s="111">
        <v>214000</v>
      </c>
      <c r="M1575" s="111">
        <v>2.6749999999999998</v>
      </c>
      <c r="N1575" s="111">
        <v>535</v>
      </c>
      <c r="O1575" s="111">
        <v>0</v>
      </c>
      <c r="P1575" s="111">
        <v>0</v>
      </c>
      <c r="Q1575" s="111">
        <v>1072.675</v>
      </c>
      <c r="R1575" s="111">
        <v>214535</v>
      </c>
      <c r="S1575" s="110" t="s">
        <v>1296</v>
      </c>
      <c r="T1575" s="111"/>
      <c r="U1575" s="111"/>
      <c r="V1575" s="110"/>
      <c r="W1575" s="110"/>
    </row>
    <row r="1576" spans="1:23" ht="25.5">
      <c r="A1576" s="110" t="s">
        <v>4440</v>
      </c>
      <c r="B1576" s="115">
        <v>44209</v>
      </c>
      <c r="C1576" s="110" t="s">
        <v>4441</v>
      </c>
      <c r="D1576" s="115">
        <v>44209</v>
      </c>
      <c r="E1576" s="110" t="s">
        <v>1294</v>
      </c>
      <c r="F1576" s="110" t="s">
        <v>112</v>
      </c>
      <c r="G1576" s="110" t="s">
        <v>120</v>
      </c>
      <c r="H1576" s="110" t="s">
        <v>120</v>
      </c>
      <c r="I1576" s="110" t="s">
        <v>1251</v>
      </c>
      <c r="J1576" s="111">
        <v>600</v>
      </c>
      <c r="K1576" s="111">
        <v>865</v>
      </c>
      <c r="L1576" s="111">
        <v>519000</v>
      </c>
      <c r="M1576" s="111">
        <v>2.1619999999999999</v>
      </c>
      <c r="N1576" s="111">
        <v>1297.2</v>
      </c>
      <c r="O1576" s="111">
        <v>0</v>
      </c>
      <c r="P1576" s="111">
        <v>0</v>
      </c>
      <c r="Q1576" s="111">
        <v>867.16200000000003</v>
      </c>
      <c r="R1576" s="111">
        <v>520297.2</v>
      </c>
      <c r="S1576" s="110" t="s">
        <v>1296</v>
      </c>
      <c r="T1576" s="111"/>
      <c r="U1576" s="111"/>
      <c r="V1576" s="110"/>
      <c r="W1576" s="110"/>
    </row>
    <row r="1577" spans="1:23" ht="25.5">
      <c r="A1577" s="110" t="s">
        <v>4440</v>
      </c>
      <c r="B1577" s="115">
        <v>44209</v>
      </c>
      <c r="C1577" s="110" t="s">
        <v>4441</v>
      </c>
      <c r="D1577" s="115">
        <v>44209</v>
      </c>
      <c r="E1577" s="110" t="s">
        <v>1294</v>
      </c>
      <c r="F1577" s="110" t="s">
        <v>112</v>
      </c>
      <c r="G1577" s="110" t="s">
        <v>120</v>
      </c>
      <c r="H1577" s="110" t="s">
        <v>120</v>
      </c>
      <c r="I1577" s="110" t="s">
        <v>1251</v>
      </c>
      <c r="J1577" s="111">
        <v>200</v>
      </c>
      <c r="K1577" s="111">
        <v>865</v>
      </c>
      <c r="L1577" s="111">
        <v>173000</v>
      </c>
      <c r="M1577" s="111">
        <v>2.1625000000000001</v>
      </c>
      <c r="N1577" s="111">
        <v>432.5</v>
      </c>
      <c r="O1577" s="111">
        <v>0</v>
      </c>
      <c r="P1577" s="111">
        <v>0</v>
      </c>
      <c r="Q1577" s="111">
        <v>867.16250000000002</v>
      </c>
      <c r="R1577" s="111">
        <v>173432.5</v>
      </c>
      <c r="S1577" s="110" t="s">
        <v>1296</v>
      </c>
      <c r="T1577" s="111"/>
      <c r="U1577" s="111"/>
      <c r="V1577" s="110"/>
      <c r="W1577" s="110"/>
    </row>
    <row r="1578" spans="1:23" ht="25.5">
      <c r="A1578" s="110" t="s">
        <v>4442</v>
      </c>
      <c r="B1578" s="115">
        <v>44209</v>
      </c>
      <c r="C1578" s="110" t="s">
        <v>4443</v>
      </c>
      <c r="D1578" s="115">
        <v>44209</v>
      </c>
      <c r="E1578" s="110" t="s">
        <v>1294</v>
      </c>
      <c r="F1578" s="110" t="s">
        <v>942</v>
      </c>
      <c r="G1578" s="110" t="s">
        <v>120</v>
      </c>
      <c r="H1578" s="110" t="s">
        <v>120</v>
      </c>
      <c r="I1578" s="110" t="s">
        <v>1195</v>
      </c>
      <c r="J1578" s="111">
        <v>20</v>
      </c>
      <c r="K1578" s="111">
        <v>759</v>
      </c>
      <c r="L1578" s="111">
        <v>15180</v>
      </c>
      <c r="M1578" s="111">
        <v>1.8975</v>
      </c>
      <c r="N1578" s="111">
        <v>37.950000000000003</v>
      </c>
      <c r="O1578" s="111">
        <v>0</v>
      </c>
      <c r="P1578" s="111">
        <v>60</v>
      </c>
      <c r="Q1578" s="111">
        <v>760.89750000000004</v>
      </c>
      <c r="R1578" s="111">
        <v>15157.95</v>
      </c>
      <c r="S1578" s="110" t="s">
        <v>1296</v>
      </c>
      <c r="T1578" s="111"/>
      <c r="U1578" s="111"/>
      <c r="V1578" s="110"/>
      <c r="W1578" s="110"/>
    </row>
    <row r="1579" spans="1:23" ht="25.5">
      <c r="A1579" s="110" t="s">
        <v>4442</v>
      </c>
      <c r="B1579" s="115">
        <v>44209</v>
      </c>
      <c r="C1579" s="110" t="s">
        <v>4443</v>
      </c>
      <c r="D1579" s="115">
        <v>44209</v>
      </c>
      <c r="E1579" s="110" t="s">
        <v>1294</v>
      </c>
      <c r="F1579" s="110" t="s">
        <v>942</v>
      </c>
      <c r="G1579" s="110" t="s">
        <v>120</v>
      </c>
      <c r="H1579" s="110" t="s">
        <v>120</v>
      </c>
      <c r="I1579" s="110" t="s">
        <v>1186</v>
      </c>
      <c r="J1579" s="111">
        <v>60</v>
      </c>
      <c r="K1579" s="111">
        <v>934</v>
      </c>
      <c r="L1579" s="111">
        <v>56040</v>
      </c>
      <c r="M1579" s="111">
        <v>2.335</v>
      </c>
      <c r="N1579" s="111">
        <v>140.1</v>
      </c>
      <c r="O1579" s="111">
        <v>0</v>
      </c>
      <c r="P1579" s="111">
        <v>0</v>
      </c>
      <c r="Q1579" s="111">
        <v>936.33500000000004</v>
      </c>
      <c r="R1579" s="111">
        <v>56180.1</v>
      </c>
      <c r="S1579" s="110" t="s">
        <v>1296</v>
      </c>
      <c r="T1579" s="111"/>
      <c r="U1579" s="111"/>
      <c r="V1579" s="110"/>
      <c r="W1579" s="110"/>
    </row>
    <row r="1580" spans="1:23" ht="25.5">
      <c r="A1580" s="110" t="s">
        <v>4442</v>
      </c>
      <c r="B1580" s="115">
        <v>44209</v>
      </c>
      <c r="C1580" s="110" t="s">
        <v>4443</v>
      </c>
      <c r="D1580" s="115">
        <v>44209</v>
      </c>
      <c r="E1580" s="110" t="s">
        <v>1294</v>
      </c>
      <c r="F1580" s="110" t="s">
        <v>942</v>
      </c>
      <c r="G1580" s="110" t="s">
        <v>120</v>
      </c>
      <c r="H1580" s="110" t="s">
        <v>120</v>
      </c>
      <c r="I1580" s="110" t="s">
        <v>1182</v>
      </c>
      <c r="J1580" s="111">
        <v>40</v>
      </c>
      <c r="K1580" s="111">
        <v>1070</v>
      </c>
      <c r="L1580" s="111">
        <v>42800</v>
      </c>
      <c r="M1580" s="111">
        <v>2.6749999999999998</v>
      </c>
      <c r="N1580" s="111">
        <v>107</v>
      </c>
      <c r="O1580" s="111">
        <v>0</v>
      </c>
      <c r="P1580" s="111">
        <v>0</v>
      </c>
      <c r="Q1580" s="111">
        <v>1072.675</v>
      </c>
      <c r="R1580" s="111">
        <v>42907</v>
      </c>
      <c r="S1580" s="110" t="s">
        <v>1296</v>
      </c>
      <c r="T1580" s="111"/>
      <c r="U1580" s="111"/>
      <c r="V1580" s="110"/>
      <c r="W1580" s="110"/>
    </row>
    <row r="1581" spans="1:23" ht="25.5">
      <c r="A1581" s="110" t="s">
        <v>4444</v>
      </c>
      <c r="B1581" s="115">
        <v>44209</v>
      </c>
      <c r="C1581" s="110" t="s">
        <v>4445</v>
      </c>
      <c r="D1581" s="115">
        <v>44209</v>
      </c>
      <c r="E1581" s="110" t="s">
        <v>1294</v>
      </c>
      <c r="F1581" s="110" t="s">
        <v>925</v>
      </c>
      <c r="G1581" s="110" t="s">
        <v>1317</v>
      </c>
      <c r="H1581" s="110" t="s">
        <v>120</v>
      </c>
      <c r="I1581" s="110" t="s">
        <v>1195</v>
      </c>
      <c r="J1581" s="111">
        <v>16</v>
      </c>
      <c r="K1581" s="111">
        <v>759</v>
      </c>
      <c r="L1581" s="111">
        <v>12144</v>
      </c>
      <c r="M1581" s="111">
        <v>1.8975</v>
      </c>
      <c r="N1581" s="111">
        <v>30.36</v>
      </c>
      <c r="O1581" s="111">
        <v>0</v>
      </c>
      <c r="P1581" s="111">
        <v>48</v>
      </c>
      <c r="Q1581" s="111">
        <v>760.89750000000004</v>
      </c>
      <c r="R1581" s="111">
        <v>12126.36</v>
      </c>
      <c r="S1581" s="110" t="s">
        <v>1296</v>
      </c>
      <c r="T1581" s="111"/>
      <c r="U1581" s="111"/>
      <c r="V1581" s="110"/>
      <c r="W1581" s="110"/>
    </row>
    <row r="1582" spans="1:23" ht="25.5">
      <c r="A1582" s="110" t="s">
        <v>4444</v>
      </c>
      <c r="B1582" s="115">
        <v>44209</v>
      </c>
      <c r="C1582" s="110" t="s">
        <v>4445</v>
      </c>
      <c r="D1582" s="115">
        <v>44209</v>
      </c>
      <c r="E1582" s="110" t="s">
        <v>1294</v>
      </c>
      <c r="F1582" s="110" t="s">
        <v>925</v>
      </c>
      <c r="G1582" s="110" t="s">
        <v>1317</v>
      </c>
      <c r="H1582" s="110" t="s">
        <v>120</v>
      </c>
      <c r="I1582" s="110" t="s">
        <v>1186</v>
      </c>
      <c r="J1582" s="111">
        <v>100</v>
      </c>
      <c r="K1582" s="111">
        <v>934</v>
      </c>
      <c r="L1582" s="111">
        <v>93400</v>
      </c>
      <c r="M1582" s="111">
        <v>2.335</v>
      </c>
      <c r="N1582" s="111">
        <v>233.5</v>
      </c>
      <c r="O1582" s="111">
        <v>0</v>
      </c>
      <c r="P1582" s="111">
        <v>0</v>
      </c>
      <c r="Q1582" s="111">
        <v>936.33500000000004</v>
      </c>
      <c r="R1582" s="111">
        <v>93633.5</v>
      </c>
      <c r="S1582" s="110" t="s">
        <v>1296</v>
      </c>
      <c r="T1582" s="111"/>
      <c r="U1582" s="111"/>
      <c r="V1582" s="110"/>
      <c r="W1582" s="110"/>
    </row>
    <row r="1583" spans="1:23" ht="25.5">
      <c r="A1583" s="110" t="s">
        <v>4446</v>
      </c>
      <c r="B1583" s="115">
        <v>44209</v>
      </c>
      <c r="C1583" s="110" t="s">
        <v>4447</v>
      </c>
      <c r="D1583" s="115">
        <v>44209</v>
      </c>
      <c r="E1583" s="110" t="s">
        <v>1294</v>
      </c>
      <c r="F1583" s="110" t="s">
        <v>111</v>
      </c>
      <c r="G1583" s="110" t="s">
        <v>1133</v>
      </c>
      <c r="H1583" s="110" t="s">
        <v>120</v>
      </c>
      <c r="I1583" s="110" t="s">
        <v>1251</v>
      </c>
      <c r="J1583" s="111">
        <v>40</v>
      </c>
      <c r="K1583" s="111">
        <v>865</v>
      </c>
      <c r="L1583" s="111">
        <v>34600</v>
      </c>
      <c r="M1583" s="111">
        <v>2.1625000000000001</v>
      </c>
      <c r="N1583" s="111">
        <v>86.5</v>
      </c>
      <c r="O1583" s="111">
        <v>0</v>
      </c>
      <c r="P1583" s="111">
        <v>0</v>
      </c>
      <c r="Q1583" s="111">
        <v>867.16250000000002</v>
      </c>
      <c r="R1583" s="111">
        <v>34686.5</v>
      </c>
      <c r="S1583" s="110" t="s">
        <v>1296</v>
      </c>
      <c r="T1583" s="111"/>
      <c r="U1583" s="111"/>
      <c r="V1583" s="110"/>
      <c r="W1583" s="110"/>
    </row>
    <row r="1584" spans="1:23" ht="25.5">
      <c r="A1584" s="110" t="s">
        <v>4446</v>
      </c>
      <c r="B1584" s="115">
        <v>44209</v>
      </c>
      <c r="C1584" s="110" t="s">
        <v>4447</v>
      </c>
      <c r="D1584" s="115">
        <v>44209</v>
      </c>
      <c r="E1584" s="110" t="s">
        <v>1294</v>
      </c>
      <c r="F1584" s="110" t="s">
        <v>111</v>
      </c>
      <c r="G1584" s="110" t="s">
        <v>1133</v>
      </c>
      <c r="H1584" s="110" t="s">
        <v>120</v>
      </c>
      <c r="I1584" s="110" t="s">
        <v>1191</v>
      </c>
      <c r="J1584" s="111">
        <v>260</v>
      </c>
      <c r="K1584" s="111">
        <v>963</v>
      </c>
      <c r="L1584" s="111">
        <v>250380</v>
      </c>
      <c r="M1584" s="111">
        <v>2.4075000000000002</v>
      </c>
      <c r="N1584" s="111">
        <v>625.95000000000005</v>
      </c>
      <c r="O1584" s="111">
        <v>0</v>
      </c>
      <c r="P1584" s="111">
        <v>0</v>
      </c>
      <c r="Q1584" s="111">
        <v>965.40750000000003</v>
      </c>
      <c r="R1584" s="111">
        <v>251005.95</v>
      </c>
      <c r="S1584" s="110" t="s">
        <v>1296</v>
      </c>
      <c r="T1584" s="111"/>
      <c r="U1584" s="111"/>
      <c r="V1584" s="110"/>
      <c r="W1584" s="110"/>
    </row>
    <row r="1585" spans="1:23" ht="25.5">
      <c r="A1585" s="110" t="s">
        <v>4446</v>
      </c>
      <c r="B1585" s="115">
        <v>44209</v>
      </c>
      <c r="C1585" s="110" t="s">
        <v>4447</v>
      </c>
      <c r="D1585" s="115">
        <v>44209</v>
      </c>
      <c r="E1585" s="110" t="s">
        <v>1294</v>
      </c>
      <c r="F1585" s="110" t="s">
        <v>111</v>
      </c>
      <c r="G1585" s="110" t="s">
        <v>1133</v>
      </c>
      <c r="H1585" s="110" t="s">
        <v>120</v>
      </c>
      <c r="I1585" s="110" t="s">
        <v>1251</v>
      </c>
      <c r="J1585" s="111">
        <v>40</v>
      </c>
      <c r="K1585" s="111">
        <v>865</v>
      </c>
      <c r="L1585" s="111">
        <v>34600</v>
      </c>
      <c r="M1585" s="111">
        <v>2.1619999999999999</v>
      </c>
      <c r="N1585" s="111">
        <v>86.48</v>
      </c>
      <c r="O1585" s="111">
        <v>0</v>
      </c>
      <c r="P1585" s="111">
        <v>0</v>
      </c>
      <c r="Q1585" s="111">
        <v>867.16200000000003</v>
      </c>
      <c r="R1585" s="111">
        <v>34686.480000000003</v>
      </c>
      <c r="S1585" s="110" t="s">
        <v>1296</v>
      </c>
      <c r="T1585" s="111"/>
      <c r="U1585" s="111"/>
      <c r="V1585" s="110"/>
      <c r="W1585" s="110"/>
    </row>
    <row r="1586" spans="1:23" ht="25.5">
      <c r="A1586" s="110" t="s">
        <v>4446</v>
      </c>
      <c r="B1586" s="115">
        <v>44209</v>
      </c>
      <c r="C1586" s="110" t="s">
        <v>4447</v>
      </c>
      <c r="D1586" s="115">
        <v>44209</v>
      </c>
      <c r="E1586" s="110" t="s">
        <v>1294</v>
      </c>
      <c r="F1586" s="110" t="s">
        <v>111</v>
      </c>
      <c r="G1586" s="110" t="s">
        <v>1133</v>
      </c>
      <c r="H1586" s="110" t="s">
        <v>120</v>
      </c>
      <c r="I1586" s="110" t="s">
        <v>1182</v>
      </c>
      <c r="J1586" s="111">
        <v>40</v>
      </c>
      <c r="K1586" s="111">
        <v>1070</v>
      </c>
      <c r="L1586" s="111">
        <v>42800</v>
      </c>
      <c r="M1586" s="111">
        <v>2.6749999999999998</v>
      </c>
      <c r="N1586" s="111">
        <v>107</v>
      </c>
      <c r="O1586" s="111">
        <v>0</v>
      </c>
      <c r="P1586" s="111">
        <v>0</v>
      </c>
      <c r="Q1586" s="111">
        <v>1072.675</v>
      </c>
      <c r="R1586" s="111">
        <v>42907</v>
      </c>
      <c r="S1586" s="110" t="s">
        <v>1296</v>
      </c>
      <c r="T1586" s="111"/>
      <c r="U1586" s="111"/>
      <c r="V1586" s="110"/>
      <c r="W1586" s="110"/>
    </row>
    <row r="1587" spans="1:23" ht="25.5">
      <c r="A1587" s="110" t="s">
        <v>4448</v>
      </c>
      <c r="B1587" s="115">
        <v>44209</v>
      </c>
      <c r="C1587" s="110" t="s">
        <v>4449</v>
      </c>
      <c r="D1587" s="115">
        <v>44209</v>
      </c>
      <c r="E1587" s="110" t="s">
        <v>1294</v>
      </c>
      <c r="F1587" s="110" t="s">
        <v>6</v>
      </c>
      <c r="G1587" s="110" t="s">
        <v>1308</v>
      </c>
      <c r="H1587" s="110" t="s">
        <v>120</v>
      </c>
      <c r="I1587" s="110" t="s">
        <v>1191</v>
      </c>
      <c r="J1587" s="111">
        <v>300</v>
      </c>
      <c r="K1587" s="111">
        <v>963</v>
      </c>
      <c r="L1587" s="111">
        <v>288900</v>
      </c>
      <c r="M1587" s="111">
        <v>2.4075000000000002</v>
      </c>
      <c r="N1587" s="111">
        <v>722.25</v>
      </c>
      <c r="O1587" s="111">
        <v>0</v>
      </c>
      <c r="P1587" s="111">
        <v>0</v>
      </c>
      <c r="Q1587" s="111">
        <v>965.40750000000003</v>
      </c>
      <c r="R1587" s="111">
        <v>289622.25</v>
      </c>
      <c r="S1587" s="110" t="s">
        <v>1296</v>
      </c>
      <c r="T1587" s="111"/>
      <c r="U1587" s="111"/>
      <c r="V1587" s="110"/>
      <c r="W1587" s="110"/>
    </row>
    <row r="1588" spans="1:23" ht="25.5">
      <c r="A1588" s="110" t="s">
        <v>4448</v>
      </c>
      <c r="B1588" s="115">
        <v>44209</v>
      </c>
      <c r="C1588" s="110" t="s">
        <v>4449</v>
      </c>
      <c r="D1588" s="115">
        <v>44209</v>
      </c>
      <c r="E1588" s="110" t="s">
        <v>1294</v>
      </c>
      <c r="F1588" s="110" t="s">
        <v>6</v>
      </c>
      <c r="G1588" s="110" t="s">
        <v>1308</v>
      </c>
      <c r="H1588" s="110" t="s">
        <v>120</v>
      </c>
      <c r="I1588" s="110" t="s">
        <v>1182</v>
      </c>
      <c r="J1588" s="111">
        <v>200</v>
      </c>
      <c r="K1588" s="111">
        <v>1070</v>
      </c>
      <c r="L1588" s="111">
        <v>214000</v>
      </c>
      <c r="M1588" s="111">
        <v>2.6749999999999998</v>
      </c>
      <c r="N1588" s="111">
        <v>535</v>
      </c>
      <c r="O1588" s="111">
        <v>0</v>
      </c>
      <c r="P1588" s="111">
        <v>0</v>
      </c>
      <c r="Q1588" s="111">
        <v>1072.675</v>
      </c>
      <c r="R1588" s="111">
        <v>214535</v>
      </c>
      <c r="S1588" s="110" t="s">
        <v>1296</v>
      </c>
      <c r="T1588" s="111"/>
      <c r="U1588" s="111"/>
      <c r="V1588" s="110"/>
      <c r="W1588" s="110"/>
    </row>
    <row r="1589" spans="1:23" ht="25.5">
      <c r="A1589" s="110" t="s">
        <v>4448</v>
      </c>
      <c r="B1589" s="115">
        <v>44209</v>
      </c>
      <c r="C1589" s="110" t="s">
        <v>4449</v>
      </c>
      <c r="D1589" s="115">
        <v>44209</v>
      </c>
      <c r="E1589" s="110" t="s">
        <v>1294</v>
      </c>
      <c r="F1589" s="110" t="s">
        <v>6</v>
      </c>
      <c r="G1589" s="110" t="s">
        <v>1308</v>
      </c>
      <c r="H1589" s="110" t="s">
        <v>120</v>
      </c>
      <c r="I1589" s="110" t="s">
        <v>1186</v>
      </c>
      <c r="J1589" s="111">
        <v>240</v>
      </c>
      <c r="K1589" s="111">
        <v>934</v>
      </c>
      <c r="L1589" s="111">
        <v>224160</v>
      </c>
      <c r="M1589" s="111">
        <v>2.335</v>
      </c>
      <c r="N1589" s="111">
        <v>560.4</v>
      </c>
      <c r="O1589" s="111">
        <v>0</v>
      </c>
      <c r="P1589" s="111">
        <v>0</v>
      </c>
      <c r="Q1589" s="111">
        <v>936.33500000000004</v>
      </c>
      <c r="R1589" s="111">
        <v>224720.4</v>
      </c>
      <c r="S1589" s="110" t="s">
        <v>1296</v>
      </c>
      <c r="T1589" s="111"/>
      <c r="U1589" s="111"/>
      <c r="V1589" s="110"/>
      <c r="W1589" s="110"/>
    </row>
    <row r="1590" spans="1:23" ht="25.5">
      <c r="A1590" s="110" t="s">
        <v>4450</v>
      </c>
      <c r="B1590" s="115">
        <v>44209</v>
      </c>
      <c r="C1590" s="110" t="s">
        <v>4451</v>
      </c>
      <c r="D1590" s="115">
        <v>44209</v>
      </c>
      <c r="E1590" s="110" t="s">
        <v>1294</v>
      </c>
      <c r="F1590" s="110" t="s">
        <v>7</v>
      </c>
      <c r="G1590" s="110" t="s">
        <v>1308</v>
      </c>
      <c r="H1590" s="110" t="s">
        <v>120</v>
      </c>
      <c r="I1590" s="110" t="s">
        <v>1182</v>
      </c>
      <c r="J1590" s="111">
        <v>50</v>
      </c>
      <c r="K1590" s="111">
        <v>1070</v>
      </c>
      <c r="L1590" s="111">
        <v>53500</v>
      </c>
      <c r="M1590" s="111">
        <v>2.6749999999999998</v>
      </c>
      <c r="N1590" s="111">
        <v>133.75</v>
      </c>
      <c r="O1590" s="111">
        <v>0</v>
      </c>
      <c r="P1590" s="111">
        <v>0</v>
      </c>
      <c r="Q1590" s="111">
        <v>1072.675</v>
      </c>
      <c r="R1590" s="111">
        <v>53633.75</v>
      </c>
      <c r="S1590" s="110" t="s">
        <v>1296</v>
      </c>
      <c r="T1590" s="111"/>
      <c r="U1590" s="111"/>
      <c r="V1590" s="110"/>
      <c r="W1590" s="110"/>
    </row>
    <row r="1591" spans="1:23" ht="25.5">
      <c r="A1591" s="110" t="s">
        <v>4450</v>
      </c>
      <c r="B1591" s="115">
        <v>44209</v>
      </c>
      <c r="C1591" s="110" t="s">
        <v>4451</v>
      </c>
      <c r="D1591" s="115">
        <v>44209</v>
      </c>
      <c r="E1591" s="110" t="s">
        <v>1294</v>
      </c>
      <c r="F1591" s="110" t="s">
        <v>7</v>
      </c>
      <c r="G1591" s="110" t="s">
        <v>1308</v>
      </c>
      <c r="H1591" s="110" t="s">
        <v>120</v>
      </c>
      <c r="I1591" s="110" t="s">
        <v>1186</v>
      </c>
      <c r="J1591" s="111">
        <v>200</v>
      </c>
      <c r="K1591" s="111">
        <v>934</v>
      </c>
      <c r="L1591" s="111">
        <v>186800</v>
      </c>
      <c r="M1591" s="111">
        <v>2.335</v>
      </c>
      <c r="N1591" s="111">
        <v>467</v>
      </c>
      <c r="O1591" s="111">
        <v>0</v>
      </c>
      <c r="P1591" s="111">
        <v>0</v>
      </c>
      <c r="Q1591" s="111">
        <v>936.33500000000004</v>
      </c>
      <c r="R1591" s="111">
        <v>187267</v>
      </c>
      <c r="S1591" s="110" t="s">
        <v>1296</v>
      </c>
      <c r="T1591" s="111"/>
      <c r="U1591" s="111"/>
      <c r="V1591" s="110"/>
      <c r="W1591" s="110"/>
    </row>
    <row r="1592" spans="1:23" ht="25.5">
      <c r="A1592" s="110" t="s">
        <v>4450</v>
      </c>
      <c r="B1592" s="115">
        <v>44209</v>
      </c>
      <c r="C1592" s="110" t="s">
        <v>4451</v>
      </c>
      <c r="D1592" s="115">
        <v>44209</v>
      </c>
      <c r="E1592" s="110" t="s">
        <v>1294</v>
      </c>
      <c r="F1592" s="110" t="s">
        <v>7</v>
      </c>
      <c r="G1592" s="110" t="s">
        <v>1308</v>
      </c>
      <c r="H1592" s="110" t="s">
        <v>120</v>
      </c>
      <c r="I1592" s="110" t="s">
        <v>1344</v>
      </c>
      <c r="J1592" s="111">
        <v>20</v>
      </c>
      <c r="K1592" s="111">
        <v>997</v>
      </c>
      <c r="L1592" s="111">
        <v>19940</v>
      </c>
      <c r="M1592" s="111">
        <v>2.4925000000000002</v>
      </c>
      <c r="N1592" s="111">
        <v>49.85</v>
      </c>
      <c r="O1592" s="111">
        <v>0</v>
      </c>
      <c r="P1592" s="111">
        <v>0</v>
      </c>
      <c r="Q1592" s="111">
        <v>999.49249999999995</v>
      </c>
      <c r="R1592" s="111">
        <v>19989.849999999999</v>
      </c>
      <c r="S1592" s="110" t="s">
        <v>1296</v>
      </c>
      <c r="T1592" s="111"/>
      <c r="U1592" s="111"/>
      <c r="V1592" s="110"/>
      <c r="W1592" s="110"/>
    </row>
    <row r="1593" spans="1:23" ht="25.5">
      <c r="A1593" s="110" t="s">
        <v>4450</v>
      </c>
      <c r="B1593" s="115">
        <v>44209</v>
      </c>
      <c r="C1593" s="110" t="s">
        <v>4451</v>
      </c>
      <c r="D1593" s="115">
        <v>44209</v>
      </c>
      <c r="E1593" s="110" t="s">
        <v>1294</v>
      </c>
      <c r="F1593" s="110" t="s">
        <v>7</v>
      </c>
      <c r="G1593" s="110" t="s">
        <v>1308</v>
      </c>
      <c r="H1593" s="110" t="s">
        <v>120</v>
      </c>
      <c r="I1593" s="110" t="s">
        <v>1191</v>
      </c>
      <c r="J1593" s="111">
        <v>200</v>
      </c>
      <c r="K1593" s="111">
        <v>963</v>
      </c>
      <c r="L1593" s="111">
        <v>192600</v>
      </c>
      <c r="M1593" s="111">
        <v>2.4075000000000002</v>
      </c>
      <c r="N1593" s="111">
        <v>481.5</v>
      </c>
      <c r="O1593" s="111">
        <v>0</v>
      </c>
      <c r="P1593" s="111">
        <v>0</v>
      </c>
      <c r="Q1593" s="111">
        <v>965.40750000000003</v>
      </c>
      <c r="R1593" s="111">
        <v>193081.5</v>
      </c>
      <c r="S1593" s="110" t="s">
        <v>1296</v>
      </c>
      <c r="T1593" s="111"/>
      <c r="U1593" s="111"/>
      <c r="V1593" s="110"/>
      <c r="W1593" s="110"/>
    </row>
    <row r="1594" spans="1:23" ht="25.5">
      <c r="A1594" s="110" t="s">
        <v>4452</v>
      </c>
      <c r="B1594" s="115">
        <v>44209</v>
      </c>
      <c r="C1594" s="110" t="s">
        <v>4453</v>
      </c>
      <c r="D1594" s="115">
        <v>44209</v>
      </c>
      <c r="E1594" s="110" t="s">
        <v>1294</v>
      </c>
      <c r="F1594" s="110" t="s">
        <v>108</v>
      </c>
      <c r="G1594" s="110" t="s">
        <v>1307</v>
      </c>
      <c r="H1594" s="110" t="s">
        <v>120</v>
      </c>
      <c r="I1594" s="110" t="s">
        <v>1186</v>
      </c>
      <c r="J1594" s="111">
        <v>80</v>
      </c>
      <c r="K1594" s="111">
        <v>934</v>
      </c>
      <c r="L1594" s="111">
        <v>74720</v>
      </c>
      <c r="M1594" s="111">
        <v>2.335</v>
      </c>
      <c r="N1594" s="111">
        <v>186.8</v>
      </c>
      <c r="O1594" s="111">
        <v>0</v>
      </c>
      <c r="P1594" s="111">
        <v>0</v>
      </c>
      <c r="Q1594" s="111">
        <v>936.33500000000004</v>
      </c>
      <c r="R1594" s="111">
        <v>74906.8</v>
      </c>
      <c r="S1594" s="110" t="s">
        <v>1296</v>
      </c>
      <c r="T1594" s="111"/>
      <c r="U1594" s="111"/>
      <c r="V1594" s="110"/>
      <c r="W1594" s="110"/>
    </row>
    <row r="1595" spans="1:23" ht="25.5">
      <c r="A1595" s="110" t="s">
        <v>4452</v>
      </c>
      <c r="B1595" s="115">
        <v>44209</v>
      </c>
      <c r="C1595" s="110" t="s">
        <v>4453</v>
      </c>
      <c r="D1595" s="115">
        <v>44209</v>
      </c>
      <c r="E1595" s="110" t="s">
        <v>1294</v>
      </c>
      <c r="F1595" s="110" t="s">
        <v>108</v>
      </c>
      <c r="G1595" s="110" t="s">
        <v>1307</v>
      </c>
      <c r="H1595" s="110" t="s">
        <v>120</v>
      </c>
      <c r="I1595" s="110" t="s">
        <v>1251</v>
      </c>
      <c r="J1595" s="111">
        <v>20</v>
      </c>
      <c r="K1595" s="111">
        <v>865</v>
      </c>
      <c r="L1595" s="111">
        <v>17300</v>
      </c>
      <c r="M1595" s="111">
        <v>2.1619999999999999</v>
      </c>
      <c r="N1595" s="111">
        <v>43.24</v>
      </c>
      <c r="O1595" s="111">
        <v>0</v>
      </c>
      <c r="P1595" s="111">
        <v>0</v>
      </c>
      <c r="Q1595" s="111">
        <v>867.16200000000003</v>
      </c>
      <c r="R1595" s="111">
        <v>17343.240000000002</v>
      </c>
      <c r="S1595" s="110" t="s">
        <v>1296</v>
      </c>
      <c r="T1595" s="111"/>
      <c r="U1595" s="111"/>
      <c r="V1595" s="110"/>
      <c r="W1595" s="110"/>
    </row>
    <row r="1596" spans="1:23" ht="25.5">
      <c r="A1596" s="110" t="s">
        <v>4452</v>
      </c>
      <c r="B1596" s="115">
        <v>44209</v>
      </c>
      <c r="C1596" s="110" t="s">
        <v>4453</v>
      </c>
      <c r="D1596" s="115">
        <v>44209</v>
      </c>
      <c r="E1596" s="110" t="s">
        <v>1294</v>
      </c>
      <c r="F1596" s="110" t="s">
        <v>108</v>
      </c>
      <c r="G1596" s="110" t="s">
        <v>1307</v>
      </c>
      <c r="H1596" s="110" t="s">
        <v>120</v>
      </c>
      <c r="I1596" s="110" t="s">
        <v>1344</v>
      </c>
      <c r="J1596" s="111">
        <v>20</v>
      </c>
      <c r="K1596" s="111">
        <v>997</v>
      </c>
      <c r="L1596" s="111">
        <v>19940</v>
      </c>
      <c r="M1596" s="111">
        <v>2.4925000000000002</v>
      </c>
      <c r="N1596" s="111">
        <v>49.85</v>
      </c>
      <c r="O1596" s="111">
        <v>0</v>
      </c>
      <c r="P1596" s="111">
        <v>0</v>
      </c>
      <c r="Q1596" s="111">
        <v>999.49249999999995</v>
      </c>
      <c r="R1596" s="111">
        <v>19989.849999999999</v>
      </c>
      <c r="S1596" s="110" t="s">
        <v>1296</v>
      </c>
      <c r="T1596" s="111"/>
      <c r="U1596" s="111"/>
      <c r="V1596" s="110"/>
      <c r="W1596" s="110"/>
    </row>
    <row r="1597" spans="1:23" ht="25.5">
      <c r="A1597" s="110" t="s">
        <v>4452</v>
      </c>
      <c r="B1597" s="115">
        <v>44209</v>
      </c>
      <c r="C1597" s="110" t="s">
        <v>4453</v>
      </c>
      <c r="D1597" s="115">
        <v>44209</v>
      </c>
      <c r="E1597" s="110" t="s">
        <v>1294</v>
      </c>
      <c r="F1597" s="110" t="s">
        <v>108</v>
      </c>
      <c r="G1597" s="110" t="s">
        <v>1307</v>
      </c>
      <c r="H1597" s="110" t="s">
        <v>120</v>
      </c>
      <c r="I1597" s="110" t="s">
        <v>1251</v>
      </c>
      <c r="J1597" s="111">
        <v>20</v>
      </c>
      <c r="K1597" s="111">
        <v>865</v>
      </c>
      <c r="L1597" s="111">
        <v>17300</v>
      </c>
      <c r="M1597" s="111">
        <v>2.1625000000000001</v>
      </c>
      <c r="N1597" s="111">
        <v>43.25</v>
      </c>
      <c r="O1597" s="111">
        <v>0</v>
      </c>
      <c r="P1597" s="111">
        <v>0</v>
      </c>
      <c r="Q1597" s="111">
        <v>867.16250000000002</v>
      </c>
      <c r="R1597" s="111">
        <v>17343.25</v>
      </c>
      <c r="S1597" s="110" t="s">
        <v>1296</v>
      </c>
      <c r="T1597" s="111"/>
      <c r="U1597" s="111"/>
      <c r="V1597" s="110"/>
      <c r="W1597" s="110"/>
    </row>
    <row r="1598" spans="1:23" ht="25.5">
      <c r="A1598" s="110" t="s">
        <v>4452</v>
      </c>
      <c r="B1598" s="115">
        <v>44209</v>
      </c>
      <c r="C1598" s="110" t="s">
        <v>4453</v>
      </c>
      <c r="D1598" s="115">
        <v>44209</v>
      </c>
      <c r="E1598" s="110" t="s">
        <v>1294</v>
      </c>
      <c r="F1598" s="110" t="s">
        <v>108</v>
      </c>
      <c r="G1598" s="110" t="s">
        <v>1307</v>
      </c>
      <c r="H1598" s="110" t="s">
        <v>120</v>
      </c>
      <c r="I1598" s="110" t="s">
        <v>1182</v>
      </c>
      <c r="J1598" s="111">
        <v>20</v>
      </c>
      <c r="K1598" s="111">
        <v>1070</v>
      </c>
      <c r="L1598" s="111">
        <v>21400</v>
      </c>
      <c r="M1598" s="111">
        <v>2.6749999999999998</v>
      </c>
      <c r="N1598" s="111">
        <v>53.5</v>
      </c>
      <c r="O1598" s="111">
        <v>0</v>
      </c>
      <c r="P1598" s="111">
        <v>0</v>
      </c>
      <c r="Q1598" s="111">
        <v>1072.675</v>
      </c>
      <c r="R1598" s="111">
        <v>21453.5</v>
      </c>
      <c r="S1598" s="110" t="s">
        <v>1296</v>
      </c>
      <c r="T1598" s="111"/>
      <c r="U1598" s="111"/>
      <c r="V1598" s="110"/>
      <c r="W1598" s="110"/>
    </row>
    <row r="1599" spans="1:23" ht="25.5">
      <c r="A1599" s="110" t="s">
        <v>4452</v>
      </c>
      <c r="B1599" s="115">
        <v>44209</v>
      </c>
      <c r="C1599" s="110" t="s">
        <v>4453</v>
      </c>
      <c r="D1599" s="115">
        <v>44209</v>
      </c>
      <c r="E1599" s="110" t="s">
        <v>1294</v>
      </c>
      <c r="F1599" s="110" t="s">
        <v>108</v>
      </c>
      <c r="G1599" s="110" t="s">
        <v>1307</v>
      </c>
      <c r="H1599" s="110" t="s">
        <v>120</v>
      </c>
      <c r="I1599" s="110" t="s">
        <v>1191</v>
      </c>
      <c r="J1599" s="111">
        <v>40</v>
      </c>
      <c r="K1599" s="111">
        <v>963</v>
      </c>
      <c r="L1599" s="111">
        <v>38520</v>
      </c>
      <c r="M1599" s="111">
        <v>2.4075000000000002</v>
      </c>
      <c r="N1599" s="111">
        <v>96.3</v>
      </c>
      <c r="O1599" s="111">
        <v>0</v>
      </c>
      <c r="P1599" s="111">
        <v>0</v>
      </c>
      <c r="Q1599" s="111">
        <v>965.40750000000003</v>
      </c>
      <c r="R1599" s="111">
        <v>38616.300000000003</v>
      </c>
      <c r="S1599" s="110" t="s">
        <v>1296</v>
      </c>
      <c r="T1599" s="111"/>
      <c r="U1599" s="111"/>
      <c r="V1599" s="110"/>
      <c r="W1599" s="110"/>
    </row>
    <row r="1600" spans="1:23" ht="25.5">
      <c r="A1600" s="110" t="s">
        <v>4454</v>
      </c>
      <c r="B1600" s="115">
        <v>44209</v>
      </c>
      <c r="C1600" s="110" t="s">
        <v>4455</v>
      </c>
      <c r="D1600" s="115">
        <v>44209</v>
      </c>
      <c r="E1600" s="110" t="s">
        <v>1294</v>
      </c>
      <c r="F1600" s="110" t="s">
        <v>109</v>
      </c>
      <c r="G1600" s="110" t="s">
        <v>1307</v>
      </c>
      <c r="H1600" s="110" t="s">
        <v>120</v>
      </c>
      <c r="I1600" s="110" t="s">
        <v>1195</v>
      </c>
      <c r="J1600" s="111">
        <v>361</v>
      </c>
      <c r="K1600" s="111">
        <v>759</v>
      </c>
      <c r="L1600" s="111">
        <v>273999</v>
      </c>
      <c r="M1600" s="111">
        <v>1.8975</v>
      </c>
      <c r="N1600" s="111">
        <v>684.99749999999995</v>
      </c>
      <c r="O1600" s="111">
        <v>0</v>
      </c>
      <c r="P1600" s="111">
        <v>1083</v>
      </c>
      <c r="Q1600" s="111">
        <v>760.89750000000004</v>
      </c>
      <c r="R1600" s="111">
        <v>273600.9975</v>
      </c>
      <c r="S1600" s="110" t="s">
        <v>1296</v>
      </c>
      <c r="T1600" s="111"/>
      <c r="U1600" s="111"/>
      <c r="V1600" s="110"/>
      <c r="W1600" s="110"/>
    </row>
    <row r="1601" spans="1:23" ht="25.5">
      <c r="A1601" s="110" t="s">
        <v>4454</v>
      </c>
      <c r="B1601" s="115">
        <v>44209</v>
      </c>
      <c r="C1601" s="110" t="s">
        <v>4455</v>
      </c>
      <c r="D1601" s="115">
        <v>44209</v>
      </c>
      <c r="E1601" s="110" t="s">
        <v>1294</v>
      </c>
      <c r="F1601" s="110" t="s">
        <v>109</v>
      </c>
      <c r="G1601" s="110" t="s">
        <v>1307</v>
      </c>
      <c r="H1601" s="110" t="s">
        <v>120</v>
      </c>
      <c r="I1601" s="110" t="s">
        <v>1186</v>
      </c>
      <c r="J1601" s="111">
        <v>100</v>
      </c>
      <c r="K1601" s="111">
        <v>934</v>
      </c>
      <c r="L1601" s="111">
        <v>93400</v>
      </c>
      <c r="M1601" s="111">
        <v>2.335</v>
      </c>
      <c r="N1601" s="111">
        <v>233.5</v>
      </c>
      <c r="O1601" s="111">
        <v>0</v>
      </c>
      <c r="P1601" s="111">
        <v>0</v>
      </c>
      <c r="Q1601" s="111">
        <v>936.33500000000004</v>
      </c>
      <c r="R1601" s="111">
        <v>93633.5</v>
      </c>
      <c r="S1601" s="110" t="s">
        <v>1296</v>
      </c>
      <c r="T1601" s="111"/>
      <c r="U1601" s="111"/>
      <c r="V1601" s="110"/>
      <c r="W1601" s="110"/>
    </row>
    <row r="1602" spans="1:23" ht="25.5">
      <c r="A1602" s="110" t="s">
        <v>4454</v>
      </c>
      <c r="B1602" s="115">
        <v>44209</v>
      </c>
      <c r="C1602" s="110" t="s">
        <v>4455</v>
      </c>
      <c r="D1602" s="115">
        <v>44209</v>
      </c>
      <c r="E1602" s="110" t="s">
        <v>1294</v>
      </c>
      <c r="F1602" s="110" t="s">
        <v>109</v>
      </c>
      <c r="G1602" s="110" t="s">
        <v>1307</v>
      </c>
      <c r="H1602" s="110" t="s">
        <v>120</v>
      </c>
      <c r="I1602" s="110" t="s">
        <v>1182</v>
      </c>
      <c r="J1602" s="111">
        <v>99</v>
      </c>
      <c r="K1602" s="111">
        <v>1070</v>
      </c>
      <c r="L1602" s="111">
        <v>105930</v>
      </c>
      <c r="M1602" s="111">
        <v>2.6749999999999998</v>
      </c>
      <c r="N1602" s="111">
        <v>264.82499999999999</v>
      </c>
      <c r="O1602" s="111">
        <v>0</v>
      </c>
      <c r="P1602" s="111">
        <v>0</v>
      </c>
      <c r="Q1602" s="111">
        <v>1072.675</v>
      </c>
      <c r="R1602" s="111">
        <v>106194.825</v>
      </c>
      <c r="S1602" s="110" t="s">
        <v>1296</v>
      </c>
      <c r="T1602" s="111"/>
      <c r="U1602" s="111"/>
      <c r="V1602" s="110"/>
      <c r="W1602" s="110"/>
    </row>
    <row r="1603" spans="1:23" ht="25.5">
      <c r="A1603" s="110" t="s">
        <v>4456</v>
      </c>
      <c r="B1603" s="115">
        <v>44209</v>
      </c>
      <c r="C1603" s="110" t="s">
        <v>4457</v>
      </c>
      <c r="D1603" s="115">
        <v>44209</v>
      </c>
      <c r="E1603" s="110" t="s">
        <v>1294</v>
      </c>
      <c r="F1603" s="110" t="s">
        <v>110</v>
      </c>
      <c r="G1603" s="110" t="s">
        <v>1133</v>
      </c>
      <c r="H1603" s="110" t="s">
        <v>120</v>
      </c>
      <c r="I1603" s="110" t="s">
        <v>1195</v>
      </c>
      <c r="J1603" s="111">
        <v>100</v>
      </c>
      <c r="K1603" s="111">
        <v>759</v>
      </c>
      <c r="L1603" s="111">
        <v>75900</v>
      </c>
      <c r="M1603" s="111">
        <v>1.8975</v>
      </c>
      <c r="N1603" s="111">
        <v>189.75</v>
      </c>
      <c r="O1603" s="111">
        <v>0</v>
      </c>
      <c r="P1603" s="111">
        <v>300</v>
      </c>
      <c r="Q1603" s="111">
        <v>760.89750000000004</v>
      </c>
      <c r="R1603" s="111">
        <v>75789.75</v>
      </c>
      <c r="S1603" s="110" t="s">
        <v>1296</v>
      </c>
      <c r="T1603" s="111"/>
      <c r="U1603" s="111"/>
      <c r="V1603" s="110"/>
      <c r="W1603" s="110"/>
    </row>
    <row r="1604" spans="1:23" ht="25.5">
      <c r="A1604" s="110" t="s">
        <v>4456</v>
      </c>
      <c r="B1604" s="115">
        <v>44209</v>
      </c>
      <c r="C1604" s="110" t="s">
        <v>4457</v>
      </c>
      <c r="D1604" s="115">
        <v>44209</v>
      </c>
      <c r="E1604" s="110" t="s">
        <v>1294</v>
      </c>
      <c r="F1604" s="110" t="s">
        <v>110</v>
      </c>
      <c r="G1604" s="110" t="s">
        <v>1133</v>
      </c>
      <c r="H1604" s="110" t="s">
        <v>120</v>
      </c>
      <c r="I1604" s="110" t="s">
        <v>1182</v>
      </c>
      <c r="J1604" s="111">
        <v>400</v>
      </c>
      <c r="K1604" s="111">
        <v>1070</v>
      </c>
      <c r="L1604" s="111">
        <v>428000</v>
      </c>
      <c r="M1604" s="111">
        <v>2.6749999999999998</v>
      </c>
      <c r="N1604" s="111">
        <v>1070</v>
      </c>
      <c r="O1604" s="111">
        <v>0</v>
      </c>
      <c r="P1604" s="111">
        <v>0</v>
      </c>
      <c r="Q1604" s="111">
        <v>1072.675</v>
      </c>
      <c r="R1604" s="111">
        <v>429070</v>
      </c>
      <c r="S1604" s="110" t="s">
        <v>1296</v>
      </c>
      <c r="T1604" s="111"/>
      <c r="U1604" s="111"/>
      <c r="V1604" s="110"/>
      <c r="W1604" s="110"/>
    </row>
    <row r="1605" spans="1:23" ht="25.5">
      <c r="A1605" s="110" t="s">
        <v>4458</v>
      </c>
      <c r="B1605" s="115">
        <v>44209</v>
      </c>
      <c r="C1605" s="110" t="s">
        <v>4459</v>
      </c>
      <c r="D1605" s="115">
        <v>44209</v>
      </c>
      <c r="E1605" s="110" t="s">
        <v>1294</v>
      </c>
      <c r="F1605" s="110" t="s">
        <v>3</v>
      </c>
      <c r="G1605" s="110" t="s">
        <v>1078</v>
      </c>
      <c r="H1605" s="110" t="s">
        <v>120</v>
      </c>
      <c r="I1605" s="110" t="s">
        <v>1182</v>
      </c>
      <c r="J1605" s="111">
        <v>200</v>
      </c>
      <c r="K1605" s="111">
        <v>1070</v>
      </c>
      <c r="L1605" s="111">
        <v>214000</v>
      </c>
      <c r="M1605" s="111">
        <v>2.6749999999999998</v>
      </c>
      <c r="N1605" s="111">
        <v>535</v>
      </c>
      <c r="O1605" s="111">
        <v>0</v>
      </c>
      <c r="P1605" s="111">
        <v>0</v>
      </c>
      <c r="Q1605" s="111">
        <v>1072.675</v>
      </c>
      <c r="R1605" s="111">
        <v>214535</v>
      </c>
      <c r="S1605" s="110" t="s">
        <v>1296</v>
      </c>
      <c r="T1605" s="111"/>
      <c r="U1605" s="111"/>
      <c r="V1605" s="110"/>
      <c r="W1605" s="110"/>
    </row>
    <row r="1606" spans="1:23" ht="25.5">
      <c r="A1606" s="110" t="s">
        <v>4458</v>
      </c>
      <c r="B1606" s="115">
        <v>44209</v>
      </c>
      <c r="C1606" s="110" t="s">
        <v>4459</v>
      </c>
      <c r="D1606" s="115">
        <v>44209</v>
      </c>
      <c r="E1606" s="110" t="s">
        <v>1294</v>
      </c>
      <c r="F1606" s="110" t="s">
        <v>3</v>
      </c>
      <c r="G1606" s="110" t="s">
        <v>1078</v>
      </c>
      <c r="H1606" s="110" t="s">
        <v>120</v>
      </c>
      <c r="I1606" s="110" t="s">
        <v>1195</v>
      </c>
      <c r="J1606" s="111">
        <v>94</v>
      </c>
      <c r="K1606" s="111">
        <v>759</v>
      </c>
      <c r="L1606" s="111">
        <v>71346</v>
      </c>
      <c r="M1606" s="111">
        <v>1.8975</v>
      </c>
      <c r="N1606" s="111">
        <v>178.36500000000001</v>
      </c>
      <c r="O1606" s="111">
        <v>0</v>
      </c>
      <c r="P1606" s="111">
        <v>282</v>
      </c>
      <c r="Q1606" s="111">
        <v>760.89750000000004</v>
      </c>
      <c r="R1606" s="111">
        <v>71242.365000000005</v>
      </c>
      <c r="S1606" s="110" t="s">
        <v>1296</v>
      </c>
      <c r="T1606" s="111"/>
      <c r="U1606" s="111"/>
      <c r="V1606" s="110"/>
      <c r="W1606" s="110"/>
    </row>
    <row r="1607" spans="1:23" ht="25.5">
      <c r="A1607" s="110" t="s">
        <v>4458</v>
      </c>
      <c r="B1607" s="115">
        <v>44209</v>
      </c>
      <c r="C1607" s="110" t="s">
        <v>4459</v>
      </c>
      <c r="D1607" s="115">
        <v>44209</v>
      </c>
      <c r="E1607" s="110" t="s">
        <v>1294</v>
      </c>
      <c r="F1607" s="110" t="s">
        <v>3</v>
      </c>
      <c r="G1607" s="110" t="s">
        <v>1078</v>
      </c>
      <c r="H1607" s="110" t="s">
        <v>120</v>
      </c>
      <c r="I1607" s="110" t="s">
        <v>1251</v>
      </c>
      <c r="J1607" s="111">
        <v>40</v>
      </c>
      <c r="K1607" s="111">
        <v>865</v>
      </c>
      <c r="L1607" s="111">
        <v>34600</v>
      </c>
      <c r="M1607" s="111">
        <v>2.1625000000000001</v>
      </c>
      <c r="N1607" s="111">
        <v>86.5</v>
      </c>
      <c r="O1607" s="111">
        <v>0</v>
      </c>
      <c r="P1607" s="111">
        <v>0</v>
      </c>
      <c r="Q1607" s="111">
        <v>867.16250000000002</v>
      </c>
      <c r="R1607" s="111">
        <v>34686.5</v>
      </c>
      <c r="S1607" s="110" t="s">
        <v>1296</v>
      </c>
      <c r="T1607" s="111"/>
      <c r="U1607" s="111"/>
      <c r="V1607" s="110"/>
      <c r="W1607" s="110"/>
    </row>
    <row r="1608" spans="1:23" ht="25.5">
      <c r="A1608" s="110" t="s">
        <v>4458</v>
      </c>
      <c r="B1608" s="115">
        <v>44209</v>
      </c>
      <c r="C1608" s="110" t="s">
        <v>4459</v>
      </c>
      <c r="D1608" s="115">
        <v>44209</v>
      </c>
      <c r="E1608" s="110" t="s">
        <v>1294</v>
      </c>
      <c r="F1608" s="110" t="s">
        <v>3</v>
      </c>
      <c r="G1608" s="110" t="s">
        <v>1078</v>
      </c>
      <c r="H1608" s="110" t="s">
        <v>120</v>
      </c>
      <c r="I1608" s="110" t="s">
        <v>1251</v>
      </c>
      <c r="J1608" s="111">
        <v>60</v>
      </c>
      <c r="K1608" s="111">
        <v>865</v>
      </c>
      <c r="L1608" s="111">
        <v>51900</v>
      </c>
      <c r="M1608" s="111">
        <v>2.1619999999999999</v>
      </c>
      <c r="N1608" s="111">
        <v>129.72</v>
      </c>
      <c r="O1608" s="111">
        <v>0</v>
      </c>
      <c r="P1608" s="111">
        <v>0</v>
      </c>
      <c r="Q1608" s="111">
        <v>867.16200000000003</v>
      </c>
      <c r="R1608" s="111">
        <v>52029.72</v>
      </c>
      <c r="S1608" s="110" t="s">
        <v>1296</v>
      </c>
      <c r="T1608" s="111"/>
      <c r="U1608" s="111"/>
      <c r="V1608" s="110"/>
      <c r="W1608" s="110"/>
    </row>
    <row r="1609" spans="1:23" ht="25.5">
      <c r="A1609" s="110" t="s">
        <v>4458</v>
      </c>
      <c r="B1609" s="115">
        <v>44209</v>
      </c>
      <c r="C1609" s="110" t="s">
        <v>4459</v>
      </c>
      <c r="D1609" s="115">
        <v>44209</v>
      </c>
      <c r="E1609" s="110" t="s">
        <v>1294</v>
      </c>
      <c r="F1609" s="110" t="s">
        <v>3</v>
      </c>
      <c r="G1609" s="110" t="s">
        <v>1078</v>
      </c>
      <c r="H1609" s="110" t="s">
        <v>120</v>
      </c>
      <c r="I1609" s="110" t="s">
        <v>1191</v>
      </c>
      <c r="J1609" s="111">
        <v>200</v>
      </c>
      <c r="K1609" s="111">
        <v>963</v>
      </c>
      <c r="L1609" s="111">
        <v>192600</v>
      </c>
      <c r="M1609" s="111">
        <v>2.4075000000000002</v>
      </c>
      <c r="N1609" s="111">
        <v>481.5</v>
      </c>
      <c r="O1609" s="111">
        <v>0</v>
      </c>
      <c r="P1609" s="111">
        <v>0</v>
      </c>
      <c r="Q1609" s="111">
        <v>965.40750000000003</v>
      </c>
      <c r="R1609" s="111">
        <v>193081.5</v>
      </c>
      <c r="S1609" s="110" t="s">
        <v>1296</v>
      </c>
      <c r="T1609" s="111"/>
      <c r="U1609" s="111"/>
      <c r="V1609" s="110"/>
      <c r="W1609" s="110"/>
    </row>
    <row r="1610" spans="1:23" ht="25.5">
      <c r="A1610" s="110" t="s">
        <v>4458</v>
      </c>
      <c r="B1610" s="115">
        <v>44209</v>
      </c>
      <c r="C1610" s="110" t="s">
        <v>4459</v>
      </c>
      <c r="D1610" s="115">
        <v>44209</v>
      </c>
      <c r="E1610" s="110" t="s">
        <v>1294</v>
      </c>
      <c r="F1610" s="110" t="s">
        <v>3</v>
      </c>
      <c r="G1610" s="110" t="s">
        <v>1078</v>
      </c>
      <c r="H1610" s="110" t="s">
        <v>120</v>
      </c>
      <c r="I1610" s="110" t="s">
        <v>1186</v>
      </c>
      <c r="J1610" s="111">
        <v>200</v>
      </c>
      <c r="K1610" s="111">
        <v>934</v>
      </c>
      <c r="L1610" s="111">
        <v>186800</v>
      </c>
      <c r="M1610" s="111">
        <v>2.335</v>
      </c>
      <c r="N1610" s="111">
        <v>467</v>
      </c>
      <c r="O1610" s="111">
        <v>0</v>
      </c>
      <c r="P1610" s="111">
        <v>0</v>
      </c>
      <c r="Q1610" s="111">
        <v>936.33500000000004</v>
      </c>
      <c r="R1610" s="111">
        <v>187267</v>
      </c>
      <c r="S1610" s="110" t="s">
        <v>1296</v>
      </c>
      <c r="T1610" s="111"/>
      <c r="U1610" s="111"/>
      <c r="V1610" s="110"/>
      <c r="W1610" s="110"/>
    </row>
    <row r="1611" spans="1:23" ht="25.5">
      <c r="A1611" s="110" t="s">
        <v>4460</v>
      </c>
      <c r="B1611" s="115">
        <v>44209</v>
      </c>
      <c r="C1611" s="110" t="s">
        <v>4461</v>
      </c>
      <c r="D1611" s="115">
        <v>44209</v>
      </c>
      <c r="E1611" s="110" t="s">
        <v>1294</v>
      </c>
      <c r="F1611" s="110" t="s">
        <v>4</v>
      </c>
      <c r="G1611" s="110" t="s">
        <v>1308</v>
      </c>
      <c r="H1611" s="110" t="s">
        <v>120</v>
      </c>
      <c r="I1611" s="110" t="s">
        <v>1251</v>
      </c>
      <c r="J1611" s="111">
        <v>100</v>
      </c>
      <c r="K1611" s="111">
        <v>865</v>
      </c>
      <c r="L1611" s="111">
        <v>86500</v>
      </c>
      <c r="M1611" s="111">
        <v>2.1619999999999999</v>
      </c>
      <c r="N1611" s="111">
        <v>216.2</v>
      </c>
      <c r="O1611" s="111">
        <v>0</v>
      </c>
      <c r="P1611" s="111">
        <v>0</v>
      </c>
      <c r="Q1611" s="111">
        <v>867.16200000000003</v>
      </c>
      <c r="R1611" s="111">
        <v>86716.2</v>
      </c>
      <c r="S1611" s="110" t="s">
        <v>1296</v>
      </c>
      <c r="T1611" s="111"/>
      <c r="U1611" s="111"/>
      <c r="V1611" s="110"/>
      <c r="W1611" s="110"/>
    </row>
    <row r="1612" spans="1:23" ht="25.5">
      <c r="A1612" s="110" t="s">
        <v>4460</v>
      </c>
      <c r="B1612" s="115">
        <v>44209</v>
      </c>
      <c r="C1612" s="110" t="s">
        <v>4461</v>
      </c>
      <c r="D1612" s="115">
        <v>44209</v>
      </c>
      <c r="E1612" s="110" t="s">
        <v>1294</v>
      </c>
      <c r="F1612" s="110" t="s">
        <v>4</v>
      </c>
      <c r="G1612" s="110" t="s">
        <v>1308</v>
      </c>
      <c r="H1612" s="110" t="s">
        <v>120</v>
      </c>
      <c r="I1612" s="110" t="s">
        <v>1251</v>
      </c>
      <c r="J1612" s="111">
        <v>52</v>
      </c>
      <c r="K1612" s="111">
        <v>865</v>
      </c>
      <c r="L1612" s="111">
        <v>44980</v>
      </c>
      <c r="M1612" s="111">
        <v>2.1625000000000001</v>
      </c>
      <c r="N1612" s="111">
        <v>112.45</v>
      </c>
      <c r="O1612" s="111">
        <v>0</v>
      </c>
      <c r="P1612" s="111">
        <v>0</v>
      </c>
      <c r="Q1612" s="111">
        <v>867.16250000000002</v>
      </c>
      <c r="R1612" s="111">
        <v>45092.45</v>
      </c>
      <c r="S1612" s="110" t="s">
        <v>1296</v>
      </c>
      <c r="T1612" s="111"/>
      <c r="U1612" s="111"/>
      <c r="V1612" s="110"/>
      <c r="W1612" s="110"/>
    </row>
    <row r="1613" spans="1:23" ht="25.5">
      <c r="A1613" s="110" t="s">
        <v>4462</v>
      </c>
      <c r="B1613" s="115">
        <v>44209</v>
      </c>
      <c r="C1613" s="110" t="s">
        <v>4463</v>
      </c>
      <c r="D1613" s="115">
        <v>44209</v>
      </c>
      <c r="E1613" s="110" t="s">
        <v>1294</v>
      </c>
      <c r="F1613" s="110" t="s">
        <v>11</v>
      </c>
      <c r="G1613" s="110" t="s">
        <v>1317</v>
      </c>
      <c r="H1613" s="110" t="s">
        <v>120</v>
      </c>
      <c r="I1613" s="110" t="s">
        <v>1186</v>
      </c>
      <c r="J1613" s="111">
        <v>480</v>
      </c>
      <c r="K1613" s="111">
        <v>934</v>
      </c>
      <c r="L1613" s="111">
        <v>448320</v>
      </c>
      <c r="M1613" s="111">
        <v>2.335</v>
      </c>
      <c r="N1613" s="111">
        <v>1120.8</v>
      </c>
      <c r="O1613" s="111">
        <v>0</v>
      </c>
      <c r="P1613" s="111">
        <v>0</v>
      </c>
      <c r="Q1613" s="111">
        <v>936.33500000000004</v>
      </c>
      <c r="R1613" s="111">
        <v>449440.8</v>
      </c>
      <c r="S1613" s="110" t="s">
        <v>1296</v>
      </c>
      <c r="T1613" s="111"/>
      <c r="U1613" s="111"/>
      <c r="V1613" s="110"/>
      <c r="W1613" s="110"/>
    </row>
    <row r="1614" spans="1:23" ht="25.5">
      <c r="A1614" s="110" t="s">
        <v>4462</v>
      </c>
      <c r="B1614" s="115">
        <v>44209</v>
      </c>
      <c r="C1614" s="110" t="s">
        <v>4463</v>
      </c>
      <c r="D1614" s="115">
        <v>44209</v>
      </c>
      <c r="E1614" s="110" t="s">
        <v>1294</v>
      </c>
      <c r="F1614" s="110" t="s">
        <v>11</v>
      </c>
      <c r="G1614" s="110" t="s">
        <v>1317</v>
      </c>
      <c r="H1614" s="110" t="s">
        <v>120</v>
      </c>
      <c r="I1614" s="110" t="s">
        <v>1182</v>
      </c>
      <c r="J1614" s="111">
        <v>100</v>
      </c>
      <c r="K1614" s="111">
        <v>1070</v>
      </c>
      <c r="L1614" s="111">
        <v>107000</v>
      </c>
      <c r="M1614" s="111">
        <v>2.6749999999999998</v>
      </c>
      <c r="N1614" s="111">
        <v>267.5</v>
      </c>
      <c r="O1614" s="111">
        <v>0</v>
      </c>
      <c r="P1614" s="111">
        <v>0</v>
      </c>
      <c r="Q1614" s="111">
        <v>1072.675</v>
      </c>
      <c r="R1614" s="111">
        <v>107267.5</v>
      </c>
      <c r="S1614" s="110" t="s">
        <v>1296</v>
      </c>
      <c r="T1614" s="111"/>
      <c r="U1614" s="111"/>
      <c r="V1614" s="110"/>
      <c r="W1614" s="110"/>
    </row>
    <row r="1615" spans="1:23" ht="25.5">
      <c r="A1615" s="110" t="s">
        <v>4464</v>
      </c>
      <c r="B1615" s="115">
        <v>44209</v>
      </c>
      <c r="C1615" s="110" t="s">
        <v>4465</v>
      </c>
      <c r="D1615" s="115">
        <v>44209</v>
      </c>
      <c r="E1615" s="110" t="s">
        <v>1294</v>
      </c>
      <c r="F1615" s="110" t="s">
        <v>10</v>
      </c>
      <c r="G1615" s="110" t="s">
        <v>1308</v>
      </c>
      <c r="H1615" s="110" t="s">
        <v>120</v>
      </c>
      <c r="I1615" s="110" t="s">
        <v>1191</v>
      </c>
      <c r="J1615" s="111">
        <v>100</v>
      </c>
      <c r="K1615" s="111">
        <v>963</v>
      </c>
      <c r="L1615" s="111">
        <v>96300</v>
      </c>
      <c r="M1615" s="111">
        <v>2.4075000000000002</v>
      </c>
      <c r="N1615" s="111">
        <v>240.75</v>
      </c>
      <c r="O1615" s="111">
        <v>0</v>
      </c>
      <c r="P1615" s="111">
        <v>0</v>
      </c>
      <c r="Q1615" s="111">
        <v>965.40750000000003</v>
      </c>
      <c r="R1615" s="111">
        <v>96540.75</v>
      </c>
      <c r="S1615" s="110" t="s">
        <v>1296</v>
      </c>
      <c r="T1615" s="111"/>
      <c r="U1615" s="111"/>
      <c r="V1615" s="110"/>
      <c r="W1615" s="110"/>
    </row>
    <row r="1616" spans="1:23" ht="25.5">
      <c r="A1616" s="110" t="s">
        <v>4464</v>
      </c>
      <c r="B1616" s="115">
        <v>44209</v>
      </c>
      <c r="C1616" s="110" t="s">
        <v>4465</v>
      </c>
      <c r="D1616" s="115">
        <v>44209</v>
      </c>
      <c r="E1616" s="110" t="s">
        <v>1294</v>
      </c>
      <c r="F1616" s="110" t="s">
        <v>10</v>
      </c>
      <c r="G1616" s="110" t="s">
        <v>1308</v>
      </c>
      <c r="H1616" s="110" t="s">
        <v>120</v>
      </c>
      <c r="I1616" s="110" t="s">
        <v>1186</v>
      </c>
      <c r="J1616" s="111">
        <v>100</v>
      </c>
      <c r="K1616" s="111">
        <v>934</v>
      </c>
      <c r="L1616" s="111">
        <v>93400</v>
      </c>
      <c r="M1616" s="111">
        <v>2.335</v>
      </c>
      <c r="N1616" s="111">
        <v>233.5</v>
      </c>
      <c r="O1616" s="111">
        <v>0</v>
      </c>
      <c r="P1616" s="111">
        <v>0</v>
      </c>
      <c r="Q1616" s="111">
        <v>936.33500000000004</v>
      </c>
      <c r="R1616" s="111">
        <v>93633.5</v>
      </c>
      <c r="S1616" s="110" t="s">
        <v>1296</v>
      </c>
      <c r="T1616" s="111"/>
      <c r="U1616" s="111"/>
      <c r="V1616" s="110"/>
      <c r="W1616" s="110"/>
    </row>
    <row r="1617" spans="1:23" ht="25.5">
      <c r="A1617" s="110" t="s">
        <v>4466</v>
      </c>
      <c r="B1617" s="115">
        <v>44209</v>
      </c>
      <c r="C1617" s="110" t="s">
        <v>4467</v>
      </c>
      <c r="D1617" s="115">
        <v>44209</v>
      </c>
      <c r="E1617" s="110" t="s">
        <v>1294</v>
      </c>
      <c r="F1617" s="110" t="s">
        <v>2</v>
      </c>
      <c r="G1617" s="110" t="s">
        <v>1078</v>
      </c>
      <c r="H1617" s="110" t="s">
        <v>120</v>
      </c>
      <c r="I1617" s="110" t="s">
        <v>1186</v>
      </c>
      <c r="J1617" s="111">
        <v>500</v>
      </c>
      <c r="K1617" s="111">
        <v>934</v>
      </c>
      <c r="L1617" s="111">
        <v>467000</v>
      </c>
      <c r="M1617" s="111">
        <v>2.335</v>
      </c>
      <c r="N1617" s="111">
        <v>1167.5</v>
      </c>
      <c r="O1617" s="111">
        <v>0</v>
      </c>
      <c r="P1617" s="111">
        <v>0</v>
      </c>
      <c r="Q1617" s="111">
        <v>936.33500000000004</v>
      </c>
      <c r="R1617" s="111">
        <v>468167.5</v>
      </c>
      <c r="S1617" s="110" t="s">
        <v>1296</v>
      </c>
      <c r="T1617" s="111"/>
      <c r="U1617" s="111"/>
      <c r="V1617" s="110"/>
      <c r="W1617" s="110"/>
    </row>
    <row r="1618" spans="1:23" ht="25.5">
      <c r="A1618" s="110" t="s">
        <v>4466</v>
      </c>
      <c r="B1618" s="115">
        <v>44209</v>
      </c>
      <c r="C1618" s="110" t="s">
        <v>4467</v>
      </c>
      <c r="D1618" s="115">
        <v>44209</v>
      </c>
      <c r="E1618" s="110" t="s">
        <v>1294</v>
      </c>
      <c r="F1618" s="110" t="s">
        <v>2</v>
      </c>
      <c r="G1618" s="110" t="s">
        <v>1078</v>
      </c>
      <c r="H1618" s="110" t="s">
        <v>120</v>
      </c>
      <c r="I1618" s="110" t="s">
        <v>1251</v>
      </c>
      <c r="J1618" s="111">
        <v>100</v>
      </c>
      <c r="K1618" s="111">
        <v>865</v>
      </c>
      <c r="L1618" s="111">
        <v>86500</v>
      </c>
      <c r="M1618" s="111">
        <v>2.1619999999999999</v>
      </c>
      <c r="N1618" s="111">
        <v>216.2</v>
      </c>
      <c r="O1618" s="111">
        <v>0</v>
      </c>
      <c r="P1618" s="111">
        <v>0</v>
      </c>
      <c r="Q1618" s="111">
        <v>867.16200000000003</v>
      </c>
      <c r="R1618" s="111">
        <v>86716.2</v>
      </c>
      <c r="S1618" s="110" t="s">
        <v>1296</v>
      </c>
      <c r="T1618" s="111"/>
      <c r="U1618" s="111"/>
      <c r="V1618" s="110"/>
      <c r="W1618" s="110"/>
    </row>
    <row r="1619" spans="1:23" ht="25.5">
      <c r="A1619" s="110" t="s">
        <v>4466</v>
      </c>
      <c r="B1619" s="115">
        <v>44209</v>
      </c>
      <c r="C1619" s="110" t="s">
        <v>4467</v>
      </c>
      <c r="D1619" s="115">
        <v>44209</v>
      </c>
      <c r="E1619" s="110" t="s">
        <v>1294</v>
      </c>
      <c r="F1619" s="110" t="s">
        <v>2</v>
      </c>
      <c r="G1619" s="110" t="s">
        <v>1078</v>
      </c>
      <c r="H1619" s="110" t="s">
        <v>120</v>
      </c>
      <c r="I1619" s="110" t="s">
        <v>1195</v>
      </c>
      <c r="J1619" s="111">
        <v>200</v>
      </c>
      <c r="K1619" s="111">
        <v>759</v>
      </c>
      <c r="L1619" s="111">
        <v>151800</v>
      </c>
      <c r="M1619" s="111">
        <v>1.8975</v>
      </c>
      <c r="N1619" s="111">
        <v>379.5</v>
      </c>
      <c r="O1619" s="111">
        <v>0</v>
      </c>
      <c r="P1619" s="111">
        <v>600</v>
      </c>
      <c r="Q1619" s="111">
        <v>760.89750000000004</v>
      </c>
      <c r="R1619" s="111">
        <v>151579.5</v>
      </c>
      <c r="S1619" s="110" t="s">
        <v>1296</v>
      </c>
      <c r="T1619" s="111"/>
      <c r="U1619" s="111"/>
      <c r="V1619" s="110"/>
      <c r="W1619" s="110"/>
    </row>
    <row r="1620" spans="1:23" ht="25.5">
      <c r="A1620" s="110" t="s">
        <v>4466</v>
      </c>
      <c r="B1620" s="115">
        <v>44209</v>
      </c>
      <c r="C1620" s="110" t="s">
        <v>4467</v>
      </c>
      <c r="D1620" s="115">
        <v>44209</v>
      </c>
      <c r="E1620" s="110" t="s">
        <v>1294</v>
      </c>
      <c r="F1620" s="110" t="s">
        <v>2</v>
      </c>
      <c r="G1620" s="110" t="s">
        <v>1078</v>
      </c>
      <c r="H1620" s="110" t="s">
        <v>120</v>
      </c>
      <c r="I1620" s="110" t="s">
        <v>1191</v>
      </c>
      <c r="J1620" s="111">
        <v>400</v>
      </c>
      <c r="K1620" s="111">
        <v>963</v>
      </c>
      <c r="L1620" s="111">
        <v>385200</v>
      </c>
      <c r="M1620" s="111">
        <v>2.4075000000000002</v>
      </c>
      <c r="N1620" s="111">
        <v>963</v>
      </c>
      <c r="O1620" s="111">
        <v>0</v>
      </c>
      <c r="P1620" s="111">
        <v>0</v>
      </c>
      <c r="Q1620" s="111">
        <v>965.40750000000003</v>
      </c>
      <c r="R1620" s="111">
        <v>386163</v>
      </c>
      <c r="S1620" s="110" t="s">
        <v>1296</v>
      </c>
      <c r="T1620" s="111"/>
      <c r="U1620" s="111"/>
      <c r="V1620" s="110"/>
      <c r="W1620" s="110"/>
    </row>
    <row r="1621" spans="1:23" ht="25.5">
      <c r="A1621" s="110" t="s">
        <v>4466</v>
      </c>
      <c r="B1621" s="115">
        <v>44209</v>
      </c>
      <c r="C1621" s="110" t="s">
        <v>4467</v>
      </c>
      <c r="D1621" s="115">
        <v>44209</v>
      </c>
      <c r="E1621" s="110" t="s">
        <v>1294</v>
      </c>
      <c r="F1621" s="110" t="s">
        <v>2</v>
      </c>
      <c r="G1621" s="110" t="s">
        <v>1078</v>
      </c>
      <c r="H1621" s="110" t="s">
        <v>120</v>
      </c>
      <c r="I1621" s="110" t="s">
        <v>1182</v>
      </c>
      <c r="J1621" s="111">
        <v>200</v>
      </c>
      <c r="K1621" s="111">
        <v>1070</v>
      </c>
      <c r="L1621" s="111">
        <v>214000</v>
      </c>
      <c r="M1621" s="111">
        <v>2.6749999999999998</v>
      </c>
      <c r="N1621" s="111">
        <v>535</v>
      </c>
      <c r="O1621" s="111">
        <v>0</v>
      </c>
      <c r="P1621" s="111">
        <v>0</v>
      </c>
      <c r="Q1621" s="111">
        <v>1072.675</v>
      </c>
      <c r="R1621" s="111">
        <v>214535</v>
      </c>
      <c r="S1621" s="110" t="s">
        <v>1296</v>
      </c>
      <c r="T1621" s="111"/>
      <c r="U1621" s="111"/>
      <c r="V1621" s="110"/>
      <c r="W1621" s="110"/>
    </row>
    <row r="1622" spans="1:23" ht="25.5">
      <c r="A1622" s="110" t="s">
        <v>4466</v>
      </c>
      <c r="B1622" s="115">
        <v>44209</v>
      </c>
      <c r="C1622" s="110" t="s">
        <v>4467</v>
      </c>
      <c r="D1622" s="115">
        <v>44209</v>
      </c>
      <c r="E1622" s="110" t="s">
        <v>1294</v>
      </c>
      <c r="F1622" s="110" t="s">
        <v>2</v>
      </c>
      <c r="G1622" s="110" t="s">
        <v>1078</v>
      </c>
      <c r="H1622" s="110" t="s">
        <v>120</v>
      </c>
      <c r="I1622" s="110" t="s">
        <v>1251</v>
      </c>
      <c r="J1622" s="111">
        <v>100</v>
      </c>
      <c r="K1622" s="111">
        <v>865</v>
      </c>
      <c r="L1622" s="111">
        <v>86500</v>
      </c>
      <c r="M1622" s="111">
        <v>2.1625000000000001</v>
      </c>
      <c r="N1622" s="111">
        <v>216.25</v>
      </c>
      <c r="O1622" s="111">
        <v>0</v>
      </c>
      <c r="P1622" s="111">
        <v>0</v>
      </c>
      <c r="Q1622" s="111">
        <v>867.16250000000002</v>
      </c>
      <c r="R1622" s="111">
        <v>86716.25</v>
      </c>
      <c r="S1622" s="110" t="s">
        <v>1296</v>
      </c>
      <c r="T1622" s="111"/>
      <c r="U1622" s="111"/>
      <c r="V1622" s="110"/>
      <c r="W1622" s="110"/>
    </row>
    <row r="1623" spans="1:23" ht="25.5">
      <c r="A1623" s="110" t="s">
        <v>4468</v>
      </c>
      <c r="B1623" s="115">
        <v>44209</v>
      </c>
      <c r="C1623" s="110" t="s">
        <v>4469</v>
      </c>
      <c r="D1623" s="115">
        <v>44209</v>
      </c>
      <c r="E1623" s="110" t="s">
        <v>1294</v>
      </c>
      <c r="F1623" s="110" t="s">
        <v>83</v>
      </c>
      <c r="G1623" s="110" t="s">
        <v>1050</v>
      </c>
      <c r="H1623" s="110" t="s">
        <v>1300</v>
      </c>
      <c r="I1623" s="110" t="s">
        <v>1195</v>
      </c>
      <c r="J1623" s="111">
        <v>300</v>
      </c>
      <c r="K1623" s="111">
        <v>759</v>
      </c>
      <c r="L1623" s="111">
        <v>227700</v>
      </c>
      <c r="M1623" s="111">
        <v>1.8975</v>
      </c>
      <c r="N1623" s="111">
        <v>569.25</v>
      </c>
      <c r="O1623" s="111">
        <v>0</v>
      </c>
      <c r="P1623" s="111">
        <v>900</v>
      </c>
      <c r="Q1623" s="111">
        <v>760.89750000000004</v>
      </c>
      <c r="R1623" s="111">
        <v>227369.25</v>
      </c>
      <c r="S1623" s="110" t="s">
        <v>1296</v>
      </c>
      <c r="T1623" s="111"/>
      <c r="U1623" s="111"/>
      <c r="V1623" s="110"/>
      <c r="W1623" s="110"/>
    </row>
    <row r="1624" spans="1:23" ht="25.5">
      <c r="A1624" s="110" t="s">
        <v>4468</v>
      </c>
      <c r="B1624" s="115">
        <v>44209</v>
      </c>
      <c r="C1624" s="110" t="s">
        <v>4469</v>
      </c>
      <c r="D1624" s="115">
        <v>44209</v>
      </c>
      <c r="E1624" s="110" t="s">
        <v>1294</v>
      </c>
      <c r="F1624" s="110" t="s">
        <v>83</v>
      </c>
      <c r="G1624" s="110" t="s">
        <v>1050</v>
      </c>
      <c r="H1624" s="110" t="s">
        <v>1300</v>
      </c>
      <c r="I1624" s="110" t="s">
        <v>1251</v>
      </c>
      <c r="J1624" s="111">
        <v>300</v>
      </c>
      <c r="K1624" s="111">
        <v>865</v>
      </c>
      <c r="L1624" s="111">
        <v>259500</v>
      </c>
      <c r="M1624" s="111">
        <v>2.1625000000000001</v>
      </c>
      <c r="N1624" s="111">
        <v>648.75</v>
      </c>
      <c r="O1624" s="111">
        <v>0</v>
      </c>
      <c r="P1624" s="111">
        <v>0</v>
      </c>
      <c r="Q1624" s="111">
        <v>867.16250000000002</v>
      </c>
      <c r="R1624" s="111">
        <v>260148.75</v>
      </c>
      <c r="S1624" s="110" t="s">
        <v>1296</v>
      </c>
      <c r="T1624" s="111"/>
      <c r="U1624" s="111"/>
      <c r="V1624" s="110"/>
      <c r="W1624" s="110"/>
    </row>
    <row r="1625" spans="1:23" ht="25.5">
      <c r="A1625" s="110" t="s">
        <v>4468</v>
      </c>
      <c r="B1625" s="115">
        <v>44209</v>
      </c>
      <c r="C1625" s="110" t="s">
        <v>4469</v>
      </c>
      <c r="D1625" s="115">
        <v>44209</v>
      </c>
      <c r="E1625" s="110" t="s">
        <v>1294</v>
      </c>
      <c r="F1625" s="110" t="s">
        <v>83</v>
      </c>
      <c r="G1625" s="110" t="s">
        <v>1050</v>
      </c>
      <c r="H1625" s="110" t="s">
        <v>1300</v>
      </c>
      <c r="I1625" s="110" t="s">
        <v>1186</v>
      </c>
      <c r="J1625" s="111">
        <v>300</v>
      </c>
      <c r="K1625" s="111">
        <v>934</v>
      </c>
      <c r="L1625" s="111">
        <v>280200</v>
      </c>
      <c r="M1625" s="111">
        <v>2.335</v>
      </c>
      <c r="N1625" s="111">
        <v>700.5</v>
      </c>
      <c r="O1625" s="111">
        <v>0</v>
      </c>
      <c r="P1625" s="111">
        <v>0</v>
      </c>
      <c r="Q1625" s="111">
        <v>936.33500000000004</v>
      </c>
      <c r="R1625" s="111">
        <v>280900.5</v>
      </c>
      <c r="S1625" s="110" t="s">
        <v>1296</v>
      </c>
      <c r="T1625" s="111"/>
      <c r="U1625" s="111"/>
      <c r="V1625" s="110"/>
      <c r="W1625" s="110"/>
    </row>
    <row r="1626" spans="1:23" ht="25.5">
      <c r="A1626" s="110" t="s">
        <v>4468</v>
      </c>
      <c r="B1626" s="115">
        <v>44209</v>
      </c>
      <c r="C1626" s="110" t="s">
        <v>4469</v>
      </c>
      <c r="D1626" s="115">
        <v>44209</v>
      </c>
      <c r="E1626" s="110" t="s">
        <v>1294</v>
      </c>
      <c r="F1626" s="110" t="s">
        <v>83</v>
      </c>
      <c r="G1626" s="110" t="s">
        <v>1050</v>
      </c>
      <c r="H1626" s="110" t="s">
        <v>1300</v>
      </c>
      <c r="I1626" s="110" t="s">
        <v>1251</v>
      </c>
      <c r="J1626" s="111">
        <v>100</v>
      </c>
      <c r="K1626" s="111">
        <v>865</v>
      </c>
      <c r="L1626" s="111">
        <v>86500</v>
      </c>
      <c r="M1626" s="111">
        <v>2.1619999999999999</v>
      </c>
      <c r="N1626" s="111">
        <v>216.2</v>
      </c>
      <c r="O1626" s="111">
        <v>0</v>
      </c>
      <c r="P1626" s="111">
        <v>0</v>
      </c>
      <c r="Q1626" s="111">
        <v>867.16200000000003</v>
      </c>
      <c r="R1626" s="111">
        <v>86716.2</v>
      </c>
      <c r="S1626" s="110" t="s">
        <v>1296</v>
      </c>
      <c r="T1626" s="111"/>
      <c r="U1626" s="111"/>
      <c r="V1626" s="110"/>
      <c r="W1626" s="110"/>
    </row>
    <row r="1627" spans="1:23" ht="25.5">
      <c r="A1627" s="110" t="s">
        <v>4470</v>
      </c>
      <c r="B1627" s="115">
        <v>44209</v>
      </c>
      <c r="C1627" s="110" t="s">
        <v>4471</v>
      </c>
      <c r="D1627" s="115">
        <v>44209</v>
      </c>
      <c r="E1627" s="110" t="s">
        <v>1294</v>
      </c>
      <c r="F1627" s="110" t="s">
        <v>96</v>
      </c>
      <c r="G1627" s="110" t="s">
        <v>1320</v>
      </c>
      <c r="H1627" s="110" t="s">
        <v>1300</v>
      </c>
      <c r="I1627" s="110" t="s">
        <v>1195</v>
      </c>
      <c r="J1627" s="111">
        <v>200</v>
      </c>
      <c r="K1627" s="111">
        <v>759</v>
      </c>
      <c r="L1627" s="111">
        <v>151800</v>
      </c>
      <c r="M1627" s="111">
        <v>1.8975</v>
      </c>
      <c r="N1627" s="111">
        <v>379.5</v>
      </c>
      <c r="O1627" s="111">
        <v>0</v>
      </c>
      <c r="P1627" s="111">
        <v>600</v>
      </c>
      <c r="Q1627" s="111">
        <v>760.89750000000004</v>
      </c>
      <c r="R1627" s="111">
        <v>151579.5</v>
      </c>
      <c r="S1627" s="110" t="s">
        <v>1296</v>
      </c>
      <c r="T1627" s="111"/>
      <c r="U1627" s="111"/>
      <c r="V1627" s="110"/>
      <c r="W1627" s="110"/>
    </row>
    <row r="1628" spans="1:23" ht="25.5">
      <c r="A1628" s="110" t="s">
        <v>4470</v>
      </c>
      <c r="B1628" s="115">
        <v>44209</v>
      </c>
      <c r="C1628" s="110" t="s">
        <v>4471</v>
      </c>
      <c r="D1628" s="115">
        <v>44209</v>
      </c>
      <c r="E1628" s="110" t="s">
        <v>1294</v>
      </c>
      <c r="F1628" s="110" t="s">
        <v>96</v>
      </c>
      <c r="G1628" s="110" t="s">
        <v>1320</v>
      </c>
      <c r="H1628" s="110" t="s">
        <v>1300</v>
      </c>
      <c r="I1628" s="110" t="s">
        <v>1186</v>
      </c>
      <c r="J1628" s="111">
        <v>100</v>
      </c>
      <c r="K1628" s="111">
        <v>934</v>
      </c>
      <c r="L1628" s="111">
        <v>93400</v>
      </c>
      <c r="M1628" s="111">
        <v>2.335</v>
      </c>
      <c r="N1628" s="111">
        <v>233.5</v>
      </c>
      <c r="O1628" s="111">
        <v>0</v>
      </c>
      <c r="P1628" s="111">
        <v>0</v>
      </c>
      <c r="Q1628" s="111">
        <v>936.33500000000004</v>
      </c>
      <c r="R1628" s="111">
        <v>93633.5</v>
      </c>
      <c r="S1628" s="110" t="s">
        <v>1296</v>
      </c>
      <c r="T1628" s="111"/>
      <c r="U1628" s="111"/>
      <c r="V1628" s="110"/>
      <c r="W1628" s="110"/>
    </row>
    <row r="1629" spans="1:23" ht="25.5">
      <c r="A1629" s="110" t="s">
        <v>4470</v>
      </c>
      <c r="B1629" s="115">
        <v>44209</v>
      </c>
      <c r="C1629" s="110" t="s">
        <v>4471</v>
      </c>
      <c r="D1629" s="115">
        <v>44209</v>
      </c>
      <c r="E1629" s="110" t="s">
        <v>1294</v>
      </c>
      <c r="F1629" s="110" t="s">
        <v>96</v>
      </c>
      <c r="G1629" s="110" t="s">
        <v>1320</v>
      </c>
      <c r="H1629" s="110" t="s">
        <v>1300</v>
      </c>
      <c r="I1629" s="110" t="s">
        <v>1251</v>
      </c>
      <c r="J1629" s="111">
        <v>100</v>
      </c>
      <c r="K1629" s="111">
        <v>865</v>
      </c>
      <c r="L1629" s="111">
        <v>86500</v>
      </c>
      <c r="M1629" s="111">
        <v>2.1625000000000001</v>
      </c>
      <c r="N1629" s="111">
        <v>216.25</v>
      </c>
      <c r="O1629" s="111">
        <v>0</v>
      </c>
      <c r="P1629" s="111">
        <v>0</v>
      </c>
      <c r="Q1629" s="111">
        <v>867.16250000000002</v>
      </c>
      <c r="R1629" s="111">
        <v>86716.25</v>
      </c>
      <c r="S1629" s="110" t="s">
        <v>1296</v>
      </c>
      <c r="T1629" s="111"/>
      <c r="U1629" s="111"/>
      <c r="V1629" s="110"/>
      <c r="W1629" s="110"/>
    </row>
    <row r="1630" spans="1:23" ht="25.5">
      <c r="A1630" s="110" t="s">
        <v>4470</v>
      </c>
      <c r="B1630" s="115">
        <v>44209</v>
      </c>
      <c r="C1630" s="110" t="s">
        <v>4471</v>
      </c>
      <c r="D1630" s="115">
        <v>44209</v>
      </c>
      <c r="E1630" s="110" t="s">
        <v>1294</v>
      </c>
      <c r="F1630" s="110" t="s">
        <v>96</v>
      </c>
      <c r="G1630" s="110" t="s">
        <v>1320</v>
      </c>
      <c r="H1630" s="110" t="s">
        <v>1300</v>
      </c>
      <c r="I1630" s="110" t="s">
        <v>1182</v>
      </c>
      <c r="J1630" s="111">
        <v>100</v>
      </c>
      <c r="K1630" s="111">
        <v>1070</v>
      </c>
      <c r="L1630" s="111">
        <v>107000</v>
      </c>
      <c r="M1630" s="111">
        <v>2.6749999999999998</v>
      </c>
      <c r="N1630" s="111">
        <v>267.5</v>
      </c>
      <c r="O1630" s="111">
        <v>0</v>
      </c>
      <c r="P1630" s="111">
        <v>0</v>
      </c>
      <c r="Q1630" s="111">
        <v>1072.675</v>
      </c>
      <c r="R1630" s="111">
        <v>107267.5</v>
      </c>
      <c r="S1630" s="110" t="s">
        <v>1296</v>
      </c>
      <c r="T1630" s="111"/>
      <c r="U1630" s="111"/>
      <c r="V1630" s="110"/>
      <c r="W1630" s="110"/>
    </row>
    <row r="1631" spans="1:23" ht="25.5">
      <c r="A1631" s="110" t="s">
        <v>4470</v>
      </c>
      <c r="B1631" s="115">
        <v>44209</v>
      </c>
      <c r="C1631" s="110" t="s">
        <v>4471</v>
      </c>
      <c r="D1631" s="115">
        <v>44209</v>
      </c>
      <c r="E1631" s="110" t="s">
        <v>1294</v>
      </c>
      <c r="F1631" s="110" t="s">
        <v>96</v>
      </c>
      <c r="G1631" s="110" t="s">
        <v>1320</v>
      </c>
      <c r="H1631" s="110" t="s">
        <v>1300</v>
      </c>
      <c r="I1631" s="110" t="s">
        <v>1251</v>
      </c>
      <c r="J1631" s="111">
        <v>60</v>
      </c>
      <c r="K1631" s="111">
        <v>865</v>
      </c>
      <c r="L1631" s="111">
        <v>51900</v>
      </c>
      <c r="M1631" s="111">
        <v>2.1619999999999999</v>
      </c>
      <c r="N1631" s="111">
        <v>129.72</v>
      </c>
      <c r="O1631" s="111">
        <v>0</v>
      </c>
      <c r="P1631" s="111">
        <v>0</v>
      </c>
      <c r="Q1631" s="111">
        <v>867.16200000000003</v>
      </c>
      <c r="R1631" s="111">
        <v>52029.72</v>
      </c>
      <c r="S1631" s="110" t="s">
        <v>1296</v>
      </c>
      <c r="T1631" s="111"/>
      <c r="U1631" s="111"/>
      <c r="V1631" s="110"/>
      <c r="W1631" s="110"/>
    </row>
    <row r="1632" spans="1:23" ht="25.5">
      <c r="A1632" s="110" t="s">
        <v>4472</v>
      </c>
      <c r="B1632" s="115">
        <v>44209</v>
      </c>
      <c r="C1632" s="110" t="s">
        <v>4473</v>
      </c>
      <c r="D1632" s="115">
        <v>44209</v>
      </c>
      <c r="E1632" s="110" t="s">
        <v>1294</v>
      </c>
      <c r="F1632" s="110" t="s">
        <v>1041</v>
      </c>
      <c r="G1632" s="110" t="s">
        <v>1046</v>
      </c>
      <c r="H1632" s="110" t="s">
        <v>1300</v>
      </c>
      <c r="I1632" s="110" t="s">
        <v>1182</v>
      </c>
      <c r="J1632" s="111">
        <v>100</v>
      </c>
      <c r="K1632" s="111">
        <v>1070</v>
      </c>
      <c r="L1632" s="111">
        <v>107000</v>
      </c>
      <c r="M1632" s="111">
        <v>2.6749999999999998</v>
      </c>
      <c r="N1632" s="111">
        <v>267.5</v>
      </c>
      <c r="O1632" s="111">
        <v>0</v>
      </c>
      <c r="P1632" s="111">
        <v>0</v>
      </c>
      <c r="Q1632" s="111">
        <v>1072.675</v>
      </c>
      <c r="R1632" s="111">
        <v>107267.5</v>
      </c>
      <c r="S1632" s="110" t="s">
        <v>1296</v>
      </c>
      <c r="T1632" s="111"/>
      <c r="U1632" s="111"/>
      <c r="V1632" s="110"/>
      <c r="W1632" s="110"/>
    </row>
    <row r="1633" spans="1:23" ht="25.5">
      <c r="A1633" s="110" t="s">
        <v>4472</v>
      </c>
      <c r="B1633" s="115">
        <v>44209</v>
      </c>
      <c r="C1633" s="110" t="s">
        <v>4473</v>
      </c>
      <c r="D1633" s="115">
        <v>44209</v>
      </c>
      <c r="E1633" s="110" t="s">
        <v>1294</v>
      </c>
      <c r="F1633" s="110" t="s">
        <v>1041</v>
      </c>
      <c r="G1633" s="110" t="s">
        <v>1046</v>
      </c>
      <c r="H1633" s="110" t="s">
        <v>1300</v>
      </c>
      <c r="I1633" s="110" t="s">
        <v>1251</v>
      </c>
      <c r="J1633" s="111">
        <v>200</v>
      </c>
      <c r="K1633" s="111">
        <v>865</v>
      </c>
      <c r="L1633" s="111">
        <v>173000</v>
      </c>
      <c r="M1633" s="111">
        <v>2.1625000000000001</v>
      </c>
      <c r="N1633" s="111">
        <v>432.5</v>
      </c>
      <c r="O1633" s="111">
        <v>0</v>
      </c>
      <c r="P1633" s="111">
        <v>0</v>
      </c>
      <c r="Q1633" s="111">
        <v>867.16250000000002</v>
      </c>
      <c r="R1633" s="111">
        <v>173432.5</v>
      </c>
      <c r="S1633" s="110" t="s">
        <v>1296</v>
      </c>
      <c r="T1633" s="111"/>
      <c r="U1633" s="111"/>
      <c r="V1633" s="110"/>
      <c r="W1633" s="110"/>
    </row>
    <row r="1634" spans="1:23" ht="25.5">
      <c r="A1634" s="110" t="s">
        <v>4472</v>
      </c>
      <c r="B1634" s="115">
        <v>44209</v>
      </c>
      <c r="C1634" s="110" t="s">
        <v>4473</v>
      </c>
      <c r="D1634" s="115">
        <v>44209</v>
      </c>
      <c r="E1634" s="110" t="s">
        <v>1294</v>
      </c>
      <c r="F1634" s="110" t="s">
        <v>1041</v>
      </c>
      <c r="G1634" s="110" t="s">
        <v>1046</v>
      </c>
      <c r="H1634" s="110" t="s">
        <v>1300</v>
      </c>
      <c r="I1634" s="110" t="s">
        <v>1186</v>
      </c>
      <c r="J1634" s="111">
        <v>300</v>
      </c>
      <c r="K1634" s="111">
        <v>934</v>
      </c>
      <c r="L1634" s="111">
        <v>280200</v>
      </c>
      <c r="M1634" s="111">
        <v>2.335</v>
      </c>
      <c r="N1634" s="111">
        <v>700.5</v>
      </c>
      <c r="O1634" s="111">
        <v>0</v>
      </c>
      <c r="P1634" s="111">
        <v>0</v>
      </c>
      <c r="Q1634" s="111">
        <v>936.33500000000004</v>
      </c>
      <c r="R1634" s="111">
        <v>280900.5</v>
      </c>
      <c r="S1634" s="110" t="s">
        <v>1296</v>
      </c>
      <c r="T1634" s="111"/>
      <c r="U1634" s="111"/>
      <c r="V1634" s="110"/>
      <c r="W1634" s="110"/>
    </row>
    <row r="1635" spans="1:23" ht="25.5">
      <c r="A1635" s="110" t="s">
        <v>4474</v>
      </c>
      <c r="B1635" s="115">
        <v>44209</v>
      </c>
      <c r="C1635" s="110" t="s">
        <v>4475</v>
      </c>
      <c r="D1635" s="115">
        <v>44209</v>
      </c>
      <c r="E1635" s="110" t="s">
        <v>1294</v>
      </c>
      <c r="F1635" s="110" t="s">
        <v>99</v>
      </c>
      <c r="G1635" s="110" t="s">
        <v>1046</v>
      </c>
      <c r="H1635" s="110" t="s">
        <v>1300</v>
      </c>
      <c r="I1635" s="110" t="s">
        <v>1186</v>
      </c>
      <c r="J1635" s="111">
        <v>160</v>
      </c>
      <c r="K1635" s="111">
        <v>934</v>
      </c>
      <c r="L1635" s="111">
        <v>149440</v>
      </c>
      <c r="M1635" s="111">
        <v>2.335</v>
      </c>
      <c r="N1635" s="111">
        <v>373.6</v>
      </c>
      <c r="O1635" s="111">
        <v>0</v>
      </c>
      <c r="P1635" s="111">
        <v>0</v>
      </c>
      <c r="Q1635" s="111">
        <v>936.33500000000004</v>
      </c>
      <c r="R1635" s="111">
        <v>149813.6</v>
      </c>
      <c r="S1635" s="110" t="s">
        <v>1296</v>
      </c>
      <c r="T1635" s="111"/>
      <c r="U1635" s="111"/>
      <c r="V1635" s="110"/>
      <c r="W1635" s="110"/>
    </row>
    <row r="1636" spans="1:23" ht="25.5">
      <c r="A1636" s="110" t="s">
        <v>4474</v>
      </c>
      <c r="B1636" s="115">
        <v>44209</v>
      </c>
      <c r="C1636" s="110" t="s">
        <v>4475</v>
      </c>
      <c r="D1636" s="115">
        <v>44209</v>
      </c>
      <c r="E1636" s="110" t="s">
        <v>1294</v>
      </c>
      <c r="F1636" s="110" t="s">
        <v>99</v>
      </c>
      <c r="G1636" s="110" t="s">
        <v>1046</v>
      </c>
      <c r="H1636" s="110" t="s">
        <v>1300</v>
      </c>
      <c r="I1636" s="110" t="s">
        <v>1346</v>
      </c>
      <c r="J1636" s="111">
        <v>20</v>
      </c>
      <c r="K1636" s="111">
        <v>1138</v>
      </c>
      <c r="L1636" s="111">
        <v>22760</v>
      </c>
      <c r="M1636" s="111">
        <v>2.8450000000000002</v>
      </c>
      <c r="N1636" s="111">
        <v>56.9</v>
      </c>
      <c r="O1636" s="111">
        <v>0</v>
      </c>
      <c r="P1636" s="111">
        <v>0</v>
      </c>
      <c r="Q1636" s="111">
        <v>1140.845</v>
      </c>
      <c r="R1636" s="111">
        <v>22816.9</v>
      </c>
      <c r="S1636" s="110" t="s">
        <v>1296</v>
      </c>
      <c r="T1636" s="111"/>
      <c r="U1636" s="111"/>
      <c r="V1636" s="110"/>
      <c r="W1636" s="110"/>
    </row>
    <row r="1637" spans="1:23" ht="25.5">
      <c r="A1637" s="110" t="s">
        <v>4476</v>
      </c>
      <c r="B1637" s="115">
        <v>44209</v>
      </c>
      <c r="C1637" s="110" t="s">
        <v>4477</v>
      </c>
      <c r="D1637" s="115">
        <v>44209</v>
      </c>
      <c r="E1637" s="110" t="s">
        <v>1294</v>
      </c>
      <c r="F1637" s="110" t="s">
        <v>961</v>
      </c>
      <c r="G1637" s="110" t="s">
        <v>1047</v>
      </c>
      <c r="H1637" s="110" t="s">
        <v>1300</v>
      </c>
      <c r="I1637" s="110" t="s">
        <v>1251</v>
      </c>
      <c r="J1637" s="111">
        <v>40</v>
      </c>
      <c r="K1637" s="111">
        <v>865</v>
      </c>
      <c r="L1637" s="111">
        <v>34600</v>
      </c>
      <c r="M1637" s="111">
        <v>2.1619999999999999</v>
      </c>
      <c r="N1637" s="111">
        <v>86.48</v>
      </c>
      <c r="O1637" s="111">
        <v>0</v>
      </c>
      <c r="P1637" s="111">
        <v>0</v>
      </c>
      <c r="Q1637" s="111">
        <v>867.16200000000003</v>
      </c>
      <c r="R1637" s="111">
        <v>34686.480000000003</v>
      </c>
      <c r="S1637" s="110" t="s">
        <v>1296</v>
      </c>
      <c r="T1637" s="111"/>
      <c r="U1637" s="111"/>
      <c r="V1637" s="110"/>
      <c r="W1637" s="110"/>
    </row>
    <row r="1638" spans="1:23" ht="25.5">
      <c r="A1638" s="110" t="s">
        <v>4476</v>
      </c>
      <c r="B1638" s="115">
        <v>44209</v>
      </c>
      <c r="C1638" s="110" t="s">
        <v>4477</v>
      </c>
      <c r="D1638" s="115">
        <v>44209</v>
      </c>
      <c r="E1638" s="110" t="s">
        <v>1294</v>
      </c>
      <c r="F1638" s="110" t="s">
        <v>961</v>
      </c>
      <c r="G1638" s="110" t="s">
        <v>1047</v>
      </c>
      <c r="H1638" s="110" t="s">
        <v>1300</v>
      </c>
      <c r="I1638" s="110" t="s">
        <v>1195</v>
      </c>
      <c r="J1638" s="111">
        <v>100</v>
      </c>
      <c r="K1638" s="111">
        <v>759</v>
      </c>
      <c r="L1638" s="111">
        <v>75900</v>
      </c>
      <c r="M1638" s="111">
        <v>1.8975</v>
      </c>
      <c r="N1638" s="111">
        <v>189.75</v>
      </c>
      <c r="O1638" s="111">
        <v>0</v>
      </c>
      <c r="P1638" s="111">
        <v>300</v>
      </c>
      <c r="Q1638" s="111">
        <v>760.89750000000004</v>
      </c>
      <c r="R1638" s="111">
        <v>75789.75</v>
      </c>
      <c r="S1638" s="110" t="s">
        <v>1296</v>
      </c>
      <c r="T1638" s="111"/>
      <c r="U1638" s="111"/>
      <c r="V1638" s="110"/>
      <c r="W1638" s="110"/>
    </row>
    <row r="1639" spans="1:23" ht="25.5">
      <c r="A1639" s="110" t="s">
        <v>4476</v>
      </c>
      <c r="B1639" s="115">
        <v>44209</v>
      </c>
      <c r="C1639" s="110" t="s">
        <v>4477</v>
      </c>
      <c r="D1639" s="115">
        <v>44209</v>
      </c>
      <c r="E1639" s="110" t="s">
        <v>1294</v>
      </c>
      <c r="F1639" s="110" t="s">
        <v>961</v>
      </c>
      <c r="G1639" s="110" t="s">
        <v>1047</v>
      </c>
      <c r="H1639" s="110" t="s">
        <v>1300</v>
      </c>
      <c r="I1639" s="110" t="s">
        <v>1186</v>
      </c>
      <c r="J1639" s="111">
        <v>100</v>
      </c>
      <c r="K1639" s="111">
        <v>934</v>
      </c>
      <c r="L1639" s="111">
        <v>93400</v>
      </c>
      <c r="M1639" s="111">
        <v>2.335</v>
      </c>
      <c r="N1639" s="111">
        <v>233.5</v>
      </c>
      <c r="O1639" s="111">
        <v>0</v>
      </c>
      <c r="P1639" s="111">
        <v>0</v>
      </c>
      <c r="Q1639" s="111">
        <v>936.33500000000004</v>
      </c>
      <c r="R1639" s="111">
        <v>93633.5</v>
      </c>
      <c r="S1639" s="110" t="s">
        <v>1296</v>
      </c>
      <c r="T1639" s="111"/>
      <c r="U1639" s="111"/>
      <c r="V1639" s="110"/>
      <c r="W1639" s="110"/>
    </row>
    <row r="1640" spans="1:23" ht="25.5">
      <c r="A1640" s="110" t="s">
        <v>4476</v>
      </c>
      <c r="B1640" s="115">
        <v>44209</v>
      </c>
      <c r="C1640" s="110" t="s">
        <v>4477</v>
      </c>
      <c r="D1640" s="115">
        <v>44209</v>
      </c>
      <c r="E1640" s="110" t="s">
        <v>1294</v>
      </c>
      <c r="F1640" s="110" t="s">
        <v>961</v>
      </c>
      <c r="G1640" s="110" t="s">
        <v>1047</v>
      </c>
      <c r="H1640" s="110" t="s">
        <v>1300</v>
      </c>
      <c r="I1640" s="110" t="s">
        <v>1251</v>
      </c>
      <c r="J1640" s="111">
        <v>60</v>
      </c>
      <c r="K1640" s="111">
        <v>865</v>
      </c>
      <c r="L1640" s="111">
        <v>51900</v>
      </c>
      <c r="M1640" s="111">
        <v>2.1625000000000001</v>
      </c>
      <c r="N1640" s="111">
        <v>129.75</v>
      </c>
      <c r="O1640" s="111">
        <v>0</v>
      </c>
      <c r="P1640" s="111">
        <v>0</v>
      </c>
      <c r="Q1640" s="111">
        <v>867.16250000000002</v>
      </c>
      <c r="R1640" s="111">
        <v>52029.75</v>
      </c>
      <c r="S1640" s="110" t="s">
        <v>1296</v>
      </c>
      <c r="T1640" s="111"/>
      <c r="U1640" s="111"/>
      <c r="V1640" s="110"/>
      <c r="W1640" s="110"/>
    </row>
    <row r="1641" spans="1:23" ht="25.5">
      <c r="A1641" s="110" t="s">
        <v>4478</v>
      </c>
      <c r="B1641" s="115">
        <v>44209</v>
      </c>
      <c r="C1641" s="110" t="s">
        <v>4479</v>
      </c>
      <c r="D1641" s="115">
        <v>44209</v>
      </c>
      <c r="E1641" s="110" t="s">
        <v>1294</v>
      </c>
      <c r="F1641" s="110" t="s">
        <v>98</v>
      </c>
      <c r="G1641" s="110" t="s">
        <v>1047</v>
      </c>
      <c r="H1641" s="110" t="s">
        <v>1300</v>
      </c>
      <c r="I1641" s="110" t="s">
        <v>1251</v>
      </c>
      <c r="J1641" s="111">
        <v>20</v>
      </c>
      <c r="K1641" s="111">
        <v>865</v>
      </c>
      <c r="L1641" s="111">
        <v>17300</v>
      </c>
      <c r="M1641" s="111">
        <v>2.1619999999999999</v>
      </c>
      <c r="N1641" s="111">
        <v>43.24</v>
      </c>
      <c r="O1641" s="111">
        <v>0</v>
      </c>
      <c r="P1641" s="111">
        <v>0</v>
      </c>
      <c r="Q1641" s="111">
        <v>867.16200000000003</v>
      </c>
      <c r="R1641" s="111">
        <v>17343.240000000002</v>
      </c>
      <c r="S1641" s="110" t="s">
        <v>1296</v>
      </c>
      <c r="T1641" s="111"/>
      <c r="U1641" s="111"/>
      <c r="V1641" s="110"/>
      <c r="W1641" s="110"/>
    </row>
    <row r="1642" spans="1:23" ht="25.5">
      <c r="A1642" s="110" t="s">
        <v>4478</v>
      </c>
      <c r="B1642" s="115">
        <v>44209</v>
      </c>
      <c r="C1642" s="110" t="s">
        <v>4479</v>
      </c>
      <c r="D1642" s="115">
        <v>44209</v>
      </c>
      <c r="E1642" s="110" t="s">
        <v>1294</v>
      </c>
      <c r="F1642" s="110" t="s">
        <v>98</v>
      </c>
      <c r="G1642" s="110" t="s">
        <v>1047</v>
      </c>
      <c r="H1642" s="110" t="s">
        <v>1300</v>
      </c>
      <c r="I1642" s="110" t="s">
        <v>1251</v>
      </c>
      <c r="J1642" s="111">
        <v>60</v>
      </c>
      <c r="K1642" s="111">
        <v>865</v>
      </c>
      <c r="L1642" s="111">
        <v>51900</v>
      </c>
      <c r="M1642" s="111">
        <v>2.1625000000000001</v>
      </c>
      <c r="N1642" s="111">
        <v>129.75</v>
      </c>
      <c r="O1642" s="111">
        <v>0</v>
      </c>
      <c r="P1642" s="111">
        <v>0</v>
      </c>
      <c r="Q1642" s="111">
        <v>867.16250000000002</v>
      </c>
      <c r="R1642" s="111">
        <v>52029.75</v>
      </c>
      <c r="S1642" s="110" t="s">
        <v>1296</v>
      </c>
      <c r="T1642" s="111"/>
      <c r="U1642" s="111"/>
      <c r="V1642" s="110"/>
      <c r="W1642" s="110"/>
    </row>
    <row r="1643" spans="1:23" ht="25.5">
      <c r="A1643" s="110" t="s">
        <v>4478</v>
      </c>
      <c r="B1643" s="115">
        <v>44209</v>
      </c>
      <c r="C1643" s="110" t="s">
        <v>4479</v>
      </c>
      <c r="D1643" s="115">
        <v>44209</v>
      </c>
      <c r="E1643" s="110" t="s">
        <v>1294</v>
      </c>
      <c r="F1643" s="110" t="s">
        <v>98</v>
      </c>
      <c r="G1643" s="110" t="s">
        <v>1047</v>
      </c>
      <c r="H1643" s="110" t="s">
        <v>1300</v>
      </c>
      <c r="I1643" s="110" t="s">
        <v>1195</v>
      </c>
      <c r="J1643" s="111">
        <v>60</v>
      </c>
      <c r="K1643" s="111">
        <v>759</v>
      </c>
      <c r="L1643" s="111">
        <v>45540</v>
      </c>
      <c r="M1643" s="111">
        <v>1.8975</v>
      </c>
      <c r="N1643" s="111">
        <v>113.85</v>
      </c>
      <c r="O1643" s="111">
        <v>0</v>
      </c>
      <c r="P1643" s="111">
        <v>180</v>
      </c>
      <c r="Q1643" s="111">
        <v>760.89750000000004</v>
      </c>
      <c r="R1643" s="111">
        <v>45473.85</v>
      </c>
      <c r="S1643" s="110" t="s">
        <v>1296</v>
      </c>
      <c r="T1643" s="111"/>
      <c r="U1643" s="111"/>
      <c r="V1643" s="110"/>
      <c r="W1643" s="110"/>
    </row>
    <row r="1644" spans="1:23" ht="25.5">
      <c r="A1644" s="110" t="s">
        <v>4478</v>
      </c>
      <c r="B1644" s="115">
        <v>44209</v>
      </c>
      <c r="C1644" s="110" t="s">
        <v>4479</v>
      </c>
      <c r="D1644" s="115">
        <v>44209</v>
      </c>
      <c r="E1644" s="110" t="s">
        <v>1294</v>
      </c>
      <c r="F1644" s="110" t="s">
        <v>98</v>
      </c>
      <c r="G1644" s="110" t="s">
        <v>1047</v>
      </c>
      <c r="H1644" s="110" t="s">
        <v>1300</v>
      </c>
      <c r="I1644" s="110" t="s">
        <v>1182</v>
      </c>
      <c r="J1644" s="111">
        <v>20</v>
      </c>
      <c r="K1644" s="111">
        <v>1070</v>
      </c>
      <c r="L1644" s="111">
        <v>21400</v>
      </c>
      <c r="M1644" s="111">
        <v>2.6749999999999998</v>
      </c>
      <c r="N1644" s="111">
        <v>53.5</v>
      </c>
      <c r="O1644" s="111">
        <v>0</v>
      </c>
      <c r="P1644" s="111">
        <v>0</v>
      </c>
      <c r="Q1644" s="111">
        <v>1072.675</v>
      </c>
      <c r="R1644" s="111">
        <v>21453.5</v>
      </c>
      <c r="S1644" s="110" t="s">
        <v>1296</v>
      </c>
      <c r="T1644" s="111"/>
      <c r="U1644" s="111"/>
      <c r="V1644" s="110"/>
      <c r="W1644" s="110"/>
    </row>
    <row r="1645" spans="1:23" ht="25.5">
      <c r="A1645" s="110" t="s">
        <v>4478</v>
      </c>
      <c r="B1645" s="115">
        <v>44209</v>
      </c>
      <c r="C1645" s="110" t="s">
        <v>4479</v>
      </c>
      <c r="D1645" s="115">
        <v>44209</v>
      </c>
      <c r="E1645" s="110" t="s">
        <v>1294</v>
      </c>
      <c r="F1645" s="110" t="s">
        <v>98</v>
      </c>
      <c r="G1645" s="110" t="s">
        <v>1047</v>
      </c>
      <c r="H1645" s="110" t="s">
        <v>1300</v>
      </c>
      <c r="I1645" s="110" t="s">
        <v>1186</v>
      </c>
      <c r="J1645" s="111">
        <v>100</v>
      </c>
      <c r="K1645" s="111">
        <v>934</v>
      </c>
      <c r="L1645" s="111">
        <v>93400</v>
      </c>
      <c r="M1645" s="111">
        <v>2.335</v>
      </c>
      <c r="N1645" s="111">
        <v>233.5</v>
      </c>
      <c r="O1645" s="111">
        <v>0</v>
      </c>
      <c r="P1645" s="111">
        <v>0</v>
      </c>
      <c r="Q1645" s="111">
        <v>936.33500000000004</v>
      </c>
      <c r="R1645" s="111">
        <v>93633.5</v>
      </c>
      <c r="S1645" s="110" t="s">
        <v>1296</v>
      </c>
      <c r="T1645" s="111"/>
      <c r="U1645" s="111"/>
      <c r="V1645" s="110"/>
      <c r="W1645" s="110"/>
    </row>
    <row r="1646" spans="1:23" ht="25.5">
      <c r="A1646" s="110" t="s">
        <v>4480</v>
      </c>
      <c r="B1646" s="115">
        <v>44209</v>
      </c>
      <c r="C1646" s="110" t="s">
        <v>4481</v>
      </c>
      <c r="D1646" s="115">
        <v>44209</v>
      </c>
      <c r="E1646" s="110" t="s">
        <v>1294</v>
      </c>
      <c r="F1646" s="110" t="s">
        <v>94</v>
      </c>
      <c r="G1646" s="110" t="s">
        <v>1047</v>
      </c>
      <c r="H1646" s="110" t="s">
        <v>1300</v>
      </c>
      <c r="I1646" s="110" t="s">
        <v>1186</v>
      </c>
      <c r="J1646" s="111">
        <v>50</v>
      </c>
      <c r="K1646" s="111">
        <v>934</v>
      </c>
      <c r="L1646" s="111">
        <v>46700</v>
      </c>
      <c r="M1646" s="111">
        <v>2.335</v>
      </c>
      <c r="N1646" s="111">
        <v>116.75</v>
      </c>
      <c r="O1646" s="111">
        <v>0</v>
      </c>
      <c r="P1646" s="111">
        <v>0</v>
      </c>
      <c r="Q1646" s="111">
        <v>936.33500000000004</v>
      </c>
      <c r="R1646" s="111">
        <v>46816.75</v>
      </c>
      <c r="S1646" s="110" t="s">
        <v>1296</v>
      </c>
      <c r="T1646" s="111"/>
      <c r="U1646" s="111"/>
      <c r="V1646" s="110"/>
      <c r="W1646" s="110"/>
    </row>
    <row r="1647" spans="1:23" ht="25.5">
      <c r="A1647" s="110" t="s">
        <v>4480</v>
      </c>
      <c r="B1647" s="115">
        <v>44209</v>
      </c>
      <c r="C1647" s="110" t="s">
        <v>4481</v>
      </c>
      <c r="D1647" s="115">
        <v>44209</v>
      </c>
      <c r="E1647" s="110" t="s">
        <v>1294</v>
      </c>
      <c r="F1647" s="110" t="s">
        <v>94</v>
      </c>
      <c r="G1647" s="110" t="s">
        <v>1047</v>
      </c>
      <c r="H1647" s="110" t="s">
        <v>1300</v>
      </c>
      <c r="I1647" s="110" t="s">
        <v>1346</v>
      </c>
      <c r="J1647" s="111">
        <v>20</v>
      </c>
      <c r="K1647" s="111">
        <v>1138</v>
      </c>
      <c r="L1647" s="111">
        <v>22760</v>
      </c>
      <c r="M1647" s="111">
        <v>2.8450000000000002</v>
      </c>
      <c r="N1647" s="111">
        <v>56.9</v>
      </c>
      <c r="O1647" s="111">
        <v>0</v>
      </c>
      <c r="P1647" s="111">
        <v>0</v>
      </c>
      <c r="Q1647" s="111">
        <v>1140.845</v>
      </c>
      <c r="R1647" s="111">
        <v>22816.9</v>
      </c>
      <c r="S1647" s="110" t="s">
        <v>1296</v>
      </c>
      <c r="T1647" s="111"/>
      <c r="U1647" s="111"/>
      <c r="V1647" s="110"/>
      <c r="W1647" s="110"/>
    </row>
    <row r="1648" spans="1:23" ht="25.5">
      <c r="A1648" s="110" t="s">
        <v>4482</v>
      </c>
      <c r="B1648" s="115">
        <v>44209</v>
      </c>
      <c r="C1648" s="110" t="s">
        <v>4483</v>
      </c>
      <c r="D1648" s="115">
        <v>44209</v>
      </c>
      <c r="E1648" s="110" t="s">
        <v>1294</v>
      </c>
      <c r="F1648" s="110" t="s">
        <v>106</v>
      </c>
      <c r="G1648" s="110" t="s">
        <v>1302</v>
      </c>
      <c r="H1648" s="110" t="s">
        <v>1300</v>
      </c>
      <c r="I1648" s="110" t="s">
        <v>1251</v>
      </c>
      <c r="J1648" s="111">
        <v>400</v>
      </c>
      <c r="K1648" s="111">
        <v>865</v>
      </c>
      <c r="L1648" s="111">
        <v>346000</v>
      </c>
      <c r="M1648" s="111">
        <v>2.1625000000000001</v>
      </c>
      <c r="N1648" s="111">
        <v>865</v>
      </c>
      <c r="O1648" s="111">
        <v>0</v>
      </c>
      <c r="P1648" s="111">
        <v>0</v>
      </c>
      <c r="Q1648" s="111">
        <v>867.16250000000002</v>
      </c>
      <c r="R1648" s="111">
        <v>346865</v>
      </c>
      <c r="S1648" s="110" t="s">
        <v>1296</v>
      </c>
      <c r="T1648" s="111"/>
      <c r="U1648" s="111"/>
      <c r="V1648" s="110"/>
      <c r="W1648" s="110"/>
    </row>
    <row r="1649" spans="1:23" ht="25.5">
      <c r="A1649" s="110" t="s">
        <v>4482</v>
      </c>
      <c r="B1649" s="115">
        <v>44209</v>
      </c>
      <c r="C1649" s="110" t="s">
        <v>4483</v>
      </c>
      <c r="D1649" s="115">
        <v>44209</v>
      </c>
      <c r="E1649" s="110" t="s">
        <v>1294</v>
      </c>
      <c r="F1649" s="110" t="s">
        <v>106</v>
      </c>
      <c r="G1649" s="110" t="s">
        <v>1302</v>
      </c>
      <c r="H1649" s="110" t="s">
        <v>1300</v>
      </c>
      <c r="I1649" s="110" t="s">
        <v>1251</v>
      </c>
      <c r="J1649" s="111">
        <v>200</v>
      </c>
      <c r="K1649" s="111">
        <v>865</v>
      </c>
      <c r="L1649" s="111">
        <v>173000</v>
      </c>
      <c r="M1649" s="111">
        <v>2.1619999999999999</v>
      </c>
      <c r="N1649" s="111">
        <v>432.4</v>
      </c>
      <c r="O1649" s="111">
        <v>0</v>
      </c>
      <c r="P1649" s="111">
        <v>0</v>
      </c>
      <c r="Q1649" s="111">
        <v>867.16200000000003</v>
      </c>
      <c r="R1649" s="111">
        <v>173432.4</v>
      </c>
      <c r="S1649" s="110" t="s">
        <v>1296</v>
      </c>
      <c r="T1649" s="111"/>
      <c r="U1649" s="111"/>
      <c r="V1649" s="110"/>
      <c r="W1649" s="110"/>
    </row>
    <row r="1650" spans="1:23" ht="25.5">
      <c r="A1650" s="110" t="s">
        <v>4482</v>
      </c>
      <c r="B1650" s="115">
        <v>44209</v>
      </c>
      <c r="C1650" s="110" t="s">
        <v>4483</v>
      </c>
      <c r="D1650" s="115">
        <v>44209</v>
      </c>
      <c r="E1650" s="110" t="s">
        <v>1294</v>
      </c>
      <c r="F1650" s="110" t="s">
        <v>106</v>
      </c>
      <c r="G1650" s="110" t="s">
        <v>1302</v>
      </c>
      <c r="H1650" s="110" t="s">
        <v>1300</v>
      </c>
      <c r="I1650" s="110" t="s">
        <v>1191</v>
      </c>
      <c r="J1650" s="111">
        <v>500</v>
      </c>
      <c r="K1650" s="111">
        <v>963</v>
      </c>
      <c r="L1650" s="111">
        <v>481500</v>
      </c>
      <c r="M1650" s="111">
        <v>2.4075000000000002</v>
      </c>
      <c r="N1650" s="111">
        <v>1203.75</v>
      </c>
      <c r="O1650" s="111">
        <v>0</v>
      </c>
      <c r="P1650" s="111">
        <v>0</v>
      </c>
      <c r="Q1650" s="111">
        <v>965.40750000000003</v>
      </c>
      <c r="R1650" s="111">
        <v>482703.75</v>
      </c>
      <c r="S1650" s="110" t="s">
        <v>1296</v>
      </c>
      <c r="T1650" s="111"/>
      <c r="U1650" s="111"/>
      <c r="V1650" s="110"/>
      <c r="W1650" s="110"/>
    </row>
    <row r="1651" spans="1:23" ht="25.5">
      <c r="A1651" s="110" t="s">
        <v>4482</v>
      </c>
      <c r="B1651" s="115">
        <v>44209</v>
      </c>
      <c r="C1651" s="110" t="s">
        <v>4483</v>
      </c>
      <c r="D1651" s="115">
        <v>44209</v>
      </c>
      <c r="E1651" s="110" t="s">
        <v>1294</v>
      </c>
      <c r="F1651" s="110" t="s">
        <v>106</v>
      </c>
      <c r="G1651" s="110" t="s">
        <v>1302</v>
      </c>
      <c r="H1651" s="110" t="s">
        <v>1300</v>
      </c>
      <c r="I1651" s="110" t="s">
        <v>1182</v>
      </c>
      <c r="J1651" s="111">
        <v>180</v>
      </c>
      <c r="K1651" s="111">
        <v>1070</v>
      </c>
      <c r="L1651" s="111">
        <v>192600</v>
      </c>
      <c r="M1651" s="111">
        <v>2.6749999999999998</v>
      </c>
      <c r="N1651" s="111">
        <v>481.5</v>
      </c>
      <c r="O1651" s="111">
        <v>0</v>
      </c>
      <c r="P1651" s="111">
        <v>0</v>
      </c>
      <c r="Q1651" s="111">
        <v>1072.675</v>
      </c>
      <c r="R1651" s="111">
        <v>193081.5</v>
      </c>
      <c r="S1651" s="110" t="s">
        <v>1296</v>
      </c>
      <c r="T1651" s="111"/>
      <c r="U1651" s="111"/>
      <c r="V1651" s="110"/>
      <c r="W1651" s="110"/>
    </row>
    <row r="1652" spans="1:23" ht="25.5">
      <c r="A1652" s="110" t="s">
        <v>4484</v>
      </c>
      <c r="B1652" s="115">
        <v>44209</v>
      </c>
      <c r="C1652" s="110" t="s">
        <v>4485</v>
      </c>
      <c r="D1652" s="115">
        <v>44209</v>
      </c>
      <c r="E1652" s="110" t="s">
        <v>1294</v>
      </c>
      <c r="F1652" s="110" t="s">
        <v>107</v>
      </c>
      <c r="G1652" s="110" t="s">
        <v>1301</v>
      </c>
      <c r="H1652" s="110" t="s">
        <v>1300</v>
      </c>
      <c r="I1652" s="110" t="s">
        <v>1186</v>
      </c>
      <c r="J1652" s="111">
        <v>540</v>
      </c>
      <c r="K1652" s="111">
        <v>934</v>
      </c>
      <c r="L1652" s="111">
        <v>504360</v>
      </c>
      <c r="M1652" s="111">
        <v>2.335</v>
      </c>
      <c r="N1652" s="111">
        <v>1260.9000000000001</v>
      </c>
      <c r="O1652" s="111">
        <v>0</v>
      </c>
      <c r="P1652" s="111">
        <v>0</v>
      </c>
      <c r="Q1652" s="111">
        <v>936.33500000000004</v>
      </c>
      <c r="R1652" s="111">
        <v>505620.9</v>
      </c>
      <c r="S1652" s="110" t="s">
        <v>1296</v>
      </c>
      <c r="T1652" s="111"/>
      <c r="U1652" s="111"/>
      <c r="V1652" s="110"/>
      <c r="W1652" s="110"/>
    </row>
    <row r="1653" spans="1:23" ht="25.5">
      <c r="A1653" s="110" t="s">
        <v>4484</v>
      </c>
      <c r="B1653" s="115">
        <v>44209</v>
      </c>
      <c r="C1653" s="110" t="s">
        <v>4485</v>
      </c>
      <c r="D1653" s="115">
        <v>44209</v>
      </c>
      <c r="E1653" s="110" t="s">
        <v>1294</v>
      </c>
      <c r="F1653" s="110" t="s">
        <v>107</v>
      </c>
      <c r="G1653" s="110" t="s">
        <v>1301</v>
      </c>
      <c r="H1653" s="110" t="s">
        <v>1300</v>
      </c>
      <c r="I1653" s="110" t="s">
        <v>1251</v>
      </c>
      <c r="J1653" s="111">
        <v>200</v>
      </c>
      <c r="K1653" s="111">
        <v>865</v>
      </c>
      <c r="L1653" s="111">
        <v>173000</v>
      </c>
      <c r="M1653" s="111">
        <v>2.1619999999999999</v>
      </c>
      <c r="N1653" s="111">
        <v>432.4</v>
      </c>
      <c r="O1653" s="111">
        <v>0</v>
      </c>
      <c r="P1653" s="111">
        <v>0</v>
      </c>
      <c r="Q1653" s="111">
        <v>867.16200000000003</v>
      </c>
      <c r="R1653" s="111">
        <v>173432.4</v>
      </c>
      <c r="S1653" s="110" t="s">
        <v>1296</v>
      </c>
      <c r="T1653" s="111"/>
      <c r="U1653" s="111"/>
      <c r="V1653" s="110"/>
      <c r="W1653" s="110"/>
    </row>
    <row r="1654" spans="1:23" ht="25.5">
      <c r="A1654" s="110" t="s">
        <v>4484</v>
      </c>
      <c r="B1654" s="115">
        <v>44209</v>
      </c>
      <c r="C1654" s="110" t="s">
        <v>4485</v>
      </c>
      <c r="D1654" s="115">
        <v>44209</v>
      </c>
      <c r="E1654" s="110" t="s">
        <v>1294</v>
      </c>
      <c r="F1654" s="110" t="s">
        <v>107</v>
      </c>
      <c r="G1654" s="110" t="s">
        <v>1301</v>
      </c>
      <c r="H1654" s="110" t="s">
        <v>1300</v>
      </c>
      <c r="I1654" s="110" t="s">
        <v>1251</v>
      </c>
      <c r="J1654" s="111">
        <v>200</v>
      </c>
      <c r="K1654" s="111">
        <v>865</v>
      </c>
      <c r="L1654" s="111">
        <v>173000</v>
      </c>
      <c r="M1654" s="111">
        <v>2.1625000000000001</v>
      </c>
      <c r="N1654" s="111">
        <v>432.5</v>
      </c>
      <c r="O1654" s="111">
        <v>0</v>
      </c>
      <c r="P1654" s="111">
        <v>0</v>
      </c>
      <c r="Q1654" s="111">
        <v>867.16250000000002</v>
      </c>
      <c r="R1654" s="111">
        <v>173432.5</v>
      </c>
      <c r="S1654" s="110" t="s">
        <v>1296</v>
      </c>
      <c r="T1654" s="111"/>
      <c r="U1654" s="111"/>
      <c r="V1654" s="110"/>
      <c r="W1654" s="110"/>
    </row>
    <row r="1655" spans="1:23" ht="25.5">
      <c r="A1655" s="110" t="s">
        <v>4484</v>
      </c>
      <c r="B1655" s="115">
        <v>44209</v>
      </c>
      <c r="C1655" s="110" t="s">
        <v>4485</v>
      </c>
      <c r="D1655" s="115">
        <v>44209</v>
      </c>
      <c r="E1655" s="110" t="s">
        <v>1294</v>
      </c>
      <c r="F1655" s="110" t="s">
        <v>107</v>
      </c>
      <c r="G1655" s="110" t="s">
        <v>1301</v>
      </c>
      <c r="H1655" s="110" t="s">
        <v>1300</v>
      </c>
      <c r="I1655" s="110" t="s">
        <v>1191</v>
      </c>
      <c r="J1655" s="111">
        <v>500</v>
      </c>
      <c r="K1655" s="111">
        <v>963</v>
      </c>
      <c r="L1655" s="111">
        <v>481500</v>
      </c>
      <c r="M1655" s="111">
        <v>2.4075000000000002</v>
      </c>
      <c r="N1655" s="111">
        <v>1203.75</v>
      </c>
      <c r="O1655" s="111">
        <v>0</v>
      </c>
      <c r="P1655" s="111">
        <v>0</v>
      </c>
      <c r="Q1655" s="111">
        <v>965.40750000000003</v>
      </c>
      <c r="R1655" s="111">
        <v>482703.75</v>
      </c>
      <c r="S1655" s="110" t="s">
        <v>1296</v>
      </c>
      <c r="T1655" s="111"/>
      <c r="U1655" s="111"/>
      <c r="V1655" s="110"/>
      <c r="W1655" s="110"/>
    </row>
    <row r="1656" spans="1:23" ht="25.5">
      <c r="A1656" s="110" t="s">
        <v>4486</v>
      </c>
      <c r="B1656" s="115">
        <v>44209</v>
      </c>
      <c r="C1656" s="110" t="s">
        <v>4487</v>
      </c>
      <c r="D1656" s="115">
        <v>44209</v>
      </c>
      <c r="E1656" s="110" t="s">
        <v>1294</v>
      </c>
      <c r="F1656" s="110" t="s">
        <v>103</v>
      </c>
      <c r="G1656" s="110" t="s">
        <v>1080</v>
      </c>
      <c r="H1656" s="110" t="s">
        <v>1300</v>
      </c>
      <c r="I1656" s="110" t="s">
        <v>1182</v>
      </c>
      <c r="J1656" s="111">
        <v>50</v>
      </c>
      <c r="K1656" s="111">
        <v>1070</v>
      </c>
      <c r="L1656" s="111">
        <v>53500</v>
      </c>
      <c r="M1656" s="111">
        <v>2.6749999999999998</v>
      </c>
      <c r="N1656" s="111">
        <v>133.75</v>
      </c>
      <c r="O1656" s="111">
        <v>0</v>
      </c>
      <c r="P1656" s="111">
        <v>0</v>
      </c>
      <c r="Q1656" s="111">
        <v>1072.675</v>
      </c>
      <c r="R1656" s="111">
        <v>53633.75</v>
      </c>
      <c r="S1656" s="110" t="s">
        <v>1296</v>
      </c>
      <c r="T1656" s="111"/>
      <c r="U1656" s="111"/>
      <c r="V1656" s="110"/>
      <c r="W1656" s="110"/>
    </row>
    <row r="1657" spans="1:23" ht="25.5">
      <c r="A1657" s="110" t="s">
        <v>4486</v>
      </c>
      <c r="B1657" s="115">
        <v>44209</v>
      </c>
      <c r="C1657" s="110" t="s">
        <v>4487</v>
      </c>
      <c r="D1657" s="115">
        <v>44209</v>
      </c>
      <c r="E1657" s="110" t="s">
        <v>1294</v>
      </c>
      <c r="F1657" s="110" t="s">
        <v>103</v>
      </c>
      <c r="G1657" s="110" t="s">
        <v>1080</v>
      </c>
      <c r="H1657" s="110" t="s">
        <v>1300</v>
      </c>
      <c r="I1657" s="110" t="s">
        <v>1186</v>
      </c>
      <c r="J1657" s="111">
        <v>300</v>
      </c>
      <c r="K1657" s="111">
        <v>934</v>
      </c>
      <c r="L1657" s="111">
        <v>280200</v>
      </c>
      <c r="M1657" s="111">
        <v>2.335</v>
      </c>
      <c r="N1657" s="111">
        <v>700.5</v>
      </c>
      <c r="O1657" s="111">
        <v>0</v>
      </c>
      <c r="P1657" s="111">
        <v>0</v>
      </c>
      <c r="Q1657" s="111">
        <v>936.33500000000004</v>
      </c>
      <c r="R1657" s="111">
        <v>280900.5</v>
      </c>
      <c r="S1657" s="110" t="s">
        <v>1296</v>
      </c>
      <c r="T1657" s="111"/>
      <c r="U1657" s="111"/>
      <c r="V1657" s="110"/>
      <c r="W1657" s="110"/>
    </row>
    <row r="1658" spans="1:23" ht="25.5">
      <c r="A1658" s="110" t="s">
        <v>4486</v>
      </c>
      <c r="B1658" s="115">
        <v>44209</v>
      </c>
      <c r="C1658" s="110" t="s">
        <v>4487</v>
      </c>
      <c r="D1658" s="115">
        <v>44209</v>
      </c>
      <c r="E1658" s="110" t="s">
        <v>1294</v>
      </c>
      <c r="F1658" s="110" t="s">
        <v>103</v>
      </c>
      <c r="G1658" s="110" t="s">
        <v>1080</v>
      </c>
      <c r="H1658" s="110" t="s">
        <v>1300</v>
      </c>
      <c r="I1658" s="110" t="s">
        <v>1346</v>
      </c>
      <c r="J1658" s="111">
        <v>50</v>
      </c>
      <c r="K1658" s="111">
        <v>1138</v>
      </c>
      <c r="L1658" s="111">
        <v>56900</v>
      </c>
      <c r="M1658" s="111">
        <v>2.8450000000000002</v>
      </c>
      <c r="N1658" s="111">
        <v>142.25</v>
      </c>
      <c r="O1658" s="111">
        <v>0</v>
      </c>
      <c r="P1658" s="111">
        <v>0</v>
      </c>
      <c r="Q1658" s="111">
        <v>1140.845</v>
      </c>
      <c r="R1658" s="111">
        <v>57042.25</v>
      </c>
      <c r="S1658" s="110" t="s">
        <v>1296</v>
      </c>
      <c r="T1658" s="111"/>
      <c r="U1658" s="111"/>
      <c r="V1658" s="110"/>
      <c r="W1658" s="110"/>
    </row>
    <row r="1659" spans="1:23" ht="25.5">
      <c r="A1659" s="110" t="s">
        <v>4488</v>
      </c>
      <c r="B1659" s="115">
        <v>44209</v>
      </c>
      <c r="C1659" s="110" t="s">
        <v>4489</v>
      </c>
      <c r="D1659" s="115">
        <v>44209</v>
      </c>
      <c r="E1659" s="110" t="s">
        <v>1294</v>
      </c>
      <c r="F1659" s="110" t="s">
        <v>102</v>
      </c>
      <c r="G1659" s="110" t="s">
        <v>1080</v>
      </c>
      <c r="H1659" s="110" t="s">
        <v>1300</v>
      </c>
      <c r="I1659" s="110" t="s">
        <v>1186</v>
      </c>
      <c r="J1659" s="111">
        <v>200</v>
      </c>
      <c r="K1659" s="111">
        <v>934</v>
      </c>
      <c r="L1659" s="111">
        <v>186800</v>
      </c>
      <c r="M1659" s="111">
        <v>2.335</v>
      </c>
      <c r="N1659" s="111">
        <v>467</v>
      </c>
      <c r="O1659" s="111">
        <v>0</v>
      </c>
      <c r="P1659" s="111">
        <v>0</v>
      </c>
      <c r="Q1659" s="111">
        <v>936.33500000000004</v>
      </c>
      <c r="R1659" s="111">
        <v>187267</v>
      </c>
      <c r="S1659" s="110" t="s">
        <v>1296</v>
      </c>
      <c r="T1659" s="111"/>
      <c r="U1659" s="111"/>
      <c r="V1659" s="110"/>
      <c r="W1659" s="110"/>
    </row>
    <row r="1660" spans="1:23" ht="25.5">
      <c r="A1660" s="110" t="s">
        <v>4490</v>
      </c>
      <c r="B1660" s="115">
        <v>44209</v>
      </c>
      <c r="C1660" s="110" t="s">
        <v>4491</v>
      </c>
      <c r="D1660" s="115">
        <v>44209</v>
      </c>
      <c r="E1660" s="110" t="s">
        <v>1294</v>
      </c>
      <c r="F1660" s="110" t="s">
        <v>101</v>
      </c>
      <c r="G1660" s="110" t="s">
        <v>1080</v>
      </c>
      <c r="H1660" s="110" t="s">
        <v>1300</v>
      </c>
      <c r="I1660" s="110" t="s">
        <v>1186</v>
      </c>
      <c r="J1660" s="111">
        <v>150</v>
      </c>
      <c r="K1660" s="111">
        <v>934</v>
      </c>
      <c r="L1660" s="111">
        <v>140100</v>
      </c>
      <c r="M1660" s="111">
        <v>2.335</v>
      </c>
      <c r="N1660" s="111">
        <v>350.25</v>
      </c>
      <c r="O1660" s="111">
        <v>0</v>
      </c>
      <c r="P1660" s="111">
        <v>0</v>
      </c>
      <c r="Q1660" s="111">
        <v>936.33500000000004</v>
      </c>
      <c r="R1660" s="111">
        <v>140450.25</v>
      </c>
      <c r="S1660" s="110" t="s">
        <v>1296</v>
      </c>
      <c r="T1660" s="111"/>
      <c r="U1660" s="111"/>
      <c r="V1660" s="110"/>
      <c r="W1660" s="110"/>
    </row>
    <row r="1661" spans="1:23" ht="25.5">
      <c r="A1661" s="110" t="s">
        <v>4492</v>
      </c>
      <c r="B1661" s="115">
        <v>44209</v>
      </c>
      <c r="C1661" s="110" t="s">
        <v>4493</v>
      </c>
      <c r="D1661" s="115">
        <v>44209</v>
      </c>
      <c r="E1661" s="110" t="s">
        <v>1294</v>
      </c>
      <c r="F1661" s="110" t="s">
        <v>95</v>
      </c>
      <c r="G1661" s="110" t="s">
        <v>1301</v>
      </c>
      <c r="H1661" s="110" t="s">
        <v>1300</v>
      </c>
      <c r="I1661" s="110" t="s">
        <v>1251</v>
      </c>
      <c r="J1661" s="111">
        <v>20</v>
      </c>
      <c r="K1661" s="111">
        <v>865</v>
      </c>
      <c r="L1661" s="111">
        <v>17300</v>
      </c>
      <c r="M1661" s="111">
        <v>2.1625000000000001</v>
      </c>
      <c r="N1661" s="111">
        <v>43.25</v>
      </c>
      <c r="O1661" s="111">
        <v>0</v>
      </c>
      <c r="P1661" s="111">
        <v>0</v>
      </c>
      <c r="Q1661" s="111">
        <v>867.16250000000002</v>
      </c>
      <c r="R1661" s="111">
        <v>17343.25</v>
      </c>
      <c r="S1661" s="110" t="s">
        <v>1296</v>
      </c>
      <c r="T1661" s="111"/>
      <c r="U1661" s="111"/>
      <c r="V1661" s="110"/>
      <c r="W1661" s="110"/>
    </row>
    <row r="1662" spans="1:23" ht="25.5">
      <c r="A1662" s="110" t="s">
        <v>4492</v>
      </c>
      <c r="B1662" s="115">
        <v>44209</v>
      </c>
      <c r="C1662" s="110" t="s">
        <v>4493</v>
      </c>
      <c r="D1662" s="115">
        <v>44209</v>
      </c>
      <c r="E1662" s="110" t="s">
        <v>1294</v>
      </c>
      <c r="F1662" s="110" t="s">
        <v>95</v>
      </c>
      <c r="G1662" s="110" t="s">
        <v>1301</v>
      </c>
      <c r="H1662" s="110" t="s">
        <v>1300</v>
      </c>
      <c r="I1662" s="110" t="s">
        <v>1186</v>
      </c>
      <c r="J1662" s="111">
        <v>100</v>
      </c>
      <c r="K1662" s="111">
        <v>934</v>
      </c>
      <c r="L1662" s="111">
        <v>93400</v>
      </c>
      <c r="M1662" s="111">
        <v>2.335</v>
      </c>
      <c r="N1662" s="111">
        <v>233.5</v>
      </c>
      <c r="O1662" s="111">
        <v>0</v>
      </c>
      <c r="P1662" s="111">
        <v>0</v>
      </c>
      <c r="Q1662" s="111">
        <v>936.33500000000004</v>
      </c>
      <c r="R1662" s="111">
        <v>93633.5</v>
      </c>
      <c r="S1662" s="110" t="s">
        <v>1296</v>
      </c>
      <c r="T1662" s="111"/>
      <c r="U1662" s="111"/>
      <c r="V1662" s="110"/>
      <c r="W1662" s="110"/>
    </row>
    <row r="1663" spans="1:23" ht="25.5">
      <c r="A1663" s="110" t="s">
        <v>4492</v>
      </c>
      <c r="B1663" s="115">
        <v>44209</v>
      </c>
      <c r="C1663" s="110" t="s">
        <v>4493</v>
      </c>
      <c r="D1663" s="115">
        <v>44209</v>
      </c>
      <c r="E1663" s="110" t="s">
        <v>1294</v>
      </c>
      <c r="F1663" s="110" t="s">
        <v>95</v>
      </c>
      <c r="G1663" s="110" t="s">
        <v>1301</v>
      </c>
      <c r="H1663" s="110" t="s">
        <v>1300</v>
      </c>
      <c r="I1663" s="110" t="s">
        <v>1251</v>
      </c>
      <c r="J1663" s="111">
        <v>20</v>
      </c>
      <c r="K1663" s="111">
        <v>865</v>
      </c>
      <c r="L1663" s="111">
        <v>17300</v>
      </c>
      <c r="M1663" s="111">
        <v>2.1619999999999999</v>
      </c>
      <c r="N1663" s="111">
        <v>43.24</v>
      </c>
      <c r="O1663" s="111">
        <v>0</v>
      </c>
      <c r="P1663" s="111">
        <v>0</v>
      </c>
      <c r="Q1663" s="111">
        <v>867.16200000000003</v>
      </c>
      <c r="R1663" s="111">
        <v>17343.240000000002</v>
      </c>
      <c r="S1663" s="110" t="s">
        <v>1296</v>
      </c>
      <c r="T1663" s="111"/>
      <c r="U1663" s="111"/>
      <c r="V1663" s="110"/>
      <c r="W1663" s="110"/>
    </row>
    <row r="1664" spans="1:23" ht="25.5">
      <c r="A1664" s="110" t="s">
        <v>4494</v>
      </c>
      <c r="B1664" s="115">
        <v>44209</v>
      </c>
      <c r="C1664" s="110" t="s">
        <v>4495</v>
      </c>
      <c r="D1664" s="115">
        <v>44209</v>
      </c>
      <c r="E1664" s="110" t="s">
        <v>1294</v>
      </c>
      <c r="F1664" s="110" t="s">
        <v>93</v>
      </c>
      <c r="G1664" s="110" t="s">
        <v>1050</v>
      </c>
      <c r="H1664" s="110" t="s">
        <v>1300</v>
      </c>
      <c r="I1664" s="110" t="s">
        <v>1195</v>
      </c>
      <c r="J1664" s="111">
        <v>60</v>
      </c>
      <c r="K1664" s="111">
        <v>759</v>
      </c>
      <c r="L1664" s="111">
        <v>45540</v>
      </c>
      <c r="M1664" s="111">
        <v>1.8975</v>
      </c>
      <c r="N1664" s="111">
        <v>113.85</v>
      </c>
      <c r="O1664" s="111">
        <v>0</v>
      </c>
      <c r="P1664" s="111">
        <v>180</v>
      </c>
      <c r="Q1664" s="111">
        <v>760.89750000000004</v>
      </c>
      <c r="R1664" s="111">
        <v>45473.85</v>
      </c>
      <c r="S1664" s="110" t="s">
        <v>1296</v>
      </c>
      <c r="T1664" s="111"/>
      <c r="U1664" s="111"/>
      <c r="V1664" s="110"/>
      <c r="W1664" s="110"/>
    </row>
    <row r="1665" spans="1:23" ht="25.5">
      <c r="A1665" s="110" t="s">
        <v>4494</v>
      </c>
      <c r="B1665" s="115">
        <v>44209</v>
      </c>
      <c r="C1665" s="110" t="s">
        <v>4495</v>
      </c>
      <c r="D1665" s="115">
        <v>44209</v>
      </c>
      <c r="E1665" s="110" t="s">
        <v>1294</v>
      </c>
      <c r="F1665" s="110" t="s">
        <v>93</v>
      </c>
      <c r="G1665" s="110" t="s">
        <v>1050</v>
      </c>
      <c r="H1665" s="110" t="s">
        <v>1300</v>
      </c>
      <c r="I1665" s="110" t="s">
        <v>1186</v>
      </c>
      <c r="J1665" s="111">
        <v>200</v>
      </c>
      <c r="K1665" s="111">
        <v>934</v>
      </c>
      <c r="L1665" s="111">
        <v>186800</v>
      </c>
      <c r="M1665" s="111">
        <v>2.335</v>
      </c>
      <c r="N1665" s="111">
        <v>467</v>
      </c>
      <c r="O1665" s="111">
        <v>0</v>
      </c>
      <c r="P1665" s="111">
        <v>0</v>
      </c>
      <c r="Q1665" s="111">
        <v>936.33500000000004</v>
      </c>
      <c r="R1665" s="111">
        <v>187267</v>
      </c>
      <c r="S1665" s="110" t="s">
        <v>1296</v>
      </c>
      <c r="T1665" s="111"/>
      <c r="U1665" s="111"/>
      <c r="V1665" s="110"/>
      <c r="W1665" s="110"/>
    </row>
    <row r="1666" spans="1:23" ht="25.5">
      <c r="A1666" s="110" t="s">
        <v>4496</v>
      </c>
      <c r="B1666" s="115">
        <v>44209</v>
      </c>
      <c r="C1666" s="110" t="s">
        <v>4497</v>
      </c>
      <c r="D1666" s="115">
        <v>44209</v>
      </c>
      <c r="E1666" s="110" t="s">
        <v>1294</v>
      </c>
      <c r="F1666" s="110" t="s">
        <v>105</v>
      </c>
      <c r="G1666" s="110" t="s">
        <v>1045</v>
      </c>
      <c r="H1666" s="110" t="s">
        <v>1300</v>
      </c>
      <c r="I1666" s="110" t="s">
        <v>1186</v>
      </c>
      <c r="J1666" s="111">
        <v>200</v>
      </c>
      <c r="K1666" s="111">
        <v>934</v>
      </c>
      <c r="L1666" s="111">
        <v>186800</v>
      </c>
      <c r="M1666" s="111">
        <v>2.335</v>
      </c>
      <c r="N1666" s="111">
        <v>467</v>
      </c>
      <c r="O1666" s="111">
        <v>0</v>
      </c>
      <c r="P1666" s="111">
        <v>0</v>
      </c>
      <c r="Q1666" s="111">
        <v>936.33500000000004</v>
      </c>
      <c r="R1666" s="111">
        <v>187267</v>
      </c>
      <c r="S1666" s="110" t="s">
        <v>1296</v>
      </c>
      <c r="T1666" s="111"/>
      <c r="U1666" s="111"/>
      <c r="V1666" s="110"/>
      <c r="W1666" s="110"/>
    </row>
    <row r="1667" spans="1:23" ht="25.5">
      <c r="A1667" s="110" t="s">
        <v>4498</v>
      </c>
      <c r="B1667" s="115">
        <v>44209</v>
      </c>
      <c r="C1667" s="110" t="s">
        <v>4499</v>
      </c>
      <c r="D1667" s="115">
        <v>44209</v>
      </c>
      <c r="E1667" s="110" t="s">
        <v>1294</v>
      </c>
      <c r="F1667" s="110" t="s">
        <v>876</v>
      </c>
      <c r="G1667" s="110" t="s">
        <v>1045</v>
      </c>
      <c r="H1667" s="110" t="s">
        <v>1300</v>
      </c>
      <c r="I1667" s="110" t="s">
        <v>1344</v>
      </c>
      <c r="J1667" s="111">
        <v>61</v>
      </c>
      <c r="K1667" s="111">
        <v>997</v>
      </c>
      <c r="L1667" s="111">
        <v>60817</v>
      </c>
      <c r="M1667" s="111">
        <v>2.4925000000000002</v>
      </c>
      <c r="N1667" s="111">
        <v>152.04249999999999</v>
      </c>
      <c r="O1667" s="111">
        <v>0</v>
      </c>
      <c r="P1667" s="111">
        <v>0</v>
      </c>
      <c r="Q1667" s="111">
        <v>999.49249999999995</v>
      </c>
      <c r="R1667" s="111">
        <v>60969.042500000003</v>
      </c>
      <c r="S1667" s="110" t="s">
        <v>1296</v>
      </c>
      <c r="T1667" s="111"/>
      <c r="U1667" s="111"/>
      <c r="V1667" s="110"/>
      <c r="W1667" s="110"/>
    </row>
    <row r="1668" spans="1:23" ht="25.5">
      <c r="A1668" s="110" t="s">
        <v>4498</v>
      </c>
      <c r="B1668" s="115">
        <v>44209</v>
      </c>
      <c r="C1668" s="110" t="s">
        <v>4499</v>
      </c>
      <c r="D1668" s="115">
        <v>44209</v>
      </c>
      <c r="E1668" s="110" t="s">
        <v>1294</v>
      </c>
      <c r="F1668" s="110" t="s">
        <v>876</v>
      </c>
      <c r="G1668" s="110" t="s">
        <v>1045</v>
      </c>
      <c r="H1668" s="110" t="s">
        <v>1300</v>
      </c>
      <c r="I1668" s="110" t="s">
        <v>1191</v>
      </c>
      <c r="J1668" s="111">
        <v>200</v>
      </c>
      <c r="K1668" s="111">
        <v>963</v>
      </c>
      <c r="L1668" s="111">
        <v>192600</v>
      </c>
      <c r="M1668" s="111">
        <v>2.4075000000000002</v>
      </c>
      <c r="N1668" s="111">
        <v>481.5</v>
      </c>
      <c r="O1668" s="111">
        <v>0</v>
      </c>
      <c r="P1668" s="111">
        <v>0</v>
      </c>
      <c r="Q1668" s="111">
        <v>965.40750000000003</v>
      </c>
      <c r="R1668" s="111">
        <v>193081.5</v>
      </c>
      <c r="S1668" s="110" t="s">
        <v>1296</v>
      </c>
      <c r="T1668" s="111"/>
      <c r="U1668" s="111"/>
      <c r="V1668" s="110"/>
      <c r="W1668" s="110"/>
    </row>
    <row r="1669" spans="1:23" ht="25.5">
      <c r="A1669" s="110" t="s">
        <v>4498</v>
      </c>
      <c r="B1669" s="115">
        <v>44209</v>
      </c>
      <c r="C1669" s="110" t="s">
        <v>4499</v>
      </c>
      <c r="D1669" s="115">
        <v>44209</v>
      </c>
      <c r="E1669" s="110" t="s">
        <v>1294</v>
      </c>
      <c r="F1669" s="110" t="s">
        <v>876</v>
      </c>
      <c r="G1669" s="110" t="s">
        <v>1045</v>
      </c>
      <c r="H1669" s="110" t="s">
        <v>1300</v>
      </c>
      <c r="I1669" s="110" t="s">
        <v>1346</v>
      </c>
      <c r="J1669" s="111">
        <v>20</v>
      </c>
      <c r="K1669" s="111">
        <v>1138</v>
      </c>
      <c r="L1669" s="111">
        <v>22760</v>
      </c>
      <c r="M1669" s="111">
        <v>2.8450000000000002</v>
      </c>
      <c r="N1669" s="111">
        <v>56.9</v>
      </c>
      <c r="O1669" s="111">
        <v>0</v>
      </c>
      <c r="P1669" s="111">
        <v>0</v>
      </c>
      <c r="Q1669" s="111">
        <v>1140.845</v>
      </c>
      <c r="R1669" s="111">
        <v>22816.9</v>
      </c>
      <c r="S1669" s="110" t="s">
        <v>1296</v>
      </c>
      <c r="T1669" s="111"/>
      <c r="U1669" s="111"/>
      <c r="V1669" s="110"/>
      <c r="W1669" s="110"/>
    </row>
    <row r="1670" spans="1:23" ht="25.5">
      <c r="A1670" s="110" t="s">
        <v>4498</v>
      </c>
      <c r="B1670" s="115">
        <v>44209</v>
      </c>
      <c r="C1670" s="110" t="s">
        <v>4499</v>
      </c>
      <c r="D1670" s="115">
        <v>44209</v>
      </c>
      <c r="E1670" s="110" t="s">
        <v>1294</v>
      </c>
      <c r="F1670" s="110" t="s">
        <v>876</v>
      </c>
      <c r="G1670" s="110" t="s">
        <v>1045</v>
      </c>
      <c r="H1670" s="110" t="s">
        <v>1300</v>
      </c>
      <c r="I1670" s="110" t="s">
        <v>1186</v>
      </c>
      <c r="J1670" s="111">
        <v>200</v>
      </c>
      <c r="K1670" s="111">
        <v>934</v>
      </c>
      <c r="L1670" s="111">
        <v>186800</v>
      </c>
      <c r="M1670" s="111">
        <v>2.335</v>
      </c>
      <c r="N1670" s="111">
        <v>467</v>
      </c>
      <c r="O1670" s="111">
        <v>0</v>
      </c>
      <c r="P1670" s="111">
        <v>0</v>
      </c>
      <c r="Q1670" s="111">
        <v>936.33500000000004</v>
      </c>
      <c r="R1670" s="111">
        <v>187267</v>
      </c>
      <c r="S1670" s="110" t="s">
        <v>1296</v>
      </c>
      <c r="T1670" s="111"/>
      <c r="U1670" s="111"/>
      <c r="V1670" s="110"/>
      <c r="W1670" s="110"/>
    </row>
    <row r="1671" spans="1:23" ht="25.5">
      <c r="A1671" s="110" t="s">
        <v>4498</v>
      </c>
      <c r="B1671" s="115">
        <v>44209</v>
      </c>
      <c r="C1671" s="110" t="s">
        <v>4499</v>
      </c>
      <c r="D1671" s="115">
        <v>44209</v>
      </c>
      <c r="E1671" s="110" t="s">
        <v>1294</v>
      </c>
      <c r="F1671" s="110" t="s">
        <v>876</v>
      </c>
      <c r="G1671" s="110" t="s">
        <v>1045</v>
      </c>
      <c r="H1671" s="110" t="s">
        <v>1300</v>
      </c>
      <c r="I1671" s="110" t="s">
        <v>1195</v>
      </c>
      <c r="J1671" s="111">
        <v>200</v>
      </c>
      <c r="K1671" s="111">
        <v>759</v>
      </c>
      <c r="L1671" s="111">
        <v>151800</v>
      </c>
      <c r="M1671" s="111">
        <v>1.8975</v>
      </c>
      <c r="N1671" s="111">
        <v>379.5</v>
      </c>
      <c r="O1671" s="111">
        <v>0</v>
      </c>
      <c r="P1671" s="111">
        <v>600</v>
      </c>
      <c r="Q1671" s="111">
        <v>760.89750000000004</v>
      </c>
      <c r="R1671" s="111">
        <v>151579.5</v>
      </c>
      <c r="S1671" s="110" t="s">
        <v>1296</v>
      </c>
      <c r="T1671" s="111"/>
      <c r="U1671" s="111"/>
      <c r="V1671" s="110"/>
      <c r="W1671" s="110"/>
    </row>
    <row r="1672" spans="1:23" ht="25.5">
      <c r="A1672" s="110" t="s">
        <v>4498</v>
      </c>
      <c r="B1672" s="115">
        <v>44209</v>
      </c>
      <c r="C1672" s="110" t="s">
        <v>4499</v>
      </c>
      <c r="D1672" s="115">
        <v>44209</v>
      </c>
      <c r="E1672" s="110" t="s">
        <v>1294</v>
      </c>
      <c r="F1672" s="110" t="s">
        <v>876</v>
      </c>
      <c r="G1672" s="110" t="s">
        <v>1045</v>
      </c>
      <c r="H1672" s="110" t="s">
        <v>1300</v>
      </c>
      <c r="I1672" s="110" t="s">
        <v>1182</v>
      </c>
      <c r="J1672" s="111">
        <v>30</v>
      </c>
      <c r="K1672" s="111">
        <v>1070</v>
      </c>
      <c r="L1672" s="111">
        <v>32100</v>
      </c>
      <c r="M1672" s="111">
        <v>2.6749999999999998</v>
      </c>
      <c r="N1672" s="111">
        <v>80.25</v>
      </c>
      <c r="O1672" s="111">
        <v>0</v>
      </c>
      <c r="P1672" s="111">
        <v>0</v>
      </c>
      <c r="Q1672" s="111">
        <v>1072.675</v>
      </c>
      <c r="R1672" s="111">
        <v>32180.25</v>
      </c>
      <c r="S1672" s="110" t="s">
        <v>1296</v>
      </c>
      <c r="T1672" s="111"/>
      <c r="U1672" s="111"/>
      <c r="V1672" s="110"/>
      <c r="W1672" s="110"/>
    </row>
    <row r="1673" spans="1:23" ht="25.5">
      <c r="A1673" s="110" t="s">
        <v>4500</v>
      </c>
      <c r="B1673" s="115">
        <v>44209</v>
      </c>
      <c r="C1673" s="110" t="s">
        <v>4501</v>
      </c>
      <c r="D1673" s="115">
        <v>44209</v>
      </c>
      <c r="E1673" s="110" t="s">
        <v>1294</v>
      </c>
      <c r="F1673" s="110" t="s">
        <v>1325</v>
      </c>
      <c r="G1673" s="110" t="s">
        <v>1302</v>
      </c>
      <c r="H1673" s="110" t="s">
        <v>1300</v>
      </c>
      <c r="I1673" s="110" t="s">
        <v>1344</v>
      </c>
      <c r="J1673" s="111">
        <v>40</v>
      </c>
      <c r="K1673" s="111">
        <v>997</v>
      </c>
      <c r="L1673" s="111">
        <v>39880</v>
      </c>
      <c r="M1673" s="111">
        <v>2.4925000000000002</v>
      </c>
      <c r="N1673" s="111">
        <v>99.7</v>
      </c>
      <c r="O1673" s="111">
        <v>0</v>
      </c>
      <c r="P1673" s="111">
        <v>0</v>
      </c>
      <c r="Q1673" s="111">
        <v>999.49249999999995</v>
      </c>
      <c r="R1673" s="111">
        <v>39979.699999999997</v>
      </c>
      <c r="S1673" s="110" t="s">
        <v>1296</v>
      </c>
      <c r="T1673" s="111"/>
      <c r="U1673" s="111"/>
      <c r="V1673" s="110"/>
      <c r="W1673" s="110"/>
    </row>
    <row r="1674" spans="1:23" ht="25.5">
      <c r="A1674" s="110" t="s">
        <v>4500</v>
      </c>
      <c r="B1674" s="115">
        <v>44209</v>
      </c>
      <c r="C1674" s="110" t="s">
        <v>4501</v>
      </c>
      <c r="D1674" s="115">
        <v>44209</v>
      </c>
      <c r="E1674" s="110" t="s">
        <v>1294</v>
      </c>
      <c r="F1674" s="110" t="s">
        <v>1325</v>
      </c>
      <c r="G1674" s="110" t="s">
        <v>1302</v>
      </c>
      <c r="H1674" s="110" t="s">
        <v>1300</v>
      </c>
      <c r="I1674" s="110" t="s">
        <v>1182</v>
      </c>
      <c r="J1674" s="111">
        <v>20</v>
      </c>
      <c r="K1674" s="111">
        <v>1070</v>
      </c>
      <c r="L1674" s="111">
        <v>21400</v>
      </c>
      <c r="M1674" s="111">
        <v>2.6749999999999998</v>
      </c>
      <c r="N1674" s="111">
        <v>53.5</v>
      </c>
      <c r="O1674" s="111">
        <v>0</v>
      </c>
      <c r="P1674" s="111">
        <v>0</v>
      </c>
      <c r="Q1674" s="111">
        <v>1072.675</v>
      </c>
      <c r="R1674" s="111">
        <v>21453.5</v>
      </c>
      <c r="S1674" s="110" t="s">
        <v>1296</v>
      </c>
      <c r="T1674" s="111"/>
      <c r="U1674" s="111"/>
      <c r="V1674" s="110"/>
      <c r="W1674" s="110"/>
    </row>
    <row r="1675" spans="1:23" ht="25.5">
      <c r="A1675" s="110" t="s">
        <v>4500</v>
      </c>
      <c r="B1675" s="115">
        <v>44209</v>
      </c>
      <c r="C1675" s="110" t="s">
        <v>4501</v>
      </c>
      <c r="D1675" s="115">
        <v>44209</v>
      </c>
      <c r="E1675" s="110" t="s">
        <v>1294</v>
      </c>
      <c r="F1675" s="110" t="s">
        <v>1325</v>
      </c>
      <c r="G1675" s="110" t="s">
        <v>1302</v>
      </c>
      <c r="H1675" s="110" t="s">
        <v>1300</v>
      </c>
      <c r="I1675" s="110" t="s">
        <v>1251</v>
      </c>
      <c r="J1675" s="111">
        <v>20</v>
      </c>
      <c r="K1675" s="111">
        <v>865</v>
      </c>
      <c r="L1675" s="111">
        <v>17300</v>
      </c>
      <c r="M1675" s="111">
        <v>2.1619999999999999</v>
      </c>
      <c r="N1675" s="111">
        <v>43.24</v>
      </c>
      <c r="O1675" s="111">
        <v>0</v>
      </c>
      <c r="P1675" s="111">
        <v>0</v>
      </c>
      <c r="Q1675" s="111">
        <v>867.16200000000003</v>
      </c>
      <c r="R1675" s="111">
        <v>17343.240000000002</v>
      </c>
      <c r="S1675" s="110" t="s">
        <v>1296</v>
      </c>
      <c r="T1675" s="111"/>
      <c r="U1675" s="111"/>
      <c r="V1675" s="110"/>
      <c r="W1675" s="110"/>
    </row>
    <row r="1676" spans="1:23" ht="25.5">
      <c r="A1676" s="110" t="s">
        <v>4500</v>
      </c>
      <c r="B1676" s="115">
        <v>44209</v>
      </c>
      <c r="C1676" s="110" t="s">
        <v>4501</v>
      </c>
      <c r="D1676" s="115">
        <v>44209</v>
      </c>
      <c r="E1676" s="110" t="s">
        <v>1294</v>
      </c>
      <c r="F1676" s="110" t="s">
        <v>1325</v>
      </c>
      <c r="G1676" s="110" t="s">
        <v>1302</v>
      </c>
      <c r="H1676" s="110" t="s">
        <v>1300</v>
      </c>
      <c r="I1676" s="110" t="s">
        <v>1251</v>
      </c>
      <c r="J1676" s="111">
        <v>40</v>
      </c>
      <c r="K1676" s="111">
        <v>865</v>
      </c>
      <c r="L1676" s="111">
        <v>34600</v>
      </c>
      <c r="M1676" s="111">
        <v>2.1625000000000001</v>
      </c>
      <c r="N1676" s="111">
        <v>86.5</v>
      </c>
      <c r="O1676" s="111">
        <v>0</v>
      </c>
      <c r="P1676" s="111">
        <v>0</v>
      </c>
      <c r="Q1676" s="111">
        <v>867.16250000000002</v>
      </c>
      <c r="R1676" s="111">
        <v>34686.5</v>
      </c>
      <c r="S1676" s="110" t="s">
        <v>1296</v>
      </c>
      <c r="T1676" s="111"/>
      <c r="U1676" s="111"/>
      <c r="V1676" s="110"/>
      <c r="W1676" s="110"/>
    </row>
    <row r="1677" spans="1:23" ht="25.5">
      <c r="A1677" s="110" t="s">
        <v>4502</v>
      </c>
      <c r="B1677" s="115">
        <v>44209</v>
      </c>
      <c r="C1677" s="110" t="s">
        <v>4503</v>
      </c>
      <c r="D1677" s="115">
        <v>44209</v>
      </c>
      <c r="E1677" s="110" t="s">
        <v>1294</v>
      </c>
      <c r="F1677" s="110" t="s">
        <v>1077</v>
      </c>
      <c r="G1677" s="110" t="s">
        <v>1079</v>
      </c>
      <c r="H1677" s="110" t="s">
        <v>120</v>
      </c>
      <c r="I1677" s="110" t="s">
        <v>1195</v>
      </c>
      <c r="J1677" s="111">
        <v>80</v>
      </c>
      <c r="K1677" s="111">
        <v>759</v>
      </c>
      <c r="L1677" s="111">
        <v>60720</v>
      </c>
      <c r="M1677" s="111">
        <v>1.8975</v>
      </c>
      <c r="N1677" s="111">
        <v>151.80000000000001</v>
      </c>
      <c r="O1677" s="111">
        <v>0</v>
      </c>
      <c r="P1677" s="111">
        <v>240</v>
      </c>
      <c r="Q1677" s="111">
        <v>760.89750000000004</v>
      </c>
      <c r="R1677" s="111">
        <v>60631.8</v>
      </c>
      <c r="S1677" s="110" t="s">
        <v>1296</v>
      </c>
      <c r="T1677" s="111"/>
      <c r="U1677" s="111"/>
      <c r="V1677" s="110"/>
      <c r="W1677" s="110"/>
    </row>
    <row r="1678" spans="1:23" ht="25.5">
      <c r="A1678" s="110" t="s">
        <v>4502</v>
      </c>
      <c r="B1678" s="115">
        <v>44209</v>
      </c>
      <c r="C1678" s="110" t="s">
        <v>4503</v>
      </c>
      <c r="D1678" s="115">
        <v>44209</v>
      </c>
      <c r="E1678" s="110" t="s">
        <v>1294</v>
      </c>
      <c r="F1678" s="110" t="s">
        <v>1077</v>
      </c>
      <c r="G1678" s="110" t="s">
        <v>1079</v>
      </c>
      <c r="H1678" s="110" t="s">
        <v>120</v>
      </c>
      <c r="I1678" s="110" t="s">
        <v>1251</v>
      </c>
      <c r="J1678" s="111">
        <v>90</v>
      </c>
      <c r="K1678" s="111">
        <v>865</v>
      </c>
      <c r="L1678" s="111">
        <v>77850</v>
      </c>
      <c r="M1678" s="111">
        <v>2.1619999999999999</v>
      </c>
      <c r="N1678" s="111">
        <v>194.58</v>
      </c>
      <c r="O1678" s="111">
        <v>0</v>
      </c>
      <c r="P1678" s="111">
        <v>0</v>
      </c>
      <c r="Q1678" s="111">
        <v>867.16200000000003</v>
      </c>
      <c r="R1678" s="111">
        <v>78044.58</v>
      </c>
      <c r="S1678" s="110" t="s">
        <v>1296</v>
      </c>
      <c r="T1678" s="111"/>
      <c r="U1678" s="111"/>
      <c r="V1678" s="110"/>
      <c r="W1678" s="110"/>
    </row>
    <row r="1679" spans="1:23" ht="25.5">
      <c r="A1679" s="110" t="s">
        <v>4502</v>
      </c>
      <c r="B1679" s="115">
        <v>44209</v>
      </c>
      <c r="C1679" s="110" t="s">
        <v>4503</v>
      </c>
      <c r="D1679" s="115">
        <v>44209</v>
      </c>
      <c r="E1679" s="110" t="s">
        <v>1294</v>
      </c>
      <c r="F1679" s="110" t="s">
        <v>1077</v>
      </c>
      <c r="G1679" s="110" t="s">
        <v>1079</v>
      </c>
      <c r="H1679" s="110" t="s">
        <v>120</v>
      </c>
      <c r="I1679" s="110" t="s">
        <v>1182</v>
      </c>
      <c r="J1679" s="111">
        <v>20</v>
      </c>
      <c r="K1679" s="111">
        <v>1070</v>
      </c>
      <c r="L1679" s="111">
        <v>21400</v>
      </c>
      <c r="M1679" s="111">
        <v>2.6749999999999998</v>
      </c>
      <c r="N1679" s="111">
        <v>53.5</v>
      </c>
      <c r="O1679" s="111">
        <v>0</v>
      </c>
      <c r="P1679" s="111">
        <v>0</v>
      </c>
      <c r="Q1679" s="111">
        <v>1072.675</v>
      </c>
      <c r="R1679" s="111">
        <v>21453.5</v>
      </c>
      <c r="S1679" s="110" t="s">
        <v>1296</v>
      </c>
      <c r="T1679" s="111"/>
      <c r="U1679" s="111"/>
      <c r="V1679" s="110"/>
      <c r="W1679" s="110"/>
    </row>
    <row r="1680" spans="1:23" ht="25.5">
      <c r="A1680" s="110" t="s">
        <v>4504</v>
      </c>
      <c r="B1680" s="115">
        <v>44209</v>
      </c>
      <c r="C1680" s="110" t="s">
        <v>4505</v>
      </c>
      <c r="D1680" s="115">
        <v>44209</v>
      </c>
      <c r="E1680" s="110" t="s">
        <v>1294</v>
      </c>
      <c r="F1680" s="110" t="s">
        <v>1</v>
      </c>
      <c r="G1680" s="110" t="s">
        <v>1079</v>
      </c>
      <c r="H1680" s="110" t="s">
        <v>120</v>
      </c>
      <c r="I1680" s="110" t="s">
        <v>1251</v>
      </c>
      <c r="J1680" s="111">
        <v>60</v>
      </c>
      <c r="K1680" s="111">
        <v>865</v>
      </c>
      <c r="L1680" s="111">
        <v>51900</v>
      </c>
      <c r="M1680" s="111">
        <v>2.1625000000000001</v>
      </c>
      <c r="N1680" s="111">
        <v>129.75</v>
      </c>
      <c r="O1680" s="111">
        <v>0</v>
      </c>
      <c r="P1680" s="111">
        <v>0</v>
      </c>
      <c r="Q1680" s="111">
        <v>867.16250000000002</v>
      </c>
      <c r="R1680" s="111">
        <v>52029.75</v>
      </c>
      <c r="S1680" s="110" t="s">
        <v>1296</v>
      </c>
      <c r="T1680" s="111"/>
      <c r="U1680" s="111"/>
      <c r="V1680" s="110"/>
      <c r="W1680" s="110"/>
    </row>
    <row r="1681" spans="1:23" ht="25.5">
      <c r="A1681" s="110" t="s">
        <v>4504</v>
      </c>
      <c r="B1681" s="115">
        <v>44209</v>
      </c>
      <c r="C1681" s="110" t="s">
        <v>4505</v>
      </c>
      <c r="D1681" s="115">
        <v>44209</v>
      </c>
      <c r="E1681" s="110" t="s">
        <v>1294</v>
      </c>
      <c r="F1681" s="110" t="s">
        <v>1</v>
      </c>
      <c r="G1681" s="110" t="s">
        <v>1079</v>
      </c>
      <c r="H1681" s="110" t="s">
        <v>120</v>
      </c>
      <c r="I1681" s="110" t="s">
        <v>1251</v>
      </c>
      <c r="J1681" s="111">
        <v>40</v>
      </c>
      <c r="K1681" s="111">
        <v>865</v>
      </c>
      <c r="L1681" s="111">
        <v>34600</v>
      </c>
      <c r="M1681" s="111">
        <v>2.1619999999999999</v>
      </c>
      <c r="N1681" s="111">
        <v>86.48</v>
      </c>
      <c r="O1681" s="111">
        <v>0</v>
      </c>
      <c r="P1681" s="111">
        <v>0</v>
      </c>
      <c r="Q1681" s="111">
        <v>867.16200000000003</v>
      </c>
      <c r="R1681" s="111">
        <v>34686.480000000003</v>
      </c>
      <c r="S1681" s="110" t="s">
        <v>1296</v>
      </c>
      <c r="T1681" s="111"/>
      <c r="U1681" s="111"/>
      <c r="V1681" s="110"/>
      <c r="W1681" s="110"/>
    </row>
    <row r="1682" spans="1:23" ht="25.5">
      <c r="A1682" s="110" t="s">
        <v>4504</v>
      </c>
      <c r="B1682" s="115">
        <v>44209</v>
      </c>
      <c r="C1682" s="110" t="s">
        <v>4505</v>
      </c>
      <c r="D1682" s="115">
        <v>44209</v>
      </c>
      <c r="E1682" s="110" t="s">
        <v>1294</v>
      </c>
      <c r="F1682" s="110" t="s">
        <v>1</v>
      </c>
      <c r="G1682" s="110" t="s">
        <v>1079</v>
      </c>
      <c r="H1682" s="110" t="s">
        <v>120</v>
      </c>
      <c r="I1682" s="110" t="s">
        <v>1191</v>
      </c>
      <c r="J1682" s="111">
        <v>100</v>
      </c>
      <c r="K1682" s="111">
        <v>963</v>
      </c>
      <c r="L1682" s="111">
        <v>96300</v>
      </c>
      <c r="M1682" s="111">
        <v>2.4075000000000002</v>
      </c>
      <c r="N1682" s="111">
        <v>240.75</v>
      </c>
      <c r="O1682" s="111">
        <v>0</v>
      </c>
      <c r="P1682" s="111">
        <v>0</v>
      </c>
      <c r="Q1682" s="111">
        <v>965.40750000000003</v>
      </c>
      <c r="R1682" s="111">
        <v>96540.75</v>
      </c>
      <c r="S1682" s="110" t="s">
        <v>1296</v>
      </c>
      <c r="T1682" s="111"/>
      <c r="U1682" s="111"/>
      <c r="V1682" s="110"/>
      <c r="W1682" s="110"/>
    </row>
    <row r="1683" spans="1:23" ht="25.5">
      <c r="A1683" s="110" t="s">
        <v>4504</v>
      </c>
      <c r="B1683" s="115">
        <v>44209</v>
      </c>
      <c r="C1683" s="110" t="s">
        <v>4505</v>
      </c>
      <c r="D1683" s="115">
        <v>44209</v>
      </c>
      <c r="E1683" s="110" t="s">
        <v>1294</v>
      </c>
      <c r="F1683" s="110" t="s">
        <v>1</v>
      </c>
      <c r="G1683" s="110" t="s">
        <v>1079</v>
      </c>
      <c r="H1683" s="110" t="s">
        <v>120</v>
      </c>
      <c r="I1683" s="110" t="s">
        <v>1195</v>
      </c>
      <c r="J1683" s="111">
        <v>100</v>
      </c>
      <c r="K1683" s="111">
        <v>759</v>
      </c>
      <c r="L1683" s="111">
        <v>75900</v>
      </c>
      <c r="M1683" s="111">
        <v>1.8975</v>
      </c>
      <c r="N1683" s="111">
        <v>189.75</v>
      </c>
      <c r="O1683" s="111">
        <v>0</v>
      </c>
      <c r="P1683" s="111">
        <v>300</v>
      </c>
      <c r="Q1683" s="111">
        <v>760.89750000000004</v>
      </c>
      <c r="R1683" s="111">
        <v>75789.75</v>
      </c>
      <c r="S1683" s="110" t="s">
        <v>1296</v>
      </c>
      <c r="T1683" s="111"/>
      <c r="U1683" s="111"/>
      <c r="V1683" s="110"/>
      <c r="W1683" s="110"/>
    </row>
    <row r="1684" spans="1:23" ht="25.5">
      <c r="A1684" s="110" t="s">
        <v>4506</v>
      </c>
      <c r="B1684" s="115">
        <v>44209</v>
      </c>
      <c r="C1684" s="110" t="s">
        <v>4507</v>
      </c>
      <c r="D1684" s="115">
        <v>44209</v>
      </c>
      <c r="E1684" s="110" t="s">
        <v>1294</v>
      </c>
      <c r="F1684" s="110" t="s">
        <v>5</v>
      </c>
      <c r="G1684" s="110" t="s">
        <v>1308</v>
      </c>
      <c r="H1684" s="110" t="s">
        <v>120</v>
      </c>
      <c r="I1684" s="110" t="s">
        <v>1182</v>
      </c>
      <c r="J1684" s="111">
        <v>20</v>
      </c>
      <c r="K1684" s="111">
        <v>1070</v>
      </c>
      <c r="L1684" s="111">
        <v>21400</v>
      </c>
      <c r="M1684" s="111">
        <v>2.6749999999999998</v>
      </c>
      <c r="N1684" s="111">
        <v>53.5</v>
      </c>
      <c r="O1684" s="111">
        <v>0</v>
      </c>
      <c r="P1684" s="111">
        <v>0</v>
      </c>
      <c r="Q1684" s="111">
        <v>1072.675</v>
      </c>
      <c r="R1684" s="111">
        <v>21453.5</v>
      </c>
      <c r="S1684" s="110" t="s">
        <v>1296</v>
      </c>
      <c r="T1684" s="111"/>
      <c r="U1684" s="111"/>
      <c r="V1684" s="110"/>
      <c r="W1684" s="110"/>
    </row>
    <row r="1685" spans="1:23" ht="25.5">
      <c r="A1685" s="110" t="s">
        <v>4506</v>
      </c>
      <c r="B1685" s="115">
        <v>44209</v>
      </c>
      <c r="C1685" s="110" t="s">
        <v>4507</v>
      </c>
      <c r="D1685" s="115">
        <v>44209</v>
      </c>
      <c r="E1685" s="110" t="s">
        <v>1294</v>
      </c>
      <c r="F1685" s="110" t="s">
        <v>5</v>
      </c>
      <c r="G1685" s="110" t="s">
        <v>1308</v>
      </c>
      <c r="H1685" s="110" t="s">
        <v>120</v>
      </c>
      <c r="I1685" s="110" t="s">
        <v>1191</v>
      </c>
      <c r="J1685" s="111">
        <v>60</v>
      </c>
      <c r="K1685" s="111">
        <v>963</v>
      </c>
      <c r="L1685" s="111">
        <v>57780</v>
      </c>
      <c r="M1685" s="111">
        <v>2.4075000000000002</v>
      </c>
      <c r="N1685" s="111">
        <v>144.44999999999999</v>
      </c>
      <c r="O1685" s="111">
        <v>0</v>
      </c>
      <c r="P1685" s="111">
        <v>0</v>
      </c>
      <c r="Q1685" s="111">
        <v>965.40750000000003</v>
      </c>
      <c r="R1685" s="111">
        <v>57924.45</v>
      </c>
      <c r="S1685" s="110" t="s">
        <v>1296</v>
      </c>
      <c r="T1685" s="111"/>
      <c r="U1685" s="111"/>
      <c r="V1685" s="110"/>
      <c r="W1685" s="110"/>
    </row>
    <row r="1686" spans="1:23" ht="25.5">
      <c r="A1686" s="110" t="s">
        <v>4508</v>
      </c>
      <c r="B1686" s="115">
        <v>44209</v>
      </c>
      <c r="C1686" s="110" t="s">
        <v>4509</v>
      </c>
      <c r="D1686" s="115">
        <v>44209</v>
      </c>
      <c r="E1686" s="110" t="s">
        <v>1294</v>
      </c>
      <c r="F1686" s="110" t="s">
        <v>1009</v>
      </c>
      <c r="G1686" s="110" t="s">
        <v>79</v>
      </c>
      <c r="H1686" s="110" t="s">
        <v>69</v>
      </c>
      <c r="I1686" s="110" t="s">
        <v>1182</v>
      </c>
      <c r="J1686" s="111">
        <v>100</v>
      </c>
      <c r="K1686" s="111">
        <v>1070</v>
      </c>
      <c r="L1686" s="111">
        <v>107000</v>
      </c>
      <c r="M1686" s="111">
        <v>2.6749999999999998</v>
      </c>
      <c r="N1686" s="111">
        <v>267.5</v>
      </c>
      <c r="O1686" s="111">
        <v>0</v>
      </c>
      <c r="P1686" s="111">
        <v>0</v>
      </c>
      <c r="Q1686" s="111">
        <v>1072.675</v>
      </c>
      <c r="R1686" s="111">
        <v>107267.5</v>
      </c>
      <c r="S1686" s="110" t="s">
        <v>1296</v>
      </c>
      <c r="T1686" s="111"/>
      <c r="U1686" s="111"/>
      <c r="V1686" s="110"/>
      <c r="W1686" s="110"/>
    </row>
    <row r="1687" spans="1:23" ht="25.5">
      <c r="A1687" s="110" t="s">
        <v>4508</v>
      </c>
      <c r="B1687" s="115">
        <v>44209</v>
      </c>
      <c r="C1687" s="110" t="s">
        <v>4509</v>
      </c>
      <c r="D1687" s="115">
        <v>44209</v>
      </c>
      <c r="E1687" s="110" t="s">
        <v>1294</v>
      </c>
      <c r="F1687" s="110" t="s">
        <v>1009</v>
      </c>
      <c r="G1687" s="110" t="s">
        <v>79</v>
      </c>
      <c r="H1687" s="110" t="s">
        <v>69</v>
      </c>
      <c r="I1687" s="110" t="s">
        <v>1186</v>
      </c>
      <c r="J1687" s="111">
        <v>260</v>
      </c>
      <c r="K1687" s="111">
        <v>934</v>
      </c>
      <c r="L1687" s="111">
        <v>242840</v>
      </c>
      <c r="M1687" s="111">
        <v>2.335</v>
      </c>
      <c r="N1687" s="111">
        <v>607.1</v>
      </c>
      <c r="O1687" s="111">
        <v>0</v>
      </c>
      <c r="P1687" s="111">
        <v>0</v>
      </c>
      <c r="Q1687" s="111">
        <v>936.33500000000004</v>
      </c>
      <c r="R1687" s="111">
        <v>243447.1</v>
      </c>
      <c r="S1687" s="110" t="s">
        <v>1296</v>
      </c>
      <c r="T1687" s="111"/>
      <c r="U1687" s="111"/>
      <c r="V1687" s="110"/>
      <c r="W1687" s="110"/>
    </row>
    <row r="1688" spans="1:23" ht="25.5">
      <c r="A1688" s="110" t="s">
        <v>4510</v>
      </c>
      <c r="B1688" s="115">
        <v>44209</v>
      </c>
      <c r="C1688" s="110" t="s">
        <v>4511</v>
      </c>
      <c r="D1688" s="115">
        <v>44209</v>
      </c>
      <c r="E1688" s="110" t="s">
        <v>1294</v>
      </c>
      <c r="F1688" s="110" t="s">
        <v>73</v>
      </c>
      <c r="G1688" s="110" t="s">
        <v>1297</v>
      </c>
      <c r="H1688" s="110" t="s">
        <v>69</v>
      </c>
      <c r="I1688" s="110" t="s">
        <v>1186</v>
      </c>
      <c r="J1688" s="111">
        <v>160</v>
      </c>
      <c r="K1688" s="111">
        <v>934</v>
      </c>
      <c r="L1688" s="111">
        <v>149440</v>
      </c>
      <c r="M1688" s="111">
        <v>2.335</v>
      </c>
      <c r="N1688" s="111">
        <v>373.6</v>
      </c>
      <c r="O1688" s="111">
        <v>0</v>
      </c>
      <c r="P1688" s="111">
        <v>0</v>
      </c>
      <c r="Q1688" s="111">
        <v>936.33500000000004</v>
      </c>
      <c r="R1688" s="111">
        <v>149813.6</v>
      </c>
      <c r="S1688" s="110" t="s">
        <v>1296</v>
      </c>
      <c r="T1688" s="111"/>
      <c r="U1688" s="111"/>
      <c r="V1688" s="110"/>
      <c r="W1688" s="110"/>
    </row>
    <row r="1689" spans="1:23" ht="25.5">
      <c r="A1689" s="110" t="s">
        <v>4510</v>
      </c>
      <c r="B1689" s="115">
        <v>44209</v>
      </c>
      <c r="C1689" s="110" t="s">
        <v>4511</v>
      </c>
      <c r="D1689" s="115">
        <v>44209</v>
      </c>
      <c r="E1689" s="110" t="s">
        <v>1294</v>
      </c>
      <c r="F1689" s="110" t="s">
        <v>73</v>
      </c>
      <c r="G1689" s="110" t="s">
        <v>1297</v>
      </c>
      <c r="H1689" s="110" t="s">
        <v>69</v>
      </c>
      <c r="I1689" s="110" t="s">
        <v>1195</v>
      </c>
      <c r="J1689" s="111">
        <v>20</v>
      </c>
      <c r="K1689" s="111">
        <v>759</v>
      </c>
      <c r="L1689" s="111">
        <v>15180</v>
      </c>
      <c r="M1689" s="111">
        <v>1.8975</v>
      </c>
      <c r="N1689" s="111">
        <v>37.950000000000003</v>
      </c>
      <c r="O1689" s="111">
        <v>0</v>
      </c>
      <c r="P1689" s="111">
        <v>60</v>
      </c>
      <c r="Q1689" s="111">
        <v>760.89750000000004</v>
      </c>
      <c r="R1689" s="111">
        <v>15157.95</v>
      </c>
      <c r="S1689" s="110" t="s">
        <v>1296</v>
      </c>
      <c r="T1689" s="111"/>
      <c r="U1689" s="111"/>
      <c r="V1689" s="110"/>
      <c r="W1689" s="110"/>
    </row>
    <row r="1690" spans="1:23" ht="25.5">
      <c r="A1690" s="110" t="s">
        <v>4510</v>
      </c>
      <c r="B1690" s="115">
        <v>44209</v>
      </c>
      <c r="C1690" s="110" t="s">
        <v>4511</v>
      </c>
      <c r="D1690" s="115">
        <v>44209</v>
      </c>
      <c r="E1690" s="110" t="s">
        <v>1294</v>
      </c>
      <c r="F1690" s="110" t="s">
        <v>73</v>
      </c>
      <c r="G1690" s="110" t="s">
        <v>1297</v>
      </c>
      <c r="H1690" s="110" t="s">
        <v>69</v>
      </c>
      <c r="I1690" s="110" t="s">
        <v>1182</v>
      </c>
      <c r="J1690" s="111">
        <v>20</v>
      </c>
      <c r="K1690" s="111">
        <v>1070</v>
      </c>
      <c r="L1690" s="111">
        <v>21400</v>
      </c>
      <c r="M1690" s="111">
        <v>2.6749999999999998</v>
      </c>
      <c r="N1690" s="111">
        <v>53.5</v>
      </c>
      <c r="O1690" s="111">
        <v>0</v>
      </c>
      <c r="P1690" s="111">
        <v>0</v>
      </c>
      <c r="Q1690" s="111">
        <v>1072.675</v>
      </c>
      <c r="R1690" s="111">
        <v>21453.5</v>
      </c>
      <c r="S1690" s="110" t="s">
        <v>1296</v>
      </c>
      <c r="T1690" s="111"/>
      <c r="U1690" s="111"/>
      <c r="V1690" s="110"/>
      <c r="W1690" s="110"/>
    </row>
    <row r="1691" spans="1:23" ht="25.5">
      <c r="A1691" s="110" t="s">
        <v>4512</v>
      </c>
      <c r="B1691" s="115">
        <v>44209</v>
      </c>
      <c r="C1691" s="110" t="s">
        <v>4513</v>
      </c>
      <c r="D1691" s="115">
        <v>44209</v>
      </c>
      <c r="E1691" s="110" t="s">
        <v>1294</v>
      </c>
      <c r="F1691" s="110" t="s">
        <v>78</v>
      </c>
      <c r="G1691" s="110" t="s">
        <v>79</v>
      </c>
      <c r="H1691" s="110" t="s">
        <v>69</v>
      </c>
      <c r="I1691" s="110" t="s">
        <v>1186</v>
      </c>
      <c r="J1691" s="111">
        <v>100</v>
      </c>
      <c r="K1691" s="111">
        <v>934</v>
      </c>
      <c r="L1691" s="111">
        <v>93400</v>
      </c>
      <c r="M1691" s="111">
        <v>2.335</v>
      </c>
      <c r="N1691" s="111">
        <v>233.5</v>
      </c>
      <c r="O1691" s="111">
        <v>0</v>
      </c>
      <c r="P1691" s="111">
        <v>0</v>
      </c>
      <c r="Q1691" s="111">
        <v>936.33500000000004</v>
      </c>
      <c r="R1691" s="111">
        <v>93633.5</v>
      </c>
      <c r="S1691" s="110" t="s">
        <v>1296</v>
      </c>
      <c r="T1691" s="111"/>
      <c r="U1691" s="111"/>
      <c r="V1691" s="110"/>
      <c r="W1691" s="110"/>
    </row>
    <row r="1692" spans="1:23" ht="25.5">
      <c r="A1692" s="110" t="s">
        <v>4514</v>
      </c>
      <c r="B1692" s="115">
        <v>44209</v>
      </c>
      <c r="C1692" s="110" t="s">
        <v>4515</v>
      </c>
      <c r="D1692" s="115">
        <v>44209</v>
      </c>
      <c r="E1692" s="110" t="s">
        <v>1294</v>
      </c>
      <c r="F1692" s="110" t="s">
        <v>72</v>
      </c>
      <c r="G1692" s="110" t="s">
        <v>69</v>
      </c>
      <c r="H1692" s="110" t="s">
        <v>69</v>
      </c>
      <c r="I1692" s="110" t="s">
        <v>1186</v>
      </c>
      <c r="J1692" s="111">
        <v>200</v>
      </c>
      <c r="K1692" s="111">
        <v>934</v>
      </c>
      <c r="L1692" s="111">
        <v>186800</v>
      </c>
      <c r="M1692" s="111">
        <v>2.335</v>
      </c>
      <c r="N1692" s="111">
        <v>467</v>
      </c>
      <c r="O1692" s="111">
        <v>0</v>
      </c>
      <c r="P1692" s="111">
        <v>0</v>
      </c>
      <c r="Q1692" s="111">
        <v>936.33500000000004</v>
      </c>
      <c r="R1692" s="111">
        <v>187267</v>
      </c>
      <c r="S1692" s="110" t="s">
        <v>1296</v>
      </c>
      <c r="T1692" s="111"/>
      <c r="U1692" s="111"/>
      <c r="V1692" s="110"/>
      <c r="W1692" s="110"/>
    </row>
    <row r="1693" spans="1:23" ht="25.5">
      <c r="A1693" s="110" t="s">
        <v>4514</v>
      </c>
      <c r="B1693" s="115">
        <v>44209</v>
      </c>
      <c r="C1693" s="110" t="s">
        <v>4515</v>
      </c>
      <c r="D1693" s="115">
        <v>44209</v>
      </c>
      <c r="E1693" s="110" t="s">
        <v>1294</v>
      </c>
      <c r="F1693" s="110" t="s">
        <v>72</v>
      </c>
      <c r="G1693" s="110" t="s">
        <v>69</v>
      </c>
      <c r="H1693" s="110" t="s">
        <v>69</v>
      </c>
      <c r="I1693" s="110" t="s">
        <v>1346</v>
      </c>
      <c r="J1693" s="111">
        <v>20</v>
      </c>
      <c r="K1693" s="111">
        <v>1138</v>
      </c>
      <c r="L1693" s="111">
        <v>22760</v>
      </c>
      <c r="M1693" s="111">
        <v>2.8450000000000002</v>
      </c>
      <c r="N1693" s="111">
        <v>56.9</v>
      </c>
      <c r="O1693" s="111">
        <v>0</v>
      </c>
      <c r="P1693" s="111">
        <v>0</v>
      </c>
      <c r="Q1693" s="111">
        <v>1140.845</v>
      </c>
      <c r="R1693" s="111">
        <v>22816.9</v>
      </c>
      <c r="S1693" s="110" t="s">
        <v>1296</v>
      </c>
      <c r="T1693" s="111"/>
      <c r="U1693" s="111"/>
      <c r="V1693" s="110"/>
      <c r="W1693" s="110"/>
    </row>
    <row r="1694" spans="1:23" ht="25.5">
      <c r="A1694" s="110" t="s">
        <v>4514</v>
      </c>
      <c r="B1694" s="115">
        <v>44209</v>
      </c>
      <c r="C1694" s="110" t="s">
        <v>4515</v>
      </c>
      <c r="D1694" s="115">
        <v>44209</v>
      </c>
      <c r="E1694" s="110" t="s">
        <v>1294</v>
      </c>
      <c r="F1694" s="110" t="s">
        <v>72</v>
      </c>
      <c r="G1694" s="110" t="s">
        <v>69</v>
      </c>
      <c r="H1694" s="110" t="s">
        <v>69</v>
      </c>
      <c r="I1694" s="110" t="s">
        <v>1344</v>
      </c>
      <c r="J1694" s="111">
        <v>40</v>
      </c>
      <c r="K1694" s="111">
        <v>997</v>
      </c>
      <c r="L1694" s="111">
        <v>39880</v>
      </c>
      <c r="M1694" s="111">
        <v>2.4925000000000002</v>
      </c>
      <c r="N1694" s="111">
        <v>99.7</v>
      </c>
      <c r="O1694" s="111">
        <v>0</v>
      </c>
      <c r="P1694" s="111">
        <v>0</v>
      </c>
      <c r="Q1694" s="111">
        <v>999.49249999999995</v>
      </c>
      <c r="R1694" s="111">
        <v>39979.699999999997</v>
      </c>
      <c r="S1694" s="110" t="s">
        <v>1296</v>
      </c>
      <c r="T1694" s="111"/>
      <c r="U1694" s="111"/>
      <c r="V1694" s="110"/>
      <c r="W1694" s="110"/>
    </row>
    <row r="1695" spans="1:23" ht="25.5">
      <c r="A1695" s="110" t="s">
        <v>4514</v>
      </c>
      <c r="B1695" s="115">
        <v>44209</v>
      </c>
      <c r="C1695" s="110" t="s">
        <v>4515</v>
      </c>
      <c r="D1695" s="115">
        <v>44209</v>
      </c>
      <c r="E1695" s="110" t="s">
        <v>1294</v>
      </c>
      <c r="F1695" s="110" t="s">
        <v>72</v>
      </c>
      <c r="G1695" s="110" t="s">
        <v>69</v>
      </c>
      <c r="H1695" s="110" t="s">
        <v>69</v>
      </c>
      <c r="I1695" s="110" t="s">
        <v>1191</v>
      </c>
      <c r="J1695" s="111">
        <v>35</v>
      </c>
      <c r="K1695" s="111">
        <v>963</v>
      </c>
      <c r="L1695" s="111">
        <v>33705</v>
      </c>
      <c r="M1695" s="111">
        <v>2.4075000000000002</v>
      </c>
      <c r="N1695" s="111">
        <v>84.262500000000003</v>
      </c>
      <c r="O1695" s="111">
        <v>0</v>
      </c>
      <c r="P1695" s="111">
        <v>0</v>
      </c>
      <c r="Q1695" s="111">
        <v>965.40750000000003</v>
      </c>
      <c r="R1695" s="111">
        <v>33789.262499999997</v>
      </c>
      <c r="S1695" s="110" t="s">
        <v>1296</v>
      </c>
      <c r="T1695" s="111"/>
      <c r="U1695" s="111"/>
      <c r="V1695" s="110"/>
      <c r="W1695" s="110"/>
    </row>
    <row r="1696" spans="1:23" ht="25.5">
      <c r="A1696" s="110" t="s">
        <v>4516</v>
      </c>
      <c r="B1696" s="115">
        <v>44209</v>
      </c>
      <c r="C1696" s="110" t="s">
        <v>4517</v>
      </c>
      <c r="D1696" s="115">
        <v>44209</v>
      </c>
      <c r="E1696" s="110" t="s">
        <v>1294</v>
      </c>
      <c r="F1696" s="110" t="s">
        <v>70</v>
      </c>
      <c r="G1696" s="110" t="s">
        <v>69</v>
      </c>
      <c r="H1696" s="110" t="s">
        <v>69</v>
      </c>
      <c r="I1696" s="110" t="s">
        <v>1195</v>
      </c>
      <c r="J1696" s="111">
        <v>40</v>
      </c>
      <c r="K1696" s="111">
        <v>759</v>
      </c>
      <c r="L1696" s="111">
        <v>30360</v>
      </c>
      <c r="M1696" s="111">
        <v>1.8975</v>
      </c>
      <c r="N1696" s="111">
        <v>75.900000000000006</v>
      </c>
      <c r="O1696" s="111">
        <v>0</v>
      </c>
      <c r="P1696" s="111">
        <v>120</v>
      </c>
      <c r="Q1696" s="111">
        <v>760.89750000000004</v>
      </c>
      <c r="R1696" s="111">
        <v>30315.9</v>
      </c>
      <c r="S1696" s="110" t="s">
        <v>1296</v>
      </c>
      <c r="T1696" s="111"/>
      <c r="U1696" s="111"/>
      <c r="V1696" s="110"/>
      <c r="W1696" s="110"/>
    </row>
    <row r="1697" spans="1:23" ht="25.5">
      <c r="A1697" s="110" t="s">
        <v>4516</v>
      </c>
      <c r="B1697" s="115">
        <v>44209</v>
      </c>
      <c r="C1697" s="110" t="s">
        <v>4517</v>
      </c>
      <c r="D1697" s="115">
        <v>44209</v>
      </c>
      <c r="E1697" s="110" t="s">
        <v>1294</v>
      </c>
      <c r="F1697" s="110" t="s">
        <v>70</v>
      </c>
      <c r="G1697" s="110" t="s">
        <v>69</v>
      </c>
      <c r="H1697" s="110" t="s">
        <v>69</v>
      </c>
      <c r="I1697" s="110" t="s">
        <v>1186</v>
      </c>
      <c r="J1697" s="111">
        <v>400</v>
      </c>
      <c r="K1697" s="111">
        <v>934</v>
      </c>
      <c r="L1697" s="111">
        <v>373600</v>
      </c>
      <c r="M1697" s="111">
        <v>2.335</v>
      </c>
      <c r="N1697" s="111">
        <v>934</v>
      </c>
      <c r="O1697" s="111">
        <v>0</v>
      </c>
      <c r="P1697" s="111">
        <v>0</v>
      </c>
      <c r="Q1697" s="111">
        <v>936.33500000000004</v>
      </c>
      <c r="R1697" s="111">
        <v>374534</v>
      </c>
      <c r="S1697" s="110" t="s">
        <v>1296</v>
      </c>
      <c r="T1697" s="111"/>
      <c r="U1697" s="111"/>
      <c r="V1697" s="110"/>
      <c r="W1697" s="110"/>
    </row>
    <row r="1698" spans="1:23" ht="25.5">
      <c r="A1698" s="110" t="s">
        <v>4516</v>
      </c>
      <c r="B1698" s="115">
        <v>44209</v>
      </c>
      <c r="C1698" s="110" t="s">
        <v>4517</v>
      </c>
      <c r="D1698" s="115">
        <v>44209</v>
      </c>
      <c r="E1698" s="110" t="s">
        <v>1294</v>
      </c>
      <c r="F1698" s="110" t="s">
        <v>70</v>
      </c>
      <c r="G1698" s="110" t="s">
        <v>69</v>
      </c>
      <c r="H1698" s="110" t="s">
        <v>69</v>
      </c>
      <c r="I1698" s="110" t="s">
        <v>1251</v>
      </c>
      <c r="J1698" s="111">
        <v>200</v>
      </c>
      <c r="K1698" s="111">
        <v>865</v>
      </c>
      <c r="L1698" s="111">
        <v>173000</v>
      </c>
      <c r="M1698" s="111">
        <v>2.1625000000000001</v>
      </c>
      <c r="N1698" s="111">
        <v>432.5</v>
      </c>
      <c r="O1698" s="111">
        <v>0</v>
      </c>
      <c r="P1698" s="111">
        <v>0</v>
      </c>
      <c r="Q1698" s="111">
        <v>867.16250000000002</v>
      </c>
      <c r="R1698" s="111">
        <v>173432.5</v>
      </c>
      <c r="S1698" s="110" t="s">
        <v>1296</v>
      </c>
      <c r="T1698" s="111"/>
      <c r="U1698" s="111"/>
      <c r="V1698" s="110"/>
      <c r="W1698" s="110"/>
    </row>
    <row r="1699" spans="1:23" ht="25.5">
      <c r="A1699" s="110" t="s">
        <v>4518</v>
      </c>
      <c r="B1699" s="115">
        <v>44209</v>
      </c>
      <c r="C1699" s="110" t="s">
        <v>4519</v>
      </c>
      <c r="D1699" s="115">
        <v>44209</v>
      </c>
      <c r="E1699" s="110" t="s">
        <v>1294</v>
      </c>
      <c r="F1699" s="110" t="s">
        <v>1051</v>
      </c>
      <c r="G1699" s="110" t="s">
        <v>1304</v>
      </c>
      <c r="H1699" s="110" t="s">
        <v>69</v>
      </c>
      <c r="I1699" s="110" t="s">
        <v>1186</v>
      </c>
      <c r="J1699" s="111">
        <v>160</v>
      </c>
      <c r="K1699" s="111">
        <v>934</v>
      </c>
      <c r="L1699" s="111">
        <v>149440</v>
      </c>
      <c r="M1699" s="111">
        <v>2.335</v>
      </c>
      <c r="N1699" s="111">
        <v>373.6</v>
      </c>
      <c r="O1699" s="111">
        <v>0</v>
      </c>
      <c r="P1699" s="111">
        <v>0</v>
      </c>
      <c r="Q1699" s="111">
        <v>936.33500000000004</v>
      </c>
      <c r="R1699" s="111">
        <v>149813.6</v>
      </c>
      <c r="S1699" s="110" t="s">
        <v>1296</v>
      </c>
      <c r="T1699" s="111"/>
      <c r="U1699" s="111"/>
      <c r="V1699" s="110"/>
      <c r="W1699" s="110"/>
    </row>
    <row r="1700" spans="1:23" ht="25.5">
      <c r="A1700" s="110" t="s">
        <v>4518</v>
      </c>
      <c r="B1700" s="115">
        <v>44209</v>
      </c>
      <c r="C1700" s="110" t="s">
        <v>4519</v>
      </c>
      <c r="D1700" s="115">
        <v>44209</v>
      </c>
      <c r="E1700" s="110" t="s">
        <v>1294</v>
      </c>
      <c r="F1700" s="110" t="s">
        <v>1051</v>
      </c>
      <c r="G1700" s="110" t="s">
        <v>1304</v>
      </c>
      <c r="H1700" s="110" t="s">
        <v>69</v>
      </c>
      <c r="I1700" s="110" t="s">
        <v>1195</v>
      </c>
      <c r="J1700" s="111">
        <v>120</v>
      </c>
      <c r="K1700" s="111">
        <v>759</v>
      </c>
      <c r="L1700" s="111">
        <v>91080</v>
      </c>
      <c r="M1700" s="111">
        <v>1.8975</v>
      </c>
      <c r="N1700" s="111">
        <v>227.7</v>
      </c>
      <c r="O1700" s="111">
        <v>0</v>
      </c>
      <c r="P1700" s="111">
        <v>360</v>
      </c>
      <c r="Q1700" s="111">
        <v>760.89750000000004</v>
      </c>
      <c r="R1700" s="111">
        <v>90947.7</v>
      </c>
      <c r="S1700" s="110" t="s">
        <v>1296</v>
      </c>
      <c r="T1700" s="111"/>
      <c r="U1700" s="111"/>
      <c r="V1700" s="110"/>
      <c r="W1700" s="110"/>
    </row>
    <row r="1701" spans="1:23" ht="25.5">
      <c r="A1701" s="110" t="s">
        <v>4518</v>
      </c>
      <c r="B1701" s="115">
        <v>44209</v>
      </c>
      <c r="C1701" s="110" t="s">
        <v>4519</v>
      </c>
      <c r="D1701" s="115">
        <v>44209</v>
      </c>
      <c r="E1701" s="110" t="s">
        <v>1294</v>
      </c>
      <c r="F1701" s="110" t="s">
        <v>1051</v>
      </c>
      <c r="G1701" s="110" t="s">
        <v>1304</v>
      </c>
      <c r="H1701" s="110" t="s">
        <v>69</v>
      </c>
      <c r="I1701" s="110" t="s">
        <v>1346</v>
      </c>
      <c r="J1701" s="111">
        <v>25</v>
      </c>
      <c r="K1701" s="111">
        <v>1138</v>
      </c>
      <c r="L1701" s="111">
        <v>28450</v>
      </c>
      <c r="M1701" s="111">
        <v>2.8450000000000002</v>
      </c>
      <c r="N1701" s="111">
        <v>71.125</v>
      </c>
      <c r="O1701" s="111">
        <v>0</v>
      </c>
      <c r="P1701" s="111">
        <v>0</v>
      </c>
      <c r="Q1701" s="111">
        <v>1140.845</v>
      </c>
      <c r="R1701" s="111">
        <v>28521.125</v>
      </c>
      <c r="S1701" s="110" t="s">
        <v>1296</v>
      </c>
      <c r="T1701" s="111"/>
      <c r="U1701" s="111"/>
      <c r="V1701" s="110"/>
      <c r="W1701" s="110"/>
    </row>
    <row r="1702" spans="1:23" ht="25.5">
      <c r="A1702" s="110" t="s">
        <v>4518</v>
      </c>
      <c r="B1702" s="115">
        <v>44209</v>
      </c>
      <c r="C1702" s="110" t="s">
        <v>4519</v>
      </c>
      <c r="D1702" s="115">
        <v>44209</v>
      </c>
      <c r="E1702" s="110" t="s">
        <v>1294</v>
      </c>
      <c r="F1702" s="110" t="s">
        <v>1051</v>
      </c>
      <c r="G1702" s="110" t="s">
        <v>1304</v>
      </c>
      <c r="H1702" s="110" t="s">
        <v>69</v>
      </c>
      <c r="I1702" s="110" t="s">
        <v>1182</v>
      </c>
      <c r="J1702" s="111">
        <v>30</v>
      </c>
      <c r="K1702" s="111">
        <v>1070</v>
      </c>
      <c r="L1702" s="111">
        <v>32100</v>
      </c>
      <c r="M1702" s="111">
        <v>2.6749999999999998</v>
      </c>
      <c r="N1702" s="111">
        <v>80.25</v>
      </c>
      <c r="O1702" s="111">
        <v>0</v>
      </c>
      <c r="P1702" s="111">
        <v>0</v>
      </c>
      <c r="Q1702" s="111">
        <v>1072.675</v>
      </c>
      <c r="R1702" s="111">
        <v>32180.25</v>
      </c>
      <c r="S1702" s="110" t="s">
        <v>1296</v>
      </c>
      <c r="T1702" s="111"/>
      <c r="U1702" s="111"/>
      <c r="V1702" s="110"/>
      <c r="W1702" s="110"/>
    </row>
    <row r="1703" spans="1:23" ht="25.5">
      <c r="A1703" s="110" t="s">
        <v>4520</v>
      </c>
      <c r="B1703" s="115">
        <v>44209</v>
      </c>
      <c r="C1703" s="110" t="s">
        <v>4521</v>
      </c>
      <c r="D1703" s="115">
        <v>44209</v>
      </c>
      <c r="E1703" s="110" t="s">
        <v>1294</v>
      </c>
      <c r="F1703" s="110" t="s">
        <v>71</v>
      </c>
      <c r="G1703" s="110" t="s">
        <v>1304</v>
      </c>
      <c r="H1703" s="110" t="s">
        <v>69</v>
      </c>
      <c r="I1703" s="110" t="s">
        <v>1186</v>
      </c>
      <c r="J1703" s="111">
        <v>240</v>
      </c>
      <c r="K1703" s="111">
        <v>934</v>
      </c>
      <c r="L1703" s="111">
        <v>224160</v>
      </c>
      <c r="M1703" s="111">
        <v>2.335</v>
      </c>
      <c r="N1703" s="111">
        <v>560.4</v>
      </c>
      <c r="O1703" s="111">
        <v>0</v>
      </c>
      <c r="P1703" s="111">
        <v>0</v>
      </c>
      <c r="Q1703" s="111">
        <v>936.33500000000004</v>
      </c>
      <c r="R1703" s="111">
        <v>224720.4</v>
      </c>
      <c r="S1703" s="110" t="s">
        <v>1296</v>
      </c>
      <c r="T1703" s="111"/>
      <c r="U1703" s="111"/>
      <c r="V1703" s="110"/>
      <c r="W1703" s="110"/>
    </row>
    <row r="1704" spans="1:23" ht="25.5">
      <c r="A1704" s="110" t="s">
        <v>4520</v>
      </c>
      <c r="B1704" s="115">
        <v>44209</v>
      </c>
      <c r="C1704" s="110" t="s">
        <v>4521</v>
      </c>
      <c r="D1704" s="115">
        <v>44209</v>
      </c>
      <c r="E1704" s="110" t="s">
        <v>1294</v>
      </c>
      <c r="F1704" s="110" t="s">
        <v>71</v>
      </c>
      <c r="G1704" s="110" t="s">
        <v>1304</v>
      </c>
      <c r="H1704" s="110" t="s">
        <v>69</v>
      </c>
      <c r="I1704" s="110" t="s">
        <v>1182</v>
      </c>
      <c r="J1704" s="111">
        <v>100</v>
      </c>
      <c r="K1704" s="111">
        <v>1070</v>
      </c>
      <c r="L1704" s="111">
        <v>107000</v>
      </c>
      <c r="M1704" s="111">
        <v>2.6749999999999998</v>
      </c>
      <c r="N1704" s="111">
        <v>267.5</v>
      </c>
      <c r="O1704" s="111">
        <v>0</v>
      </c>
      <c r="P1704" s="111">
        <v>0</v>
      </c>
      <c r="Q1704" s="111">
        <v>1072.675</v>
      </c>
      <c r="R1704" s="111">
        <v>107267.5</v>
      </c>
      <c r="S1704" s="110" t="s">
        <v>1296</v>
      </c>
      <c r="T1704" s="111"/>
      <c r="U1704" s="111"/>
      <c r="V1704" s="110"/>
      <c r="W1704" s="110"/>
    </row>
    <row r="1705" spans="1:23" ht="25.5">
      <c r="A1705" s="110" t="s">
        <v>4522</v>
      </c>
      <c r="B1705" s="115">
        <v>44209</v>
      </c>
      <c r="C1705" s="110" t="s">
        <v>4523</v>
      </c>
      <c r="D1705" s="115">
        <v>44209</v>
      </c>
      <c r="E1705" s="110" t="s">
        <v>1294</v>
      </c>
      <c r="F1705" s="110" t="s">
        <v>77</v>
      </c>
      <c r="G1705" s="110" t="s">
        <v>1088</v>
      </c>
      <c r="H1705" s="110" t="s">
        <v>69</v>
      </c>
      <c r="I1705" s="110" t="s">
        <v>1186</v>
      </c>
      <c r="J1705" s="111">
        <v>250</v>
      </c>
      <c r="K1705" s="111">
        <v>934</v>
      </c>
      <c r="L1705" s="111">
        <v>233500</v>
      </c>
      <c r="M1705" s="111">
        <v>2.335</v>
      </c>
      <c r="N1705" s="111">
        <v>583.75</v>
      </c>
      <c r="O1705" s="111">
        <v>0</v>
      </c>
      <c r="P1705" s="111">
        <v>0</v>
      </c>
      <c r="Q1705" s="111">
        <v>936.33500000000004</v>
      </c>
      <c r="R1705" s="111">
        <v>234083.75</v>
      </c>
      <c r="S1705" s="110" t="s">
        <v>1296</v>
      </c>
      <c r="T1705" s="111"/>
      <c r="U1705" s="111"/>
      <c r="V1705" s="110"/>
      <c r="W1705" s="110"/>
    </row>
    <row r="1706" spans="1:23" ht="25.5">
      <c r="A1706" s="110" t="s">
        <v>4522</v>
      </c>
      <c r="B1706" s="115">
        <v>44209</v>
      </c>
      <c r="C1706" s="110" t="s">
        <v>4523</v>
      </c>
      <c r="D1706" s="115">
        <v>44209</v>
      </c>
      <c r="E1706" s="110" t="s">
        <v>1294</v>
      </c>
      <c r="F1706" s="110" t="s">
        <v>77</v>
      </c>
      <c r="G1706" s="110" t="s">
        <v>1088</v>
      </c>
      <c r="H1706" s="110" t="s">
        <v>69</v>
      </c>
      <c r="I1706" s="110" t="s">
        <v>1182</v>
      </c>
      <c r="J1706" s="111">
        <v>40</v>
      </c>
      <c r="K1706" s="111">
        <v>1070</v>
      </c>
      <c r="L1706" s="111">
        <v>42800</v>
      </c>
      <c r="M1706" s="111">
        <v>2.6749999999999998</v>
      </c>
      <c r="N1706" s="111">
        <v>107</v>
      </c>
      <c r="O1706" s="111">
        <v>0</v>
      </c>
      <c r="P1706" s="111">
        <v>0</v>
      </c>
      <c r="Q1706" s="111">
        <v>1072.675</v>
      </c>
      <c r="R1706" s="111">
        <v>42907</v>
      </c>
      <c r="S1706" s="110" t="s">
        <v>1296</v>
      </c>
      <c r="T1706" s="111"/>
      <c r="U1706" s="111"/>
      <c r="V1706" s="110"/>
      <c r="W1706" s="110"/>
    </row>
    <row r="1707" spans="1:23" ht="25.5">
      <c r="A1707" s="110" t="s">
        <v>4522</v>
      </c>
      <c r="B1707" s="115">
        <v>44209</v>
      </c>
      <c r="C1707" s="110" t="s">
        <v>4523</v>
      </c>
      <c r="D1707" s="115">
        <v>44209</v>
      </c>
      <c r="E1707" s="110" t="s">
        <v>1294</v>
      </c>
      <c r="F1707" s="110" t="s">
        <v>77</v>
      </c>
      <c r="G1707" s="110" t="s">
        <v>1088</v>
      </c>
      <c r="H1707" s="110" t="s">
        <v>69</v>
      </c>
      <c r="I1707" s="110" t="s">
        <v>1251</v>
      </c>
      <c r="J1707" s="111">
        <v>20</v>
      </c>
      <c r="K1707" s="111">
        <v>865</v>
      </c>
      <c r="L1707" s="111">
        <v>17300</v>
      </c>
      <c r="M1707" s="111">
        <v>2.1625000000000001</v>
      </c>
      <c r="N1707" s="111">
        <v>43.25</v>
      </c>
      <c r="O1707" s="111">
        <v>0</v>
      </c>
      <c r="P1707" s="111">
        <v>0</v>
      </c>
      <c r="Q1707" s="111">
        <v>867.16250000000002</v>
      </c>
      <c r="R1707" s="111">
        <v>17343.25</v>
      </c>
      <c r="S1707" s="110" t="s">
        <v>1296</v>
      </c>
      <c r="T1707" s="111"/>
      <c r="U1707" s="111"/>
      <c r="V1707" s="110"/>
      <c r="W1707" s="110"/>
    </row>
    <row r="1708" spans="1:23" ht="25.5">
      <c r="A1708" s="110" t="s">
        <v>4522</v>
      </c>
      <c r="B1708" s="115">
        <v>44209</v>
      </c>
      <c r="C1708" s="110" t="s">
        <v>4523</v>
      </c>
      <c r="D1708" s="115">
        <v>44209</v>
      </c>
      <c r="E1708" s="110" t="s">
        <v>1294</v>
      </c>
      <c r="F1708" s="110" t="s">
        <v>77</v>
      </c>
      <c r="G1708" s="110" t="s">
        <v>1088</v>
      </c>
      <c r="H1708" s="110" t="s">
        <v>69</v>
      </c>
      <c r="I1708" s="110" t="s">
        <v>1195</v>
      </c>
      <c r="J1708" s="111">
        <v>20</v>
      </c>
      <c r="K1708" s="111">
        <v>759</v>
      </c>
      <c r="L1708" s="111">
        <v>15180</v>
      </c>
      <c r="M1708" s="111">
        <v>1.8975</v>
      </c>
      <c r="N1708" s="111">
        <v>37.950000000000003</v>
      </c>
      <c r="O1708" s="111">
        <v>0</v>
      </c>
      <c r="P1708" s="111">
        <v>60</v>
      </c>
      <c r="Q1708" s="111">
        <v>760.89750000000004</v>
      </c>
      <c r="R1708" s="111">
        <v>15157.95</v>
      </c>
      <c r="S1708" s="110" t="s">
        <v>1296</v>
      </c>
      <c r="T1708" s="111"/>
      <c r="U1708" s="111"/>
      <c r="V1708" s="110"/>
      <c r="W1708" s="110"/>
    </row>
    <row r="1709" spans="1:23" ht="25.5">
      <c r="A1709" s="110" t="s">
        <v>4524</v>
      </c>
      <c r="B1709" s="115">
        <v>44209</v>
      </c>
      <c r="C1709" s="110" t="s">
        <v>4525</v>
      </c>
      <c r="D1709" s="115">
        <v>44209</v>
      </c>
      <c r="E1709" s="110" t="s">
        <v>1294</v>
      </c>
      <c r="F1709" s="110" t="s">
        <v>75</v>
      </c>
      <c r="G1709" s="110" t="s">
        <v>1088</v>
      </c>
      <c r="H1709" s="110" t="s">
        <v>69</v>
      </c>
      <c r="I1709" s="110" t="s">
        <v>1182</v>
      </c>
      <c r="J1709" s="111">
        <v>50</v>
      </c>
      <c r="K1709" s="111">
        <v>1070</v>
      </c>
      <c r="L1709" s="111">
        <v>53500</v>
      </c>
      <c r="M1709" s="111">
        <v>2.6749999999999998</v>
      </c>
      <c r="N1709" s="111">
        <v>133.75</v>
      </c>
      <c r="O1709" s="111">
        <v>0</v>
      </c>
      <c r="P1709" s="111">
        <v>0</v>
      </c>
      <c r="Q1709" s="111">
        <v>1072.675</v>
      </c>
      <c r="R1709" s="111">
        <v>53633.75</v>
      </c>
      <c r="S1709" s="110" t="s">
        <v>1296</v>
      </c>
      <c r="T1709" s="111"/>
      <c r="U1709" s="111"/>
      <c r="V1709" s="110"/>
      <c r="W1709" s="110"/>
    </row>
    <row r="1710" spans="1:23" ht="25.5">
      <c r="A1710" s="110" t="s">
        <v>4524</v>
      </c>
      <c r="B1710" s="115">
        <v>44209</v>
      </c>
      <c r="C1710" s="110" t="s">
        <v>4525</v>
      </c>
      <c r="D1710" s="115">
        <v>44209</v>
      </c>
      <c r="E1710" s="110" t="s">
        <v>1294</v>
      </c>
      <c r="F1710" s="110" t="s">
        <v>75</v>
      </c>
      <c r="G1710" s="110" t="s">
        <v>1088</v>
      </c>
      <c r="H1710" s="110" t="s">
        <v>69</v>
      </c>
      <c r="I1710" s="110" t="s">
        <v>1186</v>
      </c>
      <c r="J1710" s="111">
        <v>100</v>
      </c>
      <c r="K1710" s="111">
        <v>934</v>
      </c>
      <c r="L1710" s="111">
        <v>93400</v>
      </c>
      <c r="M1710" s="111">
        <v>2.335</v>
      </c>
      <c r="N1710" s="111">
        <v>233.5</v>
      </c>
      <c r="O1710" s="111">
        <v>0</v>
      </c>
      <c r="P1710" s="111">
        <v>0</v>
      </c>
      <c r="Q1710" s="111">
        <v>936.33500000000004</v>
      </c>
      <c r="R1710" s="111">
        <v>93633.5</v>
      </c>
      <c r="S1710" s="110" t="s">
        <v>1296</v>
      </c>
      <c r="T1710" s="111"/>
      <c r="U1710" s="111"/>
      <c r="V1710" s="110"/>
      <c r="W1710" s="110"/>
    </row>
    <row r="1711" spans="1:23" ht="25.5">
      <c r="A1711" s="110" t="s">
        <v>4524</v>
      </c>
      <c r="B1711" s="115">
        <v>44209</v>
      </c>
      <c r="C1711" s="110" t="s">
        <v>4525</v>
      </c>
      <c r="D1711" s="115">
        <v>44209</v>
      </c>
      <c r="E1711" s="110" t="s">
        <v>1294</v>
      </c>
      <c r="F1711" s="110" t="s">
        <v>75</v>
      </c>
      <c r="G1711" s="110" t="s">
        <v>1088</v>
      </c>
      <c r="H1711" s="110" t="s">
        <v>69</v>
      </c>
      <c r="I1711" s="110" t="s">
        <v>1251</v>
      </c>
      <c r="J1711" s="111">
        <v>80</v>
      </c>
      <c r="K1711" s="111">
        <v>865</v>
      </c>
      <c r="L1711" s="111">
        <v>69200</v>
      </c>
      <c r="M1711" s="111">
        <v>2.1625000000000001</v>
      </c>
      <c r="N1711" s="111">
        <v>173</v>
      </c>
      <c r="O1711" s="111">
        <v>0</v>
      </c>
      <c r="P1711" s="111">
        <v>0</v>
      </c>
      <c r="Q1711" s="111">
        <v>867.16250000000002</v>
      </c>
      <c r="R1711" s="111">
        <v>69373</v>
      </c>
      <c r="S1711" s="110" t="s">
        <v>1296</v>
      </c>
      <c r="T1711" s="111"/>
      <c r="U1711" s="111"/>
      <c r="V1711" s="110"/>
      <c r="W1711" s="110"/>
    </row>
    <row r="1712" spans="1:23" ht="25.5">
      <c r="A1712" s="110" t="s">
        <v>4526</v>
      </c>
      <c r="B1712" s="115">
        <v>44209</v>
      </c>
      <c r="C1712" s="110" t="s">
        <v>4527</v>
      </c>
      <c r="D1712" s="115">
        <v>44209</v>
      </c>
      <c r="E1712" s="110" t="s">
        <v>1294</v>
      </c>
      <c r="F1712" s="110" t="s">
        <v>54</v>
      </c>
      <c r="G1712" s="110" t="s">
        <v>1085</v>
      </c>
      <c r="H1712" s="110" t="s">
        <v>57</v>
      </c>
      <c r="I1712" s="110" t="s">
        <v>1251</v>
      </c>
      <c r="J1712" s="111">
        <v>60</v>
      </c>
      <c r="K1712" s="111">
        <v>865</v>
      </c>
      <c r="L1712" s="111">
        <v>51900</v>
      </c>
      <c r="M1712" s="111">
        <v>2.1625000000000001</v>
      </c>
      <c r="N1712" s="111">
        <v>129.75</v>
      </c>
      <c r="O1712" s="111">
        <v>0</v>
      </c>
      <c r="P1712" s="111">
        <v>0</v>
      </c>
      <c r="Q1712" s="111">
        <v>867.16250000000002</v>
      </c>
      <c r="R1712" s="111">
        <v>52029.75</v>
      </c>
      <c r="S1712" s="110" t="s">
        <v>1296</v>
      </c>
      <c r="T1712" s="111"/>
      <c r="U1712" s="111"/>
      <c r="V1712" s="110"/>
      <c r="W1712" s="110"/>
    </row>
    <row r="1713" spans="1:23" ht="25.5">
      <c r="A1713" s="110" t="s">
        <v>4526</v>
      </c>
      <c r="B1713" s="115">
        <v>44209</v>
      </c>
      <c r="C1713" s="110" t="s">
        <v>4527</v>
      </c>
      <c r="D1713" s="115">
        <v>44209</v>
      </c>
      <c r="E1713" s="110" t="s">
        <v>1294</v>
      </c>
      <c r="F1713" s="110" t="s">
        <v>54</v>
      </c>
      <c r="G1713" s="110" t="s">
        <v>1085</v>
      </c>
      <c r="H1713" s="110" t="s">
        <v>57</v>
      </c>
      <c r="I1713" s="110" t="s">
        <v>1186</v>
      </c>
      <c r="J1713" s="111">
        <v>70</v>
      </c>
      <c r="K1713" s="111">
        <v>934</v>
      </c>
      <c r="L1713" s="111">
        <v>65380</v>
      </c>
      <c r="M1713" s="111">
        <v>2.335</v>
      </c>
      <c r="N1713" s="111">
        <v>163.44999999999999</v>
      </c>
      <c r="O1713" s="111">
        <v>0</v>
      </c>
      <c r="P1713" s="111">
        <v>0</v>
      </c>
      <c r="Q1713" s="111">
        <v>936.33500000000004</v>
      </c>
      <c r="R1713" s="111">
        <v>65543.45</v>
      </c>
      <c r="S1713" s="110" t="s">
        <v>1296</v>
      </c>
      <c r="T1713" s="111"/>
      <c r="U1713" s="111"/>
      <c r="V1713" s="110"/>
      <c r="W1713" s="110"/>
    </row>
    <row r="1714" spans="1:23" ht="25.5">
      <c r="A1714" s="110" t="s">
        <v>4526</v>
      </c>
      <c r="B1714" s="115">
        <v>44209</v>
      </c>
      <c r="C1714" s="110" t="s">
        <v>4527</v>
      </c>
      <c r="D1714" s="115">
        <v>44209</v>
      </c>
      <c r="E1714" s="110" t="s">
        <v>1294</v>
      </c>
      <c r="F1714" s="110" t="s">
        <v>54</v>
      </c>
      <c r="G1714" s="110" t="s">
        <v>1085</v>
      </c>
      <c r="H1714" s="110" t="s">
        <v>57</v>
      </c>
      <c r="I1714" s="110" t="s">
        <v>1191</v>
      </c>
      <c r="J1714" s="111">
        <v>60</v>
      </c>
      <c r="K1714" s="111">
        <v>963</v>
      </c>
      <c r="L1714" s="111">
        <v>57780</v>
      </c>
      <c r="M1714" s="111">
        <v>2.4075000000000002</v>
      </c>
      <c r="N1714" s="111">
        <v>144.44999999999999</v>
      </c>
      <c r="O1714" s="111">
        <v>0</v>
      </c>
      <c r="P1714" s="111">
        <v>0</v>
      </c>
      <c r="Q1714" s="111">
        <v>965.40750000000003</v>
      </c>
      <c r="R1714" s="111">
        <v>57924.45</v>
      </c>
      <c r="S1714" s="110" t="s">
        <v>1296</v>
      </c>
      <c r="T1714" s="111"/>
      <c r="U1714" s="111"/>
      <c r="V1714" s="110"/>
      <c r="W1714" s="110"/>
    </row>
    <row r="1715" spans="1:23" ht="25.5">
      <c r="A1715" s="110" t="s">
        <v>4528</v>
      </c>
      <c r="B1715" s="115">
        <v>44209</v>
      </c>
      <c r="C1715" s="110" t="s">
        <v>4529</v>
      </c>
      <c r="D1715" s="115">
        <v>44209</v>
      </c>
      <c r="E1715" s="110" t="s">
        <v>1294</v>
      </c>
      <c r="F1715" s="110" t="s">
        <v>58</v>
      </c>
      <c r="G1715" s="110" t="s">
        <v>1086</v>
      </c>
      <c r="H1715" s="110" t="s">
        <v>57</v>
      </c>
      <c r="I1715" s="110" t="s">
        <v>1251</v>
      </c>
      <c r="J1715" s="111">
        <v>40</v>
      </c>
      <c r="K1715" s="111">
        <v>865</v>
      </c>
      <c r="L1715" s="111">
        <v>34600</v>
      </c>
      <c r="M1715" s="111">
        <v>2.1619999999999999</v>
      </c>
      <c r="N1715" s="111">
        <v>86.48</v>
      </c>
      <c r="O1715" s="111">
        <v>0</v>
      </c>
      <c r="P1715" s="111">
        <v>0</v>
      </c>
      <c r="Q1715" s="111">
        <v>867.16200000000003</v>
      </c>
      <c r="R1715" s="111">
        <v>34686.480000000003</v>
      </c>
      <c r="S1715" s="110" t="s">
        <v>1296</v>
      </c>
      <c r="T1715" s="111"/>
      <c r="U1715" s="111"/>
      <c r="V1715" s="110"/>
      <c r="W1715" s="110"/>
    </row>
    <row r="1716" spans="1:23" ht="25.5">
      <c r="A1716" s="110" t="s">
        <v>4528</v>
      </c>
      <c r="B1716" s="115">
        <v>44209</v>
      </c>
      <c r="C1716" s="110" t="s">
        <v>4529</v>
      </c>
      <c r="D1716" s="115">
        <v>44209</v>
      </c>
      <c r="E1716" s="110" t="s">
        <v>1294</v>
      </c>
      <c r="F1716" s="110" t="s">
        <v>58</v>
      </c>
      <c r="G1716" s="110" t="s">
        <v>1086</v>
      </c>
      <c r="H1716" s="110" t="s">
        <v>57</v>
      </c>
      <c r="I1716" s="110" t="s">
        <v>1195</v>
      </c>
      <c r="J1716" s="111">
        <v>60</v>
      </c>
      <c r="K1716" s="111">
        <v>759</v>
      </c>
      <c r="L1716" s="111">
        <v>45540</v>
      </c>
      <c r="M1716" s="111">
        <v>1.8975</v>
      </c>
      <c r="N1716" s="111">
        <v>113.85</v>
      </c>
      <c r="O1716" s="111">
        <v>0</v>
      </c>
      <c r="P1716" s="111">
        <v>180</v>
      </c>
      <c r="Q1716" s="111">
        <v>760.89750000000004</v>
      </c>
      <c r="R1716" s="111">
        <v>45473.85</v>
      </c>
      <c r="S1716" s="110" t="s">
        <v>1296</v>
      </c>
      <c r="T1716" s="111"/>
      <c r="U1716" s="111"/>
      <c r="V1716" s="110"/>
      <c r="W1716" s="110"/>
    </row>
    <row r="1717" spans="1:23" ht="25.5">
      <c r="A1717" s="110" t="s">
        <v>4530</v>
      </c>
      <c r="B1717" s="115">
        <v>44209</v>
      </c>
      <c r="C1717" s="110" t="s">
        <v>4531</v>
      </c>
      <c r="D1717" s="115">
        <v>44209</v>
      </c>
      <c r="E1717" s="110" t="s">
        <v>1294</v>
      </c>
      <c r="F1717" s="110" t="s">
        <v>119</v>
      </c>
      <c r="G1717" s="110" t="s">
        <v>1049</v>
      </c>
      <c r="H1717" s="110" t="s">
        <v>57</v>
      </c>
      <c r="I1717" s="110" t="s">
        <v>1346</v>
      </c>
      <c r="J1717" s="111">
        <v>20</v>
      </c>
      <c r="K1717" s="111">
        <v>1138</v>
      </c>
      <c r="L1717" s="111">
        <v>22760</v>
      </c>
      <c r="M1717" s="111">
        <v>2.8450000000000002</v>
      </c>
      <c r="N1717" s="111">
        <v>56.9</v>
      </c>
      <c r="O1717" s="111">
        <v>0</v>
      </c>
      <c r="P1717" s="111">
        <v>0</v>
      </c>
      <c r="Q1717" s="111">
        <v>1140.845</v>
      </c>
      <c r="R1717" s="111">
        <v>22816.9</v>
      </c>
      <c r="S1717" s="110" t="s">
        <v>1296</v>
      </c>
      <c r="T1717" s="111"/>
      <c r="U1717" s="111"/>
      <c r="V1717" s="110"/>
      <c r="W1717" s="110"/>
    </row>
    <row r="1718" spans="1:23" ht="25.5">
      <c r="A1718" s="110" t="s">
        <v>4530</v>
      </c>
      <c r="B1718" s="115">
        <v>44209</v>
      </c>
      <c r="C1718" s="110" t="s">
        <v>4531</v>
      </c>
      <c r="D1718" s="115">
        <v>44209</v>
      </c>
      <c r="E1718" s="110" t="s">
        <v>1294</v>
      </c>
      <c r="F1718" s="110" t="s">
        <v>119</v>
      </c>
      <c r="G1718" s="110" t="s">
        <v>1049</v>
      </c>
      <c r="H1718" s="110" t="s">
        <v>57</v>
      </c>
      <c r="I1718" s="110" t="s">
        <v>1195</v>
      </c>
      <c r="J1718" s="111">
        <v>60</v>
      </c>
      <c r="K1718" s="111">
        <v>759</v>
      </c>
      <c r="L1718" s="111">
        <v>45540</v>
      </c>
      <c r="M1718" s="111">
        <v>1.8975</v>
      </c>
      <c r="N1718" s="111">
        <v>113.85</v>
      </c>
      <c r="O1718" s="111">
        <v>0</v>
      </c>
      <c r="P1718" s="111">
        <v>180</v>
      </c>
      <c r="Q1718" s="111">
        <v>760.89750000000004</v>
      </c>
      <c r="R1718" s="111">
        <v>45473.85</v>
      </c>
      <c r="S1718" s="110" t="s">
        <v>1296</v>
      </c>
      <c r="T1718" s="111"/>
      <c r="U1718" s="111"/>
      <c r="V1718" s="110"/>
      <c r="W1718" s="110"/>
    </row>
    <row r="1719" spans="1:23" ht="25.5">
      <c r="A1719" s="110" t="s">
        <v>4530</v>
      </c>
      <c r="B1719" s="115">
        <v>44209</v>
      </c>
      <c r="C1719" s="110" t="s">
        <v>4531</v>
      </c>
      <c r="D1719" s="115">
        <v>44209</v>
      </c>
      <c r="E1719" s="110" t="s">
        <v>1294</v>
      </c>
      <c r="F1719" s="110" t="s">
        <v>119</v>
      </c>
      <c r="G1719" s="110" t="s">
        <v>1049</v>
      </c>
      <c r="H1719" s="110" t="s">
        <v>57</v>
      </c>
      <c r="I1719" s="110" t="s">
        <v>1251</v>
      </c>
      <c r="J1719" s="111">
        <v>40</v>
      </c>
      <c r="K1719" s="111">
        <v>865</v>
      </c>
      <c r="L1719" s="111">
        <v>34600</v>
      </c>
      <c r="M1719" s="111">
        <v>2.1625000000000001</v>
      </c>
      <c r="N1719" s="111">
        <v>86.5</v>
      </c>
      <c r="O1719" s="111">
        <v>0</v>
      </c>
      <c r="P1719" s="111">
        <v>0</v>
      </c>
      <c r="Q1719" s="111">
        <v>867.16250000000002</v>
      </c>
      <c r="R1719" s="111">
        <v>34686.5</v>
      </c>
      <c r="S1719" s="110" t="s">
        <v>1296</v>
      </c>
      <c r="T1719" s="111"/>
      <c r="U1719" s="111"/>
      <c r="V1719" s="110"/>
      <c r="W1719" s="110"/>
    </row>
    <row r="1720" spans="1:23" ht="25.5">
      <c r="A1720" s="110" t="s">
        <v>4532</v>
      </c>
      <c r="B1720" s="115">
        <v>44209</v>
      </c>
      <c r="C1720" s="110" t="s">
        <v>4533</v>
      </c>
      <c r="D1720" s="115">
        <v>44209</v>
      </c>
      <c r="E1720" s="110" t="s">
        <v>1294</v>
      </c>
      <c r="F1720" s="110" t="s">
        <v>67</v>
      </c>
      <c r="G1720" s="110" t="s">
        <v>1049</v>
      </c>
      <c r="H1720" s="110" t="s">
        <v>57</v>
      </c>
      <c r="I1720" s="110" t="s">
        <v>1182</v>
      </c>
      <c r="J1720" s="111">
        <v>50</v>
      </c>
      <c r="K1720" s="111">
        <v>1070</v>
      </c>
      <c r="L1720" s="111">
        <v>53500</v>
      </c>
      <c r="M1720" s="111">
        <v>2.6749999999999998</v>
      </c>
      <c r="N1720" s="111">
        <v>133.75</v>
      </c>
      <c r="O1720" s="111">
        <v>0</v>
      </c>
      <c r="P1720" s="111">
        <v>0</v>
      </c>
      <c r="Q1720" s="111">
        <v>1072.675</v>
      </c>
      <c r="R1720" s="111">
        <v>53633.75</v>
      </c>
      <c r="S1720" s="110" t="s">
        <v>1296</v>
      </c>
      <c r="T1720" s="111"/>
      <c r="U1720" s="111"/>
      <c r="V1720" s="110"/>
      <c r="W1720" s="110"/>
    </row>
    <row r="1721" spans="1:23" ht="25.5">
      <c r="A1721" s="110" t="s">
        <v>4534</v>
      </c>
      <c r="B1721" s="115">
        <v>44209</v>
      </c>
      <c r="C1721" s="110" t="s">
        <v>4535</v>
      </c>
      <c r="D1721" s="115">
        <v>44209</v>
      </c>
      <c r="E1721" s="110" t="s">
        <v>1294</v>
      </c>
      <c r="F1721" s="110" t="s">
        <v>59</v>
      </c>
      <c r="G1721" s="110" t="s">
        <v>60</v>
      </c>
      <c r="H1721" s="110" t="s">
        <v>57</v>
      </c>
      <c r="I1721" s="110" t="s">
        <v>1182</v>
      </c>
      <c r="J1721" s="111">
        <v>60</v>
      </c>
      <c r="K1721" s="111">
        <v>1070</v>
      </c>
      <c r="L1721" s="111">
        <v>64200</v>
      </c>
      <c r="M1721" s="111">
        <v>2.6749999999999998</v>
      </c>
      <c r="N1721" s="111">
        <v>160.5</v>
      </c>
      <c r="O1721" s="111">
        <v>0</v>
      </c>
      <c r="P1721" s="111">
        <v>0</v>
      </c>
      <c r="Q1721" s="111">
        <v>1072.675</v>
      </c>
      <c r="R1721" s="111">
        <v>64360.5</v>
      </c>
      <c r="S1721" s="110" t="s">
        <v>1296</v>
      </c>
      <c r="T1721" s="111"/>
      <c r="U1721" s="111"/>
      <c r="V1721" s="110"/>
      <c r="W1721" s="110"/>
    </row>
    <row r="1722" spans="1:23" ht="25.5">
      <c r="A1722" s="110" t="s">
        <v>4534</v>
      </c>
      <c r="B1722" s="115">
        <v>44209</v>
      </c>
      <c r="C1722" s="110" t="s">
        <v>4535</v>
      </c>
      <c r="D1722" s="115">
        <v>44209</v>
      </c>
      <c r="E1722" s="110" t="s">
        <v>1294</v>
      </c>
      <c r="F1722" s="110" t="s">
        <v>59</v>
      </c>
      <c r="G1722" s="110" t="s">
        <v>60</v>
      </c>
      <c r="H1722" s="110" t="s">
        <v>57</v>
      </c>
      <c r="I1722" s="110" t="s">
        <v>1195</v>
      </c>
      <c r="J1722" s="111">
        <v>100</v>
      </c>
      <c r="K1722" s="111">
        <v>759</v>
      </c>
      <c r="L1722" s="111">
        <v>75900</v>
      </c>
      <c r="M1722" s="111">
        <v>1.8975</v>
      </c>
      <c r="N1722" s="111">
        <v>189.75</v>
      </c>
      <c r="O1722" s="111">
        <v>0</v>
      </c>
      <c r="P1722" s="111">
        <v>300</v>
      </c>
      <c r="Q1722" s="111">
        <v>760.89750000000004</v>
      </c>
      <c r="R1722" s="111">
        <v>75789.75</v>
      </c>
      <c r="S1722" s="110" t="s">
        <v>1296</v>
      </c>
      <c r="T1722" s="111"/>
      <c r="U1722" s="111"/>
      <c r="V1722" s="110"/>
      <c r="W1722" s="110"/>
    </row>
    <row r="1723" spans="1:23" ht="25.5">
      <c r="A1723" s="110" t="s">
        <v>4534</v>
      </c>
      <c r="B1723" s="115">
        <v>44209</v>
      </c>
      <c r="C1723" s="110" t="s">
        <v>4535</v>
      </c>
      <c r="D1723" s="115">
        <v>44209</v>
      </c>
      <c r="E1723" s="110" t="s">
        <v>1294</v>
      </c>
      <c r="F1723" s="110" t="s">
        <v>59</v>
      </c>
      <c r="G1723" s="110" t="s">
        <v>60</v>
      </c>
      <c r="H1723" s="110" t="s">
        <v>57</v>
      </c>
      <c r="I1723" s="110" t="s">
        <v>1251</v>
      </c>
      <c r="J1723" s="111">
        <v>100</v>
      </c>
      <c r="K1723" s="111">
        <v>865</v>
      </c>
      <c r="L1723" s="111">
        <v>86500</v>
      </c>
      <c r="M1723" s="111">
        <v>2.1625000000000001</v>
      </c>
      <c r="N1723" s="111">
        <v>216.25</v>
      </c>
      <c r="O1723" s="111">
        <v>0</v>
      </c>
      <c r="P1723" s="111">
        <v>0</v>
      </c>
      <c r="Q1723" s="111">
        <v>867.16250000000002</v>
      </c>
      <c r="R1723" s="111">
        <v>86716.25</v>
      </c>
      <c r="S1723" s="110" t="s">
        <v>1296</v>
      </c>
      <c r="T1723" s="111"/>
      <c r="U1723" s="111"/>
      <c r="V1723" s="110"/>
      <c r="W1723" s="110"/>
    </row>
    <row r="1724" spans="1:23" ht="25.5">
      <c r="A1724" s="110" t="s">
        <v>4536</v>
      </c>
      <c r="B1724" s="115">
        <v>44209</v>
      </c>
      <c r="C1724" s="110" t="s">
        <v>4537</v>
      </c>
      <c r="D1724" s="115">
        <v>44209</v>
      </c>
      <c r="E1724" s="110" t="s">
        <v>1294</v>
      </c>
      <c r="F1724" s="110" t="s">
        <v>61</v>
      </c>
      <c r="G1724" s="110" t="s">
        <v>60</v>
      </c>
      <c r="H1724" s="110" t="s">
        <v>57</v>
      </c>
      <c r="I1724" s="110" t="s">
        <v>1182</v>
      </c>
      <c r="J1724" s="111">
        <v>53</v>
      </c>
      <c r="K1724" s="111">
        <v>1070</v>
      </c>
      <c r="L1724" s="111">
        <v>56710</v>
      </c>
      <c r="M1724" s="111">
        <v>2.6749999999999998</v>
      </c>
      <c r="N1724" s="111">
        <v>141.77500000000001</v>
      </c>
      <c r="O1724" s="111">
        <v>0</v>
      </c>
      <c r="P1724" s="111">
        <v>0</v>
      </c>
      <c r="Q1724" s="111">
        <v>1072.675</v>
      </c>
      <c r="R1724" s="111">
        <v>56851.775000000001</v>
      </c>
      <c r="S1724" s="110" t="s">
        <v>1296</v>
      </c>
      <c r="T1724" s="111"/>
      <c r="U1724" s="111"/>
      <c r="V1724" s="110"/>
      <c r="W1724" s="110"/>
    </row>
    <row r="1725" spans="1:23" ht="25.5">
      <c r="A1725" s="110" t="s">
        <v>4536</v>
      </c>
      <c r="B1725" s="115">
        <v>44209</v>
      </c>
      <c r="C1725" s="110" t="s">
        <v>4537</v>
      </c>
      <c r="D1725" s="115">
        <v>44209</v>
      </c>
      <c r="E1725" s="110" t="s">
        <v>1294</v>
      </c>
      <c r="F1725" s="110" t="s">
        <v>61</v>
      </c>
      <c r="G1725" s="110" t="s">
        <v>60</v>
      </c>
      <c r="H1725" s="110" t="s">
        <v>57</v>
      </c>
      <c r="I1725" s="110" t="s">
        <v>1344</v>
      </c>
      <c r="J1725" s="111">
        <v>20</v>
      </c>
      <c r="K1725" s="111">
        <v>997</v>
      </c>
      <c r="L1725" s="111">
        <v>19940</v>
      </c>
      <c r="M1725" s="111">
        <v>2.4925000000000002</v>
      </c>
      <c r="N1725" s="111">
        <v>49.85</v>
      </c>
      <c r="O1725" s="111">
        <v>0</v>
      </c>
      <c r="P1725" s="111">
        <v>0</v>
      </c>
      <c r="Q1725" s="111">
        <v>999.49249999999995</v>
      </c>
      <c r="R1725" s="111">
        <v>19989.849999999999</v>
      </c>
      <c r="S1725" s="110" t="s">
        <v>1296</v>
      </c>
      <c r="T1725" s="111"/>
      <c r="U1725" s="111"/>
      <c r="V1725" s="110"/>
      <c r="W1725" s="110"/>
    </row>
    <row r="1726" spans="1:23" ht="25.5">
      <c r="A1726" s="110" t="s">
        <v>4536</v>
      </c>
      <c r="B1726" s="115">
        <v>44209</v>
      </c>
      <c r="C1726" s="110" t="s">
        <v>4537</v>
      </c>
      <c r="D1726" s="115">
        <v>44209</v>
      </c>
      <c r="E1726" s="110" t="s">
        <v>1294</v>
      </c>
      <c r="F1726" s="110" t="s">
        <v>61</v>
      </c>
      <c r="G1726" s="110" t="s">
        <v>60</v>
      </c>
      <c r="H1726" s="110" t="s">
        <v>57</v>
      </c>
      <c r="I1726" s="110" t="s">
        <v>1251</v>
      </c>
      <c r="J1726" s="111">
        <v>60</v>
      </c>
      <c r="K1726" s="111">
        <v>865</v>
      </c>
      <c r="L1726" s="111">
        <v>51900</v>
      </c>
      <c r="M1726" s="111">
        <v>2.1625000000000001</v>
      </c>
      <c r="N1726" s="111">
        <v>129.75</v>
      </c>
      <c r="O1726" s="111">
        <v>0</v>
      </c>
      <c r="P1726" s="111">
        <v>0</v>
      </c>
      <c r="Q1726" s="111">
        <v>867.16250000000002</v>
      </c>
      <c r="R1726" s="111">
        <v>52029.75</v>
      </c>
      <c r="S1726" s="110" t="s">
        <v>1296</v>
      </c>
      <c r="T1726" s="111"/>
      <c r="U1726" s="111"/>
      <c r="V1726" s="110"/>
      <c r="W1726" s="110"/>
    </row>
    <row r="1727" spans="1:23" ht="25.5">
      <c r="A1727" s="110" t="s">
        <v>4536</v>
      </c>
      <c r="B1727" s="115">
        <v>44209</v>
      </c>
      <c r="C1727" s="110" t="s">
        <v>4537</v>
      </c>
      <c r="D1727" s="115">
        <v>44209</v>
      </c>
      <c r="E1727" s="110" t="s">
        <v>1294</v>
      </c>
      <c r="F1727" s="110" t="s">
        <v>61</v>
      </c>
      <c r="G1727" s="110" t="s">
        <v>60</v>
      </c>
      <c r="H1727" s="110" t="s">
        <v>57</v>
      </c>
      <c r="I1727" s="110" t="s">
        <v>1195</v>
      </c>
      <c r="J1727" s="111">
        <v>80</v>
      </c>
      <c r="K1727" s="111">
        <v>759</v>
      </c>
      <c r="L1727" s="111">
        <v>60720</v>
      </c>
      <c r="M1727" s="111">
        <v>1.8975</v>
      </c>
      <c r="N1727" s="111">
        <v>151.80000000000001</v>
      </c>
      <c r="O1727" s="111">
        <v>0</v>
      </c>
      <c r="P1727" s="111">
        <v>240</v>
      </c>
      <c r="Q1727" s="111">
        <v>760.89750000000004</v>
      </c>
      <c r="R1727" s="111">
        <v>60631.8</v>
      </c>
      <c r="S1727" s="110" t="s">
        <v>1296</v>
      </c>
      <c r="T1727" s="111"/>
      <c r="U1727" s="111"/>
      <c r="V1727" s="110"/>
      <c r="W1727" s="110"/>
    </row>
    <row r="1728" spans="1:23" ht="25.5">
      <c r="A1728" s="110" t="s">
        <v>4538</v>
      </c>
      <c r="B1728" s="115">
        <v>44209</v>
      </c>
      <c r="C1728" s="110" t="s">
        <v>4539</v>
      </c>
      <c r="D1728" s="115">
        <v>44209</v>
      </c>
      <c r="E1728" s="110" t="s">
        <v>1294</v>
      </c>
      <c r="F1728" s="110" t="s">
        <v>66</v>
      </c>
      <c r="G1728" s="110" t="s">
        <v>1298</v>
      </c>
      <c r="H1728" s="110" t="s">
        <v>57</v>
      </c>
      <c r="I1728" s="110" t="s">
        <v>1251</v>
      </c>
      <c r="J1728" s="111">
        <v>100</v>
      </c>
      <c r="K1728" s="111">
        <v>865</v>
      </c>
      <c r="L1728" s="111">
        <v>86500</v>
      </c>
      <c r="M1728" s="111">
        <v>2.1625000000000001</v>
      </c>
      <c r="N1728" s="111">
        <v>216.25</v>
      </c>
      <c r="O1728" s="111">
        <v>0</v>
      </c>
      <c r="P1728" s="111">
        <v>0</v>
      </c>
      <c r="Q1728" s="111">
        <v>867.16250000000002</v>
      </c>
      <c r="R1728" s="111">
        <v>86716.25</v>
      </c>
      <c r="S1728" s="110" t="s">
        <v>1296</v>
      </c>
      <c r="T1728" s="111"/>
      <c r="U1728" s="111"/>
      <c r="V1728" s="110"/>
      <c r="W1728" s="110"/>
    </row>
    <row r="1729" spans="1:23" ht="25.5">
      <c r="A1729" s="110" t="s">
        <v>4538</v>
      </c>
      <c r="B1729" s="115">
        <v>44209</v>
      </c>
      <c r="C1729" s="110" t="s">
        <v>4539</v>
      </c>
      <c r="D1729" s="115">
        <v>44209</v>
      </c>
      <c r="E1729" s="110" t="s">
        <v>1294</v>
      </c>
      <c r="F1729" s="110" t="s">
        <v>66</v>
      </c>
      <c r="G1729" s="110" t="s">
        <v>1298</v>
      </c>
      <c r="H1729" s="110" t="s">
        <v>57</v>
      </c>
      <c r="I1729" s="110" t="s">
        <v>1195</v>
      </c>
      <c r="J1729" s="111">
        <v>100</v>
      </c>
      <c r="K1729" s="111">
        <v>759</v>
      </c>
      <c r="L1729" s="111">
        <v>75900</v>
      </c>
      <c r="M1729" s="111">
        <v>1.8975</v>
      </c>
      <c r="N1729" s="111">
        <v>189.75</v>
      </c>
      <c r="O1729" s="111">
        <v>0</v>
      </c>
      <c r="P1729" s="111">
        <v>300</v>
      </c>
      <c r="Q1729" s="111">
        <v>760.89750000000004</v>
      </c>
      <c r="R1729" s="111">
        <v>75789.75</v>
      </c>
      <c r="S1729" s="110" t="s">
        <v>1296</v>
      </c>
      <c r="T1729" s="111"/>
      <c r="U1729" s="111"/>
      <c r="V1729" s="110"/>
      <c r="W1729" s="110"/>
    </row>
    <row r="1730" spans="1:23" ht="25.5">
      <c r="A1730" s="110" t="s">
        <v>4538</v>
      </c>
      <c r="B1730" s="115">
        <v>44209</v>
      </c>
      <c r="C1730" s="110" t="s">
        <v>4539</v>
      </c>
      <c r="D1730" s="115">
        <v>44209</v>
      </c>
      <c r="E1730" s="110" t="s">
        <v>1294</v>
      </c>
      <c r="F1730" s="110" t="s">
        <v>66</v>
      </c>
      <c r="G1730" s="110" t="s">
        <v>1298</v>
      </c>
      <c r="H1730" s="110" t="s">
        <v>57</v>
      </c>
      <c r="I1730" s="110" t="s">
        <v>1182</v>
      </c>
      <c r="J1730" s="111">
        <v>60</v>
      </c>
      <c r="K1730" s="111">
        <v>1070</v>
      </c>
      <c r="L1730" s="111">
        <v>64200</v>
      </c>
      <c r="M1730" s="111">
        <v>2.6749999999999998</v>
      </c>
      <c r="N1730" s="111">
        <v>160.5</v>
      </c>
      <c r="O1730" s="111">
        <v>0</v>
      </c>
      <c r="P1730" s="111">
        <v>0</v>
      </c>
      <c r="Q1730" s="111">
        <v>1072.675</v>
      </c>
      <c r="R1730" s="111">
        <v>64360.5</v>
      </c>
      <c r="S1730" s="110" t="s">
        <v>1296</v>
      </c>
      <c r="T1730" s="111"/>
      <c r="U1730" s="111"/>
      <c r="V1730" s="110"/>
      <c r="W1730" s="110"/>
    </row>
    <row r="1731" spans="1:23" ht="25.5">
      <c r="A1731" s="110" t="s">
        <v>4540</v>
      </c>
      <c r="B1731" s="115">
        <v>44209</v>
      </c>
      <c r="C1731" s="110" t="s">
        <v>4541</v>
      </c>
      <c r="D1731" s="115">
        <v>44209</v>
      </c>
      <c r="E1731" s="110" t="s">
        <v>1294</v>
      </c>
      <c r="F1731" s="110" t="s">
        <v>65</v>
      </c>
      <c r="G1731" s="110" t="s">
        <v>1298</v>
      </c>
      <c r="H1731" s="110" t="s">
        <v>57</v>
      </c>
      <c r="I1731" s="110" t="s">
        <v>1182</v>
      </c>
      <c r="J1731" s="111">
        <v>40</v>
      </c>
      <c r="K1731" s="111">
        <v>1070</v>
      </c>
      <c r="L1731" s="111">
        <v>42800</v>
      </c>
      <c r="M1731" s="111">
        <v>2.6749999999999998</v>
      </c>
      <c r="N1731" s="111">
        <v>107</v>
      </c>
      <c r="O1731" s="111">
        <v>0</v>
      </c>
      <c r="P1731" s="111">
        <v>0</v>
      </c>
      <c r="Q1731" s="111">
        <v>1072.675</v>
      </c>
      <c r="R1731" s="111">
        <v>42907</v>
      </c>
      <c r="S1731" s="110" t="s">
        <v>1296</v>
      </c>
      <c r="T1731" s="111"/>
      <c r="U1731" s="111"/>
      <c r="V1731" s="110"/>
      <c r="W1731" s="110"/>
    </row>
    <row r="1732" spans="1:23" ht="25.5">
      <c r="A1732" s="110" t="s">
        <v>4540</v>
      </c>
      <c r="B1732" s="115">
        <v>44209</v>
      </c>
      <c r="C1732" s="110" t="s">
        <v>4541</v>
      </c>
      <c r="D1732" s="115">
        <v>44209</v>
      </c>
      <c r="E1732" s="110" t="s">
        <v>1294</v>
      </c>
      <c r="F1732" s="110" t="s">
        <v>65</v>
      </c>
      <c r="G1732" s="110" t="s">
        <v>1298</v>
      </c>
      <c r="H1732" s="110" t="s">
        <v>57</v>
      </c>
      <c r="I1732" s="110" t="s">
        <v>1251</v>
      </c>
      <c r="J1732" s="111">
        <v>20</v>
      </c>
      <c r="K1732" s="111">
        <v>865</v>
      </c>
      <c r="L1732" s="111">
        <v>17300</v>
      </c>
      <c r="M1732" s="111">
        <v>2.1619999999999999</v>
      </c>
      <c r="N1732" s="111">
        <v>43.24</v>
      </c>
      <c r="O1732" s="111">
        <v>0</v>
      </c>
      <c r="P1732" s="111">
        <v>0</v>
      </c>
      <c r="Q1732" s="111">
        <v>867.16200000000003</v>
      </c>
      <c r="R1732" s="111">
        <v>17343.240000000002</v>
      </c>
      <c r="S1732" s="110" t="s">
        <v>1296</v>
      </c>
      <c r="T1732" s="111"/>
      <c r="U1732" s="111"/>
      <c r="V1732" s="110"/>
      <c r="W1732" s="110"/>
    </row>
    <row r="1733" spans="1:23" ht="25.5">
      <c r="A1733" s="110" t="s">
        <v>4540</v>
      </c>
      <c r="B1733" s="115">
        <v>44209</v>
      </c>
      <c r="C1733" s="110" t="s">
        <v>4541</v>
      </c>
      <c r="D1733" s="115">
        <v>44209</v>
      </c>
      <c r="E1733" s="110" t="s">
        <v>1294</v>
      </c>
      <c r="F1733" s="110" t="s">
        <v>65</v>
      </c>
      <c r="G1733" s="110" t="s">
        <v>1298</v>
      </c>
      <c r="H1733" s="110" t="s">
        <v>57</v>
      </c>
      <c r="I1733" s="110" t="s">
        <v>1251</v>
      </c>
      <c r="J1733" s="111">
        <v>20</v>
      </c>
      <c r="K1733" s="111">
        <v>865</v>
      </c>
      <c r="L1733" s="111">
        <v>17300</v>
      </c>
      <c r="M1733" s="111">
        <v>2.1625000000000001</v>
      </c>
      <c r="N1733" s="111">
        <v>43.25</v>
      </c>
      <c r="O1733" s="111">
        <v>0</v>
      </c>
      <c r="P1733" s="111">
        <v>0</v>
      </c>
      <c r="Q1733" s="111">
        <v>867.16250000000002</v>
      </c>
      <c r="R1733" s="111">
        <v>17343.25</v>
      </c>
      <c r="S1733" s="110" t="s">
        <v>1296</v>
      </c>
      <c r="T1733" s="111"/>
      <c r="U1733" s="111"/>
      <c r="V1733" s="110"/>
      <c r="W1733" s="110"/>
    </row>
    <row r="1734" spans="1:23" ht="25.5">
      <c r="A1734" s="110" t="s">
        <v>4540</v>
      </c>
      <c r="B1734" s="115">
        <v>44209</v>
      </c>
      <c r="C1734" s="110" t="s">
        <v>4541</v>
      </c>
      <c r="D1734" s="115">
        <v>44209</v>
      </c>
      <c r="E1734" s="110" t="s">
        <v>1294</v>
      </c>
      <c r="F1734" s="110" t="s">
        <v>65</v>
      </c>
      <c r="G1734" s="110" t="s">
        <v>1298</v>
      </c>
      <c r="H1734" s="110" t="s">
        <v>57</v>
      </c>
      <c r="I1734" s="110" t="s">
        <v>1195</v>
      </c>
      <c r="J1734" s="111">
        <v>40</v>
      </c>
      <c r="K1734" s="111">
        <v>759</v>
      </c>
      <c r="L1734" s="111">
        <v>30360</v>
      </c>
      <c r="M1734" s="111">
        <v>1.8975</v>
      </c>
      <c r="N1734" s="111">
        <v>75.900000000000006</v>
      </c>
      <c r="O1734" s="111">
        <v>0</v>
      </c>
      <c r="P1734" s="111">
        <v>120</v>
      </c>
      <c r="Q1734" s="111">
        <v>760.89750000000004</v>
      </c>
      <c r="R1734" s="111">
        <v>30315.9</v>
      </c>
      <c r="S1734" s="110" t="s">
        <v>1296</v>
      </c>
      <c r="T1734" s="111"/>
      <c r="U1734" s="111"/>
      <c r="V1734" s="110"/>
      <c r="W1734" s="110"/>
    </row>
    <row r="1735" spans="1:23" ht="25.5">
      <c r="A1735" s="110" t="s">
        <v>4542</v>
      </c>
      <c r="B1735" s="115">
        <v>44209</v>
      </c>
      <c r="C1735" s="110" t="s">
        <v>4543</v>
      </c>
      <c r="D1735" s="115">
        <v>44209</v>
      </c>
      <c r="E1735" s="110" t="s">
        <v>1294</v>
      </c>
      <c r="F1735" s="110" t="s">
        <v>114</v>
      </c>
      <c r="G1735" s="110" t="s">
        <v>1044</v>
      </c>
      <c r="H1735" s="110" t="s">
        <v>57</v>
      </c>
      <c r="I1735" s="110" t="s">
        <v>1182</v>
      </c>
      <c r="J1735" s="111">
        <v>30</v>
      </c>
      <c r="K1735" s="111">
        <v>1070</v>
      </c>
      <c r="L1735" s="111">
        <v>32100</v>
      </c>
      <c r="M1735" s="111">
        <v>2.6749999999999998</v>
      </c>
      <c r="N1735" s="111">
        <v>80.25</v>
      </c>
      <c r="O1735" s="111">
        <v>0</v>
      </c>
      <c r="P1735" s="111">
        <v>0</v>
      </c>
      <c r="Q1735" s="111">
        <v>1072.675</v>
      </c>
      <c r="R1735" s="111">
        <v>32180.25</v>
      </c>
      <c r="S1735" s="110" t="s">
        <v>1296</v>
      </c>
      <c r="T1735" s="111"/>
      <c r="U1735" s="111"/>
      <c r="V1735" s="110"/>
      <c r="W1735" s="110"/>
    </row>
    <row r="1736" spans="1:23" ht="25.5">
      <c r="A1736" s="110" t="s">
        <v>4544</v>
      </c>
      <c r="B1736" s="115">
        <v>44209</v>
      </c>
      <c r="C1736" s="110" t="s">
        <v>4545</v>
      </c>
      <c r="D1736" s="115">
        <v>44209</v>
      </c>
      <c r="E1736" s="110" t="s">
        <v>1294</v>
      </c>
      <c r="F1736" s="110" t="s">
        <v>115</v>
      </c>
      <c r="G1736" s="110" t="s">
        <v>1044</v>
      </c>
      <c r="H1736" s="110" t="s">
        <v>57</v>
      </c>
      <c r="I1736" s="110" t="s">
        <v>1182</v>
      </c>
      <c r="J1736" s="111">
        <v>53</v>
      </c>
      <c r="K1736" s="111">
        <v>1070</v>
      </c>
      <c r="L1736" s="111">
        <v>56710</v>
      </c>
      <c r="M1736" s="111">
        <v>2.6749999999999998</v>
      </c>
      <c r="N1736" s="111">
        <v>141.77500000000001</v>
      </c>
      <c r="O1736" s="111">
        <v>0</v>
      </c>
      <c r="P1736" s="111">
        <v>0</v>
      </c>
      <c r="Q1736" s="111">
        <v>1072.675</v>
      </c>
      <c r="R1736" s="111">
        <v>56851.775000000001</v>
      </c>
      <c r="S1736" s="110" t="s">
        <v>1296</v>
      </c>
      <c r="T1736" s="111"/>
      <c r="U1736" s="111"/>
      <c r="V1736" s="110"/>
      <c r="W1736" s="110"/>
    </row>
    <row r="1737" spans="1:23" ht="25.5">
      <c r="A1737" s="110" t="s">
        <v>4546</v>
      </c>
      <c r="B1737" s="115">
        <v>44209</v>
      </c>
      <c r="C1737" s="110" t="s">
        <v>4547</v>
      </c>
      <c r="D1737" s="115">
        <v>44209</v>
      </c>
      <c r="E1737" s="110" t="s">
        <v>1294</v>
      </c>
      <c r="F1737" s="110" t="s">
        <v>116</v>
      </c>
      <c r="G1737" s="110" t="s">
        <v>1044</v>
      </c>
      <c r="H1737" s="110" t="s">
        <v>57</v>
      </c>
      <c r="I1737" s="110" t="s">
        <v>1182</v>
      </c>
      <c r="J1737" s="111">
        <v>55</v>
      </c>
      <c r="K1737" s="111">
        <v>1070</v>
      </c>
      <c r="L1737" s="111">
        <v>58850</v>
      </c>
      <c r="M1737" s="111">
        <v>2.6749999999999998</v>
      </c>
      <c r="N1737" s="111">
        <v>147.125</v>
      </c>
      <c r="O1737" s="111">
        <v>0</v>
      </c>
      <c r="P1737" s="111">
        <v>0</v>
      </c>
      <c r="Q1737" s="111">
        <v>1072.675</v>
      </c>
      <c r="R1737" s="111">
        <v>58997.125</v>
      </c>
      <c r="S1737" s="110" t="s">
        <v>1296</v>
      </c>
      <c r="T1737" s="111"/>
      <c r="U1737" s="111"/>
      <c r="V1737" s="110"/>
      <c r="W1737" s="110"/>
    </row>
    <row r="1738" spans="1:23" ht="25.5">
      <c r="A1738" s="110" t="s">
        <v>4546</v>
      </c>
      <c r="B1738" s="115">
        <v>44209</v>
      </c>
      <c r="C1738" s="110" t="s">
        <v>4547</v>
      </c>
      <c r="D1738" s="115">
        <v>44209</v>
      </c>
      <c r="E1738" s="110" t="s">
        <v>1294</v>
      </c>
      <c r="F1738" s="110" t="s">
        <v>116</v>
      </c>
      <c r="G1738" s="110" t="s">
        <v>1044</v>
      </c>
      <c r="H1738" s="110" t="s">
        <v>57</v>
      </c>
      <c r="I1738" s="110" t="s">
        <v>1251</v>
      </c>
      <c r="J1738" s="111">
        <v>60</v>
      </c>
      <c r="K1738" s="111">
        <v>865</v>
      </c>
      <c r="L1738" s="111">
        <v>51900</v>
      </c>
      <c r="M1738" s="111">
        <v>2.1625000000000001</v>
      </c>
      <c r="N1738" s="111">
        <v>129.75</v>
      </c>
      <c r="O1738" s="111">
        <v>0</v>
      </c>
      <c r="P1738" s="111">
        <v>0</v>
      </c>
      <c r="Q1738" s="111">
        <v>867.16250000000002</v>
      </c>
      <c r="R1738" s="111">
        <v>52029.75</v>
      </c>
      <c r="S1738" s="110" t="s">
        <v>1296</v>
      </c>
      <c r="T1738" s="111"/>
      <c r="U1738" s="111"/>
      <c r="V1738" s="110"/>
      <c r="W1738" s="110"/>
    </row>
    <row r="1739" spans="1:23" ht="25.5">
      <c r="A1739" s="110" t="s">
        <v>4548</v>
      </c>
      <c r="B1739" s="115">
        <v>44209</v>
      </c>
      <c r="C1739" s="110" t="s">
        <v>4549</v>
      </c>
      <c r="D1739" s="115">
        <v>44209</v>
      </c>
      <c r="E1739" s="110" t="s">
        <v>1294</v>
      </c>
      <c r="F1739" s="110" t="s">
        <v>56</v>
      </c>
      <c r="G1739" s="110" t="s">
        <v>1086</v>
      </c>
      <c r="H1739" s="110" t="s">
        <v>57</v>
      </c>
      <c r="I1739" s="110" t="s">
        <v>1195</v>
      </c>
      <c r="J1739" s="111">
        <v>120</v>
      </c>
      <c r="K1739" s="111">
        <v>759</v>
      </c>
      <c r="L1739" s="111">
        <v>91080</v>
      </c>
      <c r="M1739" s="111">
        <v>1.8975</v>
      </c>
      <c r="N1739" s="111">
        <v>227.7</v>
      </c>
      <c r="O1739" s="111">
        <v>0</v>
      </c>
      <c r="P1739" s="111">
        <v>360</v>
      </c>
      <c r="Q1739" s="111">
        <v>760.89750000000004</v>
      </c>
      <c r="R1739" s="111">
        <v>90947.7</v>
      </c>
      <c r="S1739" s="110" t="s">
        <v>1296</v>
      </c>
      <c r="T1739" s="111"/>
      <c r="U1739" s="111"/>
      <c r="V1739" s="110"/>
      <c r="W1739" s="110"/>
    </row>
    <row r="1740" spans="1:23" ht="25.5">
      <c r="A1740" s="110" t="s">
        <v>4550</v>
      </c>
      <c r="B1740" s="115">
        <v>44209</v>
      </c>
      <c r="C1740" s="110" t="s">
        <v>4551</v>
      </c>
      <c r="D1740" s="115">
        <v>44209</v>
      </c>
      <c r="E1740" s="110" t="s">
        <v>1294</v>
      </c>
      <c r="F1740" s="110" t="s">
        <v>62</v>
      </c>
      <c r="G1740" s="110" t="s">
        <v>57</v>
      </c>
      <c r="H1740" s="110" t="s">
        <v>57</v>
      </c>
      <c r="I1740" s="110" t="s">
        <v>1344</v>
      </c>
      <c r="J1740" s="111">
        <v>40</v>
      </c>
      <c r="K1740" s="111">
        <v>997</v>
      </c>
      <c r="L1740" s="111">
        <v>39880</v>
      </c>
      <c r="M1740" s="111">
        <v>2.4925000000000002</v>
      </c>
      <c r="N1740" s="111">
        <v>99.7</v>
      </c>
      <c r="O1740" s="111">
        <v>0</v>
      </c>
      <c r="P1740" s="111">
        <v>0</v>
      </c>
      <c r="Q1740" s="111">
        <v>999.49249999999995</v>
      </c>
      <c r="R1740" s="111">
        <v>39979.699999999997</v>
      </c>
      <c r="S1740" s="110" t="s">
        <v>1296</v>
      </c>
      <c r="T1740" s="111"/>
      <c r="U1740" s="111"/>
      <c r="V1740" s="110"/>
      <c r="W1740" s="110"/>
    </row>
    <row r="1741" spans="1:23" ht="25.5">
      <c r="A1741" s="110" t="s">
        <v>4550</v>
      </c>
      <c r="B1741" s="115">
        <v>44209</v>
      </c>
      <c r="C1741" s="110" t="s">
        <v>4551</v>
      </c>
      <c r="D1741" s="115">
        <v>44209</v>
      </c>
      <c r="E1741" s="110" t="s">
        <v>1294</v>
      </c>
      <c r="F1741" s="110" t="s">
        <v>62</v>
      </c>
      <c r="G1741" s="110" t="s">
        <v>57</v>
      </c>
      <c r="H1741" s="110" t="s">
        <v>57</v>
      </c>
      <c r="I1741" s="110" t="s">
        <v>1346</v>
      </c>
      <c r="J1741" s="111">
        <v>40</v>
      </c>
      <c r="K1741" s="111">
        <v>1138</v>
      </c>
      <c r="L1741" s="111">
        <v>45520</v>
      </c>
      <c r="M1741" s="111">
        <v>2.8450000000000002</v>
      </c>
      <c r="N1741" s="111">
        <v>113.8</v>
      </c>
      <c r="O1741" s="111">
        <v>0</v>
      </c>
      <c r="P1741" s="111">
        <v>0</v>
      </c>
      <c r="Q1741" s="111">
        <v>1140.845</v>
      </c>
      <c r="R1741" s="111">
        <v>45633.8</v>
      </c>
      <c r="S1741" s="110" t="s">
        <v>1296</v>
      </c>
      <c r="T1741" s="111"/>
      <c r="U1741" s="111"/>
      <c r="V1741" s="110"/>
      <c r="W1741" s="110"/>
    </row>
    <row r="1742" spans="1:23" ht="25.5">
      <c r="A1742" s="110" t="s">
        <v>4550</v>
      </c>
      <c r="B1742" s="115">
        <v>44209</v>
      </c>
      <c r="C1742" s="110" t="s">
        <v>4551</v>
      </c>
      <c r="D1742" s="115">
        <v>44209</v>
      </c>
      <c r="E1742" s="110" t="s">
        <v>1294</v>
      </c>
      <c r="F1742" s="110" t="s">
        <v>62</v>
      </c>
      <c r="G1742" s="110" t="s">
        <v>57</v>
      </c>
      <c r="H1742" s="110" t="s">
        <v>57</v>
      </c>
      <c r="I1742" s="110" t="s">
        <v>1251</v>
      </c>
      <c r="J1742" s="111">
        <v>40</v>
      </c>
      <c r="K1742" s="111">
        <v>865</v>
      </c>
      <c r="L1742" s="111">
        <v>34600</v>
      </c>
      <c r="M1742" s="111">
        <v>2.1625000000000001</v>
      </c>
      <c r="N1742" s="111">
        <v>86.5</v>
      </c>
      <c r="O1742" s="111">
        <v>0</v>
      </c>
      <c r="P1742" s="111">
        <v>0</v>
      </c>
      <c r="Q1742" s="111">
        <v>867.16250000000002</v>
      </c>
      <c r="R1742" s="111">
        <v>34686.5</v>
      </c>
      <c r="S1742" s="110" t="s">
        <v>1296</v>
      </c>
      <c r="T1742" s="111"/>
      <c r="U1742" s="111"/>
      <c r="V1742" s="110"/>
      <c r="W1742" s="110"/>
    </row>
    <row r="1743" spans="1:23" ht="25.5">
      <c r="A1743" s="110" t="s">
        <v>4552</v>
      </c>
      <c r="B1743" s="115">
        <v>44209</v>
      </c>
      <c r="C1743" s="110" t="s">
        <v>4553</v>
      </c>
      <c r="D1743" s="115">
        <v>44209</v>
      </c>
      <c r="E1743" s="110" t="s">
        <v>1294</v>
      </c>
      <c r="F1743" s="110" t="s">
        <v>992</v>
      </c>
      <c r="G1743" s="110" t="s">
        <v>1299</v>
      </c>
      <c r="H1743" s="110" t="s">
        <v>57</v>
      </c>
      <c r="I1743" s="110" t="s">
        <v>1191</v>
      </c>
      <c r="J1743" s="111">
        <v>200</v>
      </c>
      <c r="K1743" s="111">
        <v>963</v>
      </c>
      <c r="L1743" s="111">
        <v>192600</v>
      </c>
      <c r="M1743" s="111">
        <v>2.4075000000000002</v>
      </c>
      <c r="N1743" s="111">
        <v>481.5</v>
      </c>
      <c r="O1743" s="111">
        <v>0</v>
      </c>
      <c r="P1743" s="111">
        <v>0</v>
      </c>
      <c r="Q1743" s="111">
        <v>965.40750000000003</v>
      </c>
      <c r="R1743" s="111">
        <v>193081.5</v>
      </c>
      <c r="S1743" s="110" t="s">
        <v>1296</v>
      </c>
      <c r="T1743" s="111"/>
      <c r="U1743" s="111"/>
      <c r="V1743" s="110"/>
      <c r="W1743" s="110"/>
    </row>
    <row r="1744" spans="1:23" ht="25.5">
      <c r="A1744" s="110" t="s">
        <v>4552</v>
      </c>
      <c r="B1744" s="115">
        <v>44209</v>
      </c>
      <c r="C1744" s="110" t="s">
        <v>4553</v>
      </c>
      <c r="D1744" s="115">
        <v>44209</v>
      </c>
      <c r="E1744" s="110" t="s">
        <v>1294</v>
      </c>
      <c r="F1744" s="110" t="s">
        <v>992</v>
      </c>
      <c r="G1744" s="110" t="s">
        <v>1299</v>
      </c>
      <c r="H1744" s="110" t="s">
        <v>57</v>
      </c>
      <c r="I1744" s="110" t="s">
        <v>1195</v>
      </c>
      <c r="J1744" s="111">
        <v>200</v>
      </c>
      <c r="K1744" s="111">
        <v>759</v>
      </c>
      <c r="L1744" s="111">
        <v>151800</v>
      </c>
      <c r="M1744" s="111">
        <v>1.8975</v>
      </c>
      <c r="N1744" s="111">
        <v>379.5</v>
      </c>
      <c r="O1744" s="111">
        <v>0</v>
      </c>
      <c r="P1744" s="111">
        <v>600</v>
      </c>
      <c r="Q1744" s="111">
        <v>760.89750000000004</v>
      </c>
      <c r="R1744" s="111">
        <v>151579.5</v>
      </c>
      <c r="S1744" s="110" t="s">
        <v>1296</v>
      </c>
      <c r="T1744" s="111"/>
      <c r="U1744" s="111"/>
      <c r="V1744" s="110"/>
      <c r="W1744" s="110"/>
    </row>
    <row r="1745" spans="1:23" ht="25.5">
      <c r="A1745" s="110" t="s">
        <v>4552</v>
      </c>
      <c r="B1745" s="115">
        <v>44209</v>
      </c>
      <c r="C1745" s="110" t="s">
        <v>4553</v>
      </c>
      <c r="D1745" s="115">
        <v>44209</v>
      </c>
      <c r="E1745" s="110" t="s">
        <v>1294</v>
      </c>
      <c r="F1745" s="110" t="s">
        <v>992</v>
      </c>
      <c r="G1745" s="110" t="s">
        <v>1299</v>
      </c>
      <c r="H1745" s="110" t="s">
        <v>57</v>
      </c>
      <c r="I1745" s="110" t="s">
        <v>1182</v>
      </c>
      <c r="J1745" s="111">
        <v>40</v>
      </c>
      <c r="K1745" s="111">
        <v>1070</v>
      </c>
      <c r="L1745" s="111">
        <v>42800</v>
      </c>
      <c r="M1745" s="111">
        <v>2.6749999999999998</v>
      </c>
      <c r="N1745" s="111">
        <v>107</v>
      </c>
      <c r="O1745" s="111">
        <v>0</v>
      </c>
      <c r="P1745" s="111">
        <v>0</v>
      </c>
      <c r="Q1745" s="111">
        <v>1072.675</v>
      </c>
      <c r="R1745" s="111">
        <v>42907</v>
      </c>
      <c r="S1745" s="110" t="s">
        <v>1296</v>
      </c>
      <c r="T1745" s="111"/>
      <c r="U1745" s="111"/>
      <c r="V1745" s="110"/>
      <c r="W1745" s="110"/>
    </row>
    <row r="1746" spans="1:23" ht="25.5">
      <c r="A1746" s="110" t="s">
        <v>4554</v>
      </c>
      <c r="B1746" s="115">
        <v>44209</v>
      </c>
      <c r="C1746" s="110" t="s">
        <v>4555</v>
      </c>
      <c r="D1746" s="115">
        <v>44209</v>
      </c>
      <c r="E1746" s="110" t="s">
        <v>1294</v>
      </c>
      <c r="F1746" s="110" t="s">
        <v>63</v>
      </c>
      <c r="G1746" s="110" t="s">
        <v>57</v>
      </c>
      <c r="H1746" s="110" t="s">
        <v>57</v>
      </c>
      <c r="I1746" s="110" t="s">
        <v>1182</v>
      </c>
      <c r="J1746" s="111">
        <v>100</v>
      </c>
      <c r="K1746" s="111">
        <v>1070</v>
      </c>
      <c r="L1746" s="111">
        <v>107000</v>
      </c>
      <c r="M1746" s="111">
        <v>2.6749999999999998</v>
      </c>
      <c r="N1746" s="111">
        <v>267.5</v>
      </c>
      <c r="O1746" s="111">
        <v>0</v>
      </c>
      <c r="P1746" s="111">
        <v>0</v>
      </c>
      <c r="Q1746" s="111">
        <v>1072.675</v>
      </c>
      <c r="R1746" s="111">
        <v>107267.5</v>
      </c>
      <c r="S1746" s="110" t="s">
        <v>1296</v>
      </c>
      <c r="T1746" s="111"/>
      <c r="U1746" s="111"/>
      <c r="V1746" s="110"/>
      <c r="W1746" s="110"/>
    </row>
    <row r="1747" spans="1:23" ht="25.5">
      <c r="A1747" s="110" t="s">
        <v>4554</v>
      </c>
      <c r="B1747" s="115">
        <v>44209</v>
      </c>
      <c r="C1747" s="110" t="s">
        <v>4555</v>
      </c>
      <c r="D1747" s="115">
        <v>44209</v>
      </c>
      <c r="E1747" s="110" t="s">
        <v>1294</v>
      </c>
      <c r="F1747" s="110" t="s">
        <v>63</v>
      </c>
      <c r="G1747" s="110" t="s">
        <v>57</v>
      </c>
      <c r="H1747" s="110" t="s">
        <v>57</v>
      </c>
      <c r="I1747" s="110" t="s">
        <v>1191</v>
      </c>
      <c r="J1747" s="111">
        <v>60</v>
      </c>
      <c r="K1747" s="111">
        <v>963</v>
      </c>
      <c r="L1747" s="111">
        <v>57780</v>
      </c>
      <c r="M1747" s="111">
        <v>2.4075000000000002</v>
      </c>
      <c r="N1747" s="111">
        <v>144.44999999999999</v>
      </c>
      <c r="O1747" s="111">
        <v>0</v>
      </c>
      <c r="P1747" s="111">
        <v>0</v>
      </c>
      <c r="Q1747" s="111">
        <v>965.40750000000003</v>
      </c>
      <c r="R1747" s="111">
        <v>57924.45</v>
      </c>
      <c r="S1747" s="110" t="s">
        <v>1296</v>
      </c>
      <c r="T1747" s="111"/>
      <c r="U1747" s="111"/>
      <c r="V1747" s="110"/>
      <c r="W1747" s="110"/>
    </row>
    <row r="1748" spans="1:23" ht="25.5">
      <c r="A1748" s="110" t="s">
        <v>4556</v>
      </c>
      <c r="B1748" s="115">
        <v>44209</v>
      </c>
      <c r="C1748" s="110" t="s">
        <v>4557</v>
      </c>
      <c r="D1748" s="115">
        <v>44209</v>
      </c>
      <c r="E1748" s="110" t="s">
        <v>1294</v>
      </c>
      <c r="F1748" s="110" t="s">
        <v>64</v>
      </c>
      <c r="G1748" s="110" t="s">
        <v>57</v>
      </c>
      <c r="H1748" s="110" t="s">
        <v>57</v>
      </c>
      <c r="I1748" s="110" t="s">
        <v>1195</v>
      </c>
      <c r="J1748" s="111">
        <v>20</v>
      </c>
      <c r="K1748" s="111">
        <v>759</v>
      </c>
      <c r="L1748" s="111">
        <v>15180</v>
      </c>
      <c r="M1748" s="111">
        <v>1.8975</v>
      </c>
      <c r="N1748" s="111">
        <v>37.950000000000003</v>
      </c>
      <c r="O1748" s="111">
        <v>0</v>
      </c>
      <c r="P1748" s="111">
        <v>60</v>
      </c>
      <c r="Q1748" s="111">
        <v>760.89750000000004</v>
      </c>
      <c r="R1748" s="111">
        <v>15157.95</v>
      </c>
      <c r="S1748" s="110" t="s">
        <v>1296</v>
      </c>
      <c r="T1748" s="111"/>
      <c r="U1748" s="111"/>
      <c r="V1748" s="110"/>
      <c r="W1748" s="110"/>
    </row>
    <row r="1749" spans="1:23" ht="25.5">
      <c r="A1749" s="110" t="s">
        <v>4556</v>
      </c>
      <c r="B1749" s="115">
        <v>44209</v>
      </c>
      <c r="C1749" s="110" t="s">
        <v>4557</v>
      </c>
      <c r="D1749" s="115">
        <v>44209</v>
      </c>
      <c r="E1749" s="110" t="s">
        <v>1294</v>
      </c>
      <c r="F1749" s="110" t="s">
        <v>64</v>
      </c>
      <c r="G1749" s="110" t="s">
        <v>57</v>
      </c>
      <c r="H1749" s="110" t="s">
        <v>57</v>
      </c>
      <c r="I1749" s="110" t="s">
        <v>1346</v>
      </c>
      <c r="J1749" s="111">
        <v>10</v>
      </c>
      <c r="K1749" s="111">
        <v>1138</v>
      </c>
      <c r="L1749" s="111">
        <v>11380</v>
      </c>
      <c r="M1749" s="111">
        <v>2.8450000000000002</v>
      </c>
      <c r="N1749" s="111">
        <v>28.45</v>
      </c>
      <c r="O1749" s="111">
        <v>0</v>
      </c>
      <c r="P1749" s="111">
        <v>0</v>
      </c>
      <c r="Q1749" s="111">
        <v>1140.845</v>
      </c>
      <c r="R1749" s="111">
        <v>11408.45</v>
      </c>
      <c r="S1749" s="110" t="s">
        <v>1296</v>
      </c>
      <c r="T1749" s="111"/>
      <c r="U1749" s="111"/>
      <c r="V1749" s="110"/>
      <c r="W1749" s="110"/>
    </row>
    <row r="1750" spans="1:23" ht="25.5">
      <c r="A1750" s="110" t="s">
        <v>4556</v>
      </c>
      <c r="B1750" s="115">
        <v>44209</v>
      </c>
      <c r="C1750" s="110" t="s">
        <v>4557</v>
      </c>
      <c r="D1750" s="115">
        <v>44209</v>
      </c>
      <c r="E1750" s="110" t="s">
        <v>1294</v>
      </c>
      <c r="F1750" s="110" t="s">
        <v>64</v>
      </c>
      <c r="G1750" s="110" t="s">
        <v>57</v>
      </c>
      <c r="H1750" s="110" t="s">
        <v>57</v>
      </c>
      <c r="I1750" s="110" t="s">
        <v>1251</v>
      </c>
      <c r="J1750" s="111">
        <v>40</v>
      </c>
      <c r="K1750" s="111">
        <v>865</v>
      </c>
      <c r="L1750" s="111">
        <v>34600</v>
      </c>
      <c r="M1750" s="111">
        <v>2.1619999999999999</v>
      </c>
      <c r="N1750" s="111">
        <v>86.48</v>
      </c>
      <c r="O1750" s="111">
        <v>0</v>
      </c>
      <c r="P1750" s="111">
        <v>0</v>
      </c>
      <c r="Q1750" s="111">
        <v>867.16200000000003</v>
      </c>
      <c r="R1750" s="111">
        <v>34686.480000000003</v>
      </c>
      <c r="S1750" s="110" t="s">
        <v>1296</v>
      </c>
      <c r="T1750" s="111"/>
      <c r="U1750" s="111"/>
      <c r="V1750" s="110"/>
      <c r="W1750" s="110"/>
    </row>
    <row r="1751" spans="1:23" ht="25.5">
      <c r="A1751" s="110" t="s">
        <v>4556</v>
      </c>
      <c r="B1751" s="115">
        <v>44209</v>
      </c>
      <c r="C1751" s="110" t="s">
        <v>4557</v>
      </c>
      <c r="D1751" s="115">
        <v>44209</v>
      </c>
      <c r="E1751" s="110" t="s">
        <v>1294</v>
      </c>
      <c r="F1751" s="110" t="s">
        <v>64</v>
      </c>
      <c r="G1751" s="110" t="s">
        <v>57</v>
      </c>
      <c r="H1751" s="110" t="s">
        <v>57</v>
      </c>
      <c r="I1751" s="110" t="s">
        <v>1182</v>
      </c>
      <c r="J1751" s="111">
        <v>40</v>
      </c>
      <c r="K1751" s="111">
        <v>1070</v>
      </c>
      <c r="L1751" s="111">
        <v>42800</v>
      </c>
      <c r="M1751" s="111">
        <v>2.6749999999999998</v>
      </c>
      <c r="N1751" s="111">
        <v>107</v>
      </c>
      <c r="O1751" s="111">
        <v>0</v>
      </c>
      <c r="P1751" s="111">
        <v>0</v>
      </c>
      <c r="Q1751" s="111">
        <v>1072.675</v>
      </c>
      <c r="R1751" s="111">
        <v>42907</v>
      </c>
      <c r="S1751" s="110" t="s">
        <v>1296</v>
      </c>
      <c r="T1751" s="111"/>
      <c r="U1751" s="111"/>
      <c r="V1751" s="110"/>
      <c r="W1751" s="110"/>
    </row>
    <row r="1752" spans="1:23" ht="25.5">
      <c r="A1752" s="110" t="s">
        <v>4558</v>
      </c>
      <c r="B1752" s="115">
        <v>44209</v>
      </c>
      <c r="C1752" s="110" t="s">
        <v>4559</v>
      </c>
      <c r="D1752" s="115">
        <v>44209</v>
      </c>
      <c r="E1752" s="110" t="s">
        <v>1294</v>
      </c>
      <c r="F1752" s="110" t="s">
        <v>82</v>
      </c>
      <c r="G1752" s="110" t="s">
        <v>1050</v>
      </c>
      <c r="H1752" s="110" t="s">
        <v>1300</v>
      </c>
      <c r="I1752" s="110" t="s">
        <v>1195</v>
      </c>
      <c r="J1752" s="111">
        <v>100</v>
      </c>
      <c r="K1752" s="111">
        <v>759</v>
      </c>
      <c r="L1752" s="111">
        <v>75900</v>
      </c>
      <c r="M1752" s="111">
        <v>1.8975</v>
      </c>
      <c r="N1752" s="111">
        <v>189.75</v>
      </c>
      <c r="O1752" s="111">
        <v>0</v>
      </c>
      <c r="P1752" s="111">
        <v>300</v>
      </c>
      <c r="Q1752" s="111">
        <v>760.89750000000004</v>
      </c>
      <c r="R1752" s="111">
        <v>75789.75</v>
      </c>
      <c r="S1752" s="110" t="s">
        <v>1296</v>
      </c>
      <c r="T1752" s="111"/>
      <c r="U1752" s="111"/>
      <c r="V1752" s="110"/>
      <c r="W1752" s="110"/>
    </row>
    <row r="1753" spans="1:23" ht="25.5">
      <c r="A1753" s="110" t="s">
        <v>4558</v>
      </c>
      <c r="B1753" s="115">
        <v>44209</v>
      </c>
      <c r="C1753" s="110" t="s">
        <v>4559</v>
      </c>
      <c r="D1753" s="115">
        <v>44209</v>
      </c>
      <c r="E1753" s="110" t="s">
        <v>1294</v>
      </c>
      <c r="F1753" s="110" t="s">
        <v>82</v>
      </c>
      <c r="G1753" s="110" t="s">
        <v>1050</v>
      </c>
      <c r="H1753" s="110" t="s">
        <v>1300</v>
      </c>
      <c r="I1753" s="110" t="s">
        <v>1251</v>
      </c>
      <c r="J1753" s="111">
        <v>170</v>
      </c>
      <c r="K1753" s="111">
        <v>865</v>
      </c>
      <c r="L1753" s="111">
        <v>147050</v>
      </c>
      <c r="M1753" s="111">
        <v>2.1625000000000001</v>
      </c>
      <c r="N1753" s="111">
        <v>367.625</v>
      </c>
      <c r="O1753" s="111">
        <v>0</v>
      </c>
      <c r="P1753" s="111">
        <v>0</v>
      </c>
      <c r="Q1753" s="111">
        <v>867.16250000000002</v>
      </c>
      <c r="R1753" s="111">
        <v>147417.625</v>
      </c>
      <c r="S1753" s="110" t="s">
        <v>1296</v>
      </c>
      <c r="T1753" s="111"/>
      <c r="U1753" s="111"/>
      <c r="V1753" s="110"/>
      <c r="W1753" s="110"/>
    </row>
    <row r="1754" spans="1:23" ht="25.5">
      <c r="A1754" s="110" t="s">
        <v>4558</v>
      </c>
      <c r="B1754" s="115">
        <v>44209</v>
      </c>
      <c r="C1754" s="110" t="s">
        <v>4559</v>
      </c>
      <c r="D1754" s="115">
        <v>44209</v>
      </c>
      <c r="E1754" s="110" t="s">
        <v>1294</v>
      </c>
      <c r="F1754" s="110" t="s">
        <v>82</v>
      </c>
      <c r="G1754" s="110" t="s">
        <v>1050</v>
      </c>
      <c r="H1754" s="110" t="s">
        <v>1300</v>
      </c>
      <c r="I1754" s="110" t="s">
        <v>1251</v>
      </c>
      <c r="J1754" s="111">
        <v>100</v>
      </c>
      <c r="K1754" s="111">
        <v>865</v>
      </c>
      <c r="L1754" s="111">
        <v>86500</v>
      </c>
      <c r="M1754" s="111">
        <v>2.1619999999999999</v>
      </c>
      <c r="N1754" s="111">
        <v>216.2</v>
      </c>
      <c r="O1754" s="111">
        <v>0</v>
      </c>
      <c r="P1754" s="111">
        <v>0</v>
      </c>
      <c r="Q1754" s="111">
        <v>867.16200000000003</v>
      </c>
      <c r="R1754" s="111">
        <v>86716.2</v>
      </c>
      <c r="S1754" s="110" t="s">
        <v>1296</v>
      </c>
      <c r="T1754" s="111"/>
      <c r="U1754" s="111"/>
      <c r="V1754" s="110"/>
      <c r="W1754" s="110"/>
    </row>
    <row r="1755" spans="1:23" ht="25.5">
      <c r="A1755" s="110" t="s">
        <v>4558</v>
      </c>
      <c r="B1755" s="115">
        <v>44209</v>
      </c>
      <c r="C1755" s="110" t="s">
        <v>4559</v>
      </c>
      <c r="D1755" s="115">
        <v>44209</v>
      </c>
      <c r="E1755" s="110" t="s">
        <v>1294</v>
      </c>
      <c r="F1755" s="110" t="s">
        <v>82</v>
      </c>
      <c r="G1755" s="110" t="s">
        <v>1050</v>
      </c>
      <c r="H1755" s="110" t="s">
        <v>1300</v>
      </c>
      <c r="I1755" s="110" t="s">
        <v>1186</v>
      </c>
      <c r="J1755" s="111">
        <v>100</v>
      </c>
      <c r="K1755" s="111">
        <v>934</v>
      </c>
      <c r="L1755" s="111">
        <v>93400</v>
      </c>
      <c r="M1755" s="111">
        <v>2.335</v>
      </c>
      <c r="N1755" s="111">
        <v>233.5</v>
      </c>
      <c r="O1755" s="111">
        <v>0</v>
      </c>
      <c r="P1755" s="111">
        <v>0</v>
      </c>
      <c r="Q1755" s="111">
        <v>936.33500000000004</v>
      </c>
      <c r="R1755" s="111">
        <v>93633.5</v>
      </c>
      <c r="S1755" s="110" t="s">
        <v>1296</v>
      </c>
      <c r="T1755" s="111"/>
      <c r="U1755" s="111"/>
      <c r="V1755" s="110"/>
      <c r="W1755" s="110"/>
    </row>
    <row r="1756" spans="1:23" ht="25.5">
      <c r="A1756" s="110" t="s">
        <v>4560</v>
      </c>
      <c r="B1756" s="115">
        <v>44209</v>
      </c>
      <c r="C1756" s="110" t="s">
        <v>4561</v>
      </c>
      <c r="D1756" s="115">
        <v>44209</v>
      </c>
      <c r="E1756" s="110" t="s">
        <v>1294</v>
      </c>
      <c r="F1756" s="110" t="s">
        <v>80</v>
      </c>
      <c r="G1756" s="110" t="s">
        <v>1050</v>
      </c>
      <c r="H1756" s="110" t="s">
        <v>1300</v>
      </c>
      <c r="I1756" s="110" t="s">
        <v>1251</v>
      </c>
      <c r="J1756" s="111">
        <v>40</v>
      </c>
      <c r="K1756" s="111">
        <v>865</v>
      </c>
      <c r="L1756" s="111">
        <v>34600</v>
      </c>
      <c r="M1756" s="111">
        <v>2.1625000000000001</v>
      </c>
      <c r="N1756" s="111">
        <v>86.5</v>
      </c>
      <c r="O1756" s="111">
        <v>0</v>
      </c>
      <c r="P1756" s="111">
        <v>0</v>
      </c>
      <c r="Q1756" s="111">
        <v>867.16250000000002</v>
      </c>
      <c r="R1756" s="111">
        <v>34686.5</v>
      </c>
      <c r="S1756" s="110" t="s">
        <v>1296</v>
      </c>
      <c r="T1756" s="111"/>
      <c r="U1756" s="111"/>
      <c r="V1756" s="110"/>
      <c r="W1756" s="110"/>
    </row>
    <row r="1757" spans="1:23" ht="25.5">
      <c r="A1757" s="110" t="s">
        <v>4560</v>
      </c>
      <c r="B1757" s="115">
        <v>44209</v>
      </c>
      <c r="C1757" s="110" t="s">
        <v>4561</v>
      </c>
      <c r="D1757" s="115">
        <v>44209</v>
      </c>
      <c r="E1757" s="110" t="s">
        <v>1294</v>
      </c>
      <c r="F1757" s="110" t="s">
        <v>80</v>
      </c>
      <c r="G1757" s="110" t="s">
        <v>1050</v>
      </c>
      <c r="H1757" s="110" t="s">
        <v>1300</v>
      </c>
      <c r="I1757" s="110" t="s">
        <v>1195</v>
      </c>
      <c r="J1757" s="111">
        <v>20</v>
      </c>
      <c r="K1757" s="111">
        <v>759</v>
      </c>
      <c r="L1757" s="111">
        <v>15180</v>
      </c>
      <c r="M1757" s="111">
        <v>1.8975</v>
      </c>
      <c r="N1757" s="111">
        <v>37.950000000000003</v>
      </c>
      <c r="O1757" s="111">
        <v>0</v>
      </c>
      <c r="P1757" s="111">
        <v>60</v>
      </c>
      <c r="Q1757" s="111">
        <v>760.89750000000004</v>
      </c>
      <c r="R1757" s="111">
        <v>15157.95</v>
      </c>
      <c r="S1757" s="110" t="s">
        <v>1296</v>
      </c>
      <c r="T1757" s="111"/>
      <c r="U1757" s="111"/>
      <c r="V1757" s="110"/>
      <c r="W1757" s="110"/>
    </row>
    <row r="1758" spans="1:23" ht="25.5">
      <c r="A1758" s="110" t="s">
        <v>4562</v>
      </c>
      <c r="B1758" s="115">
        <v>44209</v>
      </c>
      <c r="C1758" s="110" t="s">
        <v>4563</v>
      </c>
      <c r="D1758" s="115">
        <v>44209</v>
      </c>
      <c r="E1758" s="110" t="s">
        <v>1294</v>
      </c>
      <c r="F1758" s="110" t="s">
        <v>100</v>
      </c>
      <c r="G1758" s="110" t="s">
        <v>1045</v>
      </c>
      <c r="H1758" s="110" t="s">
        <v>1300</v>
      </c>
      <c r="I1758" s="110" t="s">
        <v>1186</v>
      </c>
      <c r="J1758" s="111">
        <v>200</v>
      </c>
      <c r="K1758" s="111">
        <v>934</v>
      </c>
      <c r="L1758" s="111">
        <v>186800</v>
      </c>
      <c r="M1758" s="111">
        <v>2.335</v>
      </c>
      <c r="N1758" s="111">
        <v>467</v>
      </c>
      <c r="O1758" s="111">
        <v>0</v>
      </c>
      <c r="P1758" s="111">
        <v>0</v>
      </c>
      <c r="Q1758" s="111">
        <v>936.33500000000004</v>
      </c>
      <c r="R1758" s="111">
        <v>187267</v>
      </c>
      <c r="S1758" s="110" t="s">
        <v>1296</v>
      </c>
      <c r="T1758" s="111"/>
      <c r="U1758" s="111"/>
      <c r="V1758" s="110"/>
      <c r="W1758" s="110"/>
    </row>
    <row r="1759" spans="1:23" ht="25.5">
      <c r="A1759" s="110" t="s">
        <v>4562</v>
      </c>
      <c r="B1759" s="115">
        <v>44209</v>
      </c>
      <c r="C1759" s="110" t="s">
        <v>4563</v>
      </c>
      <c r="D1759" s="115">
        <v>44209</v>
      </c>
      <c r="E1759" s="110" t="s">
        <v>1294</v>
      </c>
      <c r="F1759" s="110" t="s">
        <v>100</v>
      </c>
      <c r="G1759" s="110" t="s">
        <v>1045</v>
      </c>
      <c r="H1759" s="110" t="s">
        <v>1300</v>
      </c>
      <c r="I1759" s="110" t="s">
        <v>1344</v>
      </c>
      <c r="J1759" s="111">
        <v>40</v>
      </c>
      <c r="K1759" s="111">
        <v>997</v>
      </c>
      <c r="L1759" s="111">
        <v>39880</v>
      </c>
      <c r="M1759" s="111">
        <v>2.4925000000000002</v>
      </c>
      <c r="N1759" s="111">
        <v>99.7</v>
      </c>
      <c r="O1759" s="111">
        <v>0</v>
      </c>
      <c r="P1759" s="111">
        <v>0</v>
      </c>
      <c r="Q1759" s="111">
        <v>999.49249999999995</v>
      </c>
      <c r="R1759" s="111">
        <v>39979.699999999997</v>
      </c>
      <c r="S1759" s="110" t="s">
        <v>1296</v>
      </c>
      <c r="T1759" s="111"/>
      <c r="U1759" s="111"/>
      <c r="V1759" s="110"/>
      <c r="W1759" s="110"/>
    </row>
    <row r="1760" spans="1:23" ht="25.5">
      <c r="A1760" s="110" t="s">
        <v>4562</v>
      </c>
      <c r="B1760" s="115">
        <v>44209</v>
      </c>
      <c r="C1760" s="110" t="s">
        <v>4563</v>
      </c>
      <c r="D1760" s="115">
        <v>44209</v>
      </c>
      <c r="E1760" s="110" t="s">
        <v>1294</v>
      </c>
      <c r="F1760" s="110" t="s">
        <v>100</v>
      </c>
      <c r="G1760" s="110" t="s">
        <v>1045</v>
      </c>
      <c r="H1760" s="110" t="s">
        <v>1300</v>
      </c>
      <c r="I1760" s="110" t="s">
        <v>1346</v>
      </c>
      <c r="J1760" s="111">
        <v>20</v>
      </c>
      <c r="K1760" s="111">
        <v>1138</v>
      </c>
      <c r="L1760" s="111">
        <v>22760</v>
      </c>
      <c r="M1760" s="111">
        <v>2.8450000000000002</v>
      </c>
      <c r="N1760" s="111">
        <v>56.9</v>
      </c>
      <c r="O1760" s="111">
        <v>0</v>
      </c>
      <c r="P1760" s="111">
        <v>0</v>
      </c>
      <c r="Q1760" s="111">
        <v>1140.845</v>
      </c>
      <c r="R1760" s="111">
        <v>22816.9</v>
      </c>
      <c r="S1760" s="110" t="s">
        <v>1296</v>
      </c>
      <c r="T1760" s="111"/>
      <c r="U1760" s="111"/>
      <c r="V1760" s="110"/>
      <c r="W1760" s="110"/>
    </row>
    <row r="1761" spans="1:23" ht="25.5">
      <c r="A1761" s="110" t="s">
        <v>4562</v>
      </c>
      <c r="B1761" s="115">
        <v>44209</v>
      </c>
      <c r="C1761" s="110" t="s">
        <v>4563</v>
      </c>
      <c r="D1761" s="115">
        <v>44209</v>
      </c>
      <c r="E1761" s="110" t="s">
        <v>1294</v>
      </c>
      <c r="F1761" s="110" t="s">
        <v>100</v>
      </c>
      <c r="G1761" s="110" t="s">
        <v>1045</v>
      </c>
      <c r="H1761" s="110" t="s">
        <v>1300</v>
      </c>
      <c r="I1761" s="110" t="s">
        <v>1182</v>
      </c>
      <c r="J1761" s="111">
        <v>40</v>
      </c>
      <c r="K1761" s="111">
        <v>1070</v>
      </c>
      <c r="L1761" s="111">
        <v>42800</v>
      </c>
      <c r="M1761" s="111">
        <v>2.6749999999999998</v>
      </c>
      <c r="N1761" s="111">
        <v>107</v>
      </c>
      <c r="O1761" s="111">
        <v>0</v>
      </c>
      <c r="P1761" s="111">
        <v>0</v>
      </c>
      <c r="Q1761" s="111">
        <v>1072.675</v>
      </c>
      <c r="R1761" s="111">
        <v>42907</v>
      </c>
      <c r="S1761" s="110" t="s">
        <v>1296</v>
      </c>
      <c r="T1761" s="111"/>
      <c r="U1761" s="111"/>
      <c r="V1761" s="110"/>
      <c r="W1761" s="110"/>
    </row>
    <row r="1762" spans="1:23" ht="25.5">
      <c r="A1762" s="110" t="s">
        <v>4564</v>
      </c>
      <c r="B1762" s="115">
        <v>44209</v>
      </c>
      <c r="C1762" s="110" t="s">
        <v>4565</v>
      </c>
      <c r="D1762" s="115">
        <v>44209</v>
      </c>
      <c r="E1762" s="110" t="s">
        <v>1294</v>
      </c>
      <c r="F1762" s="110" t="s">
        <v>97</v>
      </c>
      <c r="G1762" s="110" t="s">
        <v>1047</v>
      </c>
      <c r="H1762" s="110" t="s">
        <v>1300</v>
      </c>
      <c r="I1762" s="110" t="s">
        <v>1186</v>
      </c>
      <c r="J1762" s="111">
        <v>10</v>
      </c>
      <c r="K1762" s="111">
        <v>934</v>
      </c>
      <c r="L1762" s="111">
        <v>9340</v>
      </c>
      <c r="M1762" s="111">
        <v>2.335</v>
      </c>
      <c r="N1762" s="111">
        <v>23.35</v>
      </c>
      <c r="O1762" s="111">
        <v>0</v>
      </c>
      <c r="P1762" s="111">
        <v>0</v>
      </c>
      <c r="Q1762" s="111">
        <v>936.33500000000004</v>
      </c>
      <c r="R1762" s="111">
        <v>9363.35</v>
      </c>
      <c r="S1762" s="110" t="s">
        <v>1296</v>
      </c>
      <c r="T1762" s="111"/>
      <c r="U1762" s="111"/>
      <c r="V1762" s="110"/>
      <c r="W1762" s="110"/>
    </row>
    <row r="1763" spans="1:23" ht="25.5">
      <c r="A1763" s="110" t="s">
        <v>4564</v>
      </c>
      <c r="B1763" s="115">
        <v>44209</v>
      </c>
      <c r="C1763" s="110" t="s">
        <v>4565</v>
      </c>
      <c r="D1763" s="115">
        <v>44209</v>
      </c>
      <c r="E1763" s="110" t="s">
        <v>1294</v>
      </c>
      <c r="F1763" s="110" t="s">
        <v>97</v>
      </c>
      <c r="G1763" s="110" t="s">
        <v>1047</v>
      </c>
      <c r="H1763" s="110" t="s">
        <v>1300</v>
      </c>
      <c r="I1763" s="110" t="s">
        <v>1344</v>
      </c>
      <c r="J1763" s="111">
        <v>10</v>
      </c>
      <c r="K1763" s="111">
        <v>997</v>
      </c>
      <c r="L1763" s="111">
        <v>9970</v>
      </c>
      <c r="M1763" s="111">
        <v>2.4925000000000002</v>
      </c>
      <c r="N1763" s="111">
        <v>24.925000000000001</v>
      </c>
      <c r="O1763" s="111">
        <v>0</v>
      </c>
      <c r="P1763" s="111">
        <v>0</v>
      </c>
      <c r="Q1763" s="111">
        <v>999.49249999999995</v>
      </c>
      <c r="R1763" s="111">
        <v>9994.9249999999993</v>
      </c>
      <c r="S1763" s="110" t="s">
        <v>1296</v>
      </c>
      <c r="T1763" s="111"/>
      <c r="U1763" s="111"/>
      <c r="V1763" s="110"/>
      <c r="W1763" s="110"/>
    </row>
    <row r="1764" spans="1:23" ht="25.5">
      <c r="A1764" s="110" t="s">
        <v>4564</v>
      </c>
      <c r="B1764" s="115">
        <v>44209</v>
      </c>
      <c r="C1764" s="110" t="s">
        <v>4565</v>
      </c>
      <c r="D1764" s="115">
        <v>44209</v>
      </c>
      <c r="E1764" s="110" t="s">
        <v>1294</v>
      </c>
      <c r="F1764" s="110" t="s">
        <v>97</v>
      </c>
      <c r="G1764" s="110" t="s">
        <v>1047</v>
      </c>
      <c r="H1764" s="110" t="s">
        <v>1300</v>
      </c>
      <c r="I1764" s="110" t="s">
        <v>1195</v>
      </c>
      <c r="J1764" s="111">
        <v>20</v>
      </c>
      <c r="K1764" s="111">
        <v>759</v>
      </c>
      <c r="L1764" s="111">
        <v>15180</v>
      </c>
      <c r="M1764" s="111">
        <v>1.8975</v>
      </c>
      <c r="N1764" s="111">
        <v>37.950000000000003</v>
      </c>
      <c r="O1764" s="111">
        <v>0</v>
      </c>
      <c r="P1764" s="111">
        <v>60</v>
      </c>
      <c r="Q1764" s="111">
        <v>760.89750000000004</v>
      </c>
      <c r="R1764" s="111">
        <v>15157.95</v>
      </c>
      <c r="S1764" s="110" t="s">
        <v>1296</v>
      </c>
      <c r="T1764" s="111"/>
      <c r="U1764" s="111"/>
      <c r="V1764" s="110"/>
      <c r="W1764" s="110"/>
    </row>
    <row r="1765" spans="1:23" ht="25.5">
      <c r="A1765" s="110" t="s">
        <v>4564</v>
      </c>
      <c r="B1765" s="115">
        <v>44209</v>
      </c>
      <c r="C1765" s="110" t="s">
        <v>4565</v>
      </c>
      <c r="D1765" s="115">
        <v>44209</v>
      </c>
      <c r="E1765" s="110" t="s">
        <v>1294</v>
      </c>
      <c r="F1765" s="110" t="s">
        <v>97</v>
      </c>
      <c r="G1765" s="110" t="s">
        <v>1047</v>
      </c>
      <c r="H1765" s="110" t="s">
        <v>1300</v>
      </c>
      <c r="I1765" s="110" t="s">
        <v>1251</v>
      </c>
      <c r="J1765" s="111">
        <v>10</v>
      </c>
      <c r="K1765" s="111">
        <v>865</v>
      </c>
      <c r="L1765" s="111">
        <v>8650</v>
      </c>
      <c r="M1765" s="111">
        <v>2.1619999999999999</v>
      </c>
      <c r="N1765" s="111">
        <v>21.62</v>
      </c>
      <c r="O1765" s="111">
        <v>0</v>
      </c>
      <c r="P1765" s="111">
        <v>0</v>
      </c>
      <c r="Q1765" s="111">
        <v>867.16200000000003</v>
      </c>
      <c r="R1765" s="111">
        <v>8671.6200000000008</v>
      </c>
      <c r="S1765" s="110" t="s">
        <v>1296</v>
      </c>
      <c r="T1765" s="111"/>
      <c r="U1765" s="111"/>
      <c r="V1765" s="110"/>
      <c r="W1765" s="110"/>
    </row>
    <row r="1766" spans="1:23" ht="25.5">
      <c r="A1766" s="110" t="s">
        <v>4564</v>
      </c>
      <c r="B1766" s="115">
        <v>44209</v>
      </c>
      <c r="C1766" s="110" t="s">
        <v>4565</v>
      </c>
      <c r="D1766" s="115">
        <v>44209</v>
      </c>
      <c r="E1766" s="110" t="s">
        <v>1294</v>
      </c>
      <c r="F1766" s="110" t="s">
        <v>97</v>
      </c>
      <c r="G1766" s="110" t="s">
        <v>1047</v>
      </c>
      <c r="H1766" s="110" t="s">
        <v>1300</v>
      </c>
      <c r="I1766" s="110" t="s">
        <v>1346</v>
      </c>
      <c r="J1766" s="111">
        <v>10</v>
      </c>
      <c r="K1766" s="111">
        <v>1138</v>
      </c>
      <c r="L1766" s="111">
        <v>11380</v>
      </c>
      <c r="M1766" s="111">
        <v>2.8450000000000002</v>
      </c>
      <c r="N1766" s="111">
        <v>28.45</v>
      </c>
      <c r="O1766" s="111">
        <v>0</v>
      </c>
      <c r="P1766" s="111">
        <v>0</v>
      </c>
      <c r="Q1766" s="111">
        <v>1140.845</v>
      </c>
      <c r="R1766" s="111">
        <v>11408.45</v>
      </c>
      <c r="S1766" s="110" t="s">
        <v>1296</v>
      </c>
      <c r="T1766" s="111"/>
      <c r="U1766" s="111"/>
      <c r="V1766" s="110"/>
      <c r="W1766" s="110"/>
    </row>
    <row r="1767" spans="1:23" ht="25.5">
      <c r="A1767" s="110" t="s">
        <v>4566</v>
      </c>
      <c r="B1767" s="115">
        <v>44209</v>
      </c>
      <c r="C1767" s="110" t="s">
        <v>4567</v>
      </c>
      <c r="D1767" s="115">
        <v>44209</v>
      </c>
      <c r="E1767" s="110" t="s">
        <v>1185</v>
      </c>
      <c r="F1767" s="110" t="s">
        <v>1197</v>
      </c>
      <c r="G1767" s="110" t="s">
        <v>1185</v>
      </c>
      <c r="H1767" s="110" t="s">
        <v>1185</v>
      </c>
      <c r="I1767" s="110" t="s">
        <v>1251</v>
      </c>
      <c r="J1767" s="111">
        <v>3</v>
      </c>
      <c r="K1767" s="111">
        <v>877.5</v>
      </c>
      <c r="L1767" s="111">
        <v>2632.5</v>
      </c>
      <c r="M1767" s="111">
        <v>2.1938</v>
      </c>
      <c r="N1767" s="111">
        <v>6.5814000000000004</v>
      </c>
      <c r="O1767" s="111">
        <v>0</v>
      </c>
      <c r="P1767" s="111">
        <v>0</v>
      </c>
      <c r="Q1767" s="111">
        <v>879.69380000000001</v>
      </c>
      <c r="R1767" s="111">
        <v>2639.0814</v>
      </c>
      <c r="S1767" s="110" t="s">
        <v>1296</v>
      </c>
      <c r="T1767" s="111"/>
      <c r="U1767" s="111"/>
      <c r="V1767" s="110"/>
      <c r="W1767" s="110"/>
    </row>
    <row r="1768" spans="1:23" ht="25.5">
      <c r="A1768" s="110" t="s">
        <v>4568</v>
      </c>
      <c r="B1768" s="115">
        <v>44209</v>
      </c>
      <c r="C1768" s="110" t="s">
        <v>4569</v>
      </c>
      <c r="D1768" s="115">
        <v>44209</v>
      </c>
      <c r="E1768" s="110" t="s">
        <v>1185</v>
      </c>
      <c r="F1768" s="110" t="s">
        <v>1333</v>
      </c>
      <c r="G1768" s="110" t="s">
        <v>1185</v>
      </c>
      <c r="H1768" s="110" t="s">
        <v>1185</v>
      </c>
      <c r="I1768" s="110" t="s">
        <v>1186</v>
      </c>
      <c r="J1768" s="111">
        <v>14</v>
      </c>
      <c r="K1768" s="111">
        <v>947</v>
      </c>
      <c r="L1768" s="111">
        <v>13258</v>
      </c>
      <c r="M1768" s="111">
        <v>2.3675000000000002</v>
      </c>
      <c r="N1768" s="111">
        <v>33.145000000000003</v>
      </c>
      <c r="O1768" s="111">
        <v>0</v>
      </c>
      <c r="P1768" s="111">
        <v>0</v>
      </c>
      <c r="Q1768" s="111">
        <v>949.36749999999995</v>
      </c>
      <c r="R1768" s="111">
        <v>13291.145</v>
      </c>
      <c r="S1768" s="110" t="s">
        <v>1296</v>
      </c>
      <c r="T1768" s="111"/>
      <c r="U1768" s="111"/>
      <c r="V1768" s="110"/>
      <c r="W1768" s="110"/>
    </row>
    <row r="1769" spans="1:23" ht="25.5">
      <c r="A1769" s="110" t="s">
        <v>4570</v>
      </c>
      <c r="B1769" s="115">
        <v>44209</v>
      </c>
      <c r="C1769" s="110" t="s">
        <v>4571</v>
      </c>
      <c r="D1769" s="115">
        <v>44209</v>
      </c>
      <c r="E1769" s="110" t="s">
        <v>1185</v>
      </c>
      <c r="F1769" s="110" t="s">
        <v>1362</v>
      </c>
      <c r="G1769" s="110" t="s">
        <v>1185</v>
      </c>
      <c r="H1769" s="110" t="s">
        <v>1185</v>
      </c>
      <c r="I1769" s="110" t="s">
        <v>1182</v>
      </c>
      <c r="J1769" s="111">
        <v>6</v>
      </c>
      <c r="K1769" s="111">
        <v>1085</v>
      </c>
      <c r="L1769" s="111">
        <v>6510</v>
      </c>
      <c r="M1769" s="111">
        <v>2.7124999999999999</v>
      </c>
      <c r="N1769" s="111">
        <v>16.274999999999999</v>
      </c>
      <c r="O1769" s="111">
        <v>0</v>
      </c>
      <c r="P1769" s="111">
        <v>0</v>
      </c>
      <c r="Q1769" s="111">
        <v>1087.7125000000001</v>
      </c>
      <c r="R1769" s="111">
        <v>6526.2749999999996</v>
      </c>
      <c r="S1769" s="110" t="s">
        <v>1296</v>
      </c>
      <c r="T1769" s="111"/>
      <c r="U1769" s="111"/>
      <c r="V1769" s="110"/>
      <c r="W1769" s="110"/>
    </row>
    <row r="1770" spans="1:23" ht="25.5">
      <c r="A1770" s="110" t="s">
        <v>4570</v>
      </c>
      <c r="B1770" s="115">
        <v>44209</v>
      </c>
      <c r="C1770" s="110" t="s">
        <v>4571</v>
      </c>
      <c r="D1770" s="115">
        <v>44209</v>
      </c>
      <c r="E1770" s="110" t="s">
        <v>1185</v>
      </c>
      <c r="F1770" s="110" t="s">
        <v>1362</v>
      </c>
      <c r="G1770" s="110" t="s">
        <v>1185</v>
      </c>
      <c r="H1770" s="110" t="s">
        <v>1185</v>
      </c>
      <c r="I1770" s="110" t="s">
        <v>1186</v>
      </c>
      <c r="J1770" s="111">
        <v>6</v>
      </c>
      <c r="K1770" s="111">
        <v>947</v>
      </c>
      <c r="L1770" s="111">
        <v>5682</v>
      </c>
      <c r="M1770" s="111">
        <v>2.3675000000000002</v>
      </c>
      <c r="N1770" s="111">
        <v>14.205</v>
      </c>
      <c r="O1770" s="111">
        <v>0</v>
      </c>
      <c r="P1770" s="111">
        <v>0</v>
      </c>
      <c r="Q1770" s="111">
        <v>949.36749999999995</v>
      </c>
      <c r="R1770" s="111">
        <v>5696.2049999999999</v>
      </c>
      <c r="S1770" s="110" t="s">
        <v>1296</v>
      </c>
      <c r="T1770" s="111"/>
      <c r="U1770" s="111"/>
      <c r="V1770" s="110"/>
      <c r="W1770" s="110"/>
    </row>
    <row r="1771" spans="1:23" ht="25.5">
      <c r="A1771" s="110" t="s">
        <v>4572</v>
      </c>
      <c r="B1771" s="115">
        <v>44209</v>
      </c>
      <c r="C1771" s="110" t="s">
        <v>4573</v>
      </c>
      <c r="D1771" s="115">
        <v>44209</v>
      </c>
      <c r="E1771" s="110" t="s">
        <v>1185</v>
      </c>
      <c r="F1771" s="110" t="s">
        <v>1310</v>
      </c>
      <c r="G1771" s="110" t="s">
        <v>1185</v>
      </c>
      <c r="H1771" s="110" t="s">
        <v>1185</v>
      </c>
      <c r="I1771" s="110" t="s">
        <v>1191</v>
      </c>
      <c r="J1771" s="111">
        <v>5</v>
      </c>
      <c r="K1771" s="111">
        <v>976.5</v>
      </c>
      <c r="L1771" s="111">
        <v>4882.5</v>
      </c>
      <c r="M1771" s="111">
        <v>2.4411999999999998</v>
      </c>
      <c r="N1771" s="111">
        <v>12.206</v>
      </c>
      <c r="O1771" s="111">
        <v>0</v>
      </c>
      <c r="P1771" s="111">
        <v>0</v>
      </c>
      <c r="Q1771" s="111">
        <v>978.94119999999998</v>
      </c>
      <c r="R1771" s="111">
        <v>4894.7060000000001</v>
      </c>
      <c r="S1771" s="110" t="s">
        <v>1296</v>
      </c>
      <c r="T1771" s="111"/>
      <c r="U1771" s="111"/>
      <c r="V1771" s="110"/>
      <c r="W1771" s="110"/>
    </row>
    <row r="1772" spans="1:23" ht="25.5">
      <c r="A1772" s="110" t="s">
        <v>4574</v>
      </c>
      <c r="B1772" s="115">
        <v>44209</v>
      </c>
      <c r="C1772" s="110" t="s">
        <v>4575</v>
      </c>
      <c r="D1772" s="115">
        <v>44209</v>
      </c>
      <c r="E1772" s="110" t="s">
        <v>1185</v>
      </c>
      <c r="F1772" s="110" t="s">
        <v>1324</v>
      </c>
      <c r="G1772" s="110" t="s">
        <v>1185</v>
      </c>
      <c r="H1772" s="110" t="s">
        <v>1185</v>
      </c>
      <c r="I1772" s="110" t="s">
        <v>1182</v>
      </c>
      <c r="J1772" s="111">
        <v>11</v>
      </c>
      <c r="K1772" s="111">
        <v>1085</v>
      </c>
      <c r="L1772" s="111">
        <v>11935</v>
      </c>
      <c r="M1772" s="111">
        <v>2.7124999999999999</v>
      </c>
      <c r="N1772" s="111">
        <v>29.837499999999999</v>
      </c>
      <c r="O1772" s="111">
        <v>0</v>
      </c>
      <c r="P1772" s="111">
        <v>0</v>
      </c>
      <c r="Q1772" s="111">
        <v>1087.7125000000001</v>
      </c>
      <c r="R1772" s="111">
        <v>11964.8375</v>
      </c>
      <c r="S1772" s="110" t="s">
        <v>1296</v>
      </c>
      <c r="T1772" s="111"/>
      <c r="U1772" s="111"/>
      <c r="V1772" s="110"/>
      <c r="W1772" s="110"/>
    </row>
    <row r="1773" spans="1:23" ht="25.5">
      <c r="A1773" s="110" t="s">
        <v>4574</v>
      </c>
      <c r="B1773" s="115">
        <v>44209</v>
      </c>
      <c r="C1773" s="110" t="s">
        <v>4575</v>
      </c>
      <c r="D1773" s="115">
        <v>44209</v>
      </c>
      <c r="E1773" s="110" t="s">
        <v>1185</v>
      </c>
      <c r="F1773" s="110" t="s">
        <v>1324</v>
      </c>
      <c r="G1773" s="110" t="s">
        <v>1185</v>
      </c>
      <c r="H1773" s="110" t="s">
        <v>1185</v>
      </c>
      <c r="I1773" s="110" t="s">
        <v>1186</v>
      </c>
      <c r="J1773" s="111">
        <v>10</v>
      </c>
      <c r="K1773" s="111">
        <v>947</v>
      </c>
      <c r="L1773" s="111">
        <v>9470</v>
      </c>
      <c r="M1773" s="111">
        <v>2.3675000000000002</v>
      </c>
      <c r="N1773" s="111">
        <v>23.675000000000001</v>
      </c>
      <c r="O1773" s="111">
        <v>0</v>
      </c>
      <c r="P1773" s="111">
        <v>0</v>
      </c>
      <c r="Q1773" s="111">
        <v>949.36749999999995</v>
      </c>
      <c r="R1773" s="111">
        <v>9493.6749999999993</v>
      </c>
      <c r="S1773" s="110" t="s">
        <v>1296</v>
      </c>
      <c r="T1773" s="111"/>
      <c r="U1773" s="111"/>
      <c r="V1773" s="110"/>
      <c r="W1773" s="110"/>
    </row>
    <row r="1774" spans="1:23" ht="25.5">
      <c r="A1774" s="110" t="s">
        <v>4574</v>
      </c>
      <c r="B1774" s="115">
        <v>44209</v>
      </c>
      <c r="C1774" s="110" t="s">
        <v>4575</v>
      </c>
      <c r="D1774" s="115">
        <v>44209</v>
      </c>
      <c r="E1774" s="110" t="s">
        <v>1185</v>
      </c>
      <c r="F1774" s="110" t="s">
        <v>1324</v>
      </c>
      <c r="G1774" s="110" t="s">
        <v>1185</v>
      </c>
      <c r="H1774" s="110" t="s">
        <v>1185</v>
      </c>
      <c r="I1774" s="110" t="s">
        <v>1195</v>
      </c>
      <c r="J1774" s="111">
        <v>10</v>
      </c>
      <c r="K1774" s="111">
        <v>769.08</v>
      </c>
      <c r="L1774" s="111">
        <v>7690.8</v>
      </c>
      <c r="M1774" s="111">
        <v>1.9227000000000001</v>
      </c>
      <c r="N1774" s="111">
        <v>19.227</v>
      </c>
      <c r="O1774" s="111">
        <v>0</v>
      </c>
      <c r="P1774" s="111">
        <v>30</v>
      </c>
      <c r="Q1774" s="111">
        <v>771.0027</v>
      </c>
      <c r="R1774" s="111">
        <v>7680.027</v>
      </c>
      <c r="S1774" s="110" t="s">
        <v>1296</v>
      </c>
      <c r="T1774" s="111"/>
      <c r="U1774" s="111"/>
      <c r="V1774" s="110"/>
      <c r="W1774" s="110"/>
    </row>
    <row r="1775" spans="1:23" ht="25.5">
      <c r="A1775" s="110" t="s">
        <v>4576</v>
      </c>
      <c r="B1775" s="115">
        <v>44209</v>
      </c>
      <c r="C1775" s="110" t="s">
        <v>4577</v>
      </c>
      <c r="D1775" s="115">
        <v>44209</v>
      </c>
      <c r="E1775" s="110" t="s">
        <v>1185</v>
      </c>
      <c r="F1775" s="110" t="s">
        <v>1312</v>
      </c>
      <c r="G1775" s="110" t="s">
        <v>1185</v>
      </c>
      <c r="H1775" s="110" t="s">
        <v>1185</v>
      </c>
      <c r="I1775" s="110" t="s">
        <v>1346</v>
      </c>
      <c r="J1775" s="111">
        <v>2</v>
      </c>
      <c r="K1775" s="111">
        <v>1154</v>
      </c>
      <c r="L1775" s="111">
        <v>2308</v>
      </c>
      <c r="M1775" s="111">
        <v>2.8849999999999998</v>
      </c>
      <c r="N1775" s="111">
        <v>5.77</v>
      </c>
      <c r="O1775" s="111">
        <v>0</v>
      </c>
      <c r="P1775" s="111">
        <v>0</v>
      </c>
      <c r="Q1775" s="111">
        <v>1156.885</v>
      </c>
      <c r="R1775" s="111">
        <v>2313.77</v>
      </c>
      <c r="S1775" s="110" t="s">
        <v>1296</v>
      </c>
      <c r="T1775" s="111"/>
      <c r="U1775" s="111"/>
      <c r="V1775" s="110"/>
      <c r="W1775" s="110"/>
    </row>
    <row r="1776" spans="1:23" ht="25.5">
      <c r="A1776" s="110" t="s">
        <v>4576</v>
      </c>
      <c r="B1776" s="115">
        <v>44209</v>
      </c>
      <c r="C1776" s="110" t="s">
        <v>4577</v>
      </c>
      <c r="D1776" s="115">
        <v>44209</v>
      </c>
      <c r="E1776" s="110" t="s">
        <v>1185</v>
      </c>
      <c r="F1776" s="110" t="s">
        <v>1312</v>
      </c>
      <c r="G1776" s="110" t="s">
        <v>1185</v>
      </c>
      <c r="H1776" s="110" t="s">
        <v>1185</v>
      </c>
      <c r="I1776" s="110" t="s">
        <v>1182</v>
      </c>
      <c r="J1776" s="111">
        <v>3</v>
      </c>
      <c r="K1776" s="111">
        <v>1085</v>
      </c>
      <c r="L1776" s="111">
        <v>3255</v>
      </c>
      <c r="M1776" s="111">
        <v>2.7124999999999999</v>
      </c>
      <c r="N1776" s="111">
        <v>8.1374999999999993</v>
      </c>
      <c r="O1776" s="111">
        <v>0</v>
      </c>
      <c r="P1776" s="111">
        <v>0</v>
      </c>
      <c r="Q1776" s="111">
        <v>1087.7125000000001</v>
      </c>
      <c r="R1776" s="111">
        <v>3263.1374999999998</v>
      </c>
      <c r="S1776" s="110" t="s">
        <v>1296</v>
      </c>
      <c r="T1776" s="111"/>
      <c r="U1776" s="111"/>
      <c r="V1776" s="110"/>
      <c r="W1776" s="110"/>
    </row>
    <row r="1777" spans="1:23" ht="25.5">
      <c r="A1777" s="110" t="s">
        <v>4576</v>
      </c>
      <c r="B1777" s="115">
        <v>44209</v>
      </c>
      <c r="C1777" s="110" t="s">
        <v>4577</v>
      </c>
      <c r="D1777" s="115">
        <v>44209</v>
      </c>
      <c r="E1777" s="110" t="s">
        <v>1185</v>
      </c>
      <c r="F1777" s="110" t="s">
        <v>1312</v>
      </c>
      <c r="G1777" s="110" t="s">
        <v>1185</v>
      </c>
      <c r="H1777" s="110" t="s">
        <v>1185</v>
      </c>
      <c r="I1777" s="110" t="s">
        <v>1251</v>
      </c>
      <c r="J1777" s="111">
        <v>2</v>
      </c>
      <c r="K1777" s="111">
        <v>877.5</v>
      </c>
      <c r="L1777" s="111">
        <v>1755</v>
      </c>
      <c r="M1777" s="111">
        <v>2.1938</v>
      </c>
      <c r="N1777" s="111">
        <v>4.3875999999999999</v>
      </c>
      <c r="O1777" s="111">
        <v>0</v>
      </c>
      <c r="P1777" s="111">
        <v>0</v>
      </c>
      <c r="Q1777" s="111">
        <v>879.69380000000001</v>
      </c>
      <c r="R1777" s="111">
        <v>1759.3876</v>
      </c>
      <c r="S1777" s="110" t="s">
        <v>1296</v>
      </c>
      <c r="T1777" s="111"/>
      <c r="U1777" s="111"/>
      <c r="V1777" s="110"/>
      <c r="W1777" s="110"/>
    </row>
    <row r="1778" spans="1:23" ht="25.5">
      <c r="A1778" s="110" t="s">
        <v>4578</v>
      </c>
      <c r="B1778" s="115">
        <v>44209</v>
      </c>
      <c r="C1778" s="110" t="s">
        <v>4579</v>
      </c>
      <c r="D1778" s="115">
        <v>44209</v>
      </c>
      <c r="E1778" s="110" t="s">
        <v>1185</v>
      </c>
      <c r="F1778" s="110" t="s">
        <v>1313</v>
      </c>
      <c r="G1778" s="110" t="s">
        <v>1185</v>
      </c>
      <c r="H1778" s="110" t="s">
        <v>1185</v>
      </c>
      <c r="I1778" s="110" t="s">
        <v>1182</v>
      </c>
      <c r="J1778" s="111">
        <v>20</v>
      </c>
      <c r="K1778" s="111">
        <v>1085</v>
      </c>
      <c r="L1778" s="111">
        <v>21700</v>
      </c>
      <c r="M1778" s="111">
        <v>2.7124999999999999</v>
      </c>
      <c r="N1778" s="111">
        <v>54.25</v>
      </c>
      <c r="O1778" s="111">
        <v>0</v>
      </c>
      <c r="P1778" s="111">
        <v>0</v>
      </c>
      <c r="Q1778" s="111">
        <v>1087.7125000000001</v>
      </c>
      <c r="R1778" s="111">
        <v>21754.25</v>
      </c>
      <c r="S1778" s="110" t="s">
        <v>1296</v>
      </c>
      <c r="T1778" s="111"/>
      <c r="U1778" s="111"/>
      <c r="V1778" s="110"/>
      <c r="W1778" s="110"/>
    </row>
    <row r="1779" spans="1:23" ht="25.5">
      <c r="A1779" s="110" t="s">
        <v>4578</v>
      </c>
      <c r="B1779" s="115">
        <v>44209</v>
      </c>
      <c r="C1779" s="110" t="s">
        <v>4579</v>
      </c>
      <c r="D1779" s="115">
        <v>44209</v>
      </c>
      <c r="E1779" s="110" t="s">
        <v>1185</v>
      </c>
      <c r="F1779" s="110" t="s">
        <v>1313</v>
      </c>
      <c r="G1779" s="110" t="s">
        <v>1185</v>
      </c>
      <c r="H1779" s="110" t="s">
        <v>1185</v>
      </c>
      <c r="I1779" s="110" t="s">
        <v>1191</v>
      </c>
      <c r="J1779" s="111">
        <v>20</v>
      </c>
      <c r="K1779" s="111">
        <v>976.5</v>
      </c>
      <c r="L1779" s="111">
        <v>19530</v>
      </c>
      <c r="M1779" s="111">
        <v>2.4411999999999998</v>
      </c>
      <c r="N1779" s="111">
        <v>48.823999999999998</v>
      </c>
      <c r="O1779" s="111">
        <v>0</v>
      </c>
      <c r="P1779" s="111">
        <v>0</v>
      </c>
      <c r="Q1779" s="111">
        <v>978.94119999999998</v>
      </c>
      <c r="R1779" s="111">
        <v>19578.824000000001</v>
      </c>
      <c r="S1779" s="110" t="s">
        <v>1296</v>
      </c>
      <c r="T1779" s="111"/>
      <c r="U1779" s="111"/>
      <c r="V1779" s="110"/>
      <c r="W1779" s="110"/>
    </row>
    <row r="1780" spans="1:23" ht="25.5">
      <c r="A1780" s="110" t="s">
        <v>4578</v>
      </c>
      <c r="B1780" s="115">
        <v>44209</v>
      </c>
      <c r="C1780" s="110" t="s">
        <v>4579</v>
      </c>
      <c r="D1780" s="115">
        <v>44209</v>
      </c>
      <c r="E1780" s="110" t="s">
        <v>1185</v>
      </c>
      <c r="F1780" s="110" t="s">
        <v>1313</v>
      </c>
      <c r="G1780" s="110" t="s">
        <v>1185</v>
      </c>
      <c r="H1780" s="110" t="s">
        <v>1185</v>
      </c>
      <c r="I1780" s="110" t="s">
        <v>1186</v>
      </c>
      <c r="J1780" s="111">
        <v>8</v>
      </c>
      <c r="K1780" s="111">
        <v>947</v>
      </c>
      <c r="L1780" s="111">
        <v>7576</v>
      </c>
      <c r="M1780" s="111">
        <v>2.3675000000000002</v>
      </c>
      <c r="N1780" s="111">
        <v>18.940000000000001</v>
      </c>
      <c r="O1780" s="111">
        <v>0</v>
      </c>
      <c r="P1780" s="111">
        <v>0</v>
      </c>
      <c r="Q1780" s="111">
        <v>949.36749999999995</v>
      </c>
      <c r="R1780" s="111">
        <v>7594.94</v>
      </c>
      <c r="S1780" s="110" t="s">
        <v>1296</v>
      </c>
      <c r="T1780" s="111"/>
      <c r="U1780" s="111"/>
      <c r="V1780" s="110"/>
      <c r="W1780" s="110"/>
    </row>
    <row r="1781" spans="1:23" ht="25.5">
      <c r="A1781" s="110" t="s">
        <v>4580</v>
      </c>
      <c r="B1781" s="115">
        <v>44209</v>
      </c>
      <c r="C1781" s="110" t="s">
        <v>4581</v>
      </c>
      <c r="D1781" s="115">
        <v>44209</v>
      </c>
      <c r="E1781" s="110" t="s">
        <v>1294</v>
      </c>
      <c r="F1781" s="110" t="s">
        <v>50</v>
      </c>
      <c r="G1781" s="110" t="s">
        <v>1305</v>
      </c>
      <c r="H1781" s="110" t="s">
        <v>13</v>
      </c>
      <c r="I1781" s="110" t="s">
        <v>1251</v>
      </c>
      <c r="J1781" s="111">
        <v>60</v>
      </c>
      <c r="K1781" s="111">
        <v>865</v>
      </c>
      <c r="L1781" s="111">
        <v>51900</v>
      </c>
      <c r="M1781" s="111">
        <v>2.1625000000000001</v>
      </c>
      <c r="N1781" s="111">
        <v>129.75</v>
      </c>
      <c r="O1781" s="111">
        <v>0</v>
      </c>
      <c r="P1781" s="111">
        <v>0</v>
      </c>
      <c r="Q1781" s="111">
        <v>867.16250000000002</v>
      </c>
      <c r="R1781" s="111">
        <v>52029.75</v>
      </c>
      <c r="S1781" s="110" t="s">
        <v>1296</v>
      </c>
      <c r="T1781" s="111"/>
      <c r="U1781" s="111"/>
      <c r="V1781" s="110"/>
      <c r="W1781" s="110"/>
    </row>
    <row r="1782" spans="1:23" ht="25.5">
      <c r="A1782" s="110" t="s">
        <v>4580</v>
      </c>
      <c r="B1782" s="115">
        <v>44209</v>
      </c>
      <c r="C1782" s="110" t="s">
        <v>4581</v>
      </c>
      <c r="D1782" s="115">
        <v>44209</v>
      </c>
      <c r="E1782" s="110" t="s">
        <v>1294</v>
      </c>
      <c r="F1782" s="110" t="s">
        <v>50</v>
      </c>
      <c r="G1782" s="110" t="s">
        <v>1305</v>
      </c>
      <c r="H1782" s="110" t="s">
        <v>13</v>
      </c>
      <c r="I1782" s="110" t="s">
        <v>1251</v>
      </c>
      <c r="J1782" s="111">
        <v>40</v>
      </c>
      <c r="K1782" s="111">
        <v>865</v>
      </c>
      <c r="L1782" s="111">
        <v>34600</v>
      </c>
      <c r="M1782" s="111">
        <v>2.1619999999999999</v>
      </c>
      <c r="N1782" s="111">
        <v>86.48</v>
      </c>
      <c r="O1782" s="111">
        <v>0</v>
      </c>
      <c r="P1782" s="111">
        <v>0</v>
      </c>
      <c r="Q1782" s="111">
        <v>867.16200000000003</v>
      </c>
      <c r="R1782" s="111">
        <v>34686.480000000003</v>
      </c>
      <c r="S1782" s="110" t="s">
        <v>1296</v>
      </c>
      <c r="T1782" s="111"/>
      <c r="U1782" s="111"/>
      <c r="V1782" s="110"/>
      <c r="W1782" s="110"/>
    </row>
    <row r="1783" spans="1:23" ht="25.5">
      <c r="A1783" s="110" t="s">
        <v>4580</v>
      </c>
      <c r="B1783" s="115">
        <v>44209</v>
      </c>
      <c r="C1783" s="110" t="s">
        <v>4581</v>
      </c>
      <c r="D1783" s="115">
        <v>44209</v>
      </c>
      <c r="E1783" s="110" t="s">
        <v>1294</v>
      </c>
      <c r="F1783" s="110" t="s">
        <v>50</v>
      </c>
      <c r="G1783" s="110" t="s">
        <v>1305</v>
      </c>
      <c r="H1783" s="110" t="s">
        <v>13</v>
      </c>
      <c r="I1783" s="110" t="s">
        <v>1346</v>
      </c>
      <c r="J1783" s="111">
        <v>20</v>
      </c>
      <c r="K1783" s="111">
        <v>1138</v>
      </c>
      <c r="L1783" s="111">
        <v>22760</v>
      </c>
      <c r="M1783" s="111">
        <v>2.8450000000000002</v>
      </c>
      <c r="N1783" s="111">
        <v>56.9</v>
      </c>
      <c r="O1783" s="111">
        <v>0</v>
      </c>
      <c r="P1783" s="111">
        <v>0</v>
      </c>
      <c r="Q1783" s="111">
        <v>1140.845</v>
      </c>
      <c r="R1783" s="111">
        <v>22816.9</v>
      </c>
      <c r="S1783" s="110" t="s">
        <v>1296</v>
      </c>
      <c r="T1783" s="111"/>
      <c r="U1783" s="111"/>
      <c r="V1783" s="110"/>
      <c r="W1783" s="110"/>
    </row>
    <row r="1784" spans="1:23" ht="25.5">
      <c r="A1784" s="110" t="s">
        <v>4582</v>
      </c>
      <c r="B1784" s="115">
        <v>44209</v>
      </c>
      <c r="C1784" s="110" t="s">
        <v>4583</v>
      </c>
      <c r="D1784" s="115">
        <v>44209</v>
      </c>
      <c r="E1784" s="110" t="s">
        <v>1294</v>
      </c>
      <c r="F1784" s="110" t="s">
        <v>47</v>
      </c>
      <c r="G1784" s="110" t="s">
        <v>1305</v>
      </c>
      <c r="H1784" s="110" t="s">
        <v>13</v>
      </c>
      <c r="I1784" s="110" t="s">
        <v>1195</v>
      </c>
      <c r="J1784" s="111">
        <v>200</v>
      </c>
      <c r="K1784" s="111">
        <v>759</v>
      </c>
      <c r="L1784" s="111">
        <v>151800</v>
      </c>
      <c r="M1784" s="111">
        <v>1.8975</v>
      </c>
      <c r="N1784" s="111">
        <v>379.5</v>
      </c>
      <c r="O1784" s="111">
        <v>0</v>
      </c>
      <c r="P1784" s="111">
        <v>600</v>
      </c>
      <c r="Q1784" s="111">
        <v>760.89750000000004</v>
      </c>
      <c r="R1784" s="111">
        <v>151579.5</v>
      </c>
      <c r="S1784" s="110" t="s">
        <v>1296</v>
      </c>
      <c r="T1784" s="111"/>
      <c r="U1784" s="111"/>
      <c r="V1784" s="110"/>
      <c r="W1784" s="110"/>
    </row>
    <row r="1785" spans="1:23" ht="25.5">
      <c r="A1785" s="110" t="s">
        <v>4582</v>
      </c>
      <c r="B1785" s="115">
        <v>44209</v>
      </c>
      <c r="C1785" s="110" t="s">
        <v>4583</v>
      </c>
      <c r="D1785" s="115">
        <v>44209</v>
      </c>
      <c r="E1785" s="110" t="s">
        <v>1294</v>
      </c>
      <c r="F1785" s="110" t="s">
        <v>47</v>
      </c>
      <c r="G1785" s="110" t="s">
        <v>1305</v>
      </c>
      <c r="H1785" s="110" t="s">
        <v>13</v>
      </c>
      <c r="I1785" s="110" t="s">
        <v>1186</v>
      </c>
      <c r="J1785" s="111">
        <v>200</v>
      </c>
      <c r="K1785" s="111">
        <v>934</v>
      </c>
      <c r="L1785" s="111">
        <v>186800</v>
      </c>
      <c r="M1785" s="111">
        <v>2.335</v>
      </c>
      <c r="N1785" s="111">
        <v>467</v>
      </c>
      <c r="O1785" s="111">
        <v>0</v>
      </c>
      <c r="P1785" s="111">
        <v>0</v>
      </c>
      <c r="Q1785" s="111">
        <v>936.33500000000004</v>
      </c>
      <c r="R1785" s="111">
        <v>187267</v>
      </c>
      <c r="S1785" s="110" t="s">
        <v>1296</v>
      </c>
      <c r="T1785" s="111"/>
      <c r="U1785" s="111"/>
      <c r="V1785" s="110"/>
      <c r="W1785" s="110"/>
    </row>
    <row r="1786" spans="1:23" ht="25.5">
      <c r="A1786" s="110" t="s">
        <v>4584</v>
      </c>
      <c r="B1786" s="115">
        <v>44209</v>
      </c>
      <c r="C1786" s="110" t="s">
        <v>4585</v>
      </c>
      <c r="D1786" s="115">
        <v>44209</v>
      </c>
      <c r="E1786" s="110" t="s">
        <v>1294</v>
      </c>
      <c r="F1786" s="110" t="s">
        <v>92</v>
      </c>
      <c r="G1786" s="110" t="s">
        <v>81</v>
      </c>
      <c r="H1786" s="110" t="s">
        <v>24</v>
      </c>
      <c r="I1786" s="110" t="s">
        <v>1251</v>
      </c>
      <c r="J1786" s="111">
        <v>100</v>
      </c>
      <c r="K1786" s="111">
        <v>865</v>
      </c>
      <c r="L1786" s="111">
        <v>86500</v>
      </c>
      <c r="M1786" s="111">
        <v>2.1625000000000001</v>
      </c>
      <c r="N1786" s="111">
        <v>216.25</v>
      </c>
      <c r="O1786" s="111">
        <v>0</v>
      </c>
      <c r="P1786" s="111">
        <v>0</v>
      </c>
      <c r="Q1786" s="111">
        <v>867.16250000000002</v>
      </c>
      <c r="R1786" s="111">
        <v>86716.25</v>
      </c>
      <c r="S1786" s="110" t="s">
        <v>1296</v>
      </c>
      <c r="T1786" s="111"/>
      <c r="U1786" s="111"/>
      <c r="V1786" s="110"/>
      <c r="W1786" s="110"/>
    </row>
    <row r="1787" spans="1:23" ht="25.5">
      <c r="A1787" s="110" t="s">
        <v>4584</v>
      </c>
      <c r="B1787" s="115">
        <v>44209</v>
      </c>
      <c r="C1787" s="110" t="s">
        <v>4585</v>
      </c>
      <c r="D1787" s="115">
        <v>44209</v>
      </c>
      <c r="E1787" s="110" t="s">
        <v>1294</v>
      </c>
      <c r="F1787" s="110" t="s">
        <v>92</v>
      </c>
      <c r="G1787" s="110" t="s">
        <v>81</v>
      </c>
      <c r="H1787" s="110" t="s">
        <v>24</v>
      </c>
      <c r="I1787" s="110" t="s">
        <v>1195</v>
      </c>
      <c r="J1787" s="111">
        <v>200</v>
      </c>
      <c r="K1787" s="111">
        <v>759</v>
      </c>
      <c r="L1787" s="111">
        <v>151800</v>
      </c>
      <c r="M1787" s="111">
        <v>1.8975</v>
      </c>
      <c r="N1787" s="111">
        <v>379.5</v>
      </c>
      <c r="O1787" s="111">
        <v>0</v>
      </c>
      <c r="P1787" s="111">
        <v>600</v>
      </c>
      <c r="Q1787" s="111">
        <v>760.89750000000004</v>
      </c>
      <c r="R1787" s="111">
        <v>151579.5</v>
      </c>
      <c r="S1787" s="110" t="s">
        <v>1296</v>
      </c>
      <c r="T1787" s="111"/>
      <c r="U1787" s="111"/>
      <c r="V1787" s="110"/>
      <c r="W1787" s="110"/>
    </row>
    <row r="1788" spans="1:23" ht="25.5">
      <c r="A1788" s="110" t="s">
        <v>4584</v>
      </c>
      <c r="B1788" s="115">
        <v>44209</v>
      </c>
      <c r="C1788" s="110" t="s">
        <v>4585</v>
      </c>
      <c r="D1788" s="115">
        <v>44209</v>
      </c>
      <c r="E1788" s="110" t="s">
        <v>1294</v>
      </c>
      <c r="F1788" s="110" t="s">
        <v>92</v>
      </c>
      <c r="G1788" s="110" t="s">
        <v>81</v>
      </c>
      <c r="H1788" s="110" t="s">
        <v>24</v>
      </c>
      <c r="I1788" s="110" t="s">
        <v>1186</v>
      </c>
      <c r="J1788" s="111">
        <v>100</v>
      </c>
      <c r="K1788" s="111">
        <v>934</v>
      </c>
      <c r="L1788" s="111">
        <v>93400</v>
      </c>
      <c r="M1788" s="111">
        <v>2.335</v>
      </c>
      <c r="N1788" s="111">
        <v>233.5</v>
      </c>
      <c r="O1788" s="111">
        <v>0</v>
      </c>
      <c r="P1788" s="111">
        <v>0</v>
      </c>
      <c r="Q1788" s="111">
        <v>936.33500000000004</v>
      </c>
      <c r="R1788" s="111">
        <v>93633.5</v>
      </c>
      <c r="S1788" s="110" t="s">
        <v>1296</v>
      </c>
      <c r="T1788" s="111"/>
      <c r="U1788" s="111"/>
      <c r="V1788" s="110"/>
      <c r="W1788" s="110"/>
    </row>
    <row r="1789" spans="1:23" ht="25.5">
      <c r="A1789" s="110" t="s">
        <v>4586</v>
      </c>
      <c r="B1789" s="115">
        <v>44209</v>
      </c>
      <c r="C1789" s="110" t="s">
        <v>4587</v>
      </c>
      <c r="D1789" s="115">
        <v>44209</v>
      </c>
      <c r="E1789" s="110" t="s">
        <v>1294</v>
      </c>
      <c r="F1789" s="110" t="s">
        <v>89</v>
      </c>
      <c r="G1789" s="110" t="s">
        <v>81</v>
      </c>
      <c r="H1789" s="110" t="s">
        <v>24</v>
      </c>
      <c r="I1789" s="110" t="s">
        <v>1251</v>
      </c>
      <c r="J1789" s="111">
        <v>100</v>
      </c>
      <c r="K1789" s="111">
        <v>865</v>
      </c>
      <c r="L1789" s="111">
        <v>86500</v>
      </c>
      <c r="M1789" s="111">
        <v>2.1619999999999999</v>
      </c>
      <c r="N1789" s="111">
        <v>216.2</v>
      </c>
      <c r="O1789" s="111">
        <v>0</v>
      </c>
      <c r="P1789" s="111">
        <v>0</v>
      </c>
      <c r="Q1789" s="111">
        <v>867.16200000000003</v>
      </c>
      <c r="R1789" s="111">
        <v>86716.2</v>
      </c>
      <c r="S1789" s="110" t="s">
        <v>1296</v>
      </c>
      <c r="T1789" s="111"/>
      <c r="U1789" s="111"/>
      <c r="V1789" s="110"/>
      <c r="W1789" s="110"/>
    </row>
    <row r="1790" spans="1:23" ht="25.5">
      <c r="A1790" s="110" t="s">
        <v>4586</v>
      </c>
      <c r="B1790" s="115">
        <v>44209</v>
      </c>
      <c r="C1790" s="110" t="s">
        <v>4587</v>
      </c>
      <c r="D1790" s="115">
        <v>44209</v>
      </c>
      <c r="E1790" s="110" t="s">
        <v>1294</v>
      </c>
      <c r="F1790" s="110" t="s">
        <v>89</v>
      </c>
      <c r="G1790" s="110" t="s">
        <v>81</v>
      </c>
      <c r="H1790" s="110" t="s">
        <v>24</v>
      </c>
      <c r="I1790" s="110" t="s">
        <v>1195</v>
      </c>
      <c r="J1790" s="111">
        <v>300</v>
      </c>
      <c r="K1790" s="111">
        <v>759</v>
      </c>
      <c r="L1790" s="111">
        <v>227700</v>
      </c>
      <c r="M1790" s="111">
        <v>1.8975</v>
      </c>
      <c r="N1790" s="111">
        <v>569.25</v>
      </c>
      <c r="O1790" s="111">
        <v>0</v>
      </c>
      <c r="P1790" s="111">
        <v>900</v>
      </c>
      <c r="Q1790" s="111">
        <v>760.89750000000004</v>
      </c>
      <c r="R1790" s="111">
        <v>227369.25</v>
      </c>
      <c r="S1790" s="110" t="s">
        <v>1296</v>
      </c>
      <c r="T1790" s="111"/>
      <c r="U1790" s="111"/>
      <c r="V1790" s="110"/>
      <c r="W1790" s="110"/>
    </row>
    <row r="1791" spans="1:23" ht="25.5">
      <c r="A1791" s="110" t="s">
        <v>4586</v>
      </c>
      <c r="B1791" s="115">
        <v>44209</v>
      </c>
      <c r="C1791" s="110" t="s">
        <v>4587</v>
      </c>
      <c r="D1791" s="115">
        <v>44209</v>
      </c>
      <c r="E1791" s="110" t="s">
        <v>1294</v>
      </c>
      <c r="F1791" s="110" t="s">
        <v>89</v>
      </c>
      <c r="G1791" s="110" t="s">
        <v>81</v>
      </c>
      <c r="H1791" s="110" t="s">
        <v>24</v>
      </c>
      <c r="I1791" s="110" t="s">
        <v>1186</v>
      </c>
      <c r="J1791" s="111">
        <v>300</v>
      </c>
      <c r="K1791" s="111">
        <v>934</v>
      </c>
      <c r="L1791" s="111">
        <v>280200</v>
      </c>
      <c r="M1791" s="111">
        <v>2.335</v>
      </c>
      <c r="N1791" s="111">
        <v>700.5</v>
      </c>
      <c r="O1791" s="111">
        <v>0</v>
      </c>
      <c r="P1791" s="111">
        <v>0</v>
      </c>
      <c r="Q1791" s="111">
        <v>936.33500000000004</v>
      </c>
      <c r="R1791" s="111">
        <v>280900.5</v>
      </c>
      <c r="S1791" s="110" t="s">
        <v>1296</v>
      </c>
      <c r="T1791" s="111"/>
      <c r="U1791" s="111"/>
      <c r="V1791" s="110"/>
      <c r="W1791" s="110"/>
    </row>
    <row r="1792" spans="1:23" ht="25.5">
      <c r="A1792" s="110" t="s">
        <v>4586</v>
      </c>
      <c r="B1792" s="115">
        <v>44209</v>
      </c>
      <c r="C1792" s="110" t="s">
        <v>4587</v>
      </c>
      <c r="D1792" s="115">
        <v>44209</v>
      </c>
      <c r="E1792" s="110" t="s">
        <v>1294</v>
      </c>
      <c r="F1792" s="110" t="s">
        <v>89</v>
      </c>
      <c r="G1792" s="110" t="s">
        <v>81</v>
      </c>
      <c r="H1792" s="110" t="s">
        <v>24</v>
      </c>
      <c r="I1792" s="110" t="s">
        <v>1251</v>
      </c>
      <c r="J1792" s="111">
        <v>120</v>
      </c>
      <c r="K1792" s="111">
        <v>865</v>
      </c>
      <c r="L1792" s="111">
        <v>103800</v>
      </c>
      <c r="M1792" s="111">
        <v>2.1625000000000001</v>
      </c>
      <c r="N1792" s="111">
        <v>259.5</v>
      </c>
      <c r="O1792" s="111">
        <v>0</v>
      </c>
      <c r="P1792" s="111">
        <v>0</v>
      </c>
      <c r="Q1792" s="111">
        <v>867.16250000000002</v>
      </c>
      <c r="R1792" s="111">
        <v>104059.5</v>
      </c>
      <c r="S1792" s="110" t="s">
        <v>1296</v>
      </c>
      <c r="T1792" s="111"/>
      <c r="U1792" s="111"/>
      <c r="V1792" s="110"/>
      <c r="W1792" s="110"/>
    </row>
    <row r="1793" spans="1:23" ht="25.5">
      <c r="A1793" s="110" t="s">
        <v>4588</v>
      </c>
      <c r="B1793" s="115">
        <v>44209</v>
      </c>
      <c r="C1793" s="110" t="s">
        <v>4589</v>
      </c>
      <c r="D1793" s="115">
        <v>44209</v>
      </c>
      <c r="E1793" s="110" t="s">
        <v>1294</v>
      </c>
      <c r="F1793" s="110" t="s">
        <v>88</v>
      </c>
      <c r="G1793" s="110" t="s">
        <v>1326</v>
      </c>
      <c r="H1793" s="110" t="s">
        <v>24</v>
      </c>
      <c r="I1793" s="110" t="s">
        <v>1186</v>
      </c>
      <c r="J1793" s="111">
        <v>600</v>
      </c>
      <c r="K1793" s="111">
        <v>934</v>
      </c>
      <c r="L1793" s="111">
        <v>560400</v>
      </c>
      <c r="M1793" s="111">
        <v>2.335</v>
      </c>
      <c r="N1793" s="111">
        <v>1401</v>
      </c>
      <c r="O1793" s="111">
        <v>0</v>
      </c>
      <c r="P1793" s="111">
        <v>0</v>
      </c>
      <c r="Q1793" s="111">
        <v>936.33500000000004</v>
      </c>
      <c r="R1793" s="111">
        <v>561801</v>
      </c>
      <c r="S1793" s="110" t="s">
        <v>1296</v>
      </c>
      <c r="T1793" s="111"/>
      <c r="U1793" s="111"/>
      <c r="V1793" s="110"/>
      <c r="W1793" s="110"/>
    </row>
    <row r="1794" spans="1:23" ht="25.5">
      <c r="A1794" s="110" t="s">
        <v>4588</v>
      </c>
      <c r="B1794" s="115">
        <v>44209</v>
      </c>
      <c r="C1794" s="110" t="s">
        <v>4589</v>
      </c>
      <c r="D1794" s="115">
        <v>44209</v>
      </c>
      <c r="E1794" s="110" t="s">
        <v>1294</v>
      </c>
      <c r="F1794" s="110" t="s">
        <v>88</v>
      </c>
      <c r="G1794" s="110" t="s">
        <v>1326</v>
      </c>
      <c r="H1794" s="110" t="s">
        <v>24</v>
      </c>
      <c r="I1794" s="110" t="s">
        <v>1182</v>
      </c>
      <c r="J1794" s="111">
        <v>20</v>
      </c>
      <c r="K1794" s="111">
        <v>1070</v>
      </c>
      <c r="L1794" s="111">
        <v>21400</v>
      </c>
      <c r="M1794" s="111">
        <v>2.6749999999999998</v>
      </c>
      <c r="N1794" s="111">
        <v>53.5</v>
      </c>
      <c r="O1794" s="111">
        <v>0</v>
      </c>
      <c r="P1794" s="111">
        <v>0</v>
      </c>
      <c r="Q1794" s="111">
        <v>1072.675</v>
      </c>
      <c r="R1794" s="111">
        <v>21453.5</v>
      </c>
      <c r="S1794" s="110" t="s">
        <v>1296</v>
      </c>
      <c r="T1794" s="111"/>
      <c r="U1794" s="111"/>
      <c r="V1794" s="110"/>
      <c r="W1794" s="110"/>
    </row>
    <row r="1795" spans="1:23" ht="25.5">
      <c r="A1795" s="110" t="s">
        <v>4588</v>
      </c>
      <c r="B1795" s="115">
        <v>44209</v>
      </c>
      <c r="C1795" s="110" t="s">
        <v>4589</v>
      </c>
      <c r="D1795" s="115">
        <v>44209</v>
      </c>
      <c r="E1795" s="110" t="s">
        <v>1294</v>
      </c>
      <c r="F1795" s="110" t="s">
        <v>88</v>
      </c>
      <c r="G1795" s="110" t="s">
        <v>1326</v>
      </c>
      <c r="H1795" s="110" t="s">
        <v>24</v>
      </c>
      <c r="I1795" s="110" t="s">
        <v>1191</v>
      </c>
      <c r="J1795" s="111">
        <v>400</v>
      </c>
      <c r="K1795" s="111">
        <v>963</v>
      </c>
      <c r="L1795" s="111">
        <v>385200</v>
      </c>
      <c r="M1795" s="111">
        <v>2.4075000000000002</v>
      </c>
      <c r="N1795" s="111">
        <v>963</v>
      </c>
      <c r="O1795" s="111">
        <v>0</v>
      </c>
      <c r="P1795" s="111">
        <v>0</v>
      </c>
      <c r="Q1795" s="111">
        <v>965.40750000000003</v>
      </c>
      <c r="R1795" s="111">
        <v>386163</v>
      </c>
      <c r="S1795" s="110" t="s">
        <v>1296</v>
      </c>
      <c r="T1795" s="111"/>
      <c r="U1795" s="111"/>
      <c r="V1795" s="110"/>
      <c r="W1795" s="110"/>
    </row>
    <row r="1796" spans="1:23" ht="25.5">
      <c r="A1796" s="110" t="s">
        <v>4588</v>
      </c>
      <c r="B1796" s="115">
        <v>44209</v>
      </c>
      <c r="C1796" s="110" t="s">
        <v>4589</v>
      </c>
      <c r="D1796" s="115">
        <v>44209</v>
      </c>
      <c r="E1796" s="110" t="s">
        <v>1294</v>
      </c>
      <c r="F1796" s="110" t="s">
        <v>88</v>
      </c>
      <c r="G1796" s="110" t="s">
        <v>1326</v>
      </c>
      <c r="H1796" s="110" t="s">
        <v>24</v>
      </c>
      <c r="I1796" s="110" t="s">
        <v>1251</v>
      </c>
      <c r="J1796" s="111">
        <v>200</v>
      </c>
      <c r="K1796" s="111">
        <v>865</v>
      </c>
      <c r="L1796" s="111">
        <v>173000</v>
      </c>
      <c r="M1796" s="111">
        <v>2.1625000000000001</v>
      </c>
      <c r="N1796" s="111">
        <v>432.5</v>
      </c>
      <c r="O1796" s="111">
        <v>0</v>
      </c>
      <c r="P1796" s="111">
        <v>0</v>
      </c>
      <c r="Q1796" s="111">
        <v>867.16250000000002</v>
      </c>
      <c r="R1796" s="111">
        <v>173432.5</v>
      </c>
      <c r="S1796" s="110" t="s">
        <v>1296</v>
      </c>
      <c r="T1796" s="111"/>
      <c r="U1796" s="111"/>
      <c r="V1796" s="110"/>
      <c r="W1796" s="110"/>
    </row>
    <row r="1797" spans="1:23" ht="25.5">
      <c r="A1797" s="110" t="s">
        <v>4588</v>
      </c>
      <c r="B1797" s="115">
        <v>44209</v>
      </c>
      <c r="C1797" s="110" t="s">
        <v>4589</v>
      </c>
      <c r="D1797" s="115">
        <v>44209</v>
      </c>
      <c r="E1797" s="110" t="s">
        <v>1294</v>
      </c>
      <c r="F1797" s="110" t="s">
        <v>88</v>
      </c>
      <c r="G1797" s="110" t="s">
        <v>1326</v>
      </c>
      <c r="H1797" s="110" t="s">
        <v>24</v>
      </c>
      <c r="I1797" s="110" t="s">
        <v>1251</v>
      </c>
      <c r="J1797" s="111">
        <v>100</v>
      </c>
      <c r="K1797" s="111">
        <v>865</v>
      </c>
      <c r="L1797" s="111">
        <v>86500</v>
      </c>
      <c r="M1797" s="111">
        <v>2.1619999999999999</v>
      </c>
      <c r="N1797" s="111">
        <v>216.2</v>
      </c>
      <c r="O1797" s="111">
        <v>0</v>
      </c>
      <c r="P1797" s="111">
        <v>0</v>
      </c>
      <c r="Q1797" s="111">
        <v>867.16200000000003</v>
      </c>
      <c r="R1797" s="111">
        <v>86716.2</v>
      </c>
      <c r="S1797" s="110" t="s">
        <v>1296</v>
      </c>
      <c r="T1797" s="111"/>
      <c r="U1797" s="111"/>
      <c r="V1797" s="110"/>
      <c r="W1797" s="110"/>
    </row>
    <row r="1798" spans="1:23" ht="25.5">
      <c r="A1798" s="110" t="s">
        <v>4588</v>
      </c>
      <c r="B1798" s="115">
        <v>44209</v>
      </c>
      <c r="C1798" s="110" t="s">
        <v>4589</v>
      </c>
      <c r="D1798" s="115">
        <v>44209</v>
      </c>
      <c r="E1798" s="110" t="s">
        <v>1294</v>
      </c>
      <c r="F1798" s="110" t="s">
        <v>88</v>
      </c>
      <c r="G1798" s="110" t="s">
        <v>1326</v>
      </c>
      <c r="H1798" s="110" t="s">
        <v>24</v>
      </c>
      <c r="I1798" s="110" t="s">
        <v>1195</v>
      </c>
      <c r="J1798" s="111">
        <v>260</v>
      </c>
      <c r="K1798" s="111">
        <v>759</v>
      </c>
      <c r="L1798" s="111">
        <v>197340</v>
      </c>
      <c r="M1798" s="111">
        <v>1.8975</v>
      </c>
      <c r="N1798" s="111">
        <v>493.35</v>
      </c>
      <c r="O1798" s="111">
        <v>0</v>
      </c>
      <c r="P1798" s="111">
        <v>780</v>
      </c>
      <c r="Q1798" s="111">
        <v>760.89750000000004</v>
      </c>
      <c r="R1798" s="111">
        <v>197053.35</v>
      </c>
      <c r="S1798" s="110" t="s">
        <v>1296</v>
      </c>
      <c r="T1798" s="111"/>
      <c r="U1798" s="111"/>
      <c r="V1798" s="110"/>
      <c r="W1798" s="110"/>
    </row>
    <row r="1799" spans="1:23" ht="25.5">
      <c r="A1799" s="110" t="s">
        <v>4590</v>
      </c>
      <c r="B1799" s="115">
        <v>44209</v>
      </c>
      <c r="C1799" s="110" t="s">
        <v>4591</v>
      </c>
      <c r="D1799" s="115">
        <v>44209</v>
      </c>
      <c r="E1799" s="110" t="s">
        <v>1294</v>
      </c>
      <c r="F1799" s="110" t="s">
        <v>84</v>
      </c>
      <c r="G1799" s="110" t="s">
        <v>1315</v>
      </c>
      <c r="H1799" s="110" t="s">
        <v>24</v>
      </c>
      <c r="I1799" s="110" t="s">
        <v>1195</v>
      </c>
      <c r="J1799" s="111">
        <v>60</v>
      </c>
      <c r="K1799" s="111">
        <v>759</v>
      </c>
      <c r="L1799" s="111">
        <v>45540</v>
      </c>
      <c r="M1799" s="111">
        <v>1.8975</v>
      </c>
      <c r="N1799" s="111">
        <v>113.85</v>
      </c>
      <c r="O1799" s="111">
        <v>0</v>
      </c>
      <c r="P1799" s="111">
        <v>180</v>
      </c>
      <c r="Q1799" s="111">
        <v>760.89750000000004</v>
      </c>
      <c r="R1799" s="111">
        <v>45473.85</v>
      </c>
      <c r="S1799" s="110" t="s">
        <v>1296</v>
      </c>
      <c r="T1799" s="111"/>
      <c r="U1799" s="111"/>
      <c r="V1799" s="110"/>
      <c r="W1799" s="110"/>
    </row>
    <row r="1800" spans="1:23" ht="25.5">
      <c r="A1800" s="110" t="s">
        <v>4592</v>
      </c>
      <c r="B1800" s="115">
        <v>44209</v>
      </c>
      <c r="C1800" s="110" t="s">
        <v>4593</v>
      </c>
      <c r="D1800" s="115">
        <v>44209</v>
      </c>
      <c r="E1800" s="110" t="s">
        <v>1294</v>
      </c>
      <c r="F1800" s="110" t="s">
        <v>91</v>
      </c>
      <c r="G1800" s="110" t="s">
        <v>1315</v>
      </c>
      <c r="H1800" s="110" t="s">
        <v>24</v>
      </c>
      <c r="I1800" s="110" t="s">
        <v>1195</v>
      </c>
      <c r="J1800" s="111">
        <v>60</v>
      </c>
      <c r="K1800" s="111">
        <v>759</v>
      </c>
      <c r="L1800" s="111">
        <v>45540</v>
      </c>
      <c r="M1800" s="111">
        <v>1.8975</v>
      </c>
      <c r="N1800" s="111">
        <v>113.85</v>
      </c>
      <c r="O1800" s="111">
        <v>0</v>
      </c>
      <c r="P1800" s="111">
        <v>180</v>
      </c>
      <c r="Q1800" s="111">
        <v>760.89750000000004</v>
      </c>
      <c r="R1800" s="111">
        <v>45473.85</v>
      </c>
      <c r="S1800" s="110" t="s">
        <v>1296</v>
      </c>
      <c r="T1800" s="111"/>
      <c r="U1800" s="111"/>
      <c r="V1800" s="110"/>
      <c r="W1800" s="110"/>
    </row>
    <row r="1801" spans="1:23" ht="25.5">
      <c r="A1801" s="110" t="s">
        <v>4594</v>
      </c>
      <c r="B1801" s="115">
        <v>44209</v>
      </c>
      <c r="C1801" s="110" t="s">
        <v>4595</v>
      </c>
      <c r="D1801" s="115">
        <v>44209</v>
      </c>
      <c r="E1801" s="110" t="s">
        <v>1294</v>
      </c>
      <c r="F1801" s="110" t="s">
        <v>46</v>
      </c>
      <c r="G1801" s="110" t="s">
        <v>1315</v>
      </c>
      <c r="H1801" s="110" t="s">
        <v>24</v>
      </c>
      <c r="I1801" s="110" t="s">
        <v>1195</v>
      </c>
      <c r="J1801" s="111">
        <v>100</v>
      </c>
      <c r="K1801" s="111">
        <v>759</v>
      </c>
      <c r="L1801" s="111">
        <v>75900</v>
      </c>
      <c r="M1801" s="111">
        <v>1.8975</v>
      </c>
      <c r="N1801" s="111">
        <v>189.75</v>
      </c>
      <c r="O1801" s="111">
        <v>0</v>
      </c>
      <c r="P1801" s="111">
        <v>300</v>
      </c>
      <c r="Q1801" s="111">
        <v>760.89750000000004</v>
      </c>
      <c r="R1801" s="111">
        <v>75789.75</v>
      </c>
      <c r="S1801" s="110" t="s">
        <v>1296</v>
      </c>
      <c r="T1801" s="111"/>
      <c r="U1801" s="111"/>
      <c r="V1801" s="110"/>
      <c r="W1801" s="110"/>
    </row>
    <row r="1802" spans="1:23" ht="25.5">
      <c r="A1802" s="110" t="s">
        <v>4594</v>
      </c>
      <c r="B1802" s="115">
        <v>44209</v>
      </c>
      <c r="C1802" s="110" t="s">
        <v>4595</v>
      </c>
      <c r="D1802" s="115">
        <v>44209</v>
      </c>
      <c r="E1802" s="110" t="s">
        <v>1294</v>
      </c>
      <c r="F1802" s="110" t="s">
        <v>46</v>
      </c>
      <c r="G1802" s="110" t="s">
        <v>1315</v>
      </c>
      <c r="H1802" s="110" t="s">
        <v>24</v>
      </c>
      <c r="I1802" s="110" t="s">
        <v>1251</v>
      </c>
      <c r="J1802" s="111">
        <v>100</v>
      </c>
      <c r="K1802" s="111">
        <v>865</v>
      </c>
      <c r="L1802" s="111">
        <v>86500</v>
      </c>
      <c r="M1802" s="111">
        <v>2.1625000000000001</v>
      </c>
      <c r="N1802" s="111">
        <v>216.25</v>
      </c>
      <c r="O1802" s="111">
        <v>0</v>
      </c>
      <c r="P1802" s="111">
        <v>0</v>
      </c>
      <c r="Q1802" s="111">
        <v>867.16250000000002</v>
      </c>
      <c r="R1802" s="111">
        <v>86716.25</v>
      </c>
      <c r="S1802" s="110" t="s">
        <v>1296</v>
      </c>
      <c r="T1802" s="111"/>
      <c r="U1802" s="111"/>
      <c r="V1802" s="110"/>
      <c r="W1802" s="110"/>
    </row>
    <row r="1803" spans="1:23" ht="25.5">
      <c r="A1803" s="110" t="s">
        <v>4596</v>
      </c>
      <c r="B1803" s="115">
        <v>44209</v>
      </c>
      <c r="C1803" s="110" t="s">
        <v>4597</v>
      </c>
      <c r="D1803" s="115">
        <v>44209</v>
      </c>
      <c r="E1803" s="110" t="s">
        <v>1294</v>
      </c>
      <c r="F1803" s="110" t="s">
        <v>125</v>
      </c>
      <c r="G1803" s="110" t="s">
        <v>1316</v>
      </c>
      <c r="H1803" s="110" t="s">
        <v>24</v>
      </c>
      <c r="I1803" s="110" t="s">
        <v>1251</v>
      </c>
      <c r="J1803" s="111">
        <v>200</v>
      </c>
      <c r="K1803" s="111">
        <v>865</v>
      </c>
      <c r="L1803" s="111">
        <v>173000</v>
      </c>
      <c r="M1803" s="111">
        <v>2.1625000000000001</v>
      </c>
      <c r="N1803" s="111">
        <v>432.5</v>
      </c>
      <c r="O1803" s="111">
        <v>0</v>
      </c>
      <c r="P1803" s="111">
        <v>0</v>
      </c>
      <c r="Q1803" s="111">
        <v>867.16250000000002</v>
      </c>
      <c r="R1803" s="111">
        <v>173432.5</v>
      </c>
      <c r="S1803" s="110" t="s">
        <v>1296</v>
      </c>
      <c r="T1803" s="111"/>
      <c r="U1803" s="111"/>
      <c r="V1803" s="110"/>
      <c r="W1803" s="110"/>
    </row>
    <row r="1804" spans="1:23" ht="25.5">
      <c r="A1804" s="110" t="s">
        <v>4596</v>
      </c>
      <c r="B1804" s="115">
        <v>44209</v>
      </c>
      <c r="C1804" s="110" t="s">
        <v>4597</v>
      </c>
      <c r="D1804" s="115">
        <v>44209</v>
      </c>
      <c r="E1804" s="110" t="s">
        <v>1294</v>
      </c>
      <c r="F1804" s="110" t="s">
        <v>125</v>
      </c>
      <c r="G1804" s="110" t="s">
        <v>1316</v>
      </c>
      <c r="H1804" s="110" t="s">
        <v>24</v>
      </c>
      <c r="I1804" s="110" t="s">
        <v>1195</v>
      </c>
      <c r="J1804" s="111">
        <v>140</v>
      </c>
      <c r="K1804" s="111">
        <v>759</v>
      </c>
      <c r="L1804" s="111">
        <v>106260</v>
      </c>
      <c r="M1804" s="111">
        <v>1.8975</v>
      </c>
      <c r="N1804" s="111">
        <v>265.64999999999998</v>
      </c>
      <c r="O1804" s="111">
        <v>0</v>
      </c>
      <c r="P1804" s="111">
        <v>420</v>
      </c>
      <c r="Q1804" s="111">
        <v>760.89750000000004</v>
      </c>
      <c r="R1804" s="111">
        <v>106105.65</v>
      </c>
      <c r="S1804" s="110" t="s">
        <v>1296</v>
      </c>
      <c r="T1804" s="111"/>
      <c r="U1804" s="111"/>
      <c r="V1804" s="110"/>
      <c r="W1804" s="110"/>
    </row>
    <row r="1805" spans="1:23" ht="25.5">
      <c r="A1805" s="110" t="s">
        <v>4596</v>
      </c>
      <c r="B1805" s="115">
        <v>44209</v>
      </c>
      <c r="C1805" s="110" t="s">
        <v>4597</v>
      </c>
      <c r="D1805" s="115">
        <v>44209</v>
      </c>
      <c r="E1805" s="110" t="s">
        <v>1294</v>
      </c>
      <c r="F1805" s="110" t="s">
        <v>125</v>
      </c>
      <c r="G1805" s="110" t="s">
        <v>1316</v>
      </c>
      <c r="H1805" s="110" t="s">
        <v>24</v>
      </c>
      <c r="I1805" s="110" t="s">
        <v>1251</v>
      </c>
      <c r="J1805" s="111">
        <v>100</v>
      </c>
      <c r="K1805" s="111">
        <v>865</v>
      </c>
      <c r="L1805" s="111">
        <v>86500</v>
      </c>
      <c r="M1805" s="111">
        <v>2.1619999999999999</v>
      </c>
      <c r="N1805" s="111">
        <v>216.2</v>
      </c>
      <c r="O1805" s="111">
        <v>0</v>
      </c>
      <c r="P1805" s="111">
        <v>0</v>
      </c>
      <c r="Q1805" s="111">
        <v>867.16200000000003</v>
      </c>
      <c r="R1805" s="111">
        <v>86716.2</v>
      </c>
      <c r="S1805" s="110" t="s">
        <v>1296</v>
      </c>
      <c r="T1805" s="111"/>
      <c r="U1805" s="111"/>
      <c r="V1805" s="110"/>
      <c r="W1805" s="110"/>
    </row>
    <row r="1806" spans="1:23" ht="25.5">
      <c r="A1806" s="110" t="s">
        <v>4596</v>
      </c>
      <c r="B1806" s="115">
        <v>44209</v>
      </c>
      <c r="C1806" s="110" t="s">
        <v>4597</v>
      </c>
      <c r="D1806" s="115">
        <v>44209</v>
      </c>
      <c r="E1806" s="110" t="s">
        <v>1294</v>
      </c>
      <c r="F1806" s="110" t="s">
        <v>125</v>
      </c>
      <c r="G1806" s="110" t="s">
        <v>1316</v>
      </c>
      <c r="H1806" s="110" t="s">
        <v>24</v>
      </c>
      <c r="I1806" s="110" t="s">
        <v>1182</v>
      </c>
      <c r="J1806" s="111">
        <v>80</v>
      </c>
      <c r="K1806" s="111">
        <v>1070</v>
      </c>
      <c r="L1806" s="111">
        <v>85600</v>
      </c>
      <c r="M1806" s="111">
        <v>2.6749999999999998</v>
      </c>
      <c r="N1806" s="111">
        <v>214</v>
      </c>
      <c r="O1806" s="111">
        <v>0</v>
      </c>
      <c r="P1806" s="111">
        <v>0</v>
      </c>
      <c r="Q1806" s="111">
        <v>1072.675</v>
      </c>
      <c r="R1806" s="111">
        <v>85814</v>
      </c>
      <c r="S1806" s="110" t="s">
        <v>1296</v>
      </c>
      <c r="T1806" s="111"/>
      <c r="U1806" s="111"/>
      <c r="V1806" s="110"/>
      <c r="W1806" s="110"/>
    </row>
    <row r="1807" spans="1:23" ht="25.5">
      <c r="A1807" s="110" t="s">
        <v>4596</v>
      </c>
      <c r="B1807" s="115">
        <v>44209</v>
      </c>
      <c r="C1807" s="110" t="s">
        <v>4597</v>
      </c>
      <c r="D1807" s="115">
        <v>44209</v>
      </c>
      <c r="E1807" s="110" t="s">
        <v>1294</v>
      </c>
      <c r="F1807" s="110" t="s">
        <v>125</v>
      </c>
      <c r="G1807" s="110" t="s">
        <v>1316</v>
      </c>
      <c r="H1807" s="110" t="s">
        <v>24</v>
      </c>
      <c r="I1807" s="110" t="s">
        <v>1191</v>
      </c>
      <c r="J1807" s="111">
        <v>200</v>
      </c>
      <c r="K1807" s="111">
        <v>963</v>
      </c>
      <c r="L1807" s="111">
        <v>192600</v>
      </c>
      <c r="M1807" s="111">
        <v>2.4075000000000002</v>
      </c>
      <c r="N1807" s="111">
        <v>481.5</v>
      </c>
      <c r="O1807" s="111">
        <v>0</v>
      </c>
      <c r="P1807" s="111">
        <v>0</v>
      </c>
      <c r="Q1807" s="111">
        <v>965.40750000000003</v>
      </c>
      <c r="R1807" s="111">
        <v>193081.5</v>
      </c>
      <c r="S1807" s="110" t="s">
        <v>1296</v>
      </c>
      <c r="T1807" s="111"/>
      <c r="U1807" s="111"/>
      <c r="V1807" s="110"/>
      <c r="W1807" s="110"/>
    </row>
    <row r="1808" spans="1:23" ht="25.5">
      <c r="A1808" s="110" t="s">
        <v>4596</v>
      </c>
      <c r="B1808" s="115">
        <v>44209</v>
      </c>
      <c r="C1808" s="110" t="s">
        <v>4597</v>
      </c>
      <c r="D1808" s="115">
        <v>44209</v>
      </c>
      <c r="E1808" s="110" t="s">
        <v>1294</v>
      </c>
      <c r="F1808" s="110" t="s">
        <v>125</v>
      </c>
      <c r="G1808" s="110" t="s">
        <v>1316</v>
      </c>
      <c r="H1808" s="110" t="s">
        <v>24</v>
      </c>
      <c r="I1808" s="110" t="s">
        <v>1186</v>
      </c>
      <c r="J1808" s="111">
        <v>100</v>
      </c>
      <c r="K1808" s="111">
        <v>934</v>
      </c>
      <c r="L1808" s="111">
        <v>93400</v>
      </c>
      <c r="M1808" s="111">
        <v>2.335</v>
      </c>
      <c r="N1808" s="111">
        <v>233.5</v>
      </c>
      <c r="O1808" s="111">
        <v>0</v>
      </c>
      <c r="P1808" s="111">
        <v>0</v>
      </c>
      <c r="Q1808" s="111">
        <v>936.33500000000004</v>
      </c>
      <c r="R1808" s="111">
        <v>93633.5</v>
      </c>
      <c r="S1808" s="110" t="s">
        <v>1296</v>
      </c>
      <c r="T1808" s="111"/>
      <c r="U1808" s="111"/>
      <c r="V1808" s="110"/>
      <c r="W1808" s="110"/>
    </row>
    <row r="1809" spans="1:23" ht="25.5">
      <c r="A1809" s="110" t="s">
        <v>4598</v>
      </c>
      <c r="B1809" s="115">
        <v>44209</v>
      </c>
      <c r="C1809" s="110" t="s">
        <v>4599</v>
      </c>
      <c r="D1809" s="115">
        <v>44209</v>
      </c>
      <c r="E1809" s="110" t="s">
        <v>1294</v>
      </c>
      <c r="F1809" s="110" t="s">
        <v>35</v>
      </c>
      <c r="G1809" s="110" t="s">
        <v>1321</v>
      </c>
      <c r="H1809" s="110" t="s">
        <v>24</v>
      </c>
      <c r="I1809" s="110" t="s">
        <v>1251</v>
      </c>
      <c r="J1809" s="111">
        <v>60</v>
      </c>
      <c r="K1809" s="111">
        <v>865</v>
      </c>
      <c r="L1809" s="111">
        <v>51900</v>
      </c>
      <c r="M1809" s="111">
        <v>2.1619999999999999</v>
      </c>
      <c r="N1809" s="111">
        <v>129.72</v>
      </c>
      <c r="O1809" s="111">
        <v>0</v>
      </c>
      <c r="P1809" s="111">
        <v>0</v>
      </c>
      <c r="Q1809" s="111">
        <v>867.16200000000003</v>
      </c>
      <c r="R1809" s="111">
        <v>52029.72</v>
      </c>
      <c r="S1809" s="110" t="s">
        <v>1296</v>
      </c>
      <c r="T1809" s="111"/>
      <c r="U1809" s="111"/>
      <c r="V1809" s="110"/>
      <c r="W1809" s="110"/>
    </row>
    <row r="1810" spans="1:23" ht="25.5">
      <c r="A1810" s="110" t="s">
        <v>4598</v>
      </c>
      <c r="B1810" s="115">
        <v>44209</v>
      </c>
      <c r="C1810" s="110" t="s">
        <v>4599</v>
      </c>
      <c r="D1810" s="115">
        <v>44209</v>
      </c>
      <c r="E1810" s="110" t="s">
        <v>1294</v>
      </c>
      <c r="F1810" s="110" t="s">
        <v>35</v>
      </c>
      <c r="G1810" s="110" t="s">
        <v>1321</v>
      </c>
      <c r="H1810" s="110" t="s">
        <v>24</v>
      </c>
      <c r="I1810" s="110" t="s">
        <v>1344</v>
      </c>
      <c r="J1810" s="111">
        <v>80</v>
      </c>
      <c r="K1810" s="111">
        <v>997</v>
      </c>
      <c r="L1810" s="111">
        <v>79760</v>
      </c>
      <c r="M1810" s="111">
        <v>2.4925000000000002</v>
      </c>
      <c r="N1810" s="111">
        <v>199.4</v>
      </c>
      <c r="O1810" s="111">
        <v>0</v>
      </c>
      <c r="P1810" s="111">
        <v>0</v>
      </c>
      <c r="Q1810" s="111">
        <v>999.49249999999995</v>
      </c>
      <c r="R1810" s="111">
        <v>79959.399999999994</v>
      </c>
      <c r="S1810" s="110" t="s">
        <v>1296</v>
      </c>
      <c r="T1810" s="111"/>
      <c r="U1810" s="111"/>
      <c r="V1810" s="110"/>
      <c r="W1810" s="110"/>
    </row>
    <row r="1811" spans="1:23" ht="25.5">
      <c r="A1811" s="110" t="s">
        <v>4598</v>
      </c>
      <c r="B1811" s="115">
        <v>44209</v>
      </c>
      <c r="C1811" s="110" t="s">
        <v>4599</v>
      </c>
      <c r="D1811" s="115">
        <v>44209</v>
      </c>
      <c r="E1811" s="110" t="s">
        <v>1294</v>
      </c>
      <c r="F1811" s="110" t="s">
        <v>35</v>
      </c>
      <c r="G1811" s="110" t="s">
        <v>1321</v>
      </c>
      <c r="H1811" s="110" t="s">
        <v>24</v>
      </c>
      <c r="I1811" s="110" t="s">
        <v>1186</v>
      </c>
      <c r="J1811" s="111">
        <v>200</v>
      </c>
      <c r="K1811" s="111">
        <v>934</v>
      </c>
      <c r="L1811" s="111">
        <v>186800</v>
      </c>
      <c r="M1811" s="111">
        <v>2.335</v>
      </c>
      <c r="N1811" s="111">
        <v>467</v>
      </c>
      <c r="O1811" s="111">
        <v>0</v>
      </c>
      <c r="P1811" s="111">
        <v>0</v>
      </c>
      <c r="Q1811" s="111">
        <v>936.33500000000004</v>
      </c>
      <c r="R1811" s="111">
        <v>187267</v>
      </c>
      <c r="S1811" s="110" t="s">
        <v>1296</v>
      </c>
      <c r="T1811" s="111"/>
      <c r="U1811" s="111"/>
      <c r="V1811" s="110"/>
      <c r="W1811" s="110"/>
    </row>
    <row r="1812" spans="1:23" ht="25.5">
      <c r="A1812" s="110" t="s">
        <v>4598</v>
      </c>
      <c r="B1812" s="115">
        <v>44209</v>
      </c>
      <c r="C1812" s="110" t="s">
        <v>4599</v>
      </c>
      <c r="D1812" s="115">
        <v>44209</v>
      </c>
      <c r="E1812" s="110" t="s">
        <v>1294</v>
      </c>
      <c r="F1812" s="110" t="s">
        <v>35</v>
      </c>
      <c r="G1812" s="110" t="s">
        <v>1321</v>
      </c>
      <c r="H1812" s="110" t="s">
        <v>24</v>
      </c>
      <c r="I1812" s="110" t="s">
        <v>1195</v>
      </c>
      <c r="J1812" s="111">
        <v>80</v>
      </c>
      <c r="K1812" s="111">
        <v>759</v>
      </c>
      <c r="L1812" s="111">
        <v>60720</v>
      </c>
      <c r="M1812" s="111">
        <v>1.8975</v>
      </c>
      <c r="N1812" s="111">
        <v>151.80000000000001</v>
      </c>
      <c r="O1812" s="111">
        <v>0</v>
      </c>
      <c r="P1812" s="111">
        <v>240</v>
      </c>
      <c r="Q1812" s="111">
        <v>760.89750000000004</v>
      </c>
      <c r="R1812" s="111">
        <v>60631.8</v>
      </c>
      <c r="S1812" s="110" t="s">
        <v>1296</v>
      </c>
      <c r="T1812" s="111"/>
      <c r="U1812" s="111"/>
      <c r="V1812" s="110"/>
      <c r="W1812" s="110"/>
    </row>
    <row r="1813" spans="1:23" ht="25.5">
      <c r="A1813" s="110" t="s">
        <v>4598</v>
      </c>
      <c r="B1813" s="115">
        <v>44209</v>
      </c>
      <c r="C1813" s="110" t="s">
        <v>4599</v>
      </c>
      <c r="D1813" s="115">
        <v>44209</v>
      </c>
      <c r="E1813" s="110" t="s">
        <v>1294</v>
      </c>
      <c r="F1813" s="110" t="s">
        <v>35</v>
      </c>
      <c r="G1813" s="110" t="s">
        <v>1321</v>
      </c>
      <c r="H1813" s="110" t="s">
        <v>24</v>
      </c>
      <c r="I1813" s="110" t="s">
        <v>1346</v>
      </c>
      <c r="J1813" s="111">
        <v>40</v>
      </c>
      <c r="K1813" s="111">
        <v>1138</v>
      </c>
      <c r="L1813" s="111">
        <v>45520</v>
      </c>
      <c r="M1813" s="111">
        <v>2.8450000000000002</v>
      </c>
      <c r="N1813" s="111">
        <v>113.8</v>
      </c>
      <c r="O1813" s="111">
        <v>0</v>
      </c>
      <c r="P1813" s="111">
        <v>0</v>
      </c>
      <c r="Q1813" s="111">
        <v>1140.845</v>
      </c>
      <c r="R1813" s="111">
        <v>45633.8</v>
      </c>
      <c r="S1813" s="110" t="s">
        <v>1296</v>
      </c>
      <c r="T1813" s="111"/>
      <c r="U1813" s="111"/>
      <c r="V1813" s="110"/>
      <c r="W1813" s="110"/>
    </row>
    <row r="1814" spans="1:23" ht="25.5">
      <c r="A1814" s="110" t="s">
        <v>4598</v>
      </c>
      <c r="B1814" s="115">
        <v>44209</v>
      </c>
      <c r="C1814" s="110" t="s">
        <v>4599</v>
      </c>
      <c r="D1814" s="115">
        <v>44209</v>
      </c>
      <c r="E1814" s="110" t="s">
        <v>1294</v>
      </c>
      <c r="F1814" s="110" t="s">
        <v>35</v>
      </c>
      <c r="G1814" s="110" t="s">
        <v>1321</v>
      </c>
      <c r="H1814" s="110" t="s">
        <v>24</v>
      </c>
      <c r="I1814" s="110" t="s">
        <v>1182</v>
      </c>
      <c r="J1814" s="111">
        <v>100</v>
      </c>
      <c r="K1814" s="111">
        <v>1070</v>
      </c>
      <c r="L1814" s="111">
        <v>107000</v>
      </c>
      <c r="M1814" s="111">
        <v>2.6749999999999998</v>
      </c>
      <c r="N1814" s="111">
        <v>267.5</v>
      </c>
      <c r="O1814" s="111">
        <v>0</v>
      </c>
      <c r="P1814" s="111">
        <v>0</v>
      </c>
      <c r="Q1814" s="111">
        <v>1072.675</v>
      </c>
      <c r="R1814" s="111">
        <v>107267.5</v>
      </c>
      <c r="S1814" s="110" t="s">
        <v>1296</v>
      </c>
      <c r="T1814" s="111"/>
      <c r="U1814" s="111"/>
      <c r="V1814" s="110"/>
      <c r="W1814" s="110"/>
    </row>
    <row r="1815" spans="1:23" ht="25.5">
      <c r="A1815" s="110" t="s">
        <v>4598</v>
      </c>
      <c r="B1815" s="115">
        <v>44209</v>
      </c>
      <c r="C1815" s="110" t="s">
        <v>4599</v>
      </c>
      <c r="D1815" s="115">
        <v>44209</v>
      </c>
      <c r="E1815" s="110" t="s">
        <v>1294</v>
      </c>
      <c r="F1815" s="110" t="s">
        <v>35</v>
      </c>
      <c r="G1815" s="110" t="s">
        <v>1321</v>
      </c>
      <c r="H1815" s="110" t="s">
        <v>24</v>
      </c>
      <c r="I1815" s="110" t="s">
        <v>1251</v>
      </c>
      <c r="J1815" s="111">
        <v>140</v>
      </c>
      <c r="K1815" s="111">
        <v>865</v>
      </c>
      <c r="L1815" s="111">
        <v>121100</v>
      </c>
      <c r="M1815" s="111">
        <v>2.1625000000000001</v>
      </c>
      <c r="N1815" s="111">
        <v>302.75</v>
      </c>
      <c r="O1815" s="111">
        <v>0</v>
      </c>
      <c r="P1815" s="111">
        <v>0</v>
      </c>
      <c r="Q1815" s="111">
        <v>867.16250000000002</v>
      </c>
      <c r="R1815" s="111">
        <v>121402.75</v>
      </c>
      <c r="S1815" s="110" t="s">
        <v>1296</v>
      </c>
      <c r="T1815" s="111"/>
      <c r="U1815" s="111"/>
      <c r="V1815" s="110"/>
      <c r="W1815" s="110"/>
    </row>
    <row r="1816" spans="1:23" ht="25.5">
      <c r="A1816" s="110" t="s">
        <v>4600</v>
      </c>
      <c r="B1816" s="115">
        <v>44209</v>
      </c>
      <c r="C1816" s="110" t="s">
        <v>4601</v>
      </c>
      <c r="D1816" s="115">
        <v>44209</v>
      </c>
      <c r="E1816" s="110" t="s">
        <v>1294</v>
      </c>
      <c r="F1816" s="110" t="s">
        <v>29</v>
      </c>
      <c r="G1816" s="110" t="s">
        <v>1331</v>
      </c>
      <c r="H1816" s="110" t="s">
        <v>24</v>
      </c>
      <c r="I1816" s="110" t="s">
        <v>1195</v>
      </c>
      <c r="J1816" s="111">
        <v>200</v>
      </c>
      <c r="K1816" s="111">
        <v>759</v>
      </c>
      <c r="L1816" s="111">
        <v>151800</v>
      </c>
      <c r="M1816" s="111">
        <v>1.8975</v>
      </c>
      <c r="N1816" s="111">
        <v>379.5</v>
      </c>
      <c r="O1816" s="111">
        <v>0</v>
      </c>
      <c r="P1816" s="111">
        <v>600</v>
      </c>
      <c r="Q1816" s="111">
        <v>760.89750000000004</v>
      </c>
      <c r="R1816" s="111">
        <v>151579.5</v>
      </c>
      <c r="S1816" s="110" t="s">
        <v>1296</v>
      </c>
      <c r="T1816" s="111"/>
      <c r="U1816" s="111"/>
      <c r="V1816" s="110"/>
      <c r="W1816" s="110"/>
    </row>
    <row r="1817" spans="1:23" ht="25.5">
      <c r="A1817" s="110" t="s">
        <v>4600</v>
      </c>
      <c r="B1817" s="115">
        <v>44209</v>
      </c>
      <c r="C1817" s="110" t="s">
        <v>4601</v>
      </c>
      <c r="D1817" s="115">
        <v>44209</v>
      </c>
      <c r="E1817" s="110" t="s">
        <v>1294</v>
      </c>
      <c r="F1817" s="110" t="s">
        <v>29</v>
      </c>
      <c r="G1817" s="110" t="s">
        <v>1331</v>
      </c>
      <c r="H1817" s="110" t="s">
        <v>24</v>
      </c>
      <c r="I1817" s="110" t="s">
        <v>1182</v>
      </c>
      <c r="J1817" s="111">
        <v>100</v>
      </c>
      <c r="K1817" s="111">
        <v>1070</v>
      </c>
      <c r="L1817" s="111">
        <v>107000</v>
      </c>
      <c r="M1817" s="111">
        <v>2.6749999999999998</v>
      </c>
      <c r="N1817" s="111">
        <v>267.5</v>
      </c>
      <c r="O1817" s="111">
        <v>0</v>
      </c>
      <c r="P1817" s="111">
        <v>0</v>
      </c>
      <c r="Q1817" s="111">
        <v>1072.675</v>
      </c>
      <c r="R1817" s="111">
        <v>107267.5</v>
      </c>
      <c r="S1817" s="110" t="s">
        <v>1296</v>
      </c>
      <c r="T1817" s="111"/>
      <c r="U1817" s="111"/>
      <c r="V1817" s="110"/>
      <c r="W1817" s="110"/>
    </row>
    <row r="1818" spans="1:23" ht="25.5">
      <c r="A1818" s="110" t="s">
        <v>4600</v>
      </c>
      <c r="B1818" s="115">
        <v>44209</v>
      </c>
      <c r="C1818" s="110" t="s">
        <v>4601</v>
      </c>
      <c r="D1818" s="115">
        <v>44209</v>
      </c>
      <c r="E1818" s="110" t="s">
        <v>1294</v>
      </c>
      <c r="F1818" s="110" t="s">
        <v>29</v>
      </c>
      <c r="G1818" s="110" t="s">
        <v>1331</v>
      </c>
      <c r="H1818" s="110" t="s">
        <v>24</v>
      </c>
      <c r="I1818" s="110" t="s">
        <v>1251</v>
      </c>
      <c r="J1818" s="111">
        <v>100</v>
      </c>
      <c r="K1818" s="111">
        <v>865</v>
      </c>
      <c r="L1818" s="111">
        <v>86500</v>
      </c>
      <c r="M1818" s="111">
        <v>2.1625000000000001</v>
      </c>
      <c r="N1818" s="111">
        <v>216.25</v>
      </c>
      <c r="O1818" s="111">
        <v>0</v>
      </c>
      <c r="P1818" s="111">
        <v>0</v>
      </c>
      <c r="Q1818" s="111">
        <v>867.16250000000002</v>
      </c>
      <c r="R1818" s="111">
        <v>86716.25</v>
      </c>
      <c r="S1818" s="110" t="s">
        <v>1296</v>
      </c>
      <c r="T1818" s="111"/>
      <c r="U1818" s="111"/>
      <c r="V1818" s="110"/>
      <c r="W1818" s="110"/>
    </row>
    <row r="1819" spans="1:23" ht="25.5">
      <c r="A1819" s="110" t="s">
        <v>4600</v>
      </c>
      <c r="B1819" s="115">
        <v>44209</v>
      </c>
      <c r="C1819" s="110" t="s">
        <v>4601</v>
      </c>
      <c r="D1819" s="115">
        <v>44209</v>
      </c>
      <c r="E1819" s="110" t="s">
        <v>1294</v>
      </c>
      <c r="F1819" s="110" t="s">
        <v>29</v>
      </c>
      <c r="G1819" s="110" t="s">
        <v>1331</v>
      </c>
      <c r="H1819" s="110" t="s">
        <v>24</v>
      </c>
      <c r="I1819" s="110" t="s">
        <v>1186</v>
      </c>
      <c r="J1819" s="111">
        <v>100</v>
      </c>
      <c r="K1819" s="111">
        <v>934</v>
      </c>
      <c r="L1819" s="111">
        <v>93400</v>
      </c>
      <c r="M1819" s="111">
        <v>2.335</v>
      </c>
      <c r="N1819" s="111">
        <v>233.5</v>
      </c>
      <c r="O1819" s="111">
        <v>0</v>
      </c>
      <c r="P1819" s="111">
        <v>0</v>
      </c>
      <c r="Q1819" s="111">
        <v>936.33500000000004</v>
      </c>
      <c r="R1819" s="111">
        <v>93633.5</v>
      </c>
      <c r="S1819" s="110" t="s">
        <v>1296</v>
      </c>
      <c r="T1819" s="111"/>
      <c r="U1819" s="111"/>
      <c r="V1819" s="110"/>
      <c r="W1819" s="110"/>
    </row>
    <row r="1820" spans="1:23" ht="25.5">
      <c r="A1820" s="110" t="s">
        <v>4602</v>
      </c>
      <c r="B1820" s="115">
        <v>44209</v>
      </c>
      <c r="C1820" s="110" t="s">
        <v>4603</v>
      </c>
      <c r="D1820" s="115">
        <v>44209</v>
      </c>
      <c r="E1820" s="110" t="s">
        <v>1294</v>
      </c>
      <c r="F1820" s="110" t="s">
        <v>28</v>
      </c>
      <c r="G1820" s="110" t="s">
        <v>1128</v>
      </c>
      <c r="H1820" s="110" t="s">
        <v>24</v>
      </c>
      <c r="I1820" s="110" t="s">
        <v>1251</v>
      </c>
      <c r="J1820" s="111">
        <v>20</v>
      </c>
      <c r="K1820" s="111">
        <v>865</v>
      </c>
      <c r="L1820" s="111">
        <v>17300</v>
      </c>
      <c r="M1820" s="111">
        <v>2.1625000000000001</v>
      </c>
      <c r="N1820" s="111">
        <v>43.25</v>
      </c>
      <c r="O1820" s="111">
        <v>0</v>
      </c>
      <c r="P1820" s="111">
        <v>0</v>
      </c>
      <c r="Q1820" s="111">
        <v>867.16250000000002</v>
      </c>
      <c r="R1820" s="111">
        <v>17343.25</v>
      </c>
      <c r="S1820" s="110" t="s">
        <v>1296</v>
      </c>
      <c r="T1820" s="111"/>
      <c r="U1820" s="111"/>
      <c r="V1820" s="110"/>
      <c r="W1820" s="110"/>
    </row>
    <row r="1821" spans="1:23" ht="25.5">
      <c r="A1821" s="110" t="s">
        <v>4602</v>
      </c>
      <c r="B1821" s="115">
        <v>44209</v>
      </c>
      <c r="C1821" s="110" t="s">
        <v>4603</v>
      </c>
      <c r="D1821" s="115">
        <v>44209</v>
      </c>
      <c r="E1821" s="110" t="s">
        <v>1294</v>
      </c>
      <c r="F1821" s="110" t="s">
        <v>28</v>
      </c>
      <c r="G1821" s="110" t="s">
        <v>1128</v>
      </c>
      <c r="H1821" s="110" t="s">
        <v>24</v>
      </c>
      <c r="I1821" s="110" t="s">
        <v>1195</v>
      </c>
      <c r="J1821" s="111">
        <v>20</v>
      </c>
      <c r="K1821" s="111">
        <v>759</v>
      </c>
      <c r="L1821" s="111">
        <v>15180</v>
      </c>
      <c r="M1821" s="111">
        <v>1.8975</v>
      </c>
      <c r="N1821" s="111">
        <v>37.950000000000003</v>
      </c>
      <c r="O1821" s="111">
        <v>0</v>
      </c>
      <c r="P1821" s="111">
        <v>60</v>
      </c>
      <c r="Q1821" s="111">
        <v>760.89750000000004</v>
      </c>
      <c r="R1821" s="111">
        <v>15157.95</v>
      </c>
      <c r="S1821" s="110" t="s">
        <v>1296</v>
      </c>
      <c r="T1821" s="111"/>
      <c r="U1821" s="111"/>
      <c r="V1821" s="110"/>
      <c r="W1821" s="110"/>
    </row>
    <row r="1822" spans="1:23" ht="25.5">
      <c r="A1822" s="110" t="s">
        <v>4602</v>
      </c>
      <c r="B1822" s="115">
        <v>44209</v>
      </c>
      <c r="C1822" s="110" t="s">
        <v>4603</v>
      </c>
      <c r="D1822" s="115">
        <v>44209</v>
      </c>
      <c r="E1822" s="110" t="s">
        <v>1294</v>
      </c>
      <c r="F1822" s="110" t="s">
        <v>28</v>
      </c>
      <c r="G1822" s="110" t="s">
        <v>1128</v>
      </c>
      <c r="H1822" s="110" t="s">
        <v>24</v>
      </c>
      <c r="I1822" s="110" t="s">
        <v>1251</v>
      </c>
      <c r="J1822" s="111">
        <v>20</v>
      </c>
      <c r="K1822" s="111">
        <v>865</v>
      </c>
      <c r="L1822" s="111">
        <v>17300</v>
      </c>
      <c r="M1822" s="111">
        <v>2.1619999999999999</v>
      </c>
      <c r="N1822" s="111">
        <v>43.24</v>
      </c>
      <c r="O1822" s="111">
        <v>0</v>
      </c>
      <c r="P1822" s="111">
        <v>0</v>
      </c>
      <c r="Q1822" s="111">
        <v>867.16200000000003</v>
      </c>
      <c r="R1822" s="111">
        <v>17343.240000000002</v>
      </c>
      <c r="S1822" s="110" t="s">
        <v>1296</v>
      </c>
      <c r="T1822" s="111"/>
      <c r="U1822" s="111"/>
      <c r="V1822" s="110"/>
      <c r="W1822" s="110"/>
    </row>
    <row r="1823" spans="1:23" ht="25.5">
      <c r="A1823" s="110" t="s">
        <v>4602</v>
      </c>
      <c r="B1823" s="115">
        <v>44209</v>
      </c>
      <c r="C1823" s="110" t="s">
        <v>4603</v>
      </c>
      <c r="D1823" s="115">
        <v>44209</v>
      </c>
      <c r="E1823" s="110" t="s">
        <v>1294</v>
      </c>
      <c r="F1823" s="110" t="s">
        <v>28</v>
      </c>
      <c r="G1823" s="110" t="s">
        <v>1128</v>
      </c>
      <c r="H1823" s="110" t="s">
        <v>24</v>
      </c>
      <c r="I1823" s="110" t="s">
        <v>1186</v>
      </c>
      <c r="J1823" s="111">
        <v>40</v>
      </c>
      <c r="K1823" s="111">
        <v>934</v>
      </c>
      <c r="L1823" s="111">
        <v>37360</v>
      </c>
      <c r="M1823" s="111">
        <v>2.335</v>
      </c>
      <c r="N1823" s="111">
        <v>93.4</v>
      </c>
      <c r="O1823" s="111">
        <v>0</v>
      </c>
      <c r="P1823" s="111">
        <v>0</v>
      </c>
      <c r="Q1823" s="111">
        <v>936.33500000000004</v>
      </c>
      <c r="R1823" s="111">
        <v>37453.4</v>
      </c>
      <c r="S1823" s="110" t="s">
        <v>1296</v>
      </c>
      <c r="T1823" s="111"/>
      <c r="U1823" s="111"/>
      <c r="V1823" s="110"/>
      <c r="W1823" s="110"/>
    </row>
    <row r="1824" spans="1:23" ht="25.5">
      <c r="A1824" s="110" t="s">
        <v>4604</v>
      </c>
      <c r="B1824" s="115">
        <v>44209</v>
      </c>
      <c r="C1824" s="110" t="s">
        <v>4605</v>
      </c>
      <c r="D1824" s="115">
        <v>44209</v>
      </c>
      <c r="E1824" s="110" t="s">
        <v>1328</v>
      </c>
      <c r="F1824" s="110" t="s">
        <v>1457</v>
      </c>
      <c r="G1824" s="110" t="s">
        <v>1332</v>
      </c>
      <c r="H1824" s="110" t="s">
        <v>1328</v>
      </c>
      <c r="I1824" s="110" t="s">
        <v>1184</v>
      </c>
      <c r="J1824" s="111">
        <v>1</v>
      </c>
      <c r="K1824" s="111">
        <v>1200</v>
      </c>
      <c r="L1824" s="111">
        <v>1200</v>
      </c>
      <c r="M1824" s="111">
        <v>0</v>
      </c>
      <c r="N1824" s="111">
        <v>0</v>
      </c>
      <c r="O1824" s="111">
        <v>0</v>
      </c>
      <c r="P1824" s="111">
        <v>0</v>
      </c>
      <c r="Q1824" s="111">
        <v>1200</v>
      </c>
      <c r="R1824" s="111">
        <v>1200</v>
      </c>
      <c r="S1824" s="110" t="s">
        <v>1296</v>
      </c>
      <c r="T1824" s="111"/>
      <c r="U1824" s="111"/>
      <c r="V1824" s="110"/>
      <c r="W1824" s="110"/>
    </row>
    <row r="1825" spans="1:23" ht="25.5">
      <c r="A1825" s="110" t="s">
        <v>4604</v>
      </c>
      <c r="B1825" s="115">
        <v>44209</v>
      </c>
      <c r="C1825" s="110" t="s">
        <v>4605</v>
      </c>
      <c r="D1825" s="115">
        <v>44209</v>
      </c>
      <c r="E1825" s="110" t="s">
        <v>1328</v>
      </c>
      <c r="F1825" s="110" t="s">
        <v>1457</v>
      </c>
      <c r="G1825" s="110" t="s">
        <v>1332</v>
      </c>
      <c r="H1825" s="110" t="s">
        <v>1328</v>
      </c>
      <c r="I1825" s="110" t="s">
        <v>1193</v>
      </c>
      <c r="J1825" s="111">
        <v>2</v>
      </c>
      <c r="K1825" s="111">
        <v>1025</v>
      </c>
      <c r="L1825" s="111">
        <v>2050</v>
      </c>
      <c r="M1825" s="111">
        <v>0</v>
      </c>
      <c r="N1825" s="111">
        <v>0</v>
      </c>
      <c r="O1825" s="111">
        <v>0</v>
      </c>
      <c r="P1825" s="111">
        <v>0</v>
      </c>
      <c r="Q1825" s="111">
        <v>1025</v>
      </c>
      <c r="R1825" s="111">
        <v>2050</v>
      </c>
      <c r="S1825" s="110" t="s">
        <v>1296</v>
      </c>
      <c r="T1825" s="111"/>
      <c r="U1825" s="111"/>
      <c r="V1825" s="110"/>
      <c r="W1825" s="110"/>
    </row>
    <row r="1826" spans="1:23" ht="25.5">
      <c r="A1826" s="110" t="s">
        <v>4606</v>
      </c>
      <c r="B1826" s="115">
        <v>44209</v>
      </c>
      <c r="C1826" s="110" t="s">
        <v>4607</v>
      </c>
      <c r="D1826" s="115">
        <v>44209</v>
      </c>
      <c r="E1826" s="110" t="s">
        <v>1294</v>
      </c>
      <c r="F1826" s="110" t="s">
        <v>76</v>
      </c>
      <c r="G1826" s="110" t="s">
        <v>1087</v>
      </c>
      <c r="H1826" s="110" t="s">
        <v>69</v>
      </c>
      <c r="I1826" s="110" t="s">
        <v>1182</v>
      </c>
      <c r="J1826" s="111">
        <v>40</v>
      </c>
      <c r="K1826" s="111">
        <v>1070</v>
      </c>
      <c r="L1826" s="111">
        <v>42800</v>
      </c>
      <c r="M1826" s="111">
        <v>2.6749999999999998</v>
      </c>
      <c r="N1826" s="111">
        <v>107</v>
      </c>
      <c r="O1826" s="111">
        <v>0</v>
      </c>
      <c r="P1826" s="111">
        <v>0</v>
      </c>
      <c r="Q1826" s="111">
        <v>1072.675</v>
      </c>
      <c r="R1826" s="111">
        <v>42907</v>
      </c>
      <c r="S1826" s="110" t="s">
        <v>1296</v>
      </c>
      <c r="T1826" s="111"/>
      <c r="U1826" s="111"/>
      <c r="V1826" s="110"/>
      <c r="W1826" s="110"/>
    </row>
    <row r="1827" spans="1:23" ht="25.5">
      <c r="A1827" s="110" t="s">
        <v>4606</v>
      </c>
      <c r="B1827" s="115">
        <v>44209</v>
      </c>
      <c r="C1827" s="110" t="s">
        <v>4607</v>
      </c>
      <c r="D1827" s="115">
        <v>44209</v>
      </c>
      <c r="E1827" s="110" t="s">
        <v>1294</v>
      </c>
      <c r="F1827" s="110" t="s">
        <v>76</v>
      </c>
      <c r="G1827" s="110" t="s">
        <v>1087</v>
      </c>
      <c r="H1827" s="110" t="s">
        <v>69</v>
      </c>
      <c r="I1827" s="110" t="s">
        <v>1186</v>
      </c>
      <c r="J1827" s="111">
        <v>60</v>
      </c>
      <c r="K1827" s="111">
        <v>934</v>
      </c>
      <c r="L1827" s="111">
        <v>56040</v>
      </c>
      <c r="M1827" s="111">
        <v>2.335</v>
      </c>
      <c r="N1827" s="111">
        <v>140.1</v>
      </c>
      <c r="O1827" s="111">
        <v>0</v>
      </c>
      <c r="P1827" s="111">
        <v>0</v>
      </c>
      <c r="Q1827" s="111">
        <v>936.33500000000004</v>
      </c>
      <c r="R1827" s="111">
        <v>56180.1</v>
      </c>
      <c r="S1827" s="110" t="s">
        <v>1296</v>
      </c>
      <c r="T1827" s="111"/>
      <c r="U1827" s="111"/>
      <c r="V1827" s="110"/>
      <c r="W1827" s="110"/>
    </row>
    <row r="1828" spans="1:23" ht="25.5">
      <c r="A1828" s="110" t="s">
        <v>4606</v>
      </c>
      <c r="B1828" s="115">
        <v>44209</v>
      </c>
      <c r="C1828" s="110" t="s">
        <v>4607</v>
      </c>
      <c r="D1828" s="115">
        <v>44209</v>
      </c>
      <c r="E1828" s="110" t="s">
        <v>1294</v>
      </c>
      <c r="F1828" s="110" t="s">
        <v>76</v>
      </c>
      <c r="G1828" s="110" t="s">
        <v>1087</v>
      </c>
      <c r="H1828" s="110" t="s">
        <v>69</v>
      </c>
      <c r="I1828" s="110" t="s">
        <v>1251</v>
      </c>
      <c r="J1828" s="111">
        <v>60</v>
      </c>
      <c r="K1828" s="111">
        <v>865</v>
      </c>
      <c r="L1828" s="111">
        <v>51900</v>
      </c>
      <c r="M1828" s="111">
        <v>2.1625000000000001</v>
      </c>
      <c r="N1828" s="111">
        <v>129.75</v>
      </c>
      <c r="O1828" s="111">
        <v>0</v>
      </c>
      <c r="P1828" s="111">
        <v>0</v>
      </c>
      <c r="Q1828" s="111">
        <v>867.16250000000002</v>
      </c>
      <c r="R1828" s="111">
        <v>52029.75</v>
      </c>
      <c r="S1828" s="110" t="s">
        <v>1296</v>
      </c>
      <c r="T1828" s="111"/>
      <c r="U1828" s="111"/>
      <c r="V1828" s="110"/>
      <c r="W1828" s="110"/>
    </row>
    <row r="1829" spans="1:23" ht="25.5">
      <c r="A1829" s="110" t="s">
        <v>4606</v>
      </c>
      <c r="B1829" s="115">
        <v>44209</v>
      </c>
      <c r="C1829" s="110" t="s">
        <v>4607</v>
      </c>
      <c r="D1829" s="115">
        <v>44209</v>
      </c>
      <c r="E1829" s="110" t="s">
        <v>1294</v>
      </c>
      <c r="F1829" s="110" t="s">
        <v>76</v>
      </c>
      <c r="G1829" s="110" t="s">
        <v>1087</v>
      </c>
      <c r="H1829" s="110" t="s">
        <v>69</v>
      </c>
      <c r="I1829" s="110" t="s">
        <v>1191</v>
      </c>
      <c r="J1829" s="111">
        <v>60</v>
      </c>
      <c r="K1829" s="111">
        <v>963</v>
      </c>
      <c r="L1829" s="111">
        <v>57780</v>
      </c>
      <c r="M1829" s="111">
        <v>2.4075000000000002</v>
      </c>
      <c r="N1829" s="111">
        <v>144.44999999999999</v>
      </c>
      <c r="O1829" s="111">
        <v>0</v>
      </c>
      <c r="P1829" s="111">
        <v>0</v>
      </c>
      <c r="Q1829" s="111">
        <v>965.40750000000003</v>
      </c>
      <c r="R1829" s="111">
        <v>57924.45</v>
      </c>
      <c r="S1829" s="110" t="s">
        <v>1296</v>
      </c>
      <c r="T1829" s="111"/>
      <c r="U1829" s="111"/>
      <c r="V1829" s="110"/>
      <c r="W1829" s="110"/>
    </row>
    <row r="1830" spans="1:23" ht="25.5">
      <c r="A1830" s="110" t="s">
        <v>4608</v>
      </c>
      <c r="B1830" s="115">
        <v>44209</v>
      </c>
      <c r="C1830" s="110" t="s">
        <v>4609</v>
      </c>
      <c r="D1830" s="115">
        <v>44209</v>
      </c>
      <c r="E1830" s="110" t="s">
        <v>1294</v>
      </c>
      <c r="F1830" s="110" t="s">
        <v>55</v>
      </c>
      <c r="G1830" s="110" t="s">
        <v>1085</v>
      </c>
      <c r="H1830" s="110" t="s">
        <v>57</v>
      </c>
      <c r="I1830" s="110" t="s">
        <v>1195</v>
      </c>
      <c r="J1830" s="111">
        <v>400</v>
      </c>
      <c r="K1830" s="111">
        <v>759</v>
      </c>
      <c r="L1830" s="111">
        <v>303600</v>
      </c>
      <c r="M1830" s="111">
        <v>1.8975</v>
      </c>
      <c r="N1830" s="111">
        <v>759</v>
      </c>
      <c r="O1830" s="111">
        <v>0</v>
      </c>
      <c r="P1830" s="111">
        <v>1200</v>
      </c>
      <c r="Q1830" s="111">
        <v>760.89750000000004</v>
      </c>
      <c r="R1830" s="111">
        <v>303159</v>
      </c>
      <c r="S1830" s="110" t="s">
        <v>1296</v>
      </c>
      <c r="T1830" s="111"/>
      <c r="U1830" s="111"/>
      <c r="V1830" s="110"/>
      <c r="W1830" s="110"/>
    </row>
    <row r="1831" spans="1:23" ht="25.5">
      <c r="A1831" s="110" t="s">
        <v>4608</v>
      </c>
      <c r="B1831" s="115">
        <v>44209</v>
      </c>
      <c r="C1831" s="110" t="s">
        <v>4609</v>
      </c>
      <c r="D1831" s="115">
        <v>44209</v>
      </c>
      <c r="E1831" s="110" t="s">
        <v>1294</v>
      </c>
      <c r="F1831" s="110" t="s">
        <v>55</v>
      </c>
      <c r="G1831" s="110" t="s">
        <v>1085</v>
      </c>
      <c r="H1831" s="110" t="s">
        <v>57</v>
      </c>
      <c r="I1831" s="110" t="s">
        <v>1251</v>
      </c>
      <c r="J1831" s="111">
        <v>100</v>
      </c>
      <c r="K1831" s="111">
        <v>865</v>
      </c>
      <c r="L1831" s="111">
        <v>86500</v>
      </c>
      <c r="M1831" s="111">
        <v>2.1619999999999999</v>
      </c>
      <c r="N1831" s="111">
        <v>216.2</v>
      </c>
      <c r="O1831" s="111">
        <v>0</v>
      </c>
      <c r="P1831" s="111">
        <v>0</v>
      </c>
      <c r="Q1831" s="111">
        <v>867.16200000000003</v>
      </c>
      <c r="R1831" s="111">
        <v>86716.2</v>
      </c>
      <c r="S1831" s="110" t="s">
        <v>1296</v>
      </c>
      <c r="T1831" s="111"/>
      <c r="U1831" s="111"/>
      <c r="V1831" s="110"/>
      <c r="W1831" s="110"/>
    </row>
    <row r="1832" spans="1:23" ht="25.5">
      <c r="A1832" s="110" t="s">
        <v>4608</v>
      </c>
      <c r="B1832" s="115">
        <v>44209</v>
      </c>
      <c r="C1832" s="110" t="s">
        <v>4609</v>
      </c>
      <c r="D1832" s="115">
        <v>44209</v>
      </c>
      <c r="E1832" s="110" t="s">
        <v>1294</v>
      </c>
      <c r="F1832" s="110" t="s">
        <v>55</v>
      </c>
      <c r="G1832" s="110" t="s">
        <v>1085</v>
      </c>
      <c r="H1832" s="110" t="s">
        <v>57</v>
      </c>
      <c r="I1832" s="110" t="s">
        <v>1191</v>
      </c>
      <c r="J1832" s="111">
        <v>300</v>
      </c>
      <c r="K1832" s="111">
        <v>963</v>
      </c>
      <c r="L1832" s="111">
        <v>288900</v>
      </c>
      <c r="M1832" s="111">
        <v>2.4075000000000002</v>
      </c>
      <c r="N1832" s="111">
        <v>722.25</v>
      </c>
      <c r="O1832" s="111">
        <v>0</v>
      </c>
      <c r="P1832" s="111">
        <v>0</v>
      </c>
      <c r="Q1832" s="111">
        <v>965.40750000000003</v>
      </c>
      <c r="R1832" s="111">
        <v>289622.25</v>
      </c>
      <c r="S1832" s="110" t="s">
        <v>1296</v>
      </c>
      <c r="T1832" s="111"/>
      <c r="U1832" s="111"/>
      <c r="V1832" s="110"/>
      <c r="W1832" s="110"/>
    </row>
    <row r="1833" spans="1:23" ht="25.5">
      <c r="A1833" s="110" t="s">
        <v>4608</v>
      </c>
      <c r="B1833" s="115">
        <v>44209</v>
      </c>
      <c r="C1833" s="110" t="s">
        <v>4609</v>
      </c>
      <c r="D1833" s="115">
        <v>44209</v>
      </c>
      <c r="E1833" s="110" t="s">
        <v>1294</v>
      </c>
      <c r="F1833" s="110" t="s">
        <v>55</v>
      </c>
      <c r="G1833" s="110" t="s">
        <v>1085</v>
      </c>
      <c r="H1833" s="110" t="s">
        <v>57</v>
      </c>
      <c r="I1833" s="110" t="s">
        <v>1186</v>
      </c>
      <c r="J1833" s="111">
        <v>1000</v>
      </c>
      <c r="K1833" s="111">
        <v>934</v>
      </c>
      <c r="L1833" s="111">
        <v>934000</v>
      </c>
      <c r="M1833" s="111">
        <v>2.335</v>
      </c>
      <c r="N1833" s="111">
        <v>2335</v>
      </c>
      <c r="O1833" s="111">
        <v>0</v>
      </c>
      <c r="P1833" s="111">
        <v>0</v>
      </c>
      <c r="Q1833" s="111">
        <v>936.33500000000004</v>
      </c>
      <c r="R1833" s="111">
        <v>936335</v>
      </c>
      <c r="S1833" s="110" t="s">
        <v>1296</v>
      </c>
      <c r="T1833" s="111"/>
      <c r="U1833" s="111"/>
      <c r="V1833" s="110"/>
      <c r="W1833" s="110"/>
    </row>
    <row r="1834" spans="1:23" ht="25.5">
      <c r="A1834" s="110" t="s">
        <v>4608</v>
      </c>
      <c r="B1834" s="115">
        <v>44209</v>
      </c>
      <c r="C1834" s="110" t="s">
        <v>4609</v>
      </c>
      <c r="D1834" s="115">
        <v>44209</v>
      </c>
      <c r="E1834" s="110" t="s">
        <v>1294</v>
      </c>
      <c r="F1834" s="110" t="s">
        <v>55</v>
      </c>
      <c r="G1834" s="110" t="s">
        <v>1085</v>
      </c>
      <c r="H1834" s="110" t="s">
        <v>57</v>
      </c>
      <c r="I1834" s="110" t="s">
        <v>1251</v>
      </c>
      <c r="J1834" s="111">
        <v>100</v>
      </c>
      <c r="K1834" s="111">
        <v>865</v>
      </c>
      <c r="L1834" s="111">
        <v>86500</v>
      </c>
      <c r="M1834" s="111">
        <v>2.1625000000000001</v>
      </c>
      <c r="N1834" s="111">
        <v>216.25</v>
      </c>
      <c r="O1834" s="111">
        <v>0</v>
      </c>
      <c r="P1834" s="111">
        <v>0</v>
      </c>
      <c r="Q1834" s="111">
        <v>867.16250000000002</v>
      </c>
      <c r="R1834" s="111">
        <v>86716.25</v>
      </c>
      <c r="S1834" s="110" t="s">
        <v>1296</v>
      </c>
      <c r="T1834" s="111"/>
      <c r="U1834" s="111"/>
      <c r="V1834" s="110"/>
      <c r="W1834" s="110"/>
    </row>
    <row r="1835" spans="1:23" ht="25.5">
      <c r="A1835" s="110" t="s">
        <v>4610</v>
      </c>
      <c r="B1835" s="115">
        <v>44209</v>
      </c>
      <c r="C1835" s="110" t="s">
        <v>4611</v>
      </c>
      <c r="D1835" s="115">
        <v>44209</v>
      </c>
      <c r="E1835" s="110" t="s">
        <v>1294</v>
      </c>
      <c r="F1835" s="110" t="s">
        <v>68</v>
      </c>
      <c r="G1835" s="110" t="s">
        <v>69</v>
      </c>
      <c r="H1835" s="110" t="s">
        <v>69</v>
      </c>
      <c r="I1835" s="110" t="s">
        <v>1186</v>
      </c>
      <c r="J1835" s="111">
        <v>100</v>
      </c>
      <c r="K1835" s="111">
        <v>934</v>
      </c>
      <c r="L1835" s="111">
        <v>93400</v>
      </c>
      <c r="M1835" s="111">
        <v>2.335</v>
      </c>
      <c r="N1835" s="111">
        <v>233.5</v>
      </c>
      <c r="O1835" s="111">
        <v>0</v>
      </c>
      <c r="P1835" s="111">
        <v>0</v>
      </c>
      <c r="Q1835" s="111">
        <v>936.33500000000004</v>
      </c>
      <c r="R1835" s="111">
        <v>93633.5</v>
      </c>
      <c r="S1835" s="110" t="s">
        <v>1296</v>
      </c>
      <c r="T1835" s="111"/>
      <c r="U1835" s="111"/>
      <c r="V1835" s="110"/>
      <c r="W1835" s="110"/>
    </row>
    <row r="1836" spans="1:23" ht="25.5">
      <c r="A1836" s="110" t="s">
        <v>4610</v>
      </c>
      <c r="B1836" s="115">
        <v>44209</v>
      </c>
      <c r="C1836" s="110" t="s">
        <v>4611</v>
      </c>
      <c r="D1836" s="115">
        <v>44209</v>
      </c>
      <c r="E1836" s="110" t="s">
        <v>1294</v>
      </c>
      <c r="F1836" s="110" t="s">
        <v>68</v>
      </c>
      <c r="G1836" s="110" t="s">
        <v>69</v>
      </c>
      <c r="H1836" s="110" t="s">
        <v>69</v>
      </c>
      <c r="I1836" s="110" t="s">
        <v>1251</v>
      </c>
      <c r="J1836" s="111">
        <v>100</v>
      </c>
      <c r="K1836" s="111">
        <v>865</v>
      </c>
      <c r="L1836" s="111">
        <v>86500</v>
      </c>
      <c r="M1836" s="111">
        <v>2.1625000000000001</v>
      </c>
      <c r="N1836" s="111">
        <v>216.25</v>
      </c>
      <c r="O1836" s="111">
        <v>0</v>
      </c>
      <c r="P1836" s="111">
        <v>0</v>
      </c>
      <c r="Q1836" s="111">
        <v>867.16250000000002</v>
      </c>
      <c r="R1836" s="111">
        <v>86716.25</v>
      </c>
      <c r="S1836" s="110" t="s">
        <v>1296</v>
      </c>
      <c r="T1836" s="111"/>
      <c r="U1836" s="111"/>
      <c r="V1836" s="110"/>
      <c r="W1836" s="110"/>
    </row>
    <row r="1837" spans="1:23" ht="25.5">
      <c r="A1837" s="110" t="s">
        <v>4610</v>
      </c>
      <c r="B1837" s="115">
        <v>44209</v>
      </c>
      <c r="C1837" s="110" t="s">
        <v>4611</v>
      </c>
      <c r="D1837" s="115">
        <v>44209</v>
      </c>
      <c r="E1837" s="110" t="s">
        <v>1294</v>
      </c>
      <c r="F1837" s="110" t="s">
        <v>68</v>
      </c>
      <c r="G1837" s="110" t="s">
        <v>69</v>
      </c>
      <c r="H1837" s="110" t="s">
        <v>69</v>
      </c>
      <c r="I1837" s="110" t="s">
        <v>1182</v>
      </c>
      <c r="J1837" s="111">
        <v>59</v>
      </c>
      <c r="K1837" s="111">
        <v>1070</v>
      </c>
      <c r="L1837" s="111">
        <v>63130</v>
      </c>
      <c r="M1837" s="111">
        <v>2.6749999999999998</v>
      </c>
      <c r="N1837" s="111">
        <v>157.82499999999999</v>
      </c>
      <c r="O1837" s="111">
        <v>0</v>
      </c>
      <c r="P1837" s="111">
        <v>0</v>
      </c>
      <c r="Q1837" s="111">
        <v>1072.675</v>
      </c>
      <c r="R1837" s="111">
        <v>63287.824999999997</v>
      </c>
      <c r="S1837" s="110" t="s">
        <v>1296</v>
      </c>
      <c r="T1837" s="111"/>
      <c r="U1837" s="111"/>
      <c r="V1837" s="110"/>
      <c r="W1837" s="110"/>
    </row>
    <row r="1838" spans="1:23" ht="25.5">
      <c r="A1838" s="110" t="s">
        <v>4610</v>
      </c>
      <c r="B1838" s="115">
        <v>44209</v>
      </c>
      <c r="C1838" s="110" t="s">
        <v>4611</v>
      </c>
      <c r="D1838" s="115">
        <v>44209</v>
      </c>
      <c r="E1838" s="110" t="s">
        <v>1294</v>
      </c>
      <c r="F1838" s="110" t="s">
        <v>68</v>
      </c>
      <c r="G1838" s="110" t="s">
        <v>69</v>
      </c>
      <c r="H1838" s="110" t="s">
        <v>69</v>
      </c>
      <c r="I1838" s="110" t="s">
        <v>1251</v>
      </c>
      <c r="J1838" s="111">
        <v>100</v>
      </c>
      <c r="K1838" s="111">
        <v>865</v>
      </c>
      <c r="L1838" s="111">
        <v>86500</v>
      </c>
      <c r="M1838" s="111">
        <v>2.1619999999999999</v>
      </c>
      <c r="N1838" s="111">
        <v>216.2</v>
      </c>
      <c r="O1838" s="111">
        <v>0</v>
      </c>
      <c r="P1838" s="111">
        <v>0</v>
      </c>
      <c r="Q1838" s="111">
        <v>867.16200000000003</v>
      </c>
      <c r="R1838" s="111">
        <v>86716.2</v>
      </c>
      <c r="S1838" s="110" t="s">
        <v>1296</v>
      </c>
      <c r="T1838" s="111"/>
      <c r="U1838" s="111"/>
      <c r="V1838" s="110"/>
      <c r="W1838" s="110"/>
    </row>
    <row r="1839" spans="1:23" ht="25.5">
      <c r="A1839" s="110" t="s">
        <v>4610</v>
      </c>
      <c r="B1839" s="115">
        <v>44209</v>
      </c>
      <c r="C1839" s="110" t="s">
        <v>4611</v>
      </c>
      <c r="D1839" s="115">
        <v>44209</v>
      </c>
      <c r="E1839" s="110" t="s">
        <v>1294</v>
      </c>
      <c r="F1839" s="110" t="s">
        <v>68</v>
      </c>
      <c r="G1839" s="110" t="s">
        <v>69</v>
      </c>
      <c r="H1839" s="110" t="s">
        <v>69</v>
      </c>
      <c r="I1839" s="110" t="s">
        <v>1191</v>
      </c>
      <c r="J1839" s="111">
        <v>300</v>
      </c>
      <c r="K1839" s="111">
        <v>963</v>
      </c>
      <c r="L1839" s="111">
        <v>288900</v>
      </c>
      <c r="M1839" s="111">
        <v>2.4075000000000002</v>
      </c>
      <c r="N1839" s="111">
        <v>722.25</v>
      </c>
      <c r="O1839" s="111">
        <v>0</v>
      </c>
      <c r="P1839" s="111">
        <v>0</v>
      </c>
      <c r="Q1839" s="111">
        <v>965.40750000000003</v>
      </c>
      <c r="R1839" s="111">
        <v>289622.25</v>
      </c>
      <c r="S1839" s="110" t="s">
        <v>1296</v>
      </c>
      <c r="T1839" s="111"/>
      <c r="U1839" s="111"/>
      <c r="V1839" s="110"/>
      <c r="W1839" s="110"/>
    </row>
    <row r="1840" spans="1:23" ht="25.5">
      <c r="A1840" s="110" t="s">
        <v>4612</v>
      </c>
      <c r="B1840" s="115">
        <v>44209</v>
      </c>
      <c r="C1840" s="110" t="s">
        <v>4613</v>
      </c>
      <c r="D1840" s="115">
        <v>44209</v>
      </c>
      <c r="E1840" s="110" t="s">
        <v>1294</v>
      </c>
      <c r="F1840" s="110" t="s">
        <v>87</v>
      </c>
      <c r="G1840" s="110" t="s">
        <v>1135</v>
      </c>
      <c r="H1840" s="110" t="s">
        <v>24</v>
      </c>
      <c r="I1840" s="110" t="s">
        <v>1251</v>
      </c>
      <c r="J1840" s="111">
        <v>100</v>
      </c>
      <c r="K1840" s="111">
        <v>865</v>
      </c>
      <c r="L1840" s="111">
        <v>86500</v>
      </c>
      <c r="M1840" s="111">
        <v>2.1619999999999999</v>
      </c>
      <c r="N1840" s="111">
        <v>216.2</v>
      </c>
      <c r="O1840" s="111">
        <v>0</v>
      </c>
      <c r="P1840" s="111">
        <v>0</v>
      </c>
      <c r="Q1840" s="111">
        <v>867.16200000000003</v>
      </c>
      <c r="R1840" s="111">
        <v>86716.2</v>
      </c>
      <c r="S1840" s="110" t="s">
        <v>1296</v>
      </c>
      <c r="T1840" s="111"/>
      <c r="U1840" s="111"/>
      <c r="V1840" s="110"/>
      <c r="W1840" s="110"/>
    </row>
    <row r="1841" spans="1:23" ht="25.5">
      <c r="A1841" s="110" t="s">
        <v>4612</v>
      </c>
      <c r="B1841" s="115">
        <v>44209</v>
      </c>
      <c r="C1841" s="110" t="s">
        <v>4613</v>
      </c>
      <c r="D1841" s="115">
        <v>44209</v>
      </c>
      <c r="E1841" s="110" t="s">
        <v>1294</v>
      </c>
      <c r="F1841" s="110" t="s">
        <v>87</v>
      </c>
      <c r="G1841" s="110" t="s">
        <v>1135</v>
      </c>
      <c r="H1841" s="110" t="s">
        <v>24</v>
      </c>
      <c r="I1841" s="110" t="s">
        <v>1186</v>
      </c>
      <c r="J1841" s="111">
        <v>150</v>
      </c>
      <c r="K1841" s="111">
        <v>934</v>
      </c>
      <c r="L1841" s="111">
        <v>140100</v>
      </c>
      <c r="M1841" s="111">
        <v>2.335</v>
      </c>
      <c r="N1841" s="111">
        <v>350.25</v>
      </c>
      <c r="O1841" s="111">
        <v>0</v>
      </c>
      <c r="P1841" s="111">
        <v>0</v>
      </c>
      <c r="Q1841" s="111">
        <v>936.33500000000004</v>
      </c>
      <c r="R1841" s="111">
        <v>140450.25</v>
      </c>
      <c r="S1841" s="110" t="s">
        <v>1296</v>
      </c>
      <c r="T1841" s="111"/>
      <c r="U1841" s="111"/>
      <c r="V1841" s="110"/>
      <c r="W1841" s="110"/>
    </row>
    <row r="1842" spans="1:23" ht="25.5">
      <c r="A1842" s="110" t="s">
        <v>4612</v>
      </c>
      <c r="B1842" s="115">
        <v>44209</v>
      </c>
      <c r="C1842" s="110" t="s">
        <v>4613</v>
      </c>
      <c r="D1842" s="115">
        <v>44209</v>
      </c>
      <c r="E1842" s="110" t="s">
        <v>1294</v>
      </c>
      <c r="F1842" s="110" t="s">
        <v>87</v>
      </c>
      <c r="G1842" s="110" t="s">
        <v>1135</v>
      </c>
      <c r="H1842" s="110" t="s">
        <v>24</v>
      </c>
      <c r="I1842" s="110" t="s">
        <v>1251</v>
      </c>
      <c r="J1842" s="111">
        <v>40</v>
      </c>
      <c r="K1842" s="111">
        <v>865</v>
      </c>
      <c r="L1842" s="111">
        <v>34600</v>
      </c>
      <c r="M1842" s="111">
        <v>2.1625000000000001</v>
      </c>
      <c r="N1842" s="111">
        <v>86.5</v>
      </c>
      <c r="O1842" s="111">
        <v>0</v>
      </c>
      <c r="P1842" s="111">
        <v>0</v>
      </c>
      <c r="Q1842" s="111">
        <v>867.16250000000002</v>
      </c>
      <c r="R1842" s="111">
        <v>34686.5</v>
      </c>
      <c r="S1842" s="110" t="s">
        <v>1296</v>
      </c>
      <c r="T1842" s="111"/>
      <c r="U1842" s="111"/>
      <c r="V1842" s="110"/>
      <c r="W1842" s="110"/>
    </row>
    <row r="1843" spans="1:23" ht="25.5">
      <c r="A1843" s="110" t="s">
        <v>4614</v>
      </c>
      <c r="B1843" s="115">
        <v>44209</v>
      </c>
      <c r="C1843" s="110" t="s">
        <v>4615</v>
      </c>
      <c r="D1843" s="115">
        <v>44209</v>
      </c>
      <c r="E1843" s="110" t="s">
        <v>1294</v>
      </c>
      <c r="F1843" s="110" t="s">
        <v>31</v>
      </c>
      <c r="G1843" s="110" t="s">
        <v>1316</v>
      </c>
      <c r="H1843" s="110" t="s">
        <v>24</v>
      </c>
      <c r="I1843" s="110" t="s">
        <v>1182</v>
      </c>
      <c r="J1843" s="111">
        <v>100</v>
      </c>
      <c r="K1843" s="111">
        <v>1070</v>
      </c>
      <c r="L1843" s="111">
        <v>107000</v>
      </c>
      <c r="M1843" s="111">
        <v>2.6749999999999998</v>
      </c>
      <c r="N1843" s="111">
        <v>267.5</v>
      </c>
      <c r="O1843" s="111">
        <v>0</v>
      </c>
      <c r="P1843" s="111">
        <v>0</v>
      </c>
      <c r="Q1843" s="111">
        <v>1072.675</v>
      </c>
      <c r="R1843" s="111">
        <v>107267.5</v>
      </c>
      <c r="S1843" s="110" t="s">
        <v>1296</v>
      </c>
      <c r="T1843" s="111"/>
      <c r="U1843" s="111"/>
      <c r="V1843" s="110"/>
      <c r="W1843" s="110"/>
    </row>
    <row r="1844" spans="1:23" ht="25.5">
      <c r="A1844" s="110" t="s">
        <v>4614</v>
      </c>
      <c r="B1844" s="115">
        <v>44209</v>
      </c>
      <c r="C1844" s="110" t="s">
        <v>4615</v>
      </c>
      <c r="D1844" s="115">
        <v>44209</v>
      </c>
      <c r="E1844" s="110" t="s">
        <v>1294</v>
      </c>
      <c r="F1844" s="110" t="s">
        <v>31</v>
      </c>
      <c r="G1844" s="110" t="s">
        <v>1316</v>
      </c>
      <c r="H1844" s="110" t="s">
        <v>24</v>
      </c>
      <c r="I1844" s="110" t="s">
        <v>1251</v>
      </c>
      <c r="J1844" s="111">
        <v>160</v>
      </c>
      <c r="K1844" s="111">
        <v>865</v>
      </c>
      <c r="L1844" s="111">
        <v>138400</v>
      </c>
      <c r="M1844" s="111">
        <v>2.1625000000000001</v>
      </c>
      <c r="N1844" s="111">
        <v>346</v>
      </c>
      <c r="O1844" s="111">
        <v>0</v>
      </c>
      <c r="P1844" s="111">
        <v>0</v>
      </c>
      <c r="Q1844" s="111">
        <v>867.16250000000002</v>
      </c>
      <c r="R1844" s="111">
        <v>138746</v>
      </c>
      <c r="S1844" s="110" t="s">
        <v>1296</v>
      </c>
      <c r="T1844" s="111"/>
      <c r="U1844" s="111"/>
      <c r="V1844" s="110"/>
      <c r="W1844" s="110"/>
    </row>
    <row r="1845" spans="1:23" ht="25.5">
      <c r="A1845" s="110" t="s">
        <v>4614</v>
      </c>
      <c r="B1845" s="115">
        <v>44209</v>
      </c>
      <c r="C1845" s="110" t="s">
        <v>4615</v>
      </c>
      <c r="D1845" s="115">
        <v>44209</v>
      </c>
      <c r="E1845" s="110" t="s">
        <v>1294</v>
      </c>
      <c r="F1845" s="110" t="s">
        <v>31</v>
      </c>
      <c r="G1845" s="110" t="s">
        <v>1316</v>
      </c>
      <c r="H1845" s="110" t="s">
        <v>24</v>
      </c>
      <c r="I1845" s="110" t="s">
        <v>1251</v>
      </c>
      <c r="J1845" s="111">
        <v>80</v>
      </c>
      <c r="K1845" s="111">
        <v>865</v>
      </c>
      <c r="L1845" s="111">
        <v>69200</v>
      </c>
      <c r="M1845" s="111">
        <v>2.1619999999999999</v>
      </c>
      <c r="N1845" s="111">
        <v>172.96</v>
      </c>
      <c r="O1845" s="111">
        <v>0</v>
      </c>
      <c r="P1845" s="111">
        <v>0</v>
      </c>
      <c r="Q1845" s="111">
        <v>867.16200000000003</v>
      </c>
      <c r="R1845" s="111">
        <v>69372.960000000006</v>
      </c>
      <c r="S1845" s="110" t="s">
        <v>1296</v>
      </c>
      <c r="T1845" s="111"/>
      <c r="U1845" s="111"/>
      <c r="V1845" s="110"/>
      <c r="W1845" s="110"/>
    </row>
    <row r="1846" spans="1:23" ht="25.5">
      <c r="A1846" s="110" t="s">
        <v>4614</v>
      </c>
      <c r="B1846" s="115">
        <v>44209</v>
      </c>
      <c r="C1846" s="110" t="s">
        <v>4615</v>
      </c>
      <c r="D1846" s="115">
        <v>44209</v>
      </c>
      <c r="E1846" s="110" t="s">
        <v>1294</v>
      </c>
      <c r="F1846" s="110" t="s">
        <v>31</v>
      </c>
      <c r="G1846" s="110" t="s">
        <v>1316</v>
      </c>
      <c r="H1846" s="110" t="s">
        <v>24</v>
      </c>
      <c r="I1846" s="110" t="s">
        <v>1186</v>
      </c>
      <c r="J1846" s="111">
        <v>100</v>
      </c>
      <c r="K1846" s="111">
        <v>934</v>
      </c>
      <c r="L1846" s="111">
        <v>93400</v>
      </c>
      <c r="M1846" s="111">
        <v>2.335</v>
      </c>
      <c r="N1846" s="111">
        <v>233.5</v>
      </c>
      <c r="O1846" s="111">
        <v>0</v>
      </c>
      <c r="P1846" s="111">
        <v>0</v>
      </c>
      <c r="Q1846" s="111">
        <v>936.33500000000004</v>
      </c>
      <c r="R1846" s="111">
        <v>93633.5</v>
      </c>
      <c r="S1846" s="110" t="s">
        <v>1296</v>
      </c>
      <c r="T1846" s="111"/>
      <c r="U1846" s="111"/>
      <c r="V1846" s="110"/>
      <c r="W1846" s="110"/>
    </row>
    <row r="1847" spans="1:23" ht="25.5">
      <c r="A1847" s="110" t="s">
        <v>4616</v>
      </c>
      <c r="B1847" s="115">
        <v>44209</v>
      </c>
      <c r="C1847" s="110" t="s">
        <v>4617</v>
      </c>
      <c r="D1847" s="115">
        <v>44209</v>
      </c>
      <c r="E1847" s="110" t="s">
        <v>1294</v>
      </c>
      <c r="F1847" s="110" t="s">
        <v>23</v>
      </c>
      <c r="G1847" s="110" t="s">
        <v>1321</v>
      </c>
      <c r="H1847" s="110" t="s">
        <v>24</v>
      </c>
      <c r="I1847" s="110" t="s">
        <v>1195</v>
      </c>
      <c r="J1847" s="111">
        <v>100</v>
      </c>
      <c r="K1847" s="111">
        <v>759</v>
      </c>
      <c r="L1847" s="111">
        <v>75900</v>
      </c>
      <c r="M1847" s="111">
        <v>1.8975</v>
      </c>
      <c r="N1847" s="111">
        <v>189.75</v>
      </c>
      <c r="O1847" s="111">
        <v>0</v>
      </c>
      <c r="P1847" s="111">
        <v>300</v>
      </c>
      <c r="Q1847" s="111">
        <v>760.89750000000004</v>
      </c>
      <c r="R1847" s="111">
        <v>75789.75</v>
      </c>
      <c r="S1847" s="110" t="s">
        <v>1296</v>
      </c>
      <c r="T1847" s="111"/>
      <c r="U1847" s="111"/>
      <c r="V1847" s="110"/>
      <c r="W1847" s="110"/>
    </row>
    <row r="1848" spans="1:23" ht="25.5">
      <c r="A1848" s="110" t="s">
        <v>4616</v>
      </c>
      <c r="B1848" s="115">
        <v>44209</v>
      </c>
      <c r="C1848" s="110" t="s">
        <v>4617</v>
      </c>
      <c r="D1848" s="115">
        <v>44209</v>
      </c>
      <c r="E1848" s="110" t="s">
        <v>1294</v>
      </c>
      <c r="F1848" s="110" t="s">
        <v>23</v>
      </c>
      <c r="G1848" s="110" t="s">
        <v>1321</v>
      </c>
      <c r="H1848" s="110" t="s">
        <v>24</v>
      </c>
      <c r="I1848" s="110" t="s">
        <v>1251</v>
      </c>
      <c r="J1848" s="111">
        <v>140</v>
      </c>
      <c r="K1848" s="111">
        <v>865</v>
      </c>
      <c r="L1848" s="111">
        <v>121100</v>
      </c>
      <c r="M1848" s="111">
        <v>2.1625000000000001</v>
      </c>
      <c r="N1848" s="111">
        <v>302.75</v>
      </c>
      <c r="O1848" s="111">
        <v>0</v>
      </c>
      <c r="P1848" s="111">
        <v>0</v>
      </c>
      <c r="Q1848" s="111">
        <v>867.16250000000002</v>
      </c>
      <c r="R1848" s="111">
        <v>121402.75</v>
      </c>
      <c r="S1848" s="110" t="s">
        <v>1296</v>
      </c>
      <c r="T1848" s="111"/>
      <c r="U1848" s="111"/>
      <c r="V1848" s="110"/>
      <c r="W1848" s="110"/>
    </row>
    <row r="1849" spans="1:23" ht="25.5">
      <c r="A1849" s="110" t="s">
        <v>4616</v>
      </c>
      <c r="B1849" s="115">
        <v>44209</v>
      </c>
      <c r="C1849" s="110" t="s">
        <v>4617</v>
      </c>
      <c r="D1849" s="115">
        <v>44209</v>
      </c>
      <c r="E1849" s="110" t="s">
        <v>1294</v>
      </c>
      <c r="F1849" s="110" t="s">
        <v>23</v>
      </c>
      <c r="G1849" s="110" t="s">
        <v>1321</v>
      </c>
      <c r="H1849" s="110" t="s">
        <v>24</v>
      </c>
      <c r="I1849" s="110" t="s">
        <v>1182</v>
      </c>
      <c r="J1849" s="111">
        <v>100</v>
      </c>
      <c r="K1849" s="111">
        <v>1070</v>
      </c>
      <c r="L1849" s="111">
        <v>107000</v>
      </c>
      <c r="M1849" s="111">
        <v>2.6749999999999998</v>
      </c>
      <c r="N1849" s="111">
        <v>267.5</v>
      </c>
      <c r="O1849" s="111">
        <v>0</v>
      </c>
      <c r="P1849" s="111">
        <v>0</v>
      </c>
      <c r="Q1849" s="111">
        <v>1072.675</v>
      </c>
      <c r="R1849" s="111">
        <v>107267.5</v>
      </c>
      <c r="S1849" s="110" t="s">
        <v>1296</v>
      </c>
      <c r="T1849" s="111"/>
      <c r="U1849" s="111"/>
      <c r="V1849" s="110"/>
      <c r="W1849" s="110"/>
    </row>
    <row r="1850" spans="1:23" ht="25.5">
      <c r="A1850" s="110" t="s">
        <v>4616</v>
      </c>
      <c r="B1850" s="115">
        <v>44209</v>
      </c>
      <c r="C1850" s="110" t="s">
        <v>4617</v>
      </c>
      <c r="D1850" s="115">
        <v>44209</v>
      </c>
      <c r="E1850" s="110" t="s">
        <v>1294</v>
      </c>
      <c r="F1850" s="110" t="s">
        <v>23</v>
      </c>
      <c r="G1850" s="110" t="s">
        <v>1321</v>
      </c>
      <c r="H1850" s="110" t="s">
        <v>24</v>
      </c>
      <c r="I1850" s="110" t="s">
        <v>1251</v>
      </c>
      <c r="J1850" s="111">
        <v>60</v>
      </c>
      <c r="K1850" s="111">
        <v>865</v>
      </c>
      <c r="L1850" s="111">
        <v>51900</v>
      </c>
      <c r="M1850" s="111">
        <v>2.1619999999999999</v>
      </c>
      <c r="N1850" s="111">
        <v>129.72</v>
      </c>
      <c r="O1850" s="111">
        <v>0</v>
      </c>
      <c r="P1850" s="111">
        <v>0</v>
      </c>
      <c r="Q1850" s="111">
        <v>867.16200000000003</v>
      </c>
      <c r="R1850" s="111">
        <v>52029.72</v>
      </c>
      <c r="S1850" s="110" t="s">
        <v>1296</v>
      </c>
      <c r="T1850" s="111"/>
      <c r="U1850" s="111"/>
      <c r="V1850" s="110"/>
      <c r="W1850" s="110"/>
    </row>
    <row r="1851" spans="1:23" ht="25.5">
      <c r="A1851" s="110" t="s">
        <v>4616</v>
      </c>
      <c r="B1851" s="115">
        <v>44209</v>
      </c>
      <c r="C1851" s="110" t="s">
        <v>4617</v>
      </c>
      <c r="D1851" s="115">
        <v>44209</v>
      </c>
      <c r="E1851" s="110" t="s">
        <v>1294</v>
      </c>
      <c r="F1851" s="110" t="s">
        <v>23</v>
      </c>
      <c r="G1851" s="110" t="s">
        <v>1321</v>
      </c>
      <c r="H1851" s="110" t="s">
        <v>24</v>
      </c>
      <c r="I1851" s="110" t="s">
        <v>1186</v>
      </c>
      <c r="J1851" s="111">
        <v>200</v>
      </c>
      <c r="K1851" s="111">
        <v>934</v>
      </c>
      <c r="L1851" s="111">
        <v>186800</v>
      </c>
      <c r="M1851" s="111">
        <v>2.335</v>
      </c>
      <c r="N1851" s="111">
        <v>467</v>
      </c>
      <c r="O1851" s="111">
        <v>0</v>
      </c>
      <c r="P1851" s="111">
        <v>0</v>
      </c>
      <c r="Q1851" s="111">
        <v>936.33500000000004</v>
      </c>
      <c r="R1851" s="111">
        <v>187267</v>
      </c>
      <c r="S1851" s="110" t="s">
        <v>1296</v>
      </c>
      <c r="T1851" s="111"/>
      <c r="U1851" s="111"/>
      <c r="V1851" s="110"/>
      <c r="W1851" s="110"/>
    </row>
    <row r="1852" spans="1:23" ht="25.5">
      <c r="A1852" s="110" t="s">
        <v>4618</v>
      </c>
      <c r="B1852" s="115">
        <v>44209</v>
      </c>
      <c r="C1852" s="110" t="s">
        <v>4619</v>
      </c>
      <c r="D1852" s="115">
        <v>44209</v>
      </c>
      <c r="E1852" s="110" t="s">
        <v>1294</v>
      </c>
      <c r="F1852" s="110" t="s">
        <v>27</v>
      </c>
      <c r="G1852" s="110" t="s">
        <v>1318</v>
      </c>
      <c r="H1852" s="110" t="s">
        <v>24</v>
      </c>
      <c r="I1852" s="110" t="s">
        <v>1251</v>
      </c>
      <c r="J1852" s="111">
        <v>100</v>
      </c>
      <c r="K1852" s="111">
        <v>865</v>
      </c>
      <c r="L1852" s="111">
        <v>86500</v>
      </c>
      <c r="M1852" s="111">
        <v>2.1625000000000001</v>
      </c>
      <c r="N1852" s="111">
        <v>216.25</v>
      </c>
      <c r="O1852" s="111">
        <v>0</v>
      </c>
      <c r="P1852" s="111">
        <v>0</v>
      </c>
      <c r="Q1852" s="111">
        <v>867.16250000000002</v>
      </c>
      <c r="R1852" s="111">
        <v>86716.25</v>
      </c>
      <c r="S1852" s="110" t="s">
        <v>1296</v>
      </c>
      <c r="T1852" s="111"/>
      <c r="U1852" s="111"/>
      <c r="V1852" s="110"/>
      <c r="W1852" s="110"/>
    </row>
    <row r="1853" spans="1:23" ht="25.5">
      <c r="A1853" s="110" t="s">
        <v>4618</v>
      </c>
      <c r="B1853" s="115">
        <v>44209</v>
      </c>
      <c r="C1853" s="110" t="s">
        <v>4619</v>
      </c>
      <c r="D1853" s="115">
        <v>44209</v>
      </c>
      <c r="E1853" s="110" t="s">
        <v>1294</v>
      </c>
      <c r="F1853" s="110" t="s">
        <v>27</v>
      </c>
      <c r="G1853" s="110" t="s">
        <v>1318</v>
      </c>
      <c r="H1853" s="110" t="s">
        <v>24</v>
      </c>
      <c r="I1853" s="110" t="s">
        <v>1182</v>
      </c>
      <c r="J1853" s="111">
        <v>100</v>
      </c>
      <c r="K1853" s="111">
        <v>1070</v>
      </c>
      <c r="L1853" s="111">
        <v>107000</v>
      </c>
      <c r="M1853" s="111">
        <v>2.6749999999999998</v>
      </c>
      <c r="N1853" s="111">
        <v>267.5</v>
      </c>
      <c r="O1853" s="111">
        <v>0</v>
      </c>
      <c r="P1853" s="111">
        <v>0</v>
      </c>
      <c r="Q1853" s="111">
        <v>1072.675</v>
      </c>
      <c r="R1853" s="111">
        <v>107267.5</v>
      </c>
      <c r="S1853" s="110" t="s">
        <v>1296</v>
      </c>
      <c r="T1853" s="111"/>
      <c r="U1853" s="111"/>
      <c r="V1853" s="110"/>
      <c r="W1853" s="110"/>
    </row>
    <row r="1854" spans="1:23" ht="25.5">
      <c r="A1854" s="110" t="s">
        <v>4618</v>
      </c>
      <c r="B1854" s="115">
        <v>44209</v>
      </c>
      <c r="C1854" s="110" t="s">
        <v>4619</v>
      </c>
      <c r="D1854" s="115">
        <v>44209</v>
      </c>
      <c r="E1854" s="110" t="s">
        <v>1294</v>
      </c>
      <c r="F1854" s="110" t="s">
        <v>27</v>
      </c>
      <c r="G1854" s="110" t="s">
        <v>1318</v>
      </c>
      <c r="H1854" s="110" t="s">
        <v>24</v>
      </c>
      <c r="I1854" s="110" t="s">
        <v>1195</v>
      </c>
      <c r="J1854" s="111">
        <v>200</v>
      </c>
      <c r="K1854" s="111">
        <v>759</v>
      </c>
      <c r="L1854" s="111">
        <v>151800</v>
      </c>
      <c r="M1854" s="111">
        <v>1.8975</v>
      </c>
      <c r="N1854" s="111">
        <v>379.5</v>
      </c>
      <c r="O1854" s="111">
        <v>0</v>
      </c>
      <c r="P1854" s="111">
        <v>600</v>
      </c>
      <c r="Q1854" s="111">
        <v>760.89750000000004</v>
      </c>
      <c r="R1854" s="111">
        <v>151579.5</v>
      </c>
      <c r="S1854" s="110" t="s">
        <v>1296</v>
      </c>
      <c r="T1854" s="111"/>
      <c r="U1854" s="111"/>
      <c r="V1854" s="110"/>
      <c r="W1854" s="110"/>
    </row>
    <row r="1855" spans="1:23" ht="25.5">
      <c r="A1855" s="110" t="s">
        <v>4618</v>
      </c>
      <c r="B1855" s="115">
        <v>44209</v>
      </c>
      <c r="C1855" s="110" t="s">
        <v>4619</v>
      </c>
      <c r="D1855" s="115">
        <v>44209</v>
      </c>
      <c r="E1855" s="110" t="s">
        <v>1294</v>
      </c>
      <c r="F1855" s="110" t="s">
        <v>27</v>
      </c>
      <c r="G1855" s="110" t="s">
        <v>1318</v>
      </c>
      <c r="H1855" s="110" t="s">
        <v>24</v>
      </c>
      <c r="I1855" s="110" t="s">
        <v>1186</v>
      </c>
      <c r="J1855" s="111">
        <v>200</v>
      </c>
      <c r="K1855" s="111">
        <v>934</v>
      </c>
      <c r="L1855" s="111">
        <v>186800</v>
      </c>
      <c r="M1855" s="111">
        <v>2.335</v>
      </c>
      <c r="N1855" s="111">
        <v>467</v>
      </c>
      <c r="O1855" s="111">
        <v>0</v>
      </c>
      <c r="P1855" s="111">
        <v>0</v>
      </c>
      <c r="Q1855" s="111">
        <v>936.33500000000004</v>
      </c>
      <c r="R1855" s="111">
        <v>187267</v>
      </c>
      <c r="S1855" s="110" t="s">
        <v>1296</v>
      </c>
      <c r="T1855" s="111"/>
      <c r="U1855" s="111"/>
      <c r="V1855" s="110"/>
      <c r="W1855" s="110"/>
    </row>
    <row r="1856" spans="1:23" ht="25.5">
      <c r="A1856" s="110" t="s">
        <v>4618</v>
      </c>
      <c r="B1856" s="115">
        <v>44209</v>
      </c>
      <c r="C1856" s="110" t="s">
        <v>4619</v>
      </c>
      <c r="D1856" s="115">
        <v>44209</v>
      </c>
      <c r="E1856" s="110" t="s">
        <v>1294</v>
      </c>
      <c r="F1856" s="110" t="s">
        <v>27</v>
      </c>
      <c r="G1856" s="110" t="s">
        <v>1318</v>
      </c>
      <c r="H1856" s="110" t="s">
        <v>24</v>
      </c>
      <c r="I1856" s="110" t="s">
        <v>1251</v>
      </c>
      <c r="J1856" s="111">
        <v>100</v>
      </c>
      <c r="K1856" s="111">
        <v>865</v>
      </c>
      <c r="L1856" s="111">
        <v>86500</v>
      </c>
      <c r="M1856" s="111">
        <v>2.1619999999999999</v>
      </c>
      <c r="N1856" s="111">
        <v>216.2</v>
      </c>
      <c r="O1856" s="111">
        <v>0</v>
      </c>
      <c r="P1856" s="111">
        <v>0</v>
      </c>
      <c r="Q1856" s="111">
        <v>867.16200000000003</v>
      </c>
      <c r="R1856" s="111">
        <v>86716.2</v>
      </c>
      <c r="S1856" s="110" t="s">
        <v>1296</v>
      </c>
      <c r="T1856" s="111"/>
      <c r="U1856" s="111"/>
      <c r="V1856" s="110"/>
      <c r="W1856" s="110"/>
    </row>
    <row r="1857" spans="1:23" ht="25.5">
      <c r="A1857" s="110" t="s">
        <v>4620</v>
      </c>
      <c r="B1857" s="115">
        <v>44209</v>
      </c>
      <c r="C1857" s="110" t="s">
        <v>4621</v>
      </c>
      <c r="D1857" s="115">
        <v>44209</v>
      </c>
      <c r="E1857" s="110" t="s">
        <v>1294</v>
      </c>
      <c r="F1857" s="110" t="s">
        <v>32</v>
      </c>
      <c r="G1857" s="110" t="s">
        <v>1084</v>
      </c>
      <c r="H1857" s="110" t="s">
        <v>24</v>
      </c>
      <c r="I1857" s="110" t="s">
        <v>1182</v>
      </c>
      <c r="J1857" s="111">
        <v>60</v>
      </c>
      <c r="K1857" s="111">
        <v>1070</v>
      </c>
      <c r="L1857" s="111">
        <v>64200</v>
      </c>
      <c r="M1857" s="111">
        <v>2.6749999999999998</v>
      </c>
      <c r="N1857" s="111">
        <v>160.5</v>
      </c>
      <c r="O1857" s="111">
        <v>0</v>
      </c>
      <c r="P1857" s="111">
        <v>0</v>
      </c>
      <c r="Q1857" s="111">
        <v>1072.675</v>
      </c>
      <c r="R1857" s="111">
        <v>64360.5</v>
      </c>
      <c r="S1857" s="110" t="s">
        <v>1296</v>
      </c>
      <c r="T1857" s="111"/>
      <c r="U1857" s="111"/>
      <c r="V1857" s="110"/>
      <c r="W1857" s="110"/>
    </row>
    <row r="1858" spans="1:23" ht="25.5">
      <c r="A1858" s="110" t="s">
        <v>4620</v>
      </c>
      <c r="B1858" s="115">
        <v>44209</v>
      </c>
      <c r="C1858" s="110" t="s">
        <v>4621</v>
      </c>
      <c r="D1858" s="115">
        <v>44209</v>
      </c>
      <c r="E1858" s="110" t="s">
        <v>1294</v>
      </c>
      <c r="F1858" s="110" t="s">
        <v>32</v>
      </c>
      <c r="G1858" s="110" t="s">
        <v>1084</v>
      </c>
      <c r="H1858" s="110" t="s">
        <v>24</v>
      </c>
      <c r="I1858" s="110" t="s">
        <v>1195</v>
      </c>
      <c r="J1858" s="111">
        <v>100</v>
      </c>
      <c r="K1858" s="111">
        <v>759</v>
      </c>
      <c r="L1858" s="111">
        <v>75900</v>
      </c>
      <c r="M1858" s="111">
        <v>1.8975</v>
      </c>
      <c r="N1858" s="111">
        <v>189.75</v>
      </c>
      <c r="O1858" s="111">
        <v>0</v>
      </c>
      <c r="P1858" s="111">
        <v>300</v>
      </c>
      <c r="Q1858" s="111">
        <v>760.89750000000004</v>
      </c>
      <c r="R1858" s="111">
        <v>75789.75</v>
      </c>
      <c r="S1858" s="110" t="s">
        <v>1296</v>
      </c>
      <c r="T1858" s="111"/>
      <c r="U1858" s="111"/>
      <c r="V1858" s="110"/>
      <c r="W1858" s="110"/>
    </row>
    <row r="1859" spans="1:23" ht="25.5">
      <c r="A1859" s="110" t="s">
        <v>4620</v>
      </c>
      <c r="B1859" s="115">
        <v>44209</v>
      </c>
      <c r="C1859" s="110" t="s">
        <v>4621</v>
      </c>
      <c r="D1859" s="115">
        <v>44209</v>
      </c>
      <c r="E1859" s="110" t="s">
        <v>1294</v>
      </c>
      <c r="F1859" s="110" t="s">
        <v>32</v>
      </c>
      <c r="G1859" s="110" t="s">
        <v>1084</v>
      </c>
      <c r="H1859" s="110" t="s">
        <v>24</v>
      </c>
      <c r="I1859" s="110" t="s">
        <v>1186</v>
      </c>
      <c r="J1859" s="111">
        <v>200</v>
      </c>
      <c r="K1859" s="111">
        <v>934</v>
      </c>
      <c r="L1859" s="111">
        <v>186800</v>
      </c>
      <c r="M1859" s="111">
        <v>2.335</v>
      </c>
      <c r="N1859" s="111">
        <v>467</v>
      </c>
      <c r="O1859" s="111">
        <v>0</v>
      </c>
      <c r="P1859" s="111">
        <v>0</v>
      </c>
      <c r="Q1859" s="111">
        <v>936.33500000000004</v>
      </c>
      <c r="R1859" s="111">
        <v>187267</v>
      </c>
      <c r="S1859" s="110" t="s">
        <v>1296</v>
      </c>
      <c r="T1859" s="111"/>
      <c r="U1859" s="111"/>
      <c r="V1859" s="110"/>
      <c r="W1859" s="110"/>
    </row>
    <row r="1860" spans="1:23" ht="25.5">
      <c r="A1860" s="110" t="s">
        <v>4622</v>
      </c>
      <c r="B1860" s="115">
        <v>44209</v>
      </c>
      <c r="C1860" s="110" t="s">
        <v>4623</v>
      </c>
      <c r="D1860" s="115">
        <v>44209</v>
      </c>
      <c r="E1860" s="110" t="s">
        <v>1294</v>
      </c>
      <c r="F1860" s="110" t="s">
        <v>989</v>
      </c>
      <c r="G1860" s="110" t="s">
        <v>1318</v>
      </c>
      <c r="H1860" s="110" t="s">
        <v>24</v>
      </c>
      <c r="I1860" s="110" t="s">
        <v>1251</v>
      </c>
      <c r="J1860" s="111">
        <v>40</v>
      </c>
      <c r="K1860" s="111">
        <v>865</v>
      </c>
      <c r="L1860" s="111">
        <v>34600</v>
      </c>
      <c r="M1860" s="111">
        <v>2.1619999999999999</v>
      </c>
      <c r="N1860" s="111">
        <v>86.48</v>
      </c>
      <c r="O1860" s="111">
        <v>0</v>
      </c>
      <c r="P1860" s="111">
        <v>0</v>
      </c>
      <c r="Q1860" s="111">
        <v>867.16200000000003</v>
      </c>
      <c r="R1860" s="111">
        <v>34686.480000000003</v>
      </c>
      <c r="S1860" s="110" t="s">
        <v>1296</v>
      </c>
      <c r="T1860" s="111"/>
      <c r="U1860" s="111"/>
      <c r="V1860" s="110"/>
      <c r="W1860" s="110"/>
    </row>
    <row r="1861" spans="1:23" ht="25.5">
      <c r="A1861" s="110" t="s">
        <v>4622</v>
      </c>
      <c r="B1861" s="115">
        <v>44209</v>
      </c>
      <c r="C1861" s="110" t="s">
        <v>4623</v>
      </c>
      <c r="D1861" s="115">
        <v>44209</v>
      </c>
      <c r="E1861" s="110" t="s">
        <v>1294</v>
      </c>
      <c r="F1861" s="110" t="s">
        <v>989</v>
      </c>
      <c r="G1861" s="110" t="s">
        <v>1318</v>
      </c>
      <c r="H1861" s="110" t="s">
        <v>24</v>
      </c>
      <c r="I1861" s="110" t="s">
        <v>1186</v>
      </c>
      <c r="J1861" s="111">
        <v>80</v>
      </c>
      <c r="K1861" s="111">
        <v>934</v>
      </c>
      <c r="L1861" s="111">
        <v>74720</v>
      </c>
      <c r="M1861" s="111">
        <v>2.335</v>
      </c>
      <c r="N1861" s="111">
        <v>186.8</v>
      </c>
      <c r="O1861" s="111">
        <v>0</v>
      </c>
      <c r="P1861" s="111">
        <v>0</v>
      </c>
      <c r="Q1861" s="111">
        <v>936.33500000000004</v>
      </c>
      <c r="R1861" s="111">
        <v>74906.8</v>
      </c>
      <c r="S1861" s="110" t="s">
        <v>1296</v>
      </c>
      <c r="T1861" s="111"/>
      <c r="U1861" s="111"/>
      <c r="V1861" s="110"/>
      <c r="W1861" s="110"/>
    </row>
    <row r="1862" spans="1:23" ht="25.5">
      <c r="A1862" s="110" t="s">
        <v>4622</v>
      </c>
      <c r="B1862" s="115">
        <v>44209</v>
      </c>
      <c r="C1862" s="110" t="s">
        <v>4623</v>
      </c>
      <c r="D1862" s="115">
        <v>44209</v>
      </c>
      <c r="E1862" s="110" t="s">
        <v>1294</v>
      </c>
      <c r="F1862" s="110" t="s">
        <v>989</v>
      </c>
      <c r="G1862" s="110" t="s">
        <v>1318</v>
      </c>
      <c r="H1862" s="110" t="s">
        <v>24</v>
      </c>
      <c r="I1862" s="110" t="s">
        <v>1191</v>
      </c>
      <c r="J1862" s="111">
        <v>140</v>
      </c>
      <c r="K1862" s="111">
        <v>963</v>
      </c>
      <c r="L1862" s="111">
        <v>134820</v>
      </c>
      <c r="M1862" s="111">
        <v>2.4075000000000002</v>
      </c>
      <c r="N1862" s="111">
        <v>337.05</v>
      </c>
      <c r="O1862" s="111">
        <v>0</v>
      </c>
      <c r="P1862" s="111">
        <v>0</v>
      </c>
      <c r="Q1862" s="111">
        <v>965.40750000000003</v>
      </c>
      <c r="R1862" s="111">
        <v>135157.04999999999</v>
      </c>
      <c r="S1862" s="110" t="s">
        <v>1296</v>
      </c>
      <c r="T1862" s="111"/>
      <c r="U1862" s="111"/>
      <c r="V1862" s="110"/>
      <c r="W1862" s="110"/>
    </row>
    <row r="1863" spans="1:23" ht="25.5">
      <c r="A1863" s="110" t="s">
        <v>4622</v>
      </c>
      <c r="B1863" s="115">
        <v>44209</v>
      </c>
      <c r="C1863" s="110" t="s">
        <v>4623</v>
      </c>
      <c r="D1863" s="115">
        <v>44209</v>
      </c>
      <c r="E1863" s="110" t="s">
        <v>1294</v>
      </c>
      <c r="F1863" s="110" t="s">
        <v>989</v>
      </c>
      <c r="G1863" s="110" t="s">
        <v>1318</v>
      </c>
      <c r="H1863" s="110" t="s">
        <v>24</v>
      </c>
      <c r="I1863" s="110" t="s">
        <v>1195</v>
      </c>
      <c r="J1863" s="111">
        <v>80</v>
      </c>
      <c r="K1863" s="111">
        <v>759</v>
      </c>
      <c r="L1863" s="111">
        <v>60720</v>
      </c>
      <c r="M1863" s="111">
        <v>1.8975</v>
      </c>
      <c r="N1863" s="111">
        <v>151.80000000000001</v>
      </c>
      <c r="O1863" s="111">
        <v>0</v>
      </c>
      <c r="P1863" s="111">
        <v>240</v>
      </c>
      <c r="Q1863" s="111">
        <v>760.89750000000004</v>
      </c>
      <c r="R1863" s="111">
        <v>60631.8</v>
      </c>
      <c r="S1863" s="110" t="s">
        <v>1296</v>
      </c>
      <c r="T1863" s="111"/>
      <c r="U1863" s="111"/>
      <c r="V1863" s="110"/>
      <c r="W1863" s="110"/>
    </row>
    <row r="1864" spans="1:23" ht="25.5">
      <c r="A1864" s="110" t="s">
        <v>4622</v>
      </c>
      <c r="B1864" s="115">
        <v>44209</v>
      </c>
      <c r="C1864" s="110" t="s">
        <v>4623</v>
      </c>
      <c r="D1864" s="115">
        <v>44209</v>
      </c>
      <c r="E1864" s="110" t="s">
        <v>1294</v>
      </c>
      <c r="F1864" s="110" t="s">
        <v>989</v>
      </c>
      <c r="G1864" s="110" t="s">
        <v>1318</v>
      </c>
      <c r="H1864" s="110" t="s">
        <v>24</v>
      </c>
      <c r="I1864" s="110" t="s">
        <v>1182</v>
      </c>
      <c r="J1864" s="111">
        <v>20</v>
      </c>
      <c r="K1864" s="111">
        <v>1070</v>
      </c>
      <c r="L1864" s="111">
        <v>21400</v>
      </c>
      <c r="M1864" s="111">
        <v>2.6749999999999998</v>
      </c>
      <c r="N1864" s="111">
        <v>53.5</v>
      </c>
      <c r="O1864" s="111">
        <v>0</v>
      </c>
      <c r="P1864" s="111">
        <v>0</v>
      </c>
      <c r="Q1864" s="111">
        <v>1072.675</v>
      </c>
      <c r="R1864" s="111">
        <v>21453.5</v>
      </c>
      <c r="S1864" s="110" t="s">
        <v>1296</v>
      </c>
      <c r="T1864" s="111"/>
      <c r="U1864" s="111"/>
      <c r="V1864" s="110"/>
      <c r="W1864" s="110"/>
    </row>
    <row r="1865" spans="1:23" ht="25.5">
      <c r="A1865" s="110" t="s">
        <v>4622</v>
      </c>
      <c r="B1865" s="115">
        <v>44209</v>
      </c>
      <c r="C1865" s="110" t="s">
        <v>4623</v>
      </c>
      <c r="D1865" s="115">
        <v>44209</v>
      </c>
      <c r="E1865" s="110" t="s">
        <v>1294</v>
      </c>
      <c r="F1865" s="110" t="s">
        <v>989</v>
      </c>
      <c r="G1865" s="110" t="s">
        <v>1318</v>
      </c>
      <c r="H1865" s="110" t="s">
        <v>24</v>
      </c>
      <c r="I1865" s="110" t="s">
        <v>1251</v>
      </c>
      <c r="J1865" s="111">
        <v>100</v>
      </c>
      <c r="K1865" s="111">
        <v>865</v>
      </c>
      <c r="L1865" s="111">
        <v>86500</v>
      </c>
      <c r="M1865" s="111">
        <v>2.1625000000000001</v>
      </c>
      <c r="N1865" s="111">
        <v>216.25</v>
      </c>
      <c r="O1865" s="111">
        <v>0</v>
      </c>
      <c r="P1865" s="111">
        <v>0</v>
      </c>
      <c r="Q1865" s="111">
        <v>867.16250000000002</v>
      </c>
      <c r="R1865" s="111">
        <v>86716.25</v>
      </c>
      <c r="S1865" s="110" t="s">
        <v>1296</v>
      </c>
      <c r="T1865" s="111"/>
      <c r="U1865" s="111"/>
      <c r="V1865" s="110"/>
      <c r="W1865" s="110"/>
    </row>
    <row r="1866" spans="1:23" ht="25.5">
      <c r="A1866" s="110" t="s">
        <v>4624</v>
      </c>
      <c r="B1866" s="115">
        <v>44209</v>
      </c>
      <c r="C1866" s="110" t="s">
        <v>4625</v>
      </c>
      <c r="D1866" s="115">
        <v>44209</v>
      </c>
      <c r="E1866" s="110" t="s">
        <v>1294</v>
      </c>
      <c r="F1866" s="110" t="s">
        <v>1235</v>
      </c>
      <c r="G1866" s="110" t="s">
        <v>26</v>
      </c>
      <c r="H1866" s="110" t="s">
        <v>24</v>
      </c>
      <c r="I1866" s="110" t="s">
        <v>1251</v>
      </c>
      <c r="J1866" s="111">
        <v>480</v>
      </c>
      <c r="K1866" s="111">
        <v>865</v>
      </c>
      <c r="L1866" s="111">
        <v>415200</v>
      </c>
      <c r="M1866" s="111">
        <v>2.1625000000000001</v>
      </c>
      <c r="N1866" s="111">
        <v>1038</v>
      </c>
      <c r="O1866" s="111">
        <v>0</v>
      </c>
      <c r="P1866" s="111">
        <v>0</v>
      </c>
      <c r="Q1866" s="111">
        <v>867.16250000000002</v>
      </c>
      <c r="R1866" s="111">
        <v>416238</v>
      </c>
      <c r="S1866" s="110" t="s">
        <v>1296</v>
      </c>
      <c r="T1866" s="111"/>
      <c r="U1866" s="111"/>
      <c r="V1866" s="110"/>
      <c r="W1866" s="110"/>
    </row>
    <row r="1867" spans="1:23" ht="25.5">
      <c r="A1867" s="110" t="s">
        <v>4624</v>
      </c>
      <c r="B1867" s="115">
        <v>44209</v>
      </c>
      <c r="C1867" s="110" t="s">
        <v>4625</v>
      </c>
      <c r="D1867" s="115">
        <v>44209</v>
      </c>
      <c r="E1867" s="110" t="s">
        <v>1294</v>
      </c>
      <c r="F1867" s="110" t="s">
        <v>1235</v>
      </c>
      <c r="G1867" s="110" t="s">
        <v>26</v>
      </c>
      <c r="H1867" s="110" t="s">
        <v>24</v>
      </c>
      <c r="I1867" s="110" t="s">
        <v>1251</v>
      </c>
      <c r="J1867" s="111">
        <v>200</v>
      </c>
      <c r="K1867" s="111">
        <v>865</v>
      </c>
      <c r="L1867" s="111">
        <v>173000</v>
      </c>
      <c r="M1867" s="111">
        <v>2.1619999999999999</v>
      </c>
      <c r="N1867" s="111">
        <v>432.4</v>
      </c>
      <c r="O1867" s="111">
        <v>0</v>
      </c>
      <c r="P1867" s="111">
        <v>0</v>
      </c>
      <c r="Q1867" s="111">
        <v>867.16200000000003</v>
      </c>
      <c r="R1867" s="111">
        <v>173432.4</v>
      </c>
      <c r="S1867" s="110" t="s">
        <v>1296</v>
      </c>
      <c r="T1867" s="111"/>
      <c r="U1867" s="111"/>
      <c r="V1867" s="110"/>
      <c r="W1867" s="110"/>
    </row>
    <row r="1868" spans="1:23" ht="25.5">
      <c r="A1868" s="110" t="s">
        <v>4624</v>
      </c>
      <c r="B1868" s="115">
        <v>44209</v>
      </c>
      <c r="C1868" s="110" t="s">
        <v>4625</v>
      </c>
      <c r="D1868" s="115">
        <v>44209</v>
      </c>
      <c r="E1868" s="110" t="s">
        <v>1294</v>
      </c>
      <c r="F1868" s="110" t="s">
        <v>1235</v>
      </c>
      <c r="G1868" s="110" t="s">
        <v>26</v>
      </c>
      <c r="H1868" s="110" t="s">
        <v>24</v>
      </c>
      <c r="I1868" s="110" t="s">
        <v>1182</v>
      </c>
      <c r="J1868" s="111">
        <v>340</v>
      </c>
      <c r="K1868" s="111">
        <v>1070</v>
      </c>
      <c r="L1868" s="111">
        <v>363800</v>
      </c>
      <c r="M1868" s="111">
        <v>2.6749999999999998</v>
      </c>
      <c r="N1868" s="111">
        <v>909.5</v>
      </c>
      <c r="O1868" s="111">
        <v>0</v>
      </c>
      <c r="P1868" s="111">
        <v>0</v>
      </c>
      <c r="Q1868" s="111">
        <v>1072.675</v>
      </c>
      <c r="R1868" s="111">
        <v>364709.5</v>
      </c>
      <c r="S1868" s="110" t="s">
        <v>1296</v>
      </c>
      <c r="T1868" s="111"/>
      <c r="U1868" s="111"/>
      <c r="V1868" s="110"/>
      <c r="W1868" s="110"/>
    </row>
    <row r="1869" spans="1:23" ht="25.5">
      <c r="A1869" s="110" t="s">
        <v>4624</v>
      </c>
      <c r="B1869" s="115">
        <v>44209</v>
      </c>
      <c r="C1869" s="110" t="s">
        <v>4625</v>
      </c>
      <c r="D1869" s="115">
        <v>44209</v>
      </c>
      <c r="E1869" s="110" t="s">
        <v>1294</v>
      </c>
      <c r="F1869" s="110" t="s">
        <v>1235</v>
      </c>
      <c r="G1869" s="110" t="s">
        <v>26</v>
      </c>
      <c r="H1869" s="110" t="s">
        <v>24</v>
      </c>
      <c r="I1869" s="110" t="s">
        <v>1186</v>
      </c>
      <c r="J1869" s="111">
        <v>500</v>
      </c>
      <c r="K1869" s="111">
        <v>934</v>
      </c>
      <c r="L1869" s="111">
        <v>467000</v>
      </c>
      <c r="M1869" s="111">
        <v>2.335</v>
      </c>
      <c r="N1869" s="111">
        <v>1167.5</v>
      </c>
      <c r="O1869" s="111">
        <v>0</v>
      </c>
      <c r="P1869" s="111">
        <v>0</v>
      </c>
      <c r="Q1869" s="111">
        <v>936.33500000000004</v>
      </c>
      <c r="R1869" s="111">
        <v>468167.5</v>
      </c>
      <c r="S1869" s="110" t="s">
        <v>1296</v>
      </c>
      <c r="T1869" s="111"/>
      <c r="U1869" s="111"/>
      <c r="V1869" s="110"/>
      <c r="W1869" s="110"/>
    </row>
    <row r="1870" spans="1:23" ht="25.5">
      <c r="A1870" s="110" t="s">
        <v>4624</v>
      </c>
      <c r="B1870" s="115">
        <v>44209</v>
      </c>
      <c r="C1870" s="110" t="s">
        <v>4625</v>
      </c>
      <c r="D1870" s="115">
        <v>44209</v>
      </c>
      <c r="E1870" s="110" t="s">
        <v>1294</v>
      </c>
      <c r="F1870" s="110" t="s">
        <v>1235</v>
      </c>
      <c r="G1870" s="110" t="s">
        <v>26</v>
      </c>
      <c r="H1870" s="110" t="s">
        <v>24</v>
      </c>
      <c r="I1870" s="110" t="s">
        <v>1195</v>
      </c>
      <c r="J1870" s="111">
        <v>660</v>
      </c>
      <c r="K1870" s="111">
        <v>759</v>
      </c>
      <c r="L1870" s="111">
        <v>500940</v>
      </c>
      <c r="M1870" s="111">
        <v>1.8975</v>
      </c>
      <c r="N1870" s="111">
        <v>1252.3499999999999</v>
      </c>
      <c r="O1870" s="111">
        <v>0</v>
      </c>
      <c r="P1870" s="111">
        <v>1980</v>
      </c>
      <c r="Q1870" s="111">
        <v>760.89750000000004</v>
      </c>
      <c r="R1870" s="111">
        <v>500212.35</v>
      </c>
      <c r="S1870" s="110" t="s">
        <v>1296</v>
      </c>
      <c r="T1870" s="111"/>
      <c r="U1870" s="111"/>
      <c r="V1870" s="110"/>
      <c r="W1870" s="110"/>
    </row>
    <row r="1871" spans="1:23" ht="25.5">
      <c r="A1871" s="110" t="s">
        <v>4626</v>
      </c>
      <c r="B1871" s="115">
        <v>44209</v>
      </c>
      <c r="C1871" s="110" t="s">
        <v>4627</v>
      </c>
      <c r="D1871" s="115">
        <v>44209</v>
      </c>
      <c r="E1871" s="110" t="s">
        <v>1294</v>
      </c>
      <c r="F1871" s="110" t="s">
        <v>34</v>
      </c>
      <c r="G1871" s="110" t="s">
        <v>1084</v>
      </c>
      <c r="H1871" s="110" t="s">
        <v>24</v>
      </c>
      <c r="I1871" s="110" t="s">
        <v>1191</v>
      </c>
      <c r="J1871" s="111">
        <v>500</v>
      </c>
      <c r="K1871" s="111">
        <v>963</v>
      </c>
      <c r="L1871" s="111">
        <v>481500</v>
      </c>
      <c r="M1871" s="111">
        <v>2.4075000000000002</v>
      </c>
      <c r="N1871" s="111">
        <v>1203.75</v>
      </c>
      <c r="O1871" s="111">
        <v>0</v>
      </c>
      <c r="P1871" s="111">
        <v>0</v>
      </c>
      <c r="Q1871" s="111">
        <v>965.40750000000003</v>
      </c>
      <c r="R1871" s="111">
        <v>482703.75</v>
      </c>
      <c r="S1871" s="110" t="s">
        <v>1296</v>
      </c>
      <c r="T1871" s="111"/>
      <c r="U1871" s="111"/>
      <c r="V1871" s="110"/>
      <c r="W1871" s="110"/>
    </row>
    <row r="1872" spans="1:23" ht="25.5">
      <c r="A1872" s="110" t="s">
        <v>4626</v>
      </c>
      <c r="B1872" s="115">
        <v>44209</v>
      </c>
      <c r="C1872" s="110" t="s">
        <v>4627</v>
      </c>
      <c r="D1872" s="115">
        <v>44209</v>
      </c>
      <c r="E1872" s="110" t="s">
        <v>1294</v>
      </c>
      <c r="F1872" s="110" t="s">
        <v>34</v>
      </c>
      <c r="G1872" s="110" t="s">
        <v>1084</v>
      </c>
      <c r="H1872" s="110" t="s">
        <v>24</v>
      </c>
      <c r="I1872" s="110" t="s">
        <v>1186</v>
      </c>
      <c r="J1872" s="111">
        <v>300</v>
      </c>
      <c r="K1872" s="111">
        <v>934</v>
      </c>
      <c r="L1872" s="111">
        <v>280200</v>
      </c>
      <c r="M1872" s="111">
        <v>2.335</v>
      </c>
      <c r="N1872" s="111">
        <v>700.5</v>
      </c>
      <c r="O1872" s="111">
        <v>0</v>
      </c>
      <c r="P1872" s="111">
        <v>0</v>
      </c>
      <c r="Q1872" s="111">
        <v>936.33500000000004</v>
      </c>
      <c r="R1872" s="111">
        <v>280900.5</v>
      </c>
      <c r="S1872" s="110" t="s">
        <v>1296</v>
      </c>
      <c r="T1872" s="111"/>
      <c r="U1872" s="111"/>
      <c r="V1872" s="110"/>
      <c r="W1872" s="110"/>
    </row>
    <row r="1873" spans="1:23" ht="25.5">
      <c r="A1873" s="110" t="s">
        <v>4626</v>
      </c>
      <c r="B1873" s="115">
        <v>44209</v>
      </c>
      <c r="C1873" s="110" t="s">
        <v>4627</v>
      </c>
      <c r="D1873" s="115">
        <v>44209</v>
      </c>
      <c r="E1873" s="110" t="s">
        <v>1294</v>
      </c>
      <c r="F1873" s="110" t="s">
        <v>34</v>
      </c>
      <c r="G1873" s="110" t="s">
        <v>1084</v>
      </c>
      <c r="H1873" s="110" t="s">
        <v>24</v>
      </c>
      <c r="I1873" s="110" t="s">
        <v>1251</v>
      </c>
      <c r="J1873" s="111">
        <v>100</v>
      </c>
      <c r="K1873" s="111">
        <v>865</v>
      </c>
      <c r="L1873" s="111">
        <v>86500</v>
      </c>
      <c r="M1873" s="111">
        <v>2.1619999999999999</v>
      </c>
      <c r="N1873" s="111">
        <v>216.2</v>
      </c>
      <c r="O1873" s="111">
        <v>0</v>
      </c>
      <c r="P1873" s="111">
        <v>0</v>
      </c>
      <c r="Q1873" s="111">
        <v>867.16200000000003</v>
      </c>
      <c r="R1873" s="111">
        <v>86716.2</v>
      </c>
      <c r="S1873" s="110" t="s">
        <v>1296</v>
      </c>
      <c r="T1873" s="111"/>
      <c r="U1873" s="111"/>
      <c r="V1873" s="110"/>
      <c r="W1873" s="110"/>
    </row>
    <row r="1874" spans="1:23" ht="25.5">
      <c r="A1874" s="110" t="s">
        <v>4626</v>
      </c>
      <c r="B1874" s="115">
        <v>44209</v>
      </c>
      <c r="C1874" s="110" t="s">
        <v>4627</v>
      </c>
      <c r="D1874" s="115">
        <v>44209</v>
      </c>
      <c r="E1874" s="110" t="s">
        <v>1294</v>
      </c>
      <c r="F1874" s="110" t="s">
        <v>34</v>
      </c>
      <c r="G1874" s="110" t="s">
        <v>1084</v>
      </c>
      <c r="H1874" s="110" t="s">
        <v>24</v>
      </c>
      <c r="I1874" s="110" t="s">
        <v>1251</v>
      </c>
      <c r="J1874" s="111">
        <v>400</v>
      </c>
      <c r="K1874" s="111">
        <v>865</v>
      </c>
      <c r="L1874" s="111">
        <v>346000</v>
      </c>
      <c r="M1874" s="111">
        <v>2.1625000000000001</v>
      </c>
      <c r="N1874" s="111">
        <v>865</v>
      </c>
      <c r="O1874" s="111">
        <v>0</v>
      </c>
      <c r="P1874" s="111">
        <v>0</v>
      </c>
      <c r="Q1874" s="111">
        <v>867.16250000000002</v>
      </c>
      <c r="R1874" s="111">
        <v>346865</v>
      </c>
      <c r="S1874" s="110" t="s">
        <v>1296</v>
      </c>
      <c r="T1874" s="111"/>
      <c r="U1874" s="111"/>
      <c r="V1874" s="110"/>
      <c r="W1874" s="110"/>
    </row>
    <row r="1875" spans="1:23" ht="25.5">
      <c r="A1875" s="110" t="s">
        <v>4626</v>
      </c>
      <c r="B1875" s="115">
        <v>44209</v>
      </c>
      <c r="C1875" s="110" t="s">
        <v>4627</v>
      </c>
      <c r="D1875" s="115">
        <v>44209</v>
      </c>
      <c r="E1875" s="110" t="s">
        <v>1294</v>
      </c>
      <c r="F1875" s="110" t="s">
        <v>34</v>
      </c>
      <c r="G1875" s="110" t="s">
        <v>1084</v>
      </c>
      <c r="H1875" s="110" t="s">
        <v>24</v>
      </c>
      <c r="I1875" s="110" t="s">
        <v>1346</v>
      </c>
      <c r="J1875" s="111">
        <v>40</v>
      </c>
      <c r="K1875" s="111">
        <v>1138</v>
      </c>
      <c r="L1875" s="111">
        <v>45520</v>
      </c>
      <c r="M1875" s="111">
        <v>2.8450000000000002</v>
      </c>
      <c r="N1875" s="111">
        <v>113.8</v>
      </c>
      <c r="O1875" s="111">
        <v>0</v>
      </c>
      <c r="P1875" s="111">
        <v>0</v>
      </c>
      <c r="Q1875" s="111">
        <v>1140.845</v>
      </c>
      <c r="R1875" s="111">
        <v>45633.8</v>
      </c>
      <c r="S1875" s="110" t="s">
        <v>1296</v>
      </c>
      <c r="T1875" s="111"/>
      <c r="U1875" s="111"/>
      <c r="V1875" s="110"/>
      <c r="W1875" s="110"/>
    </row>
    <row r="1876" spans="1:23" ht="25.5">
      <c r="A1876" s="110" t="s">
        <v>4626</v>
      </c>
      <c r="B1876" s="115">
        <v>44209</v>
      </c>
      <c r="C1876" s="110" t="s">
        <v>4627</v>
      </c>
      <c r="D1876" s="115">
        <v>44209</v>
      </c>
      <c r="E1876" s="110" t="s">
        <v>1294</v>
      </c>
      <c r="F1876" s="110" t="s">
        <v>34</v>
      </c>
      <c r="G1876" s="110" t="s">
        <v>1084</v>
      </c>
      <c r="H1876" s="110" t="s">
        <v>24</v>
      </c>
      <c r="I1876" s="110" t="s">
        <v>1195</v>
      </c>
      <c r="J1876" s="111">
        <v>480</v>
      </c>
      <c r="K1876" s="111">
        <v>759</v>
      </c>
      <c r="L1876" s="111">
        <v>364320</v>
      </c>
      <c r="M1876" s="111">
        <v>1.8975</v>
      </c>
      <c r="N1876" s="111">
        <v>910.8</v>
      </c>
      <c r="O1876" s="111">
        <v>0</v>
      </c>
      <c r="P1876" s="111">
        <v>1440</v>
      </c>
      <c r="Q1876" s="111">
        <v>760.89750000000004</v>
      </c>
      <c r="R1876" s="111">
        <v>363790.8</v>
      </c>
      <c r="S1876" s="110" t="s">
        <v>1296</v>
      </c>
      <c r="T1876" s="111"/>
      <c r="U1876" s="111"/>
      <c r="V1876" s="110"/>
      <c r="W1876" s="110"/>
    </row>
    <row r="1877" spans="1:23" ht="25.5">
      <c r="A1877" s="110" t="s">
        <v>4626</v>
      </c>
      <c r="B1877" s="115">
        <v>44209</v>
      </c>
      <c r="C1877" s="110" t="s">
        <v>4627</v>
      </c>
      <c r="D1877" s="115">
        <v>44209</v>
      </c>
      <c r="E1877" s="110" t="s">
        <v>1294</v>
      </c>
      <c r="F1877" s="110" t="s">
        <v>34</v>
      </c>
      <c r="G1877" s="110" t="s">
        <v>1084</v>
      </c>
      <c r="H1877" s="110" t="s">
        <v>24</v>
      </c>
      <c r="I1877" s="110" t="s">
        <v>1344</v>
      </c>
      <c r="J1877" s="111">
        <v>60</v>
      </c>
      <c r="K1877" s="111">
        <v>997</v>
      </c>
      <c r="L1877" s="111">
        <v>59820</v>
      </c>
      <c r="M1877" s="111">
        <v>2.4925000000000002</v>
      </c>
      <c r="N1877" s="111">
        <v>149.55000000000001</v>
      </c>
      <c r="O1877" s="111">
        <v>0</v>
      </c>
      <c r="P1877" s="111">
        <v>0</v>
      </c>
      <c r="Q1877" s="111">
        <v>999.49249999999995</v>
      </c>
      <c r="R1877" s="111">
        <v>59969.55</v>
      </c>
      <c r="S1877" s="110" t="s">
        <v>1296</v>
      </c>
      <c r="T1877" s="111"/>
      <c r="U1877" s="111"/>
      <c r="V1877" s="110"/>
      <c r="W1877" s="110"/>
    </row>
    <row r="1878" spans="1:23" ht="25.5">
      <c r="A1878" s="110" t="s">
        <v>4628</v>
      </c>
      <c r="B1878" s="115">
        <v>44209</v>
      </c>
      <c r="C1878" s="110" t="s">
        <v>4629</v>
      </c>
      <c r="D1878" s="115">
        <v>44209</v>
      </c>
      <c r="E1878" s="110" t="s">
        <v>1294</v>
      </c>
      <c r="F1878" s="110" t="s">
        <v>33</v>
      </c>
      <c r="G1878" s="110" t="s">
        <v>26</v>
      </c>
      <c r="H1878" s="110" t="s">
        <v>24</v>
      </c>
      <c r="I1878" s="110" t="s">
        <v>1251</v>
      </c>
      <c r="J1878" s="111">
        <v>160</v>
      </c>
      <c r="K1878" s="111">
        <v>865</v>
      </c>
      <c r="L1878" s="111">
        <v>138400</v>
      </c>
      <c r="M1878" s="111">
        <v>2.1625000000000001</v>
      </c>
      <c r="N1878" s="111">
        <v>346</v>
      </c>
      <c r="O1878" s="111">
        <v>0</v>
      </c>
      <c r="P1878" s="111">
        <v>0</v>
      </c>
      <c r="Q1878" s="111">
        <v>867.16250000000002</v>
      </c>
      <c r="R1878" s="111">
        <v>138746</v>
      </c>
      <c r="S1878" s="110" t="s">
        <v>1296</v>
      </c>
      <c r="T1878" s="111"/>
      <c r="U1878" s="111"/>
      <c r="V1878" s="110"/>
      <c r="W1878" s="110"/>
    </row>
    <row r="1879" spans="1:23" ht="25.5">
      <c r="A1879" s="110" t="s">
        <v>4628</v>
      </c>
      <c r="B1879" s="115">
        <v>44209</v>
      </c>
      <c r="C1879" s="110" t="s">
        <v>4629</v>
      </c>
      <c r="D1879" s="115">
        <v>44209</v>
      </c>
      <c r="E1879" s="110" t="s">
        <v>1294</v>
      </c>
      <c r="F1879" s="110" t="s">
        <v>33</v>
      </c>
      <c r="G1879" s="110" t="s">
        <v>26</v>
      </c>
      <c r="H1879" s="110" t="s">
        <v>24</v>
      </c>
      <c r="I1879" s="110" t="s">
        <v>1191</v>
      </c>
      <c r="J1879" s="111">
        <v>200</v>
      </c>
      <c r="K1879" s="111">
        <v>963</v>
      </c>
      <c r="L1879" s="111">
        <v>192600</v>
      </c>
      <c r="M1879" s="111">
        <v>2.4075000000000002</v>
      </c>
      <c r="N1879" s="111">
        <v>481.5</v>
      </c>
      <c r="O1879" s="111">
        <v>0</v>
      </c>
      <c r="P1879" s="111">
        <v>0</v>
      </c>
      <c r="Q1879" s="111">
        <v>965.40750000000003</v>
      </c>
      <c r="R1879" s="111">
        <v>193081.5</v>
      </c>
      <c r="S1879" s="110" t="s">
        <v>1296</v>
      </c>
      <c r="T1879" s="111"/>
      <c r="U1879" s="111"/>
      <c r="V1879" s="110"/>
      <c r="W1879" s="110"/>
    </row>
    <row r="1880" spans="1:23" ht="25.5">
      <c r="A1880" s="110" t="s">
        <v>4628</v>
      </c>
      <c r="B1880" s="115">
        <v>44209</v>
      </c>
      <c r="C1880" s="110" t="s">
        <v>4629</v>
      </c>
      <c r="D1880" s="115">
        <v>44209</v>
      </c>
      <c r="E1880" s="110" t="s">
        <v>1294</v>
      </c>
      <c r="F1880" s="110" t="s">
        <v>33</v>
      </c>
      <c r="G1880" s="110" t="s">
        <v>26</v>
      </c>
      <c r="H1880" s="110" t="s">
        <v>24</v>
      </c>
      <c r="I1880" s="110" t="s">
        <v>1251</v>
      </c>
      <c r="J1880" s="111">
        <v>40</v>
      </c>
      <c r="K1880" s="111">
        <v>865</v>
      </c>
      <c r="L1880" s="111">
        <v>34600</v>
      </c>
      <c r="M1880" s="111">
        <v>2.1619999999999999</v>
      </c>
      <c r="N1880" s="111">
        <v>86.48</v>
      </c>
      <c r="O1880" s="111">
        <v>0</v>
      </c>
      <c r="P1880" s="111">
        <v>0</v>
      </c>
      <c r="Q1880" s="111">
        <v>867.16200000000003</v>
      </c>
      <c r="R1880" s="111">
        <v>34686.480000000003</v>
      </c>
      <c r="S1880" s="110" t="s">
        <v>1296</v>
      </c>
      <c r="T1880" s="111"/>
      <c r="U1880" s="111"/>
      <c r="V1880" s="110"/>
      <c r="W1880" s="110"/>
    </row>
    <row r="1881" spans="1:23" ht="25.5">
      <c r="A1881" s="110" t="s">
        <v>4630</v>
      </c>
      <c r="B1881" s="115">
        <v>44209</v>
      </c>
      <c r="C1881" s="110" t="s">
        <v>4631</v>
      </c>
      <c r="D1881" s="115">
        <v>44209</v>
      </c>
      <c r="E1881" s="110" t="s">
        <v>1294</v>
      </c>
      <c r="F1881" s="110" t="s">
        <v>14</v>
      </c>
      <c r="G1881" s="110" t="s">
        <v>1303</v>
      </c>
      <c r="H1881" s="110" t="s">
        <v>24</v>
      </c>
      <c r="I1881" s="110" t="s">
        <v>1182</v>
      </c>
      <c r="J1881" s="111">
        <v>20</v>
      </c>
      <c r="K1881" s="111">
        <v>1070</v>
      </c>
      <c r="L1881" s="111">
        <v>21400</v>
      </c>
      <c r="M1881" s="111">
        <v>2.6749999999999998</v>
      </c>
      <c r="N1881" s="111">
        <v>53.5</v>
      </c>
      <c r="O1881" s="111">
        <v>0</v>
      </c>
      <c r="P1881" s="111">
        <v>0</v>
      </c>
      <c r="Q1881" s="111">
        <v>1072.675</v>
      </c>
      <c r="R1881" s="111">
        <v>21453.5</v>
      </c>
      <c r="S1881" s="110" t="s">
        <v>1296</v>
      </c>
      <c r="T1881" s="111"/>
      <c r="U1881" s="111"/>
      <c r="V1881" s="110"/>
      <c r="W1881" s="110"/>
    </row>
    <row r="1882" spans="1:23" ht="25.5">
      <c r="A1882" s="110" t="s">
        <v>4630</v>
      </c>
      <c r="B1882" s="115">
        <v>44209</v>
      </c>
      <c r="C1882" s="110" t="s">
        <v>4631</v>
      </c>
      <c r="D1882" s="115">
        <v>44209</v>
      </c>
      <c r="E1882" s="110" t="s">
        <v>1294</v>
      </c>
      <c r="F1882" s="110" t="s">
        <v>14</v>
      </c>
      <c r="G1882" s="110" t="s">
        <v>1303</v>
      </c>
      <c r="H1882" s="110" t="s">
        <v>24</v>
      </c>
      <c r="I1882" s="110" t="s">
        <v>1251</v>
      </c>
      <c r="J1882" s="111">
        <v>140</v>
      </c>
      <c r="K1882" s="111">
        <v>865</v>
      </c>
      <c r="L1882" s="111">
        <v>121100</v>
      </c>
      <c r="M1882" s="111">
        <v>2.1625000000000001</v>
      </c>
      <c r="N1882" s="111">
        <v>302.75</v>
      </c>
      <c r="O1882" s="111">
        <v>0</v>
      </c>
      <c r="P1882" s="111">
        <v>0</v>
      </c>
      <c r="Q1882" s="111">
        <v>867.16250000000002</v>
      </c>
      <c r="R1882" s="111">
        <v>121402.75</v>
      </c>
      <c r="S1882" s="110" t="s">
        <v>1296</v>
      </c>
      <c r="T1882" s="111"/>
      <c r="U1882" s="111"/>
      <c r="V1882" s="110"/>
      <c r="W1882" s="110"/>
    </row>
    <row r="1883" spans="1:23" ht="25.5">
      <c r="A1883" s="110" t="s">
        <v>4630</v>
      </c>
      <c r="B1883" s="115">
        <v>44209</v>
      </c>
      <c r="C1883" s="110" t="s">
        <v>4631</v>
      </c>
      <c r="D1883" s="115">
        <v>44209</v>
      </c>
      <c r="E1883" s="110" t="s">
        <v>1294</v>
      </c>
      <c r="F1883" s="110" t="s">
        <v>14</v>
      </c>
      <c r="G1883" s="110" t="s">
        <v>1303</v>
      </c>
      <c r="H1883" s="110" t="s">
        <v>24</v>
      </c>
      <c r="I1883" s="110" t="s">
        <v>1186</v>
      </c>
      <c r="J1883" s="111">
        <v>70</v>
      </c>
      <c r="K1883" s="111">
        <v>934</v>
      </c>
      <c r="L1883" s="111">
        <v>65380</v>
      </c>
      <c r="M1883" s="111">
        <v>2.335</v>
      </c>
      <c r="N1883" s="111">
        <v>163.44999999999999</v>
      </c>
      <c r="O1883" s="111">
        <v>0</v>
      </c>
      <c r="P1883" s="111">
        <v>0</v>
      </c>
      <c r="Q1883" s="111">
        <v>936.33500000000004</v>
      </c>
      <c r="R1883" s="111">
        <v>65543.45</v>
      </c>
      <c r="S1883" s="110" t="s">
        <v>1296</v>
      </c>
      <c r="T1883" s="111"/>
      <c r="U1883" s="111"/>
      <c r="V1883" s="110"/>
      <c r="W1883" s="110"/>
    </row>
    <row r="1884" spans="1:23" ht="25.5">
      <c r="A1884" s="110" t="s">
        <v>4630</v>
      </c>
      <c r="B1884" s="115">
        <v>44209</v>
      </c>
      <c r="C1884" s="110" t="s">
        <v>4631</v>
      </c>
      <c r="D1884" s="115">
        <v>44209</v>
      </c>
      <c r="E1884" s="110" t="s">
        <v>1294</v>
      </c>
      <c r="F1884" s="110" t="s">
        <v>14</v>
      </c>
      <c r="G1884" s="110" t="s">
        <v>1303</v>
      </c>
      <c r="H1884" s="110" t="s">
        <v>24</v>
      </c>
      <c r="I1884" s="110" t="s">
        <v>1195</v>
      </c>
      <c r="J1884" s="111">
        <v>560</v>
      </c>
      <c r="K1884" s="111">
        <v>759</v>
      </c>
      <c r="L1884" s="111">
        <v>425040</v>
      </c>
      <c r="M1884" s="111">
        <v>1.8975</v>
      </c>
      <c r="N1884" s="111">
        <v>1062.5999999999999</v>
      </c>
      <c r="O1884" s="111">
        <v>0</v>
      </c>
      <c r="P1884" s="111">
        <v>1680</v>
      </c>
      <c r="Q1884" s="111">
        <v>760.89750000000004</v>
      </c>
      <c r="R1884" s="111">
        <v>424422.6</v>
      </c>
      <c r="S1884" s="110" t="s">
        <v>1296</v>
      </c>
      <c r="T1884" s="111"/>
      <c r="U1884" s="111"/>
      <c r="V1884" s="110"/>
      <c r="W1884" s="110"/>
    </row>
    <row r="1885" spans="1:23" ht="25.5">
      <c r="A1885" s="110" t="s">
        <v>4630</v>
      </c>
      <c r="B1885" s="115">
        <v>44209</v>
      </c>
      <c r="C1885" s="110" t="s">
        <v>4631</v>
      </c>
      <c r="D1885" s="115">
        <v>44209</v>
      </c>
      <c r="E1885" s="110" t="s">
        <v>1294</v>
      </c>
      <c r="F1885" s="110" t="s">
        <v>14</v>
      </c>
      <c r="G1885" s="110" t="s">
        <v>1303</v>
      </c>
      <c r="H1885" s="110" t="s">
        <v>24</v>
      </c>
      <c r="I1885" s="110" t="s">
        <v>1191</v>
      </c>
      <c r="J1885" s="111">
        <v>200</v>
      </c>
      <c r="K1885" s="111">
        <v>963</v>
      </c>
      <c r="L1885" s="111">
        <v>192600</v>
      </c>
      <c r="M1885" s="111">
        <v>2.4075000000000002</v>
      </c>
      <c r="N1885" s="111">
        <v>481.5</v>
      </c>
      <c r="O1885" s="111">
        <v>0</v>
      </c>
      <c r="P1885" s="111">
        <v>0</v>
      </c>
      <c r="Q1885" s="111">
        <v>965.40750000000003</v>
      </c>
      <c r="R1885" s="111">
        <v>193081.5</v>
      </c>
      <c r="S1885" s="110" t="s">
        <v>1296</v>
      </c>
      <c r="T1885" s="111"/>
      <c r="U1885" s="111"/>
      <c r="V1885" s="110"/>
      <c r="W1885" s="110"/>
    </row>
    <row r="1886" spans="1:23" ht="25.5">
      <c r="A1886" s="110" t="s">
        <v>4632</v>
      </c>
      <c r="B1886" s="115">
        <v>44209</v>
      </c>
      <c r="C1886" s="110" t="s">
        <v>4633</v>
      </c>
      <c r="D1886" s="115">
        <v>44209</v>
      </c>
      <c r="E1886" s="110" t="s">
        <v>1294</v>
      </c>
      <c r="F1886" s="110" t="s">
        <v>85</v>
      </c>
      <c r="G1886" s="110" t="s">
        <v>1327</v>
      </c>
      <c r="H1886" s="110" t="s">
        <v>24</v>
      </c>
      <c r="I1886" s="110" t="s">
        <v>1195</v>
      </c>
      <c r="J1886" s="111">
        <v>40</v>
      </c>
      <c r="K1886" s="111">
        <v>759</v>
      </c>
      <c r="L1886" s="111">
        <v>30360</v>
      </c>
      <c r="M1886" s="111">
        <v>1.8975</v>
      </c>
      <c r="N1886" s="111">
        <v>75.900000000000006</v>
      </c>
      <c r="O1886" s="111">
        <v>0</v>
      </c>
      <c r="P1886" s="111">
        <v>120</v>
      </c>
      <c r="Q1886" s="111">
        <v>760.89750000000004</v>
      </c>
      <c r="R1886" s="111">
        <v>30315.9</v>
      </c>
      <c r="S1886" s="110" t="s">
        <v>1296</v>
      </c>
      <c r="T1886" s="111"/>
      <c r="U1886" s="111"/>
      <c r="V1886" s="110"/>
      <c r="W1886" s="110"/>
    </row>
    <row r="1887" spans="1:23" ht="25.5">
      <c r="A1887" s="110" t="s">
        <v>4632</v>
      </c>
      <c r="B1887" s="115">
        <v>44209</v>
      </c>
      <c r="C1887" s="110" t="s">
        <v>4633</v>
      </c>
      <c r="D1887" s="115">
        <v>44209</v>
      </c>
      <c r="E1887" s="110" t="s">
        <v>1294</v>
      </c>
      <c r="F1887" s="110" t="s">
        <v>85</v>
      </c>
      <c r="G1887" s="110" t="s">
        <v>1327</v>
      </c>
      <c r="H1887" s="110" t="s">
        <v>24</v>
      </c>
      <c r="I1887" s="110" t="s">
        <v>1191</v>
      </c>
      <c r="J1887" s="111">
        <v>40</v>
      </c>
      <c r="K1887" s="111">
        <v>963</v>
      </c>
      <c r="L1887" s="111">
        <v>38520</v>
      </c>
      <c r="M1887" s="111">
        <v>2.4075000000000002</v>
      </c>
      <c r="N1887" s="111">
        <v>96.3</v>
      </c>
      <c r="O1887" s="111">
        <v>0</v>
      </c>
      <c r="P1887" s="111">
        <v>0</v>
      </c>
      <c r="Q1887" s="111">
        <v>965.40750000000003</v>
      </c>
      <c r="R1887" s="111">
        <v>38616.300000000003</v>
      </c>
      <c r="S1887" s="110" t="s">
        <v>1296</v>
      </c>
      <c r="T1887" s="111"/>
      <c r="U1887" s="111"/>
      <c r="V1887" s="110"/>
      <c r="W1887" s="110"/>
    </row>
    <row r="1888" spans="1:23" ht="25.5">
      <c r="A1888" s="110" t="s">
        <v>4634</v>
      </c>
      <c r="B1888" s="115">
        <v>44209</v>
      </c>
      <c r="C1888" s="110" t="s">
        <v>4635</v>
      </c>
      <c r="D1888" s="115">
        <v>44209</v>
      </c>
      <c r="E1888" s="110" t="s">
        <v>1294</v>
      </c>
      <c r="F1888" s="110" t="s">
        <v>15</v>
      </c>
      <c r="G1888" s="110" t="s">
        <v>1303</v>
      </c>
      <c r="H1888" s="110" t="s">
        <v>13</v>
      </c>
      <c r="I1888" s="110" t="s">
        <v>1186</v>
      </c>
      <c r="J1888" s="111">
        <v>60</v>
      </c>
      <c r="K1888" s="111">
        <v>934</v>
      </c>
      <c r="L1888" s="111">
        <v>56040</v>
      </c>
      <c r="M1888" s="111">
        <v>2.335</v>
      </c>
      <c r="N1888" s="111">
        <v>140.1</v>
      </c>
      <c r="O1888" s="111">
        <v>0</v>
      </c>
      <c r="P1888" s="111">
        <v>0</v>
      </c>
      <c r="Q1888" s="111">
        <v>936.33500000000004</v>
      </c>
      <c r="R1888" s="111">
        <v>56180.1</v>
      </c>
      <c r="S1888" s="110" t="s">
        <v>1296</v>
      </c>
      <c r="T1888" s="111"/>
      <c r="U1888" s="111"/>
      <c r="V1888" s="110"/>
      <c r="W1888" s="110"/>
    </row>
    <row r="1889" spans="1:23" ht="25.5">
      <c r="A1889" s="110" t="s">
        <v>4634</v>
      </c>
      <c r="B1889" s="115">
        <v>44209</v>
      </c>
      <c r="C1889" s="110" t="s">
        <v>4635</v>
      </c>
      <c r="D1889" s="115">
        <v>44209</v>
      </c>
      <c r="E1889" s="110" t="s">
        <v>1294</v>
      </c>
      <c r="F1889" s="110" t="s">
        <v>15</v>
      </c>
      <c r="G1889" s="110" t="s">
        <v>1303</v>
      </c>
      <c r="H1889" s="110" t="s">
        <v>13</v>
      </c>
      <c r="I1889" s="110" t="s">
        <v>1191</v>
      </c>
      <c r="J1889" s="111">
        <v>300</v>
      </c>
      <c r="K1889" s="111">
        <v>963</v>
      </c>
      <c r="L1889" s="111">
        <v>288900</v>
      </c>
      <c r="M1889" s="111">
        <v>2.4079999999999999</v>
      </c>
      <c r="N1889" s="111">
        <v>722.4</v>
      </c>
      <c r="O1889" s="111">
        <v>0</v>
      </c>
      <c r="P1889" s="111">
        <v>0</v>
      </c>
      <c r="Q1889" s="111">
        <v>965.40750000000003</v>
      </c>
      <c r="R1889" s="111">
        <v>289622.25</v>
      </c>
      <c r="S1889" s="110" t="s">
        <v>1296</v>
      </c>
      <c r="T1889" s="111"/>
      <c r="U1889" s="111"/>
      <c r="V1889" s="110"/>
      <c r="W1889" s="110"/>
    </row>
    <row r="1890" spans="1:23" ht="25.5">
      <c r="A1890" s="110" t="s">
        <v>4636</v>
      </c>
      <c r="B1890" s="115">
        <v>44209</v>
      </c>
      <c r="C1890" s="110" t="s">
        <v>4637</v>
      </c>
      <c r="D1890" s="115">
        <v>44209</v>
      </c>
      <c r="E1890" s="110" t="s">
        <v>1294</v>
      </c>
      <c r="F1890" s="110" t="s">
        <v>86</v>
      </c>
      <c r="G1890" s="110" t="s">
        <v>1135</v>
      </c>
      <c r="H1890" s="110" t="s">
        <v>24</v>
      </c>
      <c r="I1890" s="110" t="s">
        <v>1251</v>
      </c>
      <c r="J1890" s="111">
        <v>260</v>
      </c>
      <c r="K1890" s="111">
        <v>865</v>
      </c>
      <c r="L1890" s="111">
        <v>224900</v>
      </c>
      <c r="M1890" s="111">
        <v>2.1625000000000001</v>
      </c>
      <c r="N1890" s="111">
        <v>562.25</v>
      </c>
      <c r="O1890" s="111">
        <v>0</v>
      </c>
      <c r="P1890" s="111">
        <v>0</v>
      </c>
      <c r="Q1890" s="111">
        <v>867.16250000000002</v>
      </c>
      <c r="R1890" s="111">
        <v>225462.25</v>
      </c>
      <c r="S1890" s="110" t="s">
        <v>1296</v>
      </c>
      <c r="T1890" s="111"/>
      <c r="U1890" s="111"/>
      <c r="V1890" s="110"/>
      <c r="W1890" s="110"/>
    </row>
    <row r="1891" spans="1:23" ht="25.5">
      <c r="A1891" s="110" t="s">
        <v>4636</v>
      </c>
      <c r="B1891" s="115">
        <v>44209</v>
      </c>
      <c r="C1891" s="110" t="s">
        <v>4637</v>
      </c>
      <c r="D1891" s="115">
        <v>44209</v>
      </c>
      <c r="E1891" s="110" t="s">
        <v>1294</v>
      </c>
      <c r="F1891" s="110" t="s">
        <v>86</v>
      </c>
      <c r="G1891" s="110" t="s">
        <v>1135</v>
      </c>
      <c r="H1891" s="110" t="s">
        <v>24</v>
      </c>
      <c r="I1891" s="110" t="s">
        <v>1191</v>
      </c>
      <c r="J1891" s="111">
        <v>500</v>
      </c>
      <c r="K1891" s="111">
        <v>963</v>
      </c>
      <c r="L1891" s="111">
        <v>481500</v>
      </c>
      <c r="M1891" s="111">
        <v>2.4075000000000002</v>
      </c>
      <c r="N1891" s="111">
        <v>1203.75</v>
      </c>
      <c r="O1891" s="111">
        <v>0</v>
      </c>
      <c r="P1891" s="111">
        <v>0</v>
      </c>
      <c r="Q1891" s="111">
        <v>965.40750000000003</v>
      </c>
      <c r="R1891" s="111">
        <v>482703.75</v>
      </c>
      <c r="S1891" s="110" t="s">
        <v>1296</v>
      </c>
      <c r="T1891" s="111"/>
      <c r="U1891" s="111"/>
      <c r="V1891" s="110"/>
      <c r="W1891" s="110"/>
    </row>
    <row r="1892" spans="1:23" ht="25.5">
      <c r="A1892" s="110" t="s">
        <v>4636</v>
      </c>
      <c r="B1892" s="115">
        <v>44209</v>
      </c>
      <c r="C1892" s="110" t="s">
        <v>4637</v>
      </c>
      <c r="D1892" s="115">
        <v>44209</v>
      </c>
      <c r="E1892" s="110" t="s">
        <v>1294</v>
      </c>
      <c r="F1892" s="110" t="s">
        <v>86</v>
      </c>
      <c r="G1892" s="110" t="s">
        <v>1135</v>
      </c>
      <c r="H1892" s="110" t="s">
        <v>24</v>
      </c>
      <c r="I1892" s="110" t="s">
        <v>1251</v>
      </c>
      <c r="J1892" s="111">
        <v>200</v>
      </c>
      <c r="K1892" s="111">
        <v>865</v>
      </c>
      <c r="L1892" s="111">
        <v>173000</v>
      </c>
      <c r="M1892" s="111">
        <v>2.1619999999999999</v>
      </c>
      <c r="N1892" s="111">
        <v>432.4</v>
      </c>
      <c r="O1892" s="111">
        <v>0</v>
      </c>
      <c r="P1892" s="111">
        <v>0</v>
      </c>
      <c r="Q1892" s="111">
        <v>867.16200000000003</v>
      </c>
      <c r="R1892" s="111">
        <v>173432.4</v>
      </c>
      <c r="S1892" s="110" t="s">
        <v>1296</v>
      </c>
      <c r="T1892" s="111"/>
      <c r="U1892" s="111"/>
      <c r="V1892" s="110"/>
      <c r="W1892" s="110"/>
    </row>
    <row r="1893" spans="1:23" ht="25.5">
      <c r="A1893" s="110" t="s">
        <v>4636</v>
      </c>
      <c r="B1893" s="115">
        <v>44209</v>
      </c>
      <c r="C1893" s="110" t="s">
        <v>4637</v>
      </c>
      <c r="D1893" s="115">
        <v>44209</v>
      </c>
      <c r="E1893" s="110" t="s">
        <v>1294</v>
      </c>
      <c r="F1893" s="110" t="s">
        <v>86</v>
      </c>
      <c r="G1893" s="110" t="s">
        <v>1135</v>
      </c>
      <c r="H1893" s="110" t="s">
        <v>24</v>
      </c>
      <c r="I1893" s="110" t="s">
        <v>1186</v>
      </c>
      <c r="J1893" s="111">
        <v>900</v>
      </c>
      <c r="K1893" s="111">
        <v>934</v>
      </c>
      <c r="L1893" s="111">
        <v>840600</v>
      </c>
      <c r="M1893" s="111">
        <v>2.335</v>
      </c>
      <c r="N1893" s="111">
        <v>2101.5</v>
      </c>
      <c r="O1893" s="111">
        <v>0</v>
      </c>
      <c r="P1893" s="111">
        <v>0</v>
      </c>
      <c r="Q1893" s="111">
        <v>936.33500000000004</v>
      </c>
      <c r="R1893" s="111">
        <v>842701.5</v>
      </c>
      <c r="S1893" s="110" t="s">
        <v>1296</v>
      </c>
      <c r="T1893" s="111"/>
      <c r="U1893" s="111"/>
      <c r="V1893" s="110"/>
      <c r="W1893" s="110"/>
    </row>
    <row r="1894" spans="1:23" ht="25.5">
      <c r="A1894" s="110" t="s">
        <v>4862</v>
      </c>
      <c r="B1894" s="115">
        <v>44210</v>
      </c>
      <c r="C1894" s="110" t="s">
        <v>4863</v>
      </c>
      <c r="D1894" s="115">
        <v>44210</v>
      </c>
      <c r="E1894" s="110" t="s">
        <v>1294</v>
      </c>
      <c r="F1894" s="110" t="s">
        <v>942</v>
      </c>
      <c r="G1894" s="110" t="s">
        <v>120</v>
      </c>
      <c r="H1894" s="110" t="s">
        <v>120</v>
      </c>
      <c r="I1894" s="110" t="s">
        <v>1344</v>
      </c>
      <c r="J1894" s="111">
        <v>40</v>
      </c>
      <c r="K1894" s="111">
        <v>997</v>
      </c>
      <c r="L1894" s="111">
        <v>39880</v>
      </c>
      <c r="M1894" s="111">
        <v>2.4925000000000002</v>
      </c>
      <c r="N1894" s="111">
        <v>99.7</v>
      </c>
      <c r="O1894" s="111">
        <v>0</v>
      </c>
      <c r="P1894" s="111">
        <v>0</v>
      </c>
      <c r="Q1894" s="111">
        <v>999.49249999999995</v>
      </c>
      <c r="R1894" s="111">
        <v>39979.699999999997</v>
      </c>
      <c r="S1894" s="110" t="s">
        <v>1296</v>
      </c>
      <c r="T1894" s="111"/>
      <c r="U1894" s="111"/>
      <c r="V1894" s="110"/>
      <c r="W1894" s="110"/>
    </row>
    <row r="1895" spans="1:23" ht="25.5">
      <c r="A1895" s="110" t="s">
        <v>4864</v>
      </c>
      <c r="B1895" s="115">
        <v>44210</v>
      </c>
      <c r="C1895" s="110" t="s">
        <v>4865</v>
      </c>
      <c r="D1895" s="115">
        <v>44210</v>
      </c>
      <c r="E1895" s="110" t="s">
        <v>1294</v>
      </c>
      <c r="F1895" s="110" t="s">
        <v>110</v>
      </c>
      <c r="G1895" s="110" t="s">
        <v>1133</v>
      </c>
      <c r="H1895" s="110" t="s">
        <v>120</v>
      </c>
      <c r="I1895" s="110" t="s">
        <v>1195</v>
      </c>
      <c r="J1895" s="111">
        <v>200</v>
      </c>
      <c r="K1895" s="111">
        <v>759</v>
      </c>
      <c r="L1895" s="111">
        <v>151800</v>
      </c>
      <c r="M1895" s="111">
        <v>1.8975</v>
      </c>
      <c r="N1895" s="111">
        <v>379.5</v>
      </c>
      <c r="O1895" s="111">
        <v>0</v>
      </c>
      <c r="P1895" s="111">
        <v>600</v>
      </c>
      <c r="Q1895" s="111">
        <v>760.89750000000004</v>
      </c>
      <c r="R1895" s="111">
        <v>151579.5</v>
      </c>
      <c r="S1895" s="110" t="s">
        <v>1296</v>
      </c>
      <c r="T1895" s="111"/>
      <c r="U1895" s="111"/>
      <c r="V1895" s="110"/>
      <c r="W1895" s="110"/>
    </row>
    <row r="1896" spans="1:23" ht="25.5">
      <c r="A1896" s="110" t="s">
        <v>4866</v>
      </c>
      <c r="B1896" s="115">
        <v>44210</v>
      </c>
      <c r="C1896" s="110" t="s">
        <v>4867</v>
      </c>
      <c r="D1896" s="115">
        <v>44210</v>
      </c>
      <c r="E1896" s="110" t="s">
        <v>1294</v>
      </c>
      <c r="F1896" s="110" t="s">
        <v>108</v>
      </c>
      <c r="G1896" s="110" t="s">
        <v>1307</v>
      </c>
      <c r="H1896" s="110" t="s">
        <v>120</v>
      </c>
      <c r="I1896" s="110" t="s">
        <v>1344</v>
      </c>
      <c r="J1896" s="111">
        <v>20</v>
      </c>
      <c r="K1896" s="111">
        <v>997</v>
      </c>
      <c r="L1896" s="111">
        <v>19940</v>
      </c>
      <c r="M1896" s="111">
        <v>2.4925000000000002</v>
      </c>
      <c r="N1896" s="111">
        <v>49.85</v>
      </c>
      <c r="O1896" s="111">
        <v>0</v>
      </c>
      <c r="P1896" s="111">
        <v>0</v>
      </c>
      <c r="Q1896" s="111">
        <v>999.49249999999995</v>
      </c>
      <c r="R1896" s="111">
        <v>19989.849999999999</v>
      </c>
      <c r="S1896" s="110" t="s">
        <v>1296</v>
      </c>
      <c r="T1896" s="111"/>
      <c r="U1896" s="111"/>
      <c r="V1896" s="110"/>
      <c r="W1896" s="110"/>
    </row>
    <row r="1897" spans="1:23" ht="25.5">
      <c r="A1897" s="110" t="s">
        <v>4868</v>
      </c>
      <c r="B1897" s="115">
        <v>44210</v>
      </c>
      <c r="C1897" s="110" t="s">
        <v>4869</v>
      </c>
      <c r="D1897" s="115">
        <v>44210</v>
      </c>
      <c r="E1897" s="110" t="s">
        <v>1294</v>
      </c>
      <c r="F1897" s="110" t="s">
        <v>117</v>
      </c>
      <c r="G1897" s="110" t="s">
        <v>1306</v>
      </c>
      <c r="H1897" s="110" t="s">
        <v>120</v>
      </c>
      <c r="I1897" s="110" t="s">
        <v>1346</v>
      </c>
      <c r="J1897" s="111">
        <v>30</v>
      </c>
      <c r="K1897" s="111">
        <v>1138</v>
      </c>
      <c r="L1897" s="111">
        <v>34140</v>
      </c>
      <c r="M1897" s="111">
        <v>2.8450000000000002</v>
      </c>
      <c r="N1897" s="111">
        <v>85.35</v>
      </c>
      <c r="O1897" s="111">
        <v>0</v>
      </c>
      <c r="P1897" s="111">
        <v>0</v>
      </c>
      <c r="Q1897" s="111">
        <v>1140.845</v>
      </c>
      <c r="R1897" s="111">
        <v>34225.35</v>
      </c>
      <c r="S1897" s="110" t="s">
        <v>1296</v>
      </c>
      <c r="T1897" s="111"/>
      <c r="U1897" s="111"/>
      <c r="V1897" s="110"/>
      <c r="W1897" s="110"/>
    </row>
    <row r="1898" spans="1:23" ht="25.5">
      <c r="A1898" s="110" t="s">
        <v>4868</v>
      </c>
      <c r="B1898" s="115">
        <v>44210</v>
      </c>
      <c r="C1898" s="110" t="s">
        <v>4869</v>
      </c>
      <c r="D1898" s="115">
        <v>44210</v>
      </c>
      <c r="E1898" s="110" t="s">
        <v>1294</v>
      </c>
      <c r="F1898" s="110" t="s">
        <v>117</v>
      </c>
      <c r="G1898" s="110" t="s">
        <v>1306</v>
      </c>
      <c r="H1898" s="110" t="s">
        <v>120</v>
      </c>
      <c r="I1898" s="110" t="s">
        <v>1344</v>
      </c>
      <c r="J1898" s="111">
        <v>60</v>
      </c>
      <c r="K1898" s="111">
        <v>997</v>
      </c>
      <c r="L1898" s="111">
        <v>59820</v>
      </c>
      <c r="M1898" s="111">
        <v>2.4925000000000002</v>
      </c>
      <c r="N1898" s="111">
        <v>149.55000000000001</v>
      </c>
      <c r="O1898" s="111">
        <v>0</v>
      </c>
      <c r="P1898" s="111">
        <v>0</v>
      </c>
      <c r="Q1898" s="111">
        <v>999.49249999999995</v>
      </c>
      <c r="R1898" s="111">
        <v>59969.55</v>
      </c>
      <c r="S1898" s="110" t="s">
        <v>1296</v>
      </c>
      <c r="T1898" s="111"/>
      <c r="U1898" s="111"/>
      <c r="V1898" s="110"/>
      <c r="W1898" s="110"/>
    </row>
    <row r="1899" spans="1:23" ht="25.5">
      <c r="A1899" s="110" t="s">
        <v>4868</v>
      </c>
      <c r="B1899" s="115">
        <v>44210</v>
      </c>
      <c r="C1899" s="110" t="s">
        <v>4869</v>
      </c>
      <c r="D1899" s="115">
        <v>44210</v>
      </c>
      <c r="E1899" s="110" t="s">
        <v>1294</v>
      </c>
      <c r="F1899" s="110" t="s">
        <v>117</v>
      </c>
      <c r="G1899" s="110" t="s">
        <v>1306</v>
      </c>
      <c r="H1899" s="110" t="s">
        <v>120</v>
      </c>
      <c r="I1899" s="110" t="s">
        <v>1195</v>
      </c>
      <c r="J1899" s="111">
        <v>100</v>
      </c>
      <c r="K1899" s="111">
        <v>759</v>
      </c>
      <c r="L1899" s="111">
        <v>75900</v>
      </c>
      <c r="M1899" s="111">
        <v>1.8975</v>
      </c>
      <c r="N1899" s="111">
        <v>189.75</v>
      </c>
      <c r="O1899" s="111">
        <v>0</v>
      </c>
      <c r="P1899" s="111">
        <v>300</v>
      </c>
      <c r="Q1899" s="111">
        <v>760.89750000000004</v>
      </c>
      <c r="R1899" s="111">
        <v>75789.75</v>
      </c>
      <c r="S1899" s="110" t="s">
        <v>1296</v>
      </c>
      <c r="T1899" s="111"/>
      <c r="U1899" s="111"/>
      <c r="V1899" s="110"/>
      <c r="W1899" s="110"/>
    </row>
    <row r="1900" spans="1:23" ht="25.5">
      <c r="A1900" s="110" t="s">
        <v>4870</v>
      </c>
      <c r="B1900" s="115">
        <v>44210</v>
      </c>
      <c r="C1900" s="110" t="s">
        <v>4871</v>
      </c>
      <c r="D1900" s="115">
        <v>44210</v>
      </c>
      <c r="E1900" s="110" t="s">
        <v>1294</v>
      </c>
      <c r="F1900" s="110" t="s">
        <v>118</v>
      </c>
      <c r="G1900" s="110" t="s">
        <v>1306</v>
      </c>
      <c r="H1900" s="110" t="s">
        <v>120</v>
      </c>
      <c r="I1900" s="110" t="s">
        <v>1344</v>
      </c>
      <c r="J1900" s="111">
        <v>160</v>
      </c>
      <c r="K1900" s="111">
        <v>997</v>
      </c>
      <c r="L1900" s="111">
        <v>159520</v>
      </c>
      <c r="M1900" s="111">
        <v>2.4925000000000002</v>
      </c>
      <c r="N1900" s="111">
        <v>398.8</v>
      </c>
      <c r="O1900" s="111">
        <v>0</v>
      </c>
      <c r="P1900" s="111">
        <v>0</v>
      </c>
      <c r="Q1900" s="111">
        <v>999.49249999999995</v>
      </c>
      <c r="R1900" s="111">
        <v>159918.79999999999</v>
      </c>
      <c r="S1900" s="110" t="s">
        <v>1296</v>
      </c>
      <c r="T1900" s="111"/>
      <c r="U1900" s="111"/>
      <c r="V1900" s="110"/>
      <c r="W1900" s="110"/>
    </row>
    <row r="1901" spans="1:23" ht="25.5">
      <c r="A1901" s="110" t="s">
        <v>4870</v>
      </c>
      <c r="B1901" s="115">
        <v>44210</v>
      </c>
      <c r="C1901" s="110" t="s">
        <v>4871</v>
      </c>
      <c r="D1901" s="115">
        <v>44210</v>
      </c>
      <c r="E1901" s="110" t="s">
        <v>1294</v>
      </c>
      <c r="F1901" s="110" t="s">
        <v>118</v>
      </c>
      <c r="G1901" s="110" t="s">
        <v>1306</v>
      </c>
      <c r="H1901" s="110" t="s">
        <v>120</v>
      </c>
      <c r="I1901" s="110" t="s">
        <v>1346</v>
      </c>
      <c r="J1901" s="111">
        <v>40</v>
      </c>
      <c r="K1901" s="111">
        <v>1138</v>
      </c>
      <c r="L1901" s="111">
        <v>45520</v>
      </c>
      <c r="M1901" s="111">
        <v>2.8450000000000002</v>
      </c>
      <c r="N1901" s="111">
        <v>113.8</v>
      </c>
      <c r="O1901" s="111">
        <v>0</v>
      </c>
      <c r="P1901" s="111">
        <v>0</v>
      </c>
      <c r="Q1901" s="111">
        <v>1140.845</v>
      </c>
      <c r="R1901" s="111">
        <v>45633.8</v>
      </c>
      <c r="S1901" s="110" t="s">
        <v>1296</v>
      </c>
      <c r="T1901" s="111"/>
      <c r="U1901" s="111"/>
      <c r="V1901" s="110"/>
      <c r="W1901" s="110"/>
    </row>
    <row r="1902" spans="1:23" ht="25.5">
      <c r="A1902" s="110" t="s">
        <v>4872</v>
      </c>
      <c r="B1902" s="115">
        <v>44210</v>
      </c>
      <c r="C1902" s="110" t="s">
        <v>4873</v>
      </c>
      <c r="D1902" s="115">
        <v>44210</v>
      </c>
      <c r="E1902" s="110" t="s">
        <v>1294</v>
      </c>
      <c r="F1902" s="110" t="s">
        <v>6</v>
      </c>
      <c r="G1902" s="110" t="s">
        <v>1308</v>
      </c>
      <c r="H1902" s="110" t="s">
        <v>120</v>
      </c>
      <c r="I1902" s="110" t="s">
        <v>1344</v>
      </c>
      <c r="J1902" s="111">
        <v>20</v>
      </c>
      <c r="K1902" s="111">
        <v>997</v>
      </c>
      <c r="L1902" s="111">
        <v>19940</v>
      </c>
      <c r="M1902" s="111">
        <v>2.4925000000000002</v>
      </c>
      <c r="N1902" s="111">
        <v>49.85</v>
      </c>
      <c r="O1902" s="111">
        <v>0</v>
      </c>
      <c r="P1902" s="111">
        <v>0</v>
      </c>
      <c r="Q1902" s="111">
        <v>999.49249999999995</v>
      </c>
      <c r="R1902" s="111">
        <v>19989.849999999999</v>
      </c>
      <c r="S1902" s="110" t="s">
        <v>1296</v>
      </c>
      <c r="T1902" s="111"/>
      <c r="U1902" s="111"/>
      <c r="V1902" s="110"/>
      <c r="W1902" s="110"/>
    </row>
    <row r="1903" spans="1:23" ht="25.5">
      <c r="A1903" s="110" t="s">
        <v>4872</v>
      </c>
      <c r="B1903" s="115">
        <v>44210</v>
      </c>
      <c r="C1903" s="110" t="s">
        <v>4873</v>
      </c>
      <c r="D1903" s="115">
        <v>44210</v>
      </c>
      <c r="E1903" s="110" t="s">
        <v>1294</v>
      </c>
      <c r="F1903" s="110" t="s">
        <v>6</v>
      </c>
      <c r="G1903" s="110" t="s">
        <v>1308</v>
      </c>
      <c r="H1903" s="110" t="s">
        <v>120</v>
      </c>
      <c r="I1903" s="110" t="s">
        <v>1195</v>
      </c>
      <c r="J1903" s="111">
        <v>200</v>
      </c>
      <c r="K1903" s="111">
        <v>759</v>
      </c>
      <c r="L1903" s="111">
        <v>151800</v>
      </c>
      <c r="M1903" s="111">
        <v>1.8975</v>
      </c>
      <c r="N1903" s="111">
        <v>379.5</v>
      </c>
      <c r="O1903" s="111">
        <v>0</v>
      </c>
      <c r="P1903" s="111">
        <v>600</v>
      </c>
      <c r="Q1903" s="111">
        <v>760.89750000000004</v>
      </c>
      <c r="R1903" s="111">
        <v>151579.5</v>
      </c>
      <c r="S1903" s="110" t="s">
        <v>1296</v>
      </c>
      <c r="T1903" s="111"/>
      <c r="U1903" s="111"/>
      <c r="V1903" s="110"/>
      <c r="W1903" s="110"/>
    </row>
    <row r="1904" spans="1:23" ht="25.5">
      <c r="A1904" s="110" t="s">
        <v>4872</v>
      </c>
      <c r="B1904" s="115">
        <v>44210</v>
      </c>
      <c r="C1904" s="110" t="s">
        <v>4873</v>
      </c>
      <c r="D1904" s="115">
        <v>44210</v>
      </c>
      <c r="E1904" s="110" t="s">
        <v>1294</v>
      </c>
      <c r="F1904" s="110" t="s">
        <v>6</v>
      </c>
      <c r="G1904" s="110" t="s">
        <v>1308</v>
      </c>
      <c r="H1904" s="110" t="s">
        <v>120</v>
      </c>
      <c r="I1904" s="110" t="s">
        <v>1346</v>
      </c>
      <c r="J1904" s="111">
        <v>40</v>
      </c>
      <c r="K1904" s="111">
        <v>1138</v>
      </c>
      <c r="L1904" s="111">
        <v>45520</v>
      </c>
      <c r="M1904" s="111">
        <v>2.8450000000000002</v>
      </c>
      <c r="N1904" s="111">
        <v>113.8</v>
      </c>
      <c r="O1904" s="111">
        <v>0</v>
      </c>
      <c r="P1904" s="111">
        <v>0</v>
      </c>
      <c r="Q1904" s="111">
        <v>1140.845</v>
      </c>
      <c r="R1904" s="111">
        <v>45633.8</v>
      </c>
      <c r="S1904" s="110" t="s">
        <v>1296</v>
      </c>
      <c r="T1904" s="111"/>
      <c r="U1904" s="111"/>
      <c r="V1904" s="110"/>
      <c r="W1904" s="110"/>
    </row>
    <row r="1905" spans="1:23" ht="25.5">
      <c r="A1905" s="110" t="s">
        <v>4874</v>
      </c>
      <c r="B1905" s="115">
        <v>44210</v>
      </c>
      <c r="C1905" s="110" t="s">
        <v>4875</v>
      </c>
      <c r="D1905" s="115">
        <v>44210</v>
      </c>
      <c r="E1905" s="110" t="s">
        <v>1294</v>
      </c>
      <c r="F1905" s="110" t="s">
        <v>77</v>
      </c>
      <c r="G1905" s="110" t="s">
        <v>1088</v>
      </c>
      <c r="H1905" s="110" t="s">
        <v>69</v>
      </c>
      <c r="I1905" s="110" t="s">
        <v>1346</v>
      </c>
      <c r="J1905" s="111">
        <v>30</v>
      </c>
      <c r="K1905" s="111">
        <v>1138</v>
      </c>
      <c r="L1905" s="111">
        <v>34140</v>
      </c>
      <c r="M1905" s="111">
        <v>2.8450000000000002</v>
      </c>
      <c r="N1905" s="111">
        <v>85.35</v>
      </c>
      <c r="O1905" s="111">
        <v>0</v>
      </c>
      <c r="P1905" s="111">
        <v>0</v>
      </c>
      <c r="Q1905" s="111">
        <v>1140.845</v>
      </c>
      <c r="R1905" s="111">
        <v>34225.35</v>
      </c>
      <c r="S1905" s="110" t="s">
        <v>1296</v>
      </c>
      <c r="T1905" s="111"/>
      <c r="U1905" s="111"/>
      <c r="V1905" s="110"/>
      <c r="W1905" s="110"/>
    </row>
    <row r="1906" spans="1:23" ht="25.5">
      <c r="A1906" s="110" t="s">
        <v>4874</v>
      </c>
      <c r="B1906" s="115">
        <v>44210</v>
      </c>
      <c r="C1906" s="110" t="s">
        <v>4875</v>
      </c>
      <c r="D1906" s="115">
        <v>44210</v>
      </c>
      <c r="E1906" s="110" t="s">
        <v>1294</v>
      </c>
      <c r="F1906" s="110" t="s">
        <v>77</v>
      </c>
      <c r="G1906" s="110" t="s">
        <v>1088</v>
      </c>
      <c r="H1906" s="110" t="s">
        <v>69</v>
      </c>
      <c r="I1906" s="110" t="s">
        <v>1195</v>
      </c>
      <c r="J1906" s="111">
        <v>100</v>
      </c>
      <c r="K1906" s="111">
        <v>759</v>
      </c>
      <c r="L1906" s="111">
        <v>75900</v>
      </c>
      <c r="M1906" s="111">
        <v>1.8975</v>
      </c>
      <c r="N1906" s="111">
        <v>189.75</v>
      </c>
      <c r="O1906" s="111">
        <v>0</v>
      </c>
      <c r="P1906" s="111">
        <v>300</v>
      </c>
      <c r="Q1906" s="111">
        <v>760.89750000000004</v>
      </c>
      <c r="R1906" s="111">
        <v>75789.75</v>
      </c>
      <c r="S1906" s="110" t="s">
        <v>1296</v>
      </c>
      <c r="T1906" s="111"/>
      <c r="U1906" s="111"/>
      <c r="V1906" s="110"/>
      <c r="W1906" s="110"/>
    </row>
    <row r="1907" spans="1:23" ht="25.5">
      <c r="A1907" s="110" t="s">
        <v>4876</v>
      </c>
      <c r="B1907" s="115">
        <v>44210</v>
      </c>
      <c r="C1907" s="110" t="s">
        <v>4877</v>
      </c>
      <c r="D1907" s="115">
        <v>44210</v>
      </c>
      <c r="E1907" s="110" t="s">
        <v>1294</v>
      </c>
      <c r="F1907" s="110" t="s">
        <v>75</v>
      </c>
      <c r="G1907" s="110" t="s">
        <v>1088</v>
      </c>
      <c r="H1907" s="110" t="s">
        <v>69</v>
      </c>
      <c r="I1907" s="110" t="s">
        <v>1344</v>
      </c>
      <c r="J1907" s="111">
        <v>10</v>
      </c>
      <c r="K1907" s="111">
        <v>997</v>
      </c>
      <c r="L1907" s="111">
        <v>9970</v>
      </c>
      <c r="M1907" s="111">
        <v>2.4925000000000002</v>
      </c>
      <c r="N1907" s="111">
        <v>24.925000000000001</v>
      </c>
      <c r="O1907" s="111">
        <v>0</v>
      </c>
      <c r="P1907" s="111">
        <v>0</v>
      </c>
      <c r="Q1907" s="111">
        <v>999.49249999999995</v>
      </c>
      <c r="R1907" s="111">
        <v>9994.9249999999993</v>
      </c>
      <c r="S1907" s="110" t="s">
        <v>1296</v>
      </c>
      <c r="T1907" s="111"/>
      <c r="U1907" s="111"/>
      <c r="V1907" s="110"/>
      <c r="W1907" s="110"/>
    </row>
    <row r="1908" spans="1:23" ht="25.5">
      <c r="A1908" s="110" t="s">
        <v>4876</v>
      </c>
      <c r="B1908" s="115">
        <v>44210</v>
      </c>
      <c r="C1908" s="110" t="s">
        <v>4877</v>
      </c>
      <c r="D1908" s="115">
        <v>44210</v>
      </c>
      <c r="E1908" s="110" t="s">
        <v>1294</v>
      </c>
      <c r="F1908" s="110" t="s">
        <v>75</v>
      </c>
      <c r="G1908" s="110" t="s">
        <v>1088</v>
      </c>
      <c r="H1908" s="110" t="s">
        <v>69</v>
      </c>
      <c r="I1908" s="110" t="s">
        <v>1346</v>
      </c>
      <c r="J1908" s="111">
        <v>20</v>
      </c>
      <c r="K1908" s="111">
        <v>1138</v>
      </c>
      <c r="L1908" s="111">
        <v>22760</v>
      </c>
      <c r="M1908" s="111">
        <v>2.8450000000000002</v>
      </c>
      <c r="N1908" s="111">
        <v>56.9</v>
      </c>
      <c r="O1908" s="111">
        <v>0</v>
      </c>
      <c r="P1908" s="111">
        <v>0</v>
      </c>
      <c r="Q1908" s="111">
        <v>1140.845</v>
      </c>
      <c r="R1908" s="111">
        <v>22816.9</v>
      </c>
      <c r="S1908" s="110" t="s">
        <v>1296</v>
      </c>
      <c r="T1908" s="111"/>
      <c r="U1908" s="111"/>
      <c r="V1908" s="110"/>
      <c r="W1908" s="110"/>
    </row>
    <row r="1909" spans="1:23" ht="25.5">
      <c r="A1909" s="110" t="s">
        <v>4878</v>
      </c>
      <c r="B1909" s="115">
        <v>44210</v>
      </c>
      <c r="C1909" s="110" t="s">
        <v>4879</v>
      </c>
      <c r="D1909" s="115">
        <v>44210</v>
      </c>
      <c r="E1909" s="110" t="s">
        <v>1294</v>
      </c>
      <c r="F1909" s="110" t="s">
        <v>61</v>
      </c>
      <c r="G1909" s="110" t="s">
        <v>60</v>
      </c>
      <c r="H1909" s="110" t="s">
        <v>57</v>
      </c>
      <c r="I1909" s="110" t="s">
        <v>1195</v>
      </c>
      <c r="J1909" s="111">
        <v>240</v>
      </c>
      <c r="K1909" s="111">
        <v>759</v>
      </c>
      <c r="L1909" s="111">
        <v>182160</v>
      </c>
      <c r="M1909" s="111">
        <v>1.8975</v>
      </c>
      <c r="N1909" s="111">
        <v>455.4</v>
      </c>
      <c r="O1909" s="111">
        <v>0</v>
      </c>
      <c r="P1909" s="111">
        <v>720</v>
      </c>
      <c r="Q1909" s="111">
        <v>760.89750000000004</v>
      </c>
      <c r="R1909" s="111">
        <v>181895.4</v>
      </c>
      <c r="S1909" s="110" t="s">
        <v>1296</v>
      </c>
      <c r="T1909" s="111"/>
      <c r="U1909" s="111"/>
      <c r="V1909" s="110"/>
      <c r="W1909" s="110"/>
    </row>
    <row r="1910" spans="1:23" ht="25.5">
      <c r="A1910" s="110" t="s">
        <v>4878</v>
      </c>
      <c r="B1910" s="115">
        <v>44210</v>
      </c>
      <c r="C1910" s="110" t="s">
        <v>4879</v>
      </c>
      <c r="D1910" s="115">
        <v>44210</v>
      </c>
      <c r="E1910" s="110" t="s">
        <v>1294</v>
      </c>
      <c r="F1910" s="110" t="s">
        <v>61</v>
      </c>
      <c r="G1910" s="110" t="s">
        <v>60</v>
      </c>
      <c r="H1910" s="110" t="s">
        <v>57</v>
      </c>
      <c r="I1910" s="110" t="s">
        <v>1344</v>
      </c>
      <c r="J1910" s="111">
        <v>40</v>
      </c>
      <c r="K1910" s="111">
        <v>997</v>
      </c>
      <c r="L1910" s="111">
        <v>39880</v>
      </c>
      <c r="M1910" s="111">
        <v>2.4925000000000002</v>
      </c>
      <c r="N1910" s="111">
        <v>99.7</v>
      </c>
      <c r="O1910" s="111">
        <v>0</v>
      </c>
      <c r="P1910" s="111">
        <v>0</v>
      </c>
      <c r="Q1910" s="111">
        <v>999.49249999999995</v>
      </c>
      <c r="R1910" s="111">
        <v>39979.699999999997</v>
      </c>
      <c r="S1910" s="110" t="s">
        <v>1296</v>
      </c>
      <c r="T1910" s="111"/>
      <c r="U1910" s="111"/>
      <c r="V1910" s="110"/>
      <c r="W1910" s="110"/>
    </row>
    <row r="1911" spans="1:23" ht="25.5">
      <c r="A1911" s="110" t="s">
        <v>4880</v>
      </c>
      <c r="B1911" s="115">
        <v>44210</v>
      </c>
      <c r="C1911" s="110" t="s">
        <v>4881</v>
      </c>
      <c r="D1911" s="115">
        <v>44210</v>
      </c>
      <c r="E1911" s="110" t="s">
        <v>1294</v>
      </c>
      <c r="F1911" s="110" t="s">
        <v>55</v>
      </c>
      <c r="G1911" s="110" t="s">
        <v>1085</v>
      </c>
      <c r="H1911" s="110" t="s">
        <v>57</v>
      </c>
      <c r="I1911" s="110" t="s">
        <v>1344</v>
      </c>
      <c r="J1911" s="111">
        <v>40</v>
      </c>
      <c r="K1911" s="111">
        <v>997</v>
      </c>
      <c r="L1911" s="111">
        <v>39880</v>
      </c>
      <c r="M1911" s="111">
        <v>2.4925000000000002</v>
      </c>
      <c r="N1911" s="111">
        <v>99.7</v>
      </c>
      <c r="O1911" s="111">
        <v>0</v>
      </c>
      <c r="P1911" s="111">
        <v>0</v>
      </c>
      <c r="Q1911" s="111">
        <v>999.49249999999995</v>
      </c>
      <c r="R1911" s="111">
        <v>39979.699999999997</v>
      </c>
      <c r="S1911" s="110" t="s">
        <v>1296</v>
      </c>
      <c r="T1911" s="111"/>
      <c r="U1911" s="111"/>
      <c r="V1911" s="110"/>
      <c r="W1911" s="110"/>
    </row>
    <row r="1912" spans="1:23" ht="25.5">
      <c r="A1912" s="110" t="s">
        <v>4882</v>
      </c>
      <c r="B1912" s="115">
        <v>44210</v>
      </c>
      <c r="C1912" s="110" t="s">
        <v>4883</v>
      </c>
      <c r="D1912" s="115">
        <v>44210</v>
      </c>
      <c r="E1912" s="110" t="s">
        <v>1294</v>
      </c>
      <c r="F1912" s="110" t="s">
        <v>62</v>
      </c>
      <c r="G1912" s="110" t="s">
        <v>57</v>
      </c>
      <c r="H1912" s="110" t="s">
        <v>57</v>
      </c>
      <c r="I1912" s="110" t="s">
        <v>1344</v>
      </c>
      <c r="J1912" s="111">
        <v>40</v>
      </c>
      <c r="K1912" s="111">
        <v>997</v>
      </c>
      <c r="L1912" s="111">
        <v>39880</v>
      </c>
      <c r="M1912" s="111">
        <v>2.4925000000000002</v>
      </c>
      <c r="N1912" s="111">
        <v>99.7</v>
      </c>
      <c r="O1912" s="111">
        <v>0</v>
      </c>
      <c r="P1912" s="111">
        <v>0</v>
      </c>
      <c r="Q1912" s="111">
        <v>999.49249999999995</v>
      </c>
      <c r="R1912" s="111">
        <v>39979.699999999997</v>
      </c>
      <c r="S1912" s="110" t="s">
        <v>1296</v>
      </c>
      <c r="T1912" s="111"/>
      <c r="U1912" s="111"/>
      <c r="V1912" s="110"/>
      <c r="W1912" s="110"/>
    </row>
    <row r="1913" spans="1:23" ht="25.5">
      <c r="A1913" s="110" t="s">
        <v>4884</v>
      </c>
      <c r="B1913" s="115">
        <v>44210</v>
      </c>
      <c r="C1913" s="110" t="s">
        <v>4885</v>
      </c>
      <c r="D1913" s="115">
        <v>44210</v>
      </c>
      <c r="E1913" s="110" t="s">
        <v>1294</v>
      </c>
      <c r="F1913" s="110" t="s">
        <v>58</v>
      </c>
      <c r="G1913" s="110" t="s">
        <v>1086</v>
      </c>
      <c r="H1913" s="110" t="s">
        <v>57</v>
      </c>
      <c r="I1913" s="110" t="s">
        <v>1346</v>
      </c>
      <c r="J1913" s="111">
        <v>20</v>
      </c>
      <c r="K1913" s="111">
        <v>1138</v>
      </c>
      <c r="L1913" s="111">
        <v>22760</v>
      </c>
      <c r="M1913" s="111">
        <v>2.8450000000000002</v>
      </c>
      <c r="N1913" s="111">
        <v>56.9</v>
      </c>
      <c r="O1913" s="111">
        <v>0</v>
      </c>
      <c r="P1913" s="111">
        <v>0</v>
      </c>
      <c r="Q1913" s="111">
        <v>1140.845</v>
      </c>
      <c r="R1913" s="111">
        <v>22816.9</v>
      </c>
      <c r="S1913" s="110" t="s">
        <v>1296</v>
      </c>
      <c r="T1913" s="111"/>
      <c r="U1913" s="111"/>
      <c r="V1913" s="110"/>
      <c r="W1913" s="110"/>
    </row>
    <row r="1914" spans="1:23" ht="25.5">
      <c r="A1914" s="110" t="s">
        <v>4886</v>
      </c>
      <c r="B1914" s="115">
        <v>44210</v>
      </c>
      <c r="C1914" s="110" t="s">
        <v>4887</v>
      </c>
      <c r="D1914" s="115">
        <v>44210</v>
      </c>
      <c r="E1914" s="110" t="s">
        <v>1294</v>
      </c>
      <c r="F1914" s="110" t="s">
        <v>992</v>
      </c>
      <c r="G1914" s="110" t="s">
        <v>1299</v>
      </c>
      <c r="H1914" s="110" t="s">
        <v>57</v>
      </c>
      <c r="I1914" s="110" t="s">
        <v>1195</v>
      </c>
      <c r="J1914" s="111">
        <v>200</v>
      </c>
      <c r="K1914" s="111">
        <v>759</v>
      </c>
      <c r="L1914" s="111">
        <v>151800</v>
      </c>
      <c r="M1914" s="111">
        <v>1.8975</v>
      </c>
      <c r="N1914" s="111">
        <v>379.5</v>
      </c>
      <c r="O1914" s="111">
        <v>0</v>
      </c>
      <c r="P1914" s="111">
        <v>600</v>
      </c>
      <c r="Q1914" s="111">
        <v>760.89750000000004</v>
      </c>
      <c r="R1914" s="111">
        <v>151579.5</v>
      </c>
      <c r="S1914" s="110" t="s">
        <v>1296</v>
      </c>
      <c r="T1914" s="111"/>
      <c r="U1914" s="111"/>
      <c r="V1914" s="110"/>
      <c r="W1914" s="110"/>
    </row>
    <row r="1915" spans="1:23" ht="25.5">
      <c r="A1915" s="110" t="s">
        <v>4888</v>
      </c>
      <c r="B1915" s="115">
        <v>44210</v>
      </c>
      <c r="C1915" s="110" t="s">
        <v>4889</v>
      </c>
      <c r="D1915" s="115">
        <v>44210</v>
      </c>
      <c r="E1915" s="110" t="s">
        <v>1294</v>
      </c>
      <c r="F1915" s="110" t="s">
        <v>63</v>
      </c>
      <c r="G1915" s="110" t="s">
        <v>57</v>
      </c>
      <c r="H1915" s="110" t="s">
        <v>57</v>
      </c>
      <c r="I1915" s="110" t="s">
        <v>1195</v>
      </c>
      <c r="J1915" s="111">
        <v>240</v>
      </c>
      <c r="K1915" s="111">
        <v>759</v>
      </c>
      <c r="L1915" s="111">
        <v>182160</v>
      </c>
      <c r="M1915" s="111">
        <v>1.8975</v>
      </c>
      <c r="N1915" s="111">
        <v>455.4</v>
      </c>
      <c r="O1915" s="111">
        <v>0</v>
      </c>
      <c r="P1915" s="111">
        <v>720</v>
      </c>
      <c r="Q1915" s="111">
        <v>760.89750000000004</v>
      </c>
      <c r="R1915" s="111">
        <v>181895.4</v>
      </c>
      <c r="S1915" s="110" t="s">
        <v>1296</v>
      </c>
      <c r="T1915" s="111"/>
      <c r="U1915" s="111"/>
      <c r="V1915" s="110"/>
      <c r="W1915" s="110"/>
    </row>
    <row r="1916" spans="1:23" ht="25.5">
      <c r="A1916" s="110" t="s">
        <v>4890</v>
      </c>
      <c r="B1916" s="115">
        <v>44210</v>
      </c>
      <c r="C1916" s="110" t="s">
        <v>4891</v>
      </c>
      <c r="D1916" s="115">
        <v>44210</v>
      </c>
      <c r="E1916" s="110" t="s">
        <v>1294</v>
      </c>
      <c r="F1916" s="110" t="s">
        <v>3</v>
      </c>
      <c r="G1916" s="110" t="s">
        <v>1078</v>
      </c>
      <c r="H1916" s="110" t="s">
        <v>120</v>
      </c>
      <c r="I1916" s="110" t="s">
        <v>1195</v>
      </c>
      <c r="J1916" s="111">
        <v>100</v>
      </c>
      <c r="K1916" s="111">
        <v>759</v>
      </c>
      <c r="L1916" s="111">
        <v>75900</v>
      </c>
      <c r="M1916" s="111">
        <v>1.8975</v>
      </c>
      <c r="N1916" s="111">
        <v>189.75</v>
      </c>
      <c r="O1916" s="111">
        <v>0</v>
      </c>
      <c r="P1916" s="111">
        <v>300</v>
      </c>
      <c r="Q1916" s="111">
        <v>760.89750000000004</v>
      </c>
      <c r="R1916" s="111">
        <v>75789.75</v>
      </c>
      <c r="S1916" s="110" t="s">
        <v>1296</v>
      </c>
      <c r="T1916" s="111"/>
      <c r="U1916" s="111"/>
      <c r="V1916" s="110"/>
      <c r="W1916" s="110"/>
    </row>
    <row r="1917" spans="1:23" ht="25.5">
      <c r="A1917" s="110" t="s">
        <v>4890</v>
      </c>
      <c r="B1917" s="115">
        <v>44210</v>
      </c>
      <c r="C1917" s="110" t="s">
        <v>4891</v>
      </c>
      <c r="D1917" s="115">
        <v>44210</v>
      </c>
      <c r="E1917" s="110" t="s">
        <v>1294</v>
      </c>
      <c r="F1917" s="110" t="s">
        <v>3</v>
      </c>
      <c r="G1917" s="110" t="s">
        <v>1078</v>
      </c>
      <c r="H1917" s="110" t="s">
        <v>120</v>
      </c>
      <c r="I1917" s="110" t="s">
        <v>1346</v>
      </c>
      <c r="J1917" s="111">
        <v>40</v>
      </c>
      <c r="K1917" s="111">
        <v>1138</v>
      </c>
      <c r="L1917" s="111">
        <v>45520</v>
      </c>
      <c r="M1917" s="111">
        <v>2.8450000000000002</v>
      </c>
      <c r="N1917" s="111">
        <v>113.8</v>
      </c>
      <c r="O1917" s="111">
        <v>0</v>
      </c>
      <c r="P1917" s="111">
        <v>0</v>
      </c>
      <c r="Q1917" s="111">
        <v>1140.845</v>
      </c>
      <c r="R1917" s="111">
        <v>45633.8</v>
      </c>
      <c r="S1917" s="110" t="s">
        <v>1296</v>
      </c>
      <c r="T1917" s="111"/>
      <c r="U1917" s="111"/>
      <c r="V1917" s="110"/>
      <c r="W1917" s="110"/>
    </row>
    <row r="1918" spans="1:23" ht="25.5">
      <c r="A1918" s="110" t="s">
        <v>4890</v>
      </c>
      <c r="B1918" s="115">
        <v>44210</v>
      </c>
      <c r="C1918" s="110" t="s">
        <v>4891</v>
      </c>
      <c r="D1918" s="115">
        <v>44210</v>
      </c>
      <c r="E1918" s="110" t="s">
        <v>1294</v>
      </c>
      <c r="F1918" s="110" t="s">
        <v>3</v>
      </c>
      <c r="G1918" s="110" t="s">
        <v>1078</v>
      </c>
      <c r="H1918" s="110" t="s">
        <v>120</v>
      </c>
      <c r="I1918" s="110" t="s">
        <v>1344</v>
      </c>
      <c r="J1918" s="111">
        <v>45</v>
      </c>
      <c r="K1918" s="111">
        <v>997</v>
      </c>
      <c r="L1918" s="111">
        <v>44865</v>
      </c>
      <c r="M1918" s="111">
        <v>2.4925000000000002</v>
      </c>
      <c r="N1918" s="111">
        <v>112.16249999999999</v>
      </c>
      <c r="O1918" s="111">
        <v>0</v>
      </c>
      <c r="P1918" s="111">
        <v>0</v>
      </c>
      <c r="Q1918" s="111">
        <v>999.49249999999995</v>
      </c>
      <c r="R1918" s="111">
        <v>44977.162499999999</v>
      </c>
      <c r="S1918" s="110" t="s">
        <v>1296</v>
      </c>
      <c r="T1918" s="111"/>
      <c r="U1918" s="111"/>
      <c r="V1918" s="110"/>
      <c r="W1918" s="110"/>
    </row>
    <row r="1919" spans="1:23" ht="25.5">
      <c r="A1919" s="110" t="s">
        <v>4892</v>
      </c>
      <c r="B1919" s="115">
        <v>44210</v>
      </c>
      <c r="C1919" s="110" t="s">
        <v>4893</v>
      </c>
      <c r="D1919" s="115">
        <v>44210</v>
      </c>
      <c r="E1919" s="110" t="s">
        <v>1294</v>
      </c>
      <c r="F1919" s="110" t="s">
        <v>10</v>
      </c>
      <c r="G1919" s="110" t="s">
        <v>1308</v>
      </c>
      <c r="H1919" s="110" t="s">
        <v>120</v>
      </c>
      <c r="I1919" s="110" t="s">
        <v>1195</v>
      </c>
      <c r="J1919" s="111">
        <v>60</v>
      </c>
      <c r="K1919" s="111">
        <v>759</v>
      </c>
      <c r="L1919" s="111">
        <v>45540</v>
      </c>
      <c r="M1919" s="111">
        <v>1.8975</v>
      </c>
      <c r="N1919" s="111">
        <v>113.85</v>
      </c>
      <c r="O1919" s="111">
        <v>0</v>
      </c>
      <c r="P1919" s="111">
        <v>180</v>
      </c>
      <c r="Q1919" s="111">
        <v>760.89750000000004</v>
      </c>
      <c r="R1919" s="111">
        <v>45473.85</v>
      </c>
      <c r="S1919" s="110" t="s">
        <v>1296</v>
      </c>
      <c r="T1919" s="111"/>
      <c r="U1919" s="111"/>
      <c r="V1919" s="110"/>
      <c r="W1919" s="110"/>
    </row>
    <row r="1920" spans="1:23" ht="25.5">
      <c r="A1920" s="110" t="s">
        <v>4892</v>
      </c>
      <c r="B1920" s="115">
        <v>44210</v>
      </c>
      <c r="C1920" s="110" t="s">
        <v>4893</v>
      </c>
      <c r="D1920" s="115">
        <v>44210</v>
      </c>
      <c r="E1920" s="110" t="s">
        <v>1294</v>
      </c>
      <c r="F1920" s="110" t="s">
        <v>10</v>
      </c>
      <c r="G1920" s="110" t="s">
        <v>1308</v>
      </c>
      <c r="H1920" s="110" t="s">
        <v>120</v>
      </c>
      <c r="I1920" s="110" t="s">
        <v>1346</v>
      </c>
      <c r="J1920" s="111">
        <v>15</v>
      </c>
      <c r="K1920" s="111">
        <v>1138</v>
      </c>
      <c r="L1920" s="111">
        <v>17070</v>
      </c>
      <c r="M1920" s="111">
        <v>2.8450000000000002</v>
      </c>
      <c r="N1920" s="111">
        <v>42.674999999999997</v>
      </c>
      <c r="O1920" s="111">
        <v>0</v>
      </c>
      <c r="P1920" s="111">
        <v>0</v>
      </c>
      <c r="Q1920" s="111">
        <v>1140.845</v>
      </c>
      <c r="R1920" s="111">
        <v>17112.674999999999</v>
      </c>
      <c r="S1920" s="110" t="s">
        <v>1296</v>
      </c>
      <c r="T1920" s="111"/>
      <c r="U1920" s="111"/>
      <c r="V1920" s="110"/>
      <c r="W1920" s="110"/>
    </row>
    <row r="1921" spans="1:23" ht="25.5">
      <c r="A1921" s="110" t="s">
        <v>4894</v>
      </c>
      <c r="B1921" s="115">
        <v>44210</v>
      </c>
      <c r="C1921" s="110" t="s">
        <v>4895</v>
      </c>
      <c r="D1921" s="115">
        <v>44210</v>
      </c>
      <c r="E1921" s="110" t="s">
        <v>1294</v>
      </c>
      <c r="F1921" s="110" t="s">
        <v>113</v>
      </c>
      <c r="G1921" s="110" t="s">
        <v>1134</v>
      </c>
      <c r="H1921" s="110" t="s">
        <v>120</v>
      </c>
      <c r="I1921" s="110" t="s">
        <v>1344</v>
      </c>
      <c r="J1921" s="111">
        <v>200</v>
      </c>
      <c r="K1921" s="111">
        <v>997</v>
      </c>
      <c r="L1921" s="111">
        <v>199400</v>
      </c>
      <c r="M1921" s="111">
        <v>2.4925000000000002</v>
      </c>
      <c r="N1921" s="111">
        <v>498.5</v>
      </c>
      <c r="O1921" s="111">
        <v>0</v>
      </c>
      <c r="P1921" s="111">
        <v>0</v>
      </c>
      <c r="Q1921" s="111">
        <v>999.49249999999995</v>
      </c>
      <c r="R1921" s="111">
        <v>199898.5</v>
      </c>
      <c r="S1921" s="110" t="s">
        <v>1296</v>
      </c>
      <c r="T1921" s="111"/>
      <c r="U1921" s="111"/>
      <c r="V1921" s="110"/>
      <c r="W1921" s="110"/>
    </row>
    <row r="1922" spans="1:23" ht="25.5">
      <c r="A1922" s="110" t="s">
        <v>4896</v>
      </c>
      <c r="B1922" s="115">
        <v>44210</v>
      </c>
      <c r="C1922" s="110" t="s">
        <v>4897</v>
      </c>
      <c r="D1922" s="115">
        <v>44210</v>
      </c>
      <c r="E1922" s="110" t="s">
        <v>1328</v>
      </c>
      <c r="F1922" s="110" t="s">
        <v>4898</v>
      </c>
      <c r="G1922" s="110" t="s">
        <v>1329</v>
      </c>
      <c r="H1922" s="110" t="s">
        <v>1328</v>
      </c>
      <c r="I1922" s="110" t="s">
        <v>1190</v>
      </c>
      <c r="J1922" s="111">
        <v>10</v>
      </c>
      <c r="K1922" s="111">
        <v>778</v>
      </c>
      <c r="L1922" s="111">
        <v>7780</v>
      </c>
      <c r="M1922" s="111">
        <v>0</v>
      </c>
      <c r="N1922" s="111">
        <v>0</v>
      </c>
      <c r="O1922" s="111">
        <v>0</v>
      </c>
      <c r="P1922" s="111">
        <v>0</v>
      </c>
      <c r="Q1922" s="111">
        <v>778</v>
      </c>
      <c r="R1922" s="111">
        <v>7780</v>
      </c>
      <c r="S1922" s="110" t="s">
        <v>1296</v>
      </c>
      <c r="T1922" s="111"/>
      <c r="U1922" s="111"/>
      <c r="V1922" s="110"/>
      <c r="W1922" s="110"/>
    </row>
    <row r="1923" spans="1:23" ht="25.5">
      <c r="A1923" s="110" t="s">
        <v>4896</v>
      </c>
      <c r="B1923" s="115">
        <v>44210</v>
      </c>
      <c r="C1923" s="110" t="s">
        <v>4897</v>
      </c>
      <c r="D1923" s="115">
        <v>44210</v>
      </c>
      <c r="E1923" s="110" t="s">
        <v>1328</v>
      </c>
      <c r="F1923" s="110" t="s">
        <v>4898</v>
      </c>
      <c r="G1923" s="110" t="s">
        <v>1329</v>
      </c>
      <c r="H1923" s="110" t="s">
        <v>1328</v>
      </c>
      <c r="I1923" s="110" t="s">
        <v>1346</v>
      </c>
      <c r="J1923" s="111">
        <v>3</v>
      </c>
      <c r="K1923" s="111">
        <v>1145</v>
      </c>
      <c r="L1923" s="111">
        <v>3435</v>
      </c>
      <c r="M1923" s="111">
        <v>0</v>
      </c>
      <c r="N1923" s="111">
        <v>0</v>
      </c>
      <c r="O1923" s="111">
        <v>0</v>
      </c>
      <c r="P1923" s="111">
        <v>0</v>
      </c>
      <c r="Q1923" s="111">
        <v>1145</v>
      </c>
      <c r="R1923" s="111">
        <v>3435</v>
      </c>
      <c r="S1923" s="110" t="s">
        <v>1296</v>
      </c>
      <c r="T1923" s="111"/>
      <c r="U1923" s="111"/>
      <c r="V1923" s="110"/>
      <c r="W1923" s="110"/>
    </row>
    <row r="1924" spans="1:23" ht="25.5">
      <c r="A1924" s="110" t="s">
        <v>4896</v>
      </c>
      <c r="B1924" s="115">
        <v>44210</v>
      </c>
      <c r="C1924" s="110" t="s">
        <v>4897</v>
      </c>
      <c r="D1924" s="115">
        <v>44210</v>
      </c>
      <c r="E1924" s="110" t="s">
        <v>1328</v>
      </c>
      <c r="F1924" s="110" t="s">
        <v>4898</v>
      </c>
      <c r="G1924" s="110" t="s">
        <v>1329</v>
      </c>
      <c r="H1924" s="110" t="s">
        <v>1328</v>
      </c>
      <c r="I1924" s="110" t="s">
        <v>1180</v>
      </c>
      <c r="J1924" s="111">
        <v>10</v>
      </c>
      <c r="K1924" s="111">
        <v>743</v>
      </c>
      <c r="L1924" s="111">
        <v>7430</v>
      </c>
      <c r="M1924" s="111">
        <v>0</v>
      </c>
      <c r="N1924" s="111">
        <v>0</v>
      </c>
      <c r="O1924" s="111">
        <v>0</v>
      </c>
      <c r="P1924" s="111">
        <v>0</v>
      </c>
      <c r="Q1924" s="111">
        <v>743</v>
      </c>
      <c r="R1924" s="111">
        <v>7430</v>
      </c>
      <c r="S1924" s="110" t="s">
        <v>1296</v>
      </c>
      <c r="T1924" s="111"/>
      <c r="U1924" s="111"/>
      <c r="V1924" s="110"/>
      <c r="W1924" s="110"/>
    </row>
    <row r="1925" spans="1:23" ht="25.5">
      <c r="A1925" s="110" t="s">
        <v>4896</v>
      </c>
      <c r="B1925" s="115">
        <v>44210</v>
      </c>
      <c r="C1925" s="110" t="s">
        <v>4897</v>
      </c>
      <c r="D1925" s="115">
        <v>44210</v>
      </c>
      <c r="E1925" s="110" t="s">
        <v>1328</v>
      </c>
      <c r="F1925" s="110" t="s">
        <v>4898</v>
      </c>
      <c r="G1925" s="110" t="s">
        <v>1329</v>
      </c>
      <c r="H1925" s="110" t="s">
        <v>1328</v>
      </c>
      <c r="I1925" s="110" t="s">
        <v>1191</v>
      </c>
      <c r="J1925" s="111">
        <v>3</v>
      </c>
      <c r="K1925" s="111">
        <v>970</v>
      </c>
      <c r="L1925" s="111">
        <v>2910</v>
      </c>
      <c r="M1925" s="111">
        <v>0</v>
      </c>
      <c r="N1925" s="111">
        <v>0</v>
      </c>
      <c r="O1925" s="111">
        <v>0</v>
      </c>
      <c r="P1925" s="111">
        <v>0</v>
      </c>
      <c r="Q1925" s="111">
        <v>970</v>
      </c>
      <c r="R1925" s="111">
        <v>2910</v>
      </c>
      <c r="S1925" s="110" t="s">
        <v>1296</v>
      </c>
      <c r="T1925" s="111"/>
      <c r="U1925" s="111"/>
      <c r="V1925" s="110"/>
      <c r="W1925" s="110"/>
    </row>
    <row r="1926" spans="1:23" ht="25.5">
      <c r="A1926" s="110" t="s">
        <v>4896</v>
      </c>
      <c r="B1926" s="115">
        <v>44210</v>
      </c>
      <c r="C1926" s="110" t="s">
        <v>4897</v>
      </c>
      <c r="D1926" s="115">
        <v>44210</v>
      </c>
      <c r="E1926" s="110" t="s">
        <v>1328</v>
      </c>
      <c r="F1926" s="110" t="s">
        <v>4898</v>
      </c>
      <c r="G1926" s="110" t="s">
        <v>1329</v>
      </c>
      <c r="H1926" s="110" t="s">
        <v>1328</v>
      </c>
      <c r="I1926" s="110" t="s">
        <v>1186</v>
      </c>
      <c r="J1926" s="111">
        <v>5</v>
      </c>
      <c r="K1926" s="111">
        <v>940</v>
      </c>
      <c r="L1926" s="111">
        <v>4700</v>
      </c>
      <c r="M1926" s="111">
        <v>0</v>
      </c>
      <c r="N1926" s="111">
        <v>0</v>
      </c>
      <c r="O1926" s="111">
        <v>0</v>
      </c>
      <c r="P1926" s="111">
        <v>0</v>
      </c>
      <c r="Q1926" s="111">
        <v>940</v>
      </c>
      <c r="R1926" s="111">
        <v>4700</v>
      </c>
      <c r="S1926" s="110" t="s">
        <v>1296</v>
      </c>
      <c r="T1926" s="111"/>
      <c r="U1926" s="111"/>
      <c r="V1926" s="110"/>
      <c r="W1926" s="110"/>
    </row>
    <row r="1927" spans="1:23" ht="25.5">
      <c r="A1927" s="110" t="s">
        <v>4896</v>
      </c>
      <c r="B1927" s="115">
        <v>44210</v>
      </c>
      <c r="C1927" s="110" t="s">
        <v>4897</v>
      </c>
      <c r="D1927" s="115">
        <v>44210</v>
      </c>
      <c r="E1927" s="110" t="s">
        <v>1328</v>
      </c>
      <c r="F1927" s="110" t="s">
        <v>4898</v>
      </c>
      <c r="G1927" s="110" t="s">
        <v>1329</v>
      </c>
      <c r="H1927" s="110" t="s">
        <v>1328</v>
      </c>
      <c r="I1927" s="110" t="s">
        <v>1183</v>
      </c>
      <c r="J1927" s="111">
        <v>3</v>
      </c>
      <c r="K1927" s="111">
        <v>898</v>
      </c>
      <c r="L1927" s="111">
        <v>2694</v>
      </c>
      <c r="M1927" s="111">
        <v>0</v>
      </c>
      <c r="N1927" s="111">
        <v>0</v>
      </c>
      <c r="O1927" s="111">
        <v>0</v>
      </c>
      <c r="P1927" s="111">
        <v>0</v>
      </c>
      <c r="Q1927" s="111">
        <v>898</v>
      </c>
      <c r="R1927" s="111">
        <v>2694</v>
      </c>
      <c r="S1927" s="110" t="s">
        <v>1296</v>
      </c>
      <c r="T1927" s="111"/>
      <c r="U1927" s="111"/>
      <c r="V1927" s="110"/>
      <c r="W1927" s="110"/>
    </row>
    <row r="1928" spans="1:23" ht="25.5">
      <c r="A1928" s="110" t="s">
        <v>4899</v>
      </c>
      <c r="B1928" s="115">
        <v>44210</v>
      </c>
      <c r="C1928" s="110" t="s">
        <v>4900</v>
      </c>
      <c r="D1928" s="115">
        <v>44210</v>
      </c>
      <c r="E1928" s="110" t="s">
        <v>1294</v>
      </c>
      <c r="F1928" s="110" t="s">
        <v>1041</v>
      </c>
      <c r="G1928" s="110" t="s">
        <v>1046</v>
      </c>
      <c r="H1928" s="110" t="s">
        <v>1300</v>
      </c>
      <c r="I1928" s="110" t="s">
        <v>1195</v>
      </c>
      <c r="J1928" s="111">
        <v>260</v>
      </c>
      <c r="K1928" s="111">
        <v>759</v>
      </c>
      <c r="L1928" s="111">
        <v>197340</v>
      </c>
      <c r="M1928" s="111">
        <v>1.8975</v>
      </c>
      <c r="N1928" s="111">
        <v>493.35</v>
      </c>
      <c r="O1928" s="111">
        <v>0</v>
      </c>
      <c r="P1928" s="111">
        <v>780</v>
      </c>
      <c r="Q1928" s="111">
        <v>760.89750000000004</v>
      </c>
      <c r="R1928" s="111">
        <v>197053.35</v>
      </c>
      <c r="S1928" s="110" t="s">
        <v>1296</v>
      </c>
      <c r="T1928" s="111"/>
      <c r="U1928" s="111"/>
      <c r="V1928" s="110"/>
      <c r="W1928" s="110"/>
    </row>
    <row r="1929" spans="1:23" ht="25.5">
      <c r="A1929" s="110" t="s">
        <v>4901</v>
      </c>
      <c r="B1929" s="115">
        <v>44210</v>
      </c>
      <c r="C1929" s="110" t="s">
        <v>4902</v>
      </c>
      <c r="D1929" s="115">
        <v>44210</v>
      </c>
      <c r="E1929" s="110" t="s">
        <v>1294</v>
      </c>
      <c r="F1929" s="110" t="s">
        <v>82</v>
      </c>
      <c r="G1929" s="110" t="s">
        <v>1050</v>
      </c>
      <c r="H1929" s="110" t="s">
        <v>1300</v>
      </c>
      <c r="I1929" s="110" t="s">
        <v>1195</v>
      </c>
      <c r="J1929" s="111">
        <v>130</v>
      </c>
      <c r="K1929" s="111">
        <v>759</v>
      </c>
      <c r="L1929" s="111">
        <v>98670</v>
      </c>
      <c r="M1929" s="111">
        <v>1.8975</v>
      </c>
      <c r="N1929" s="111">
        <v>246.67500000000001</v>
      </c>
      <c r="O1929" s="111">
        <v>0</v>
      </c>
      <c r="P1929" s="111">
        <v>390</v>
      </c>
      <c r="Q1929" s="111">
        <v>760.89750000000004</v>
      </c>
      <c r="R1929" s="111">
        <v>98526.675000000003</v>
      </c>
      <c r="S1929" s="110" t="s">
        <v>1296</v>
      </c>
      <c r="T1929" s="111"/>
      <c r="U1929" s="111"/>
      <c r="V1929" s="110"/>
      <c r="W1929" s="110"/>
    </row>
    <row r="1930" spans="1:23" ht="25.5">
      <c r="A1930" s="110" t="s">
        <v>4901</v>
      </c>
      <c r="B1930" s="115">
        <v>44210</v>
      </c>
      <c r="C1930" s="110" t="s">
        <v>4902</v>
      </c>
      <c r="D1930" s="115">
        <v>44210</v>
      </c>
      <c r="E1930" s="110" t="s">
        <v>1294</v>
      </c>
      <c r="F1930" s="110" t="s">
        <v>82</v>
      </c>
      <c r="G1930" s="110" t="s">
        <v>1050</v>
      </c>
      <c r="H1930" s="110" t="s">
        <v>1300</v>
      </c>
      <c r="I1930" s="110" t="s">
        <v>1344</v>
      </c>
      <c r="J1930" s="111">
        <v>10</v>
      </c>
      <c r="K1930" s="111">
        <v>997</v>
      </c>
      <c r="L1930" s="111">
        <v>9970</v>
      </c>
      <c r="M1930" s="111">
        <v>2.4925000000000002</v>
      </c>
      <c r="N1930" s="111">
        <v>24.925000000000001</v>
      </c>
      <c r="O1930" s="111">
        <v>0</v>
      </c>
      <c r="P1930" s="111">
        <v>0</v>
      </c>
      <c r="Q1930" s="111">
        <v>999.49249999999995</v>
      </c>
      <c r="R1930" s="111">
        <v>9994.9249999999993</v>
      </c>
      <c r="S1930" s="110" t="s">
        <v>1296</v>
      </c>
      <c r="T1930" s="111"/>
      <c r="U1930" s="111"/>
      <c r="V1930" s="110"/>
      <c r="W1930" s="110"/>
    </row>
    <row r="1931" spans="1:23" ht="25.5">
      <c r="A1931" s="110" t="s">
        <v>4903</v>
      </c>
      <c r="B1931" s="115">
        <v>44210</v>
      </c>
      <c r="C1931" s="110" t="s">
        <v>4904</v>
      </c>
      <c r="D1931" s="115">
        <v>44210</v>
      </c>
      <c r="E1931" s="110" t="s">
        <v>1294</v>
      </c>
      <c r="F1931" s="110" t="s">
        <v>96</v>
      </c>
      <c r="G1931" s="110" t="s">
        <v>1320</v>
      </c>
      <c r="H1931" s="110" t="s">
        <v>1300</v>
      </c>
      <c r="I1931" s="110" t="s">
        <v>1195</v>
      </c>
      <c r="J1931" s="111">
        <v>260</v>
      </c>
      <c r="K1931" s="111">
        <v>759</v>
      </c>
      <c r="L1931" s="111">
        <v>197340</v>
      </c>
      <c r="M1931" s="111">
        <v>1.8975</v>
      </c>
      <c r="N1931" s="111">
        <v>493.35</v>
      </c>
      <c r="O1931" s="111">
        <v>0</v>
      </c>
      <c r="P1931" s="111">
        <v>780</v>
      </c>
      <c r="Q1931" s="111">
        <v>760.89750000000004</v>
      </c>
      <c r="R1931" s="111">
        <v>197053.35</v>
      </c>
      <c r="S1931" s="110" t="s">
        <v>1296</v>
      </c>
      <c r="T1931" s="111"/>
      <c r="U1931" s="111"/>
      <c r="V1931" s="110"/>
      <c r="W1931" s="110"/>
    </row>
    <row r="1932" spans="1:23" ht="25.5">
      <c r="A1932" s="110" t="s">
        <v>4905</v>
      </c>
      <c r="B1932" s="115">
        <v>44210</v>
      </c>
      <c r="C1932" s="110" t="s">
        <v>4906</v>
      </c>
      <c r="D1932" s="115">
        <v>44210</v>
      </c>
      <c r="E1932" s="110" t="s">
        <v>1294</v>
      </c>
      <c r="F1932" s="110" t="s">
        <v>830</v>
      </c>
      <c r="G1932" s="110" t="s">
        <v>1046</v>
      </c>
      <c r="H1932" s="110" t="s">
        <v>1300</v>
      </c>
      <c r="I1932" s="110" t="s">
        <v>1344</v>
      </c>
      <c r="J1932" s="111">
        <v>20</v>
      </c>
      <c r="K1932" s="111">
        <v>997</v>
      </c>
      <c r="L1932" s="111">
        <v>19940</v>
      </c>
      <c r="M1932" s="111">
        <v>2.4925000000000002</v>
      </c>
      <c r="N1932" s="111">
        <v>49.85</v>
      </c>
      <c r="O1932" s="111">
        <v>0</v>
      </c>
      <c r="P1932" s="111">
        <v>0</v>
      </c>
      <c r="Q1932" s="111">
        <v>999.49249999999995</v>
      </c>
      <c r="R1932" s="111">
        <v>19989.849999999999</v>
      </c>
      <c r="S1932" s="110" t="s">
        <v>1296</v>
      </c>
      <c r="T1932" s="111"/>
      <c r="U1932" s="111"/>
      <c r="V1932" s="110"/>
      <c r="W1932" s="110"/>
    </row>
    <row r="1933" spans="1:23" ht="25.5">
      <c r="A1933" s="110" t="s">
        <v>4905</v>
      </c>
      <c r="B1933" s="115">
        <v>44210</v>
      </c>
      <c r="C1933" s="110" t="s">
        <v>4906</v>
      </c>
      <c r="D1933" s="115">
        <v>44210</v>
      </c>
      <c r="E1933" s="110" t="s">
        <v>1294</v>
      </c>
      <c r="F1933" s="110" t="s">
        <v>830</v>
      </c>
      <c r="G1933" s="110" t="s">
        <v>1046</v>
      </c>
      <c r="H1933" s="110" t="s">
        <v>1300</v>
      </c>
      <c r="I1933" s="110" t="s">
        <v>1195</v>
      </c>
      <c r="J1933" s="111">
        <v>20</v>
      </c>
      <c r="K1933" s="111">
        <v>759</v>
      </c>
      <c r="L1933" s="111">
        <v>15180</v>
      </c>
      <c r="M1933" s="111">
        <v>1.8975</v>
      </c>
      <c r="N1933" s="111">
        <v>37.950000000000003</v>
      </c>
      <c r="O1933" s="111">
        <v>0</v>
      </c>
      <c r="P1933" s="111">
        <v>60</v>
      </c>
      <c r="Q1933" s="111">
        <v>760.89750000000004</v>
      </c>
      <c r="R1933" s="111">
        <v>15157.95</v>
      </c>
      <c r="S1933" s="110" t="s">
        <v>1296</v>
      </c>
      <c r="T1933" s="111"/>
      <c r="U1933" s="111"/>
      <c r="V1933" s="110"/>
      <c r="W1933" s="110"/>
    </row>
    <row r="1934" spans="1:23" ht="25.5">
      <c r="A1934" s="110" t="s">
        <v>4907</v>
      </c>
      <c r="B1934" s="115">
        <v>44210</v>
      </c>
      <c r="C1934" s="110" t="s">
        <v>4908</v>
      </c>
      <c r="D1934" s="115">
        <v>44210</v>
      </c>
      <c r="E1934" s="110" t="s">
        <v>1294</v>
      </c>
      <c r="F1934" s="110" t="s">
        <v>99</v>
      </c>
      <c r="G1934" s="110" t="s">
        <v>1046</v>
      </c>
      <c r="H1934" s="110" t="s">
        <v>1300</v>
      </c>
      <c r="I1934" s="110" t="s">
        <v>1195</v>
      </c>
      <c r="J1934" s="111">
        <v>80</v>
      </c>
      <c r="K1934" s="111">
        <v>759</v>
      </c>
      <c r="L1934" s="111">
        <v>60720</v>
      </c>
      <c r="M1934" s="111">
        <v>1.8975</v>
      </c>
      <c r="N1934" s="111">
        <v>151.80000000000001</v>
      </c>
      <c r="O1934" s="111">
        <v>0</v>
      </c>
      <c r="P1934" s="111">
        <v>240</v>
      </c>
      <c r="Q1934" s="111">
        <v>760.89750000000004</v>
      </c>
      <c r="R1934" s="111">
        <v>60631.8</v>
      </c>
      <c r="S1934" s="110" t="s">
        <v>1296</v>
      </c>
      <c r="T1934" s="111"/>
      <c r="U1934" s="111"/>
      <c r="V1934" s="110"/>
      <c r="W1934" s="110"/>
    </row>
    <row r="1935" spans="1:23" ht="25.5">
      <c r="A1935" s="110" t="s">
        <v>4909</v>
      </c>
      <c r="B1935" s="115">
        <v>44210</v>
      </c>
      <c r="C1935" s="110" t="s">
        <v>4910</v>
      </c>
      <c r="D1935" s="115">
        <v>44210</v>
      </c>
      <c r="E1935" s="110" t="s">
        <v>1294</v>
      </c>
      <c r="F1935" s="110" t="s">
        <v>93</v>
      </c>
      <c r="G1935" s="110" t="s">
        <v>1050</v>
      </c>
      <c r="H1935" s="110" t="s">
        <v>1300</v>
      </c>
      <c r="I1935" s="110" t="s">
        <v>1344</v>
      </c>
      <c r="J1935" s="111">
        <v>20</v>
      </c>
      <c r="K1935" s="111">
        <v>997</v>
      </c>
      <c r="L1935" s="111">
        <v>19940</v>
      </c>
      <c r="M1935" s="111">
        <v>2.4925000000000002</v>
      </c>
      <c r="N1935" s="111">
        <v>49.85</v>
      </c>
      <c r="O1935" s="111">
        <v>0</v>
      </c>
      <c r="P1935" s="111">
        <v>0</v>
      </c>
      <c r="Q1935" s="111">
        <v>999.49249999999995</v>
      </c>
      <c r="R1935" s="111">
        <v>19989.849999999999</v>
      </c>
      <c r="S1935" s="110" t="s">
        <v>1296</v>
      </c>
      <c r="T1935" s="111"/>
      <c r="U1935" s="111"/>
      <c r="V1935" s="110"/>
      <c r="W1935" s="110"/>
    </row>
    <row r="1936" spans="1:23" ht="25.5">
      <c r="A1936" s="110" t="s">
        <v>4909</v>
      </c>
      <c r="B1936" s="115">
        <v>44210</v>
      </c>
      <c r="C1936" s="110" t="s">
        <v>4910</v>
      </c>
      <c r="D1936" s="115">
        <v>44210</v>
      </c>
      <c r="E1936" s="110" t="s">
        <v>1294</v>
      </c>
      <c r="F1936" s="110" t="s">
        <v>93</v>
      </c>
      <c r="G1936" s="110" t="s">
        <v>1050</v>
      </c>
      <c r="H1936" s="110" t="s">
        <v>1300</v>
      </c>
      <c r="I1936" s="110" t="s">
        <v>1195</v>
      </c>
      <c r="J1936" s="111">
        <v>100</v>
      </c>
      <c r="K1936" s="111">
        <v>759</v>
      </c>
      <c r="L1936" s="111">
        <v>75900</v>
      </c>
      <c r="M1936" s="111">
        <v>1.8975</v>
      </c>
      <c r="N1936" s="111">
        <v>189.75</v>
      </c>
      <c r="O1936" s="111">
        <v>0</v>
      </c>
      <c r="P1936" s="111">
        <v>300</v>
      </c>
      <c r="Q1936" s="111">
        <v>760.89750000000004</v>
      </c>
      <c r="R1936" s="111">
        <v>75789.75</v>
      </c>
      <c r="S1936" s="110" t="s">
        <v>1296</v>
      </c>
      <c r="T1936" s="111"/>
      <c r="U1936" s="111"/>
      <c r="V1936" s="110"/>
      <c r="W1936" s="110"/>
    </row>
    <row r="1937" spans="1:23" ht="25.5">
      <c r="A1937" s="110" t="s">
        <v>4911</v>
      </c>
      <c r="B1937" s="115">
        <v>44210</v>
      </c>
      <c r="C1937" s="110" t="s">
        <v>4912</v>
      </c>
      <c r="D1937" s="115">
        <v>44210</v>
      </c>
      <c r="E1937" s="110" t="s">
        <v>1294</v>
      </c>
      <c r="F1937" s="110" t="s">
        <v>105</v>
      </c>
      <c r="G1937" s="110" t="s">
        <v>1045</v>
      </c>
      <c r="H1937" s="110" t="s">
        <v>1300</v>
      </c>
      <c r="I1937" s="110" t="s">
        <v>1344</v>
      </c>
      <c r="J1937" s="111">
        <v>40</v>
      </c>
      <c r="K1937" s="111">
        <v>997</v>
      </c>
      <c r="L1937" s="111">
        <v>39880</v>
      </c>
      <c r="M1937" s="111">
        <v>2.4925000000000002</v>
      </c>
      <c r="N1937" s="111">
        <v>99.7</v>
      </c>
      <c r="O1937" s="111">
        <v>0</v>
      </c>
      <c r="P1937" s="111">
        <v>0</v>
      </c>
      <c r="Q1937" s="111">
        <v>999.49249999999995</v>
      </c>
      <c r="R1937" s="111">
        <v>39979.699999999997</v>
      </c>
      <c r="S1937" s="110" t="s">
        <v>1296</v>
      </c>
      <c r="T1937" s="111"/>
      <c r="U1937" s="111"/>
      <c r="V1937" s="110"/>
      <c r="W1937" s="110"/>
    </row>
    <row r="1938" spans="1:23" ht="25.5">
      <c r="A1938" s="110" t="s">
        <v>4911</v>
      </c>
      <c r="B1938" s="115">
        <v>44210</v>
      </c>
      <c r="C1938" s="110" t="s">
        <v>4912</v>
      </c>
      <c r="D1938" s="115">
        <v>44210</v>
      </c>
      <c r="E1938" s="110" t="s">
        <v>1294</v>
      </c>
      <c r="F1938" s="110" t="s">
        <v>105</v>
      </c>
      <c r="G1938" s="110" t="s">
        <v>1045</v>
      </c>
      <c r="H1938" s="110" t="s">
        <v>1300</v>
      </c>
      <c r="I1938" s="110" t="s">
        <v>1346</v>
      </c>
      <c r="J1938" s="111">
        <v>22</v>
      </c>
      <c r="K1938" s="111">
        <v>1138</v>
      </c>
      <c r="L1938" s="111">
        <v>25036</v>
      </c>
      <c r="M1938" s="111">
        <v>2.8450000000000002</v>
      </c>
      <c r="N1938" s="111">
        <v>62.59</v>
      </c>
      <c r="O1938" s="111">
        <v>0</v>
      </c>
      <c r="P1938" s="111">
        <v>0</v>
      </c>
      <c r="Q1938" s="111">
        <v>1140.845</v>
      </c>
      <c r="R1938" s="111">
        <v>25098.59</v>
      </c>
      <c r="S1938" s="110" t="s">
        <v>1296</v>
      </c>
      <c r="T1938" s="111"/>
      <c r="U1938" s="111"/>
      <c r="V1938" s="110"/>
      <c r="W1938" s="110"/>
    </row>
    <row r="1939" spans="1:23" ht="25.5">
      <c r="A1939" s="110" t="s">
        <v>4913</v>
      </c>
      <c r="B1939" s="115">
        <v>44210</v>
      </c>
      <c r="C1939" s="110" t="s">
        <v>4914</v>
      </c>
      <c r="D1939" s="115">
        <v>44210</v>
      </c>
      <c r="E1939" s="110" t="s">
        <v>1294</v>
      </c>
      <c r="F1939" s="110" t="s">
        <v>961</v>
      </c>
      <c r="G1939" s="110" t="s">
        <v>1047</v>
      </c>
      <c r="H1939" s="110" t="s">
        <v>1300</v>
      </c>
      <c r="I1939" s="110" t="s">
        <v>1195</v>
      </c>
      <c r="J1939" s="111">
        <v>100</v>
      </c>
      <c r="K1939" s="111">
        <v>759</v>
      </c>
      <c r="L1939" s="111">
        <v>75900</v>
      </c>
      <c r="M1939" s="111">
        <v>1.8975</v>
      </c>
      <c r="N1939" s="111">
        <v>189.75</v>
      </c>
      <c r="O1939" s="111">
        <v>0</v>
      </c>
      <c r="P1939" s="111">
        <v>300</v>
      </c>
      <c r="Q1939" s="111">
        <v>760.89750000000004</v>
      </c>
      <c r="R1939" s="111">
        <v>75789.75</v>
      </c>
      <c r="S1939" s="110" t="s">
        <v>1296</v>
      </c>
      <c r="T1939" s="111"/>
      <c r="U1939" s="111"/>
      <c r="V1939" s="110"/>
      <c r="W1939" s="110"/>
    </row>
    <row r="1940" spans="1:23" ht="25.5">
      <c r="A1940" s="110" t="s">
        <v>4915</v>
      </c>
      <c r="B1940" s="115">
        <v>44210</v>
      </c>
      <c r="C1940" s="110" t="s">
        <v>4916</v>
      </c>
      <c r="D1940" s="115">
        <v>44210</v>
      </c>
      <c r="E1940" s="110" t="s">
        <v>1294</v>
      </c>
      <c r="F1940" s="110" t="s">
        <v>98</v>
      </c>
      <c r="G1940" s="110" t="s">
        <v>1047</v>
      </c>
      <c r="H1940" s="110" t="s">
        <v>1300</v>
      </c>
      <c r="I1940" s="110" t="s">
        <v>1195</v>
      </c>
      <c r="J1940" s="111">
        <v>60</v>
      </c>
      <c r="K1940" s="111">
        <v>759</v>
      </c>
      <c r="L1940" s="111">
        <v>45540</v>
      </c>
      <c r="M1940" s="111">
        <v>1.8975</v>
      </c>
      <c r="N1940" s="111">
        <v>113.85</v>
      </c>
      <c r="O1940" s="111">
        <v>0</v>
      </c>
      <c r="P1940" s="111">
        <v>180</v>
      </c>
      <c r="Q1940" s="111">
        <v>760.89750000000004</v>
      </c>
      <c r="R1940" s="111">
        <v>45473.85</v>
      </c>
      <c r="S1940" s="110" t="s">
        <v>1296</v>
      </c>
      <c r="T1940" s="111"/>
      <c r="U1940" s="111"/>
      <c r="V1940" s="110"/>
      <c r="W1940" s="110"/>
    </row>
    <row r="1941" spans="1:23" ht="25.5">
      <c r="A1941" s="110" t="s">
        <v>4917</v>
      </c>
      <c r="B1941" s="115">
        <v>44210</v>
      </c>
      <c r="C1941" s="110" t="s">
        <v>4918</v>
      </c>
      <c r="D1941" s="115">
        <v>44210</v>
      </c>
      <c r="E1941" s="110" t="s">
        <v>1294</v>
      </c>
      <c r="F1941" s="110" t="s">
        <v>94</v>
      </c>
      <c r="G1941" s="110" t="s">
        <v>1047</v>
      </c>
      <c r="H1941" s="110" t="s">
        <v>1300</v>
      </c>
      <c r="I1941" s="110" t="s">
        <v>1195</v>
      </c>
      <c r="J1941" s="111">
        <v>107</v>
      </c>
      <c r="K1941" s="111">
        <v>759</v>
      </c>
      <c r="L1941" s="111">
        <v>81213</v>
      </c>
      <c r="M1941" s="111">
        <v>1.8975</v>
      </c>
      <c r="N1941" s="111">
        <v>203.0325</v>
      </c>
      <c r="O1941" s="111">
        <v>0</v>
      </c>
      <c r="P1941" s="111">
        <v>321</v>
      </c>
      <c r="Q1941" s="111">
        <v>760.89750000000004</v>
      </c>
      <c r="R1941" s="111">
        <v>81095.032500000001</v>
      </c>
      <c r="S1941" s="110" t="s">
        <v>1296</v>
      </c>
      <c r="T1941" s="111"/>
      <c r="U1941" s="111"/>
      <c r="V1941" s="110"/>
      <c r="W1941" s="110"/>
    </row>
    <row r="1942" spans="1:23" ht="25.5">
      <c r="A1942" s="110" t="s">
        <v>4919</v>
      </c>
      <c r="B1942" s="115">
        <v>44210</v>
      </c>
      <c r="C1942" s="110" t="s">
        <v>4920</v>
      </c>
      <c r="D1942" s="115">
        <v>44210</v>
      </c>
      <c r="E1942" s="110" t="s">
        <v>1294</v>
      </c>
      <c r="F1942" s="110" t="s">
        <v>107</v>
      </c>
      <c r="G1942" s="110" t="s">
        <v>1301</v>
      </c>
      <c r="H1942" s="110" t="s">
        <v>1300</v>
      </c>
      <c r="I1942" s="110" t="s">
        <v>1344</v>
      </c>
      <c r="J1942" s="111">
        <v>20</v>
      </c>
      <c r="K1942" s="111">
        <v>997</v>
      </c>
      <c r="L1942" s="111">
        <v>19940</v>
      </c>
      <c r="M1942" s="111">
        <v>2.4925000000000002</v>
      </c>
      <c r="N1942" s="111">
        <v>49.85</v>
      </c>
      <c r="O1942" s="111">
        <v>0</v>
      </c>
      <c r="P1942" s="111">
        <v>0</v>
      </c>
      <c r="Q1942" s="111">
        <v>999.49249999999995</v>
      </c>
      <c r="R1942" s="111">
        <v>19989.849999999999</v>
      </c>
      <c r="S1942" s="110" t="s">
        <v>1296</v>
      </c>
      <c r="T1942" s="111"/>
      <c r="U1942" s="111"/>
      <c r="V1942" s="110"/>
      <c r="W1942" s="110"/>
    </row>
    <row r="1943" spans="1:23" ht="25.5">
      <c r="A1943" s="110" t="s">
        <v>4919</v>
      </c>
      <c r="B1943" s="115">
        <v>44210</v>
      </c>
      <c r="C1943" s="110" t="s">
        <v>4920</v>
      </c>
      <c r="D1943" s="115">
        <v>44210</v>
      </c>
      <c r="E1943" s="110" t="s">
        <v>1294</v>
      </c>
      <c r="F1943" s="110" t="s">
        <v>107</v>
      </c>
      <c r="G1943" s="110" t="s">
        <v>1301</v>
      </c>
      <c r="H1943" s="110" t="s">
        <v>1300</v>
      </c>
      <c r="I1943" s="110" t="s">
        <v>1195</v>
      </c>
      <c r="J1943" s="111">
        <v>500</v>
      </c>
      <c r="K1943" s="111">
        <v>759</v>
      </c>
      <c r="L1943" s="111">
        <v>379500</v>
      </c>
      <c r="M1943" s="111">
        <v>1.8975</v>
      </c>
      <c r="N1943" s="111">
        <v>948.75</v>
      </c>
      <c r="O1943" s="111">
        <v>0</v>
      </c>
      <c r="P1943" s="111">
        <v>1500</v>
      </c>
      <c r="Q1943" s="111">
        <v>760.89750000000004</v>
      </c>
      <c r="R1943" s="111">
        <v>378948.75</v>
      </c>
      <c r="S1943" s="110" t="s">
        <v>1296</v>
      </c>
      <c r="T1943" s="111"/>
      <c r="U1943" s="111"/>
      <c r="V1943" s="110"/>
      <c r="W1943" s="110"/>
    </row>
    <row r="1944" spans="1:23" ht="25.5">
      <c r="A1944" s="110" t="s">
        <v>4921</v>
      </c>
      <c r="B1944" s="115">
        <v>44210</v>
      </c>
      <c r="C1944" s="110" t="s">
        <v>4922</v>
      </c>
      <c r="D1944" s="115">
        <v>44210</v>
      </c>
      <c r="E1944" s="110" t="s">
        <v>1294</v>
      </c>
      <c r="F1944" s="110" t="s">
        <v>106</v>
      </c>
      <c r="G1944" s="110" t="s">
        <v>1302</v>
      </c>
      <c r="H1944" s="110" t="s">
        <v>1300</v>
      </c>
      <c r="I1944" s="110" t="s">
        <v>1195</v>
      </c>
      <c r="J1944" s="111">
        <v>600</v>
      </c>
      <c r="K1944" s="111">
        <v>759</v>
      </c>
      <c r="L1944" s="111">
        <v>455400</v>
      </c>
      <c r="M1944" s="111">
        <v>1.8975</v>
      </c>
      <c r="N1944" s="111">
        <v>1138.5</v>
      </c>
      <c r="O1944" s="111">
        <v>0</v>
      </c>
      <c r="P1944" s="111">
        <v>1800</v>
      </c>
      <c r="Q1944" s="111">
        <v>760.89750000000004</v>
      </c>
      <c r="R1944" s="111">
        <v>454738.5</v>
      </c>
      <c r="S1944" s="110" t="s">
        <v>1296</v>
      </c>
      <c r="T1944" s="111"/>
      <c r="U1944" s="111"/>
      <c r="V1944" s="110"/>
      <c r="W1944" s="110"/>
    </row>
    <row r="1945" spans="1:23" ht="25.5">
      <c r="A1945" s="110" t="s">
        <v>4923</v>
      </c>
      <c r="B1945" s="115">
        <v>44210</v>
      </c>
      <c r="C1945" s="110" t="s">
        <v>4924</v>
      </c>
      <c r="D1945" s="115">
        <v>44210</v>
      </c>
      <c r="E1945" s="110" t="s">
        <v>1294</v>
      </c>
      <c r="F1945" s="110" t="s">
        <v>1325</v>
      </c>
      <c r="G1945" s="110" t="s">
        <v>1302</v>
      </c>
      <c r="H1945" s="110" t="s">
        <v>1300</v>
      </c>
      <c r="I1945" s="110" t="s">
        <v>1195</v>
      </c>
      <c r="J1945" s="111">
        <v>80</v>
      </c>
      <c r="K1945" s="111">
        <v>759</v>
      </c>
      <c r="L1945" s="111">
        <v>60720</v>
      </c>
      <c r="M1945" s="111">
        <v>1.8975</v>
      </c>
      <c r="N1945" s="111">
        <v>151.80000000000001</v>
      </c>
      <c r="O1945" s="111">
        <v>0</v>
      </c>
      <c r="P1945" s="111">
        <v>240</v>
      </c>
      <c r="Q1945" s="111">
        <v>760.89750000000004</v>
      </c>
      <c r="R1945" s="111">
        <v>60631.8</v>
      </c>
      <c r="S1945" s="110" t="s">
        <v>1296</v>
      </c>
      <c r="T1945" s="111"/>
      <c r="U1945" s="111"/>
      <c r="V1945" s="110"/>
      <c r="W1945" s="110"/>
    </row>
    <row r="1946" spans="1:23" ht="25.5">
      <c r="A1946" s="110" t="s">
        <v>4925</v>
      </c>
      <c r="B1946" s="115">
        <v>44210</v>
      </c>
      <c r="C1946" s="110" t="s">
        <v>4926</v>
      </c>
      <c r="D1946" s="115">
        <v>44210</v>
      </c>
      <c r="E1946" s="110" t="s">
        <v>1294</v>
      </c>
      <c r="F1946" s="110" t="s">
        <v>103</v>
      </c>
      <c r="G1946" s="110" t="s">
        <v>1080</v>
      </c>
      <c r="H1946" s="110" t="s">
        <v>1300</v>
      </c>
      <c r="I1946" s="110" t="s">
        <v>1195</v>
      </c>
      <c r="J1946" s="111">
        <v>40</v>
      </c>
      <c r="K1946" s="111">
        <v>759</v>
      </c>
      <c r="L1946" s="111">
        <v>30360</v>
      </c>
      <c r="M1946" s="111">
        <v>1.8975</v>
      </c>
      <c r="N1946" s="111">
        <v>75.900000000000006</v>
      </c>
      <c r="O1946" s="111">
        <v>0</v>
      </c>
      <c r="P1946" s="111">
        <v>120</v>
      </c>
      <c r="Q1946" s="111">
        <v>760.89750000000004</v>
      </c>
      <c r="R1946" s="111">
        <v>30315.9</v>
      </c>
      <c r="S1946" s="110" t="s">
        <v>1296</v>
      </c>
      <c r="T1946" s="111"/>
      <c r="U1946" s="111"/>
      <c r="V1946" s="110"/>
      <c r="W1946" s="110"/>
    </row>
    <row r="1947" spans="1:23" ht="25.5">
      <c r="A1947" s="110" t="s">
        <v>4927</v>
      </c>
      <c r="B1947" s="115">
        <v>44210</v>
      </c>
      <c r="C1947" s="110" t="s">
        <v>4928</v>
      </c>
      <c r="D1947" s="115">
        <v>44210</v>
      </c>
      <c r="E1947" s="110" t="s">
        <v>1294</v>
      </c>
      <c r="F1947" s="110" t="s">
        <v>102</v>
      </c>
      <c r="G1947" s="110" t="s">
        <v>1080</v>
      </c>
      <c r="H1947" s="110" t="s">
        <v>1300</v>
      </c>
      <c r="I1947" s="110" t="s">
        <v>1195</v>
      </c>
      <c r="J1947" s="111">
        <v>40</v>
      </c>
      <c r="K1947" s="111">
        <v>759</v>
      </c>
      <c r="L1947" s="111">
        <v>30360</v>
      </c>
      <c r="M1947" s="111">
        <v>1.8975</v>
      </c>
      <c r="N1947" s="111">
        <v>75.900000000000006</v>
      </c>
      <c r="O1947" s="111">
        <v>0</v>
      </c>
      <c r="P1947" s="111">
        <v>120</v>
      </c>
      <c r="Q1947" s="111">
        <v>760.89750000000004</v>
      </c>
      <c r="R1947" s="111">
        <v>30315.9</v>
      </c>
      <c r="S1947" s="110" t="s">
        <v>1296</v>
      </c>
      <c r="T1947" s="111"/>
      <c r="U1947" s="111"/>
      <c r="V1947" s="110"/>
      <c r="W1947" s="110"/>
    </row>
    <row r="1948" spans="1:23" ht="25.5">
      <c r="A1948" s="110" t="s">
        <v>4929</v>
      </c>
      <c r="B1948" s="115">
        <v>44210</v>
      </c>
      <c r="C1948" s="110" t="s">
        <v>4930</v>
      </c>
      <c r="D1948" s="115">
        <v>44210</v>
      </c>
      <c r="E1948" s="110" t="s">
        <v>1294</v>
      </c>
      <c r="F1948" s="110" t="s">
        <v>101</v>
      </c>
      <c r="G1948" s="110" t="s">
        <v>1080</v>
      </c>
      <c r="H1948" s="110" t="s">
        <v>1300</v>
      </c>
      <c r="I1948" s="110" t="s">
        <v>1195</v>
      </c>
      <c r="J1948" s="111">
        <v>50</v>
      </c>
      <c r="K1948" s="111">
        <v>759</v>
      </c>
      <c r="L1948" s="111">
        <v>37950</v>
      </c>
      <c r="M1948" s="111">
        <v>1.8975</v>
      </c>
      <c r="N1948" s="111">
        <v>94.875</v>
      </c>
      <c r="O1948" s="111">
        <v>0</v>
      </c>
      <c r="P1948" s="111">
        <v>150</v>
      </c>
      <c r="Q1948" s="111">
        <v>760.89750000000004</v>
      </c>
      <c r="R1948" s="111">
        <v>37894.875</v>
      </c>
      <c r="S1948" s="110" t="s">
        <v>1296</v>
      </c>
      <c r="T1948" s="111"/>
      <c r="U1948" s="111"/>
      <c r="V1948" s="110"/>
      <c r="W1948" s="110"/>
    </row>
    <row r="1949" spans="1:23" ht="25.5">
      <c r="A1949" s="110" t="s">
        <v>4929</v>
      </c>
      <c r="B1949" s="115">
        <v>44210</v>
      </c>
      <c r="C1949" s="110" t="s">
        <v>4930</v>
      </c>
      <c r="D1949" s="115">
        <v>44210</v>
      </c>
      <c r="E1949" s="110" t="s">
        <v>1294</v>
      </c>
      <c r="F1949" s="110" t="s">
        <v>101</v>
      </c>
      <c r="G1949" s="110" t="s">
        <v>1080</v>
      </c>
      <c r="H1949" s="110" t="s">
        <v>1300</v>
      </c>
      <c r="I1949" s="110" t="s">
        <v>1344</v>
      </c>
      <c r="J1949" s="111">
        <v>20</v>
      </c>
      <c r="K1949" s="111">
        <v>997</v>
      </c>
      <c r="L1949" s="111">
        <v>19940</v>
      </c>
      <c r="M1949" s="111">
        <v>2.4925000000000002</v>
      </c>
      <c r="N1949" s="111">
        <v>49.85</v>
      </c>
      <c r="O1949" s="111">
        <v>0</v>
      </c>
      <c r="P1949" s="111">
        <v>0</v>
      </c>
      <c r="Q1949" s="111">
        <v>999.49249999999995</v>
      </c>
      <c r="R1949" s="111">
        <v>19989.849999999999</v>
      </c>
      <c r="S1949" s="110" t="s">
        <v>1296</v>
      </c>
      <c r="T1949" s="111"/>
      <c r="U1949" s="111"/>
      <c r="V1949" s="110"/>
      <c r="W1949" s="110"/>
    </row>
    <row r="1950" spans="1:23" ht="25.5">
      <c r="A1950" s="110" t="s">
        <v>4931</v>
      </c>
      <c r="B1950" s="115">
        <v>44210</v>
      </c>
      <c r="C1950" s="110" t="s">
        <v>4932</v>
      </c>
      <c r="D1950" s="115">
        <v>44210</v>
      </c>
      <c r="E1950" s="110" t="s">
        <v>1294</v>
      </c>
      <c r="F1950" s="110" t="s">
        <v>95</v>
      </c>
      <c r="G1950" s="110" t="s">
        <v>1301</v>
      </c>
      <c r="H1950" s="110" t="s">
        <v>1300</v>
      </c>
      <c r="I1950" s="110" t="s">
        <v>1195</v>
      </c>
      <c r="J1950" s="111">
        <v>50</v>
      </c>
      <c r="K1950" s="111">
        <v>759</v>
      </c>
      <c r="L1950" s="111">
        <v>37950</v>
      </c>
      <c r="M1950" s="111">
        <v>1.8975</v>
      </c>
      <c r="N1950" s="111">
        <v>94.875</v>
      </c>
      <c r="O1950" s="111">
        <v>0</v>
      </c>
      <c r="P1950" s="111">
        <v>150</v>
      </c>
      <c r="Q1950" s="111">
        <v>760.89750000000004</v>
      </c>
      <c r="R1950" s="111">
        <v>37894.875</v>
      </c>
      <c r="S1950" s="110" t="s">
        <v>1296</v>
      </c>
      <c r="T1950" s="111"/>
      <c r="U1950" s="111"/>
      <c r="V1950" s="110"/>
      <c r="W1950" s="110"/>
    </row>
    <row r="1951" spans="1:23" ht="25.5">
      <c r="A1951" s="110" t="s">
        <v>4933</v>
      </c>
      <c r="B1951" s="115">
        <v>44210</v>
      </c>
      <c r="C1951" s="110" t="s">
        <v>4934</v>
      </c>
      <c r="D1951" s="115">
        <v>44210</v>
      </c>
      <c r="E1951" s="110" t="s">
        <v>1294</v>
      </c>
      <c r="F1951" s="110" t="s">
        <v>59</v>
      </c>
      <c r="G1951" s="110" t="s">
        <v>60</v>
      </c>
      <c r="H1951" s="110" t="s">
        <v>57</v>
      </c>
      <c r="I1951" s="110" t="s">
        <v>1344</v>
      </c>
      <c r="J1951" s="111">
        <v>100</v>
      </c>
      <c r="K1951" s="111">
        <v>997</v>
      </c>
      <c r="L1951" s="111">
        <v>99700</v>
      </c>
      <c r="M1951" s="111">
        <v>2.4925000000000002</v>
      </c>
      <c r="N1951" s="111">
        <v>249.25</v>
      </c>
      <c r="O1951" s="111">
        <v>0</v>
      </c>
      <c r="P1951" s="111">
        <v>0</v>
      </c>
      <c r="Q1951" s="111">
        <v>999.49249999999995</v>
      </c>
      <c r="R1951" s="111">
        <v>99949.25</v>
      </c>
      <c r="S1951" s="110" t="s">
        <v>1296</v>
      </c>
      <c r="T1951" s="111"/>
      <c r="U1951" s="111"/>
      <c r="V1951" s="110"/>
      <c r="W1951" s="110"/>
    </row>
    <row r="1952" spans="1:23" ht="25.5">
      <c r="A1952" s="110" t="s">
        <v>4933</v>
      </c>
      <c r="B1952" s="115">
        <v>44210</v>
      </c>
      <c r="C1952" s="110" t="s">
        <v>4934</v>
      </c>
      <c r="D1952" s="115">
        <v>44210</v>
      </c>
      <c r="E1952" s="110" t="s">
        <v>1294</v>
      </c>
      <c r="F1952" s="110" t="s">
        <v>59</v>
      </c>
      <c r="G1952" s="110" t="s">
        <v>60</v>
      </c>
      <c r="H1952" s="110" t="s">
        <v>57</v>
      </c>
      <c r="I1952" s="110" t="s">
        <v>1195</v>
      </c>
      <c r="J1952" s="111">
        <v>300</v>
      </c>
      <c r="K1952" s="111">
        <v>759</v>
      </c>
      <c r="L1952" s="111">
        <v>227700</v>
      </c>
      <c r="M1952" s="111">
        <v>1.8975</v>
      </c>
      <c r="N1952" s="111">
        <v>569.25</v>
      </c>
      <c r="O1952" s="111">
        <v>0</v>
      </c>
      <c r="P1952" s="111">
        <v>900</v>
      </c>
      <c r="Q1952" s="111">
        <v>760.89750000000004</v>
      </c>
      <c r="R1952" s="111">
        <v>227369.25</v>
      </c>
      <c r="S1952" s="110" t="s">
        <v>1296</v>
      </c>
      <c r="T1952" s="111"/>
      <c r="U1952" s="111"/>
      <c r="V1952" s="110"/>
      <c r="W1952" s="110"/>
    </row>
    <row r="1953" spans="1:23" ht="25.5">
      <c r="A1953" s="110" t="s">
        <v>4935</v>
      </c>
      <c r="B1953" s="115">
        <v>44210</v>
      </c>
      <c r="C1953" s="110" t="s">
        <v>4936</v>
      </c>
      <c r="D1953" s="115">
        <v>44210</v>
      </c>
      <c r="E1953" s="110" t="s">
        <v>1294</v>
      </c>
      <c r="F1953" s="110" t="s">
        <v>65</v>
      </c>
      <c r="G1953" s="110" t="s">
        <v>1298</v>
      </c>
      <c r="H1953" s="110" t="s">
        <v>57</v>
      </c>
      <c r="I1953" s="110" t="s">
        <v>1344</v>
      </c>
      <c r="J1953" s="111">
        <v>40</v>
      </c>
      <c r="K1953" s="111">
        <v>997</v>
      </c>
      <c r="L1953" s="111">
        <v>39880</v>
      </c>
      <c r="M1953" s="111">
        <v>2.4925000000000002</v>
      </c>
      <c r="N1953" s="111">
        <v>99.7</v>
      </c>
      <c r="O1953" s="111">
        <v>0</v>
      </c>
      <c r="P1953" s="111">
        <v>0</v>
      </c>
      <c r="Q1953" s="111">
        <v>999.49249999999995</v>
      </c>
      <c r="R1953" s="111">
        <v>39979.699999999997</v>
      </c>
      <c r="S1953" s="110" t="s">
        <v>1296</v>
      </c>
      <c r="T1953" s="111"/>
      <c r="U1953" s="111"/>
      <c r="V1953" s="110"/>
      <c r="W1953" s="110"/>
    </row>
    <row r="1954" spans="1:23" ht="25.5">
      <c r="A1954" s="110" t="s">
        <v>4935</v>
      </c>
      <c r="B1954" s="115">
        <v>44210</v>
      </c>
      <c r="C1954" s="110" t="s">
        <v>4936</v>
      </c>
      <c r="D1954" s="115">
        <v>44210</v>
      </c>
      <c r="E1954" s="110" t="s">
        <v>1294</v>
      </c>
      <c r="F1954" s="110" t="s">
        <v>65</v>
      </c>
      <c r="G1954" s="110" t="s">
        <v>1298</v>
      </c>
      <c r="H1954" s="110" t="s">
        <v>57</v>
      </c>
      <c r="I1954" s="110" t="s">
        <v>1195</v>
      </c>
      <c r="J1954" s="111">
        <v>100</v>
      </c>
      <c r="K1954" s="111">
        <v>759</v>
      </c>
      <c r="L1954" s="111">
        <v>75900</v>
      </c>
      <c r="M1954" s="111">
        <v>1.8975</v>
      </c>
      <c r="N1954" s="111">
        <v>189.75</v>
      </c>
      <c r="O1954" s="111">
        <v>0</v>
      </c>
      <c r="P1954" s="111">
        <v>300</v>
      </c>
      <c r="Q1954" s="111">
        <v>760.89750000000004</v>
      </c>
      <c r="R1954" s="111">
        <v>75789.75</v>
      </c>
      <c r="S1954" s="110" t="s">
        <v>1296</v>
      </c>
      <c r="T1954" s="111"/>
      <c r="U1954" s="111"/>
      <c r="V1954" s="110"/>
      <c r="W1954" s="110"/>
    </row>
    <row r="1955" spans="1:23" ht="25.5">
      <c r="A1955" s="110" t="s">
        <v>4937</v>
      </c>
      <c r="B1955" s="115">
        <v>44210</v>
      </c>
      <c r="C1955" s="110" t="s">
        <v>4938</v>
      </c>
      <c r="D1955" s="115">
        <v>44210</v>
      </c>
      <c r="E1955" s="110" t="s">
        <v>1294</v>
      </c>
      <c r="F1955" s="110" t="s">
        <v>56</v>
      </c>
      <c r="G1955" s="110" t="s">
        <v>1086</v>
      </c>
      <c r="H1955" s="110" t="s">
        <v>57</v>
      </c>
      <c r="I1955" s="110" t="s">
        <v>1344</v>
      </c>
      <c r="J1955" s="111">
        <v>30</v>
      </c>
      <c r="K1955" s="111">
        <v>997</v>
      </c>
      <c r="L1955" s="111">
        <v>29910</v>
      </c>
      <c r="M1955" s="111">
        <v>2.4925000000000002</v>
      </c>
      <c r="N1955" s="111">
        <v>74.775000000000006</v>
      </c>
      <c r="O1955" s="111">
        <v>0</v>
      </c>
      <c r="P1955" s="111">
        <v>0</v>
      </c>
      <c r="Q1955" s="111">
        <v>999.49249999999995</v>
      </c>
      <c r="R1955" s="111">
        <v>29984.775000000001</v>
      </c>
      <c r="S1955" s="110" t="s">
        <v>1296</v>
      </c>
      <c r="T1955" s="111"/>
      <c r="U1955" s="111"/>
      <c r="V1955" s="110"/>
      <c r="W1955" s="110"/>
    </row>
    <row r="1956" spans="1:23" ht="25.5">
      <c r="A1956" s="110" t="s">
        <v>4937</v>
      </c>
      <c r="B1956" s="115">
        <v>44210</v>
      </c>
      <c r="C1956" s="110" t="s">
        <v>4938</v>
      </c>
      <c r="D1956" s="115">
        <v>44210</v>
      </c>
      <c r="E1956" s="110" t="s">
        <v>1294</v>
      </c>
      <c r="F1956" s="110" t="s">
        <v>56</v>
      </c>
      <c r="G1956" s="110" t="s">
        <v>1086</v>
      </c>
      <c r="H1956" s="110" t="s">
        <v>57</v>
      </c>
      <c r="I1956" s="110" t="s">
        <v>1195</v>
      </c>
      <c r="J1956" s="111">
        <v>101</v>
      </c>
      <c r="K1956" s="111">
        <v>759</v>
      </c>
      <c r="L1956" s="111">
        <v>76659</v>
      </c>
      <c r="M1956" s="111">
        <v>1.8975</v>
      </c>
      <c r="N1956" s="111">
        <v>191.64750000000001</v>
      </c>
      <c r="O1956" s="111">
        <v>0</v>
      </c>
      <c r="P1956" s="111">
        <v>303</v>
      </c>
      <c r="Q1956" s="111">
        <v>760.89750000000004</v>
      </c>
      <c r="R1956" s="111">
        <v>76547.647500000006</v>
      </c>
      <c r="S1956" s="110" t="s">
        <v>1296</v>
      </c>
      <c r="T1956" s="111"/>
      <c r="U1956" s="111"/>
      <c r="V1956" s="110"/>
      <c r="W1956" s="110"/>
    </row>
    <row r="1957" spans="1:23" ht="25.5">
      <c r="A1957" s="110" t="s">
        <v>4939</v>
      </c>
      <c r="B1957" s="115">
        <v>44210</v>
      </c>
      <c r="C1957" s="110" t="s">
        <v>4940</v>
      </c>
      <c r="D1957" s="115">
        <v>44210</v>
      </c>
      <c r="E1957" s="110" t="s">
        <v>1294</v>
      </c>
      <c r="F1957" s="110" t="s">
        <v>119</v>
      </c>
      <c r="G1957" s="110" t="s">
        <v>1049</v>
      </c>
      <c r="H1957" s="110" t="s">
        <v>57</v>
      </c>
      <c r="I1957" s="110" t="s">
        <v>1195</v>
      </c>
      <c r="J1957" s="111">
        <v>100</v>
      </c>
      <c r="K1957" s="111">
        <v>759</v>
      </c>
      <c r="L1957" s="111">
        <v>75900</v>
      </c>
      <c r="M1957" s="111">
        <v>1.8975</v>
      </c>
      <c r="N1957" s="111">
        <v>189.75</v>
      </c>
      <c r="O1957" s="111">
        <v>0</v>
      </c>
      <c r="P1957" s="111">
        <v>300</v>
      </c>
      <c r="Q1957" s="111">
        <v>760.89750000000004</v>
      </c>
      <c r="R1957" s="111">
        <v>75789.75</v>
      </c>
      <c r="S1957" s="110" t="s">
        <v>1296</v>
      </c>
      <c r="T1957" s="111"/>
      <c r="U1957" s="111"/>
      <c r="V1957" s="110"/>
      <c r="W1957" s="110"/>
    </row>
    <row r="1958" spans="1:23" ht="25.5">
      <c r="A1958" s="110" t="s">
        <v>4939</v>
      </c>
      <c r="B1958" s="115">
        <v>44210</v>
      </c>
      <c r="C1958" s="110" t="s">
        <v>4940</v>
      </c>
      <c r="D1958" s="115">
        <v>44210</v>
      </c>
      <c r="E1958" s="110" t="s">
        <v>1294</v>
      </c>
      <c r="F1958" s="110" t="s">
        <v>119</v>
      </c>
      <c r="G1958" s="110" t="s">
        <v>1049</v>
      </c>
      <c r="H1958" s="110" t="s">
        <v>57</v>
      </c>
      <c r="I1958" s="110" t="s">
        <v>1346</v>
      </c>
      <c r="J1958" s="111">
        <v>20</v>
      </c>
      <c r="K1958" s="111">
        <v>1138</v>
      </c>
      <c r="L1958" s="111">
        <v>22760</v>
      </c>
      <c r="M1958" s="111">
        <v>2.8450000000000002</v>
      </c>
      <c r="N1958" s="111">
        <v>56.9</v>
      </c>
      <c r="O1958" s="111">
        <v>0</v>
      </c>
      <c r="P1958" s="111">
        <v>0</v>
      </c>
      <c r="Q1958" s="111">
        <v>1140.845</v>
      </c>
      <c r="R1958" s="111">
        <v>22816.9</v>
      </c>
      <c r="S1958" s="110" t="s">
        <v>1296</v>
      </c>
      <c r="T1958" s="111"/>
      <c r="U1958" s="111"/>
      <c r="V1958" s="110"/>
      <c r="W1958" s="110"/>
    </row>
    <row r="1959" spans="1:23" ht="25.5">
      <c r="A1959" s="110" t="s">
        <v>4941</v>
      </c>
      <c r="B1959" s="115">
        <v>44210</v>
      </c>
      <c r="C1959" s="110" t="s">
        <v>4942</v>
      </c>
      <c r="D1959" s="115">
        <v>44210</v>
      </c>
      <c r="E1959" s="110" t="s">
        <v>1294</v>
      </c>
      <c r="F1959" s="110" t="s">
        <v>64</v>
      </c>
      <c r="G1959" s="110" t="s">
        <v>57</v>
      </c>
      <c r="H1959" s="110" t="s">
        <v>57</v>
      </c>
      <c r="I1959" s="110" t="s">
        <v>1195</v>
      </c>
      <c r="J1959" s="111">
        <v>40</v>
      </c>
      <c r="K1959" s="111">
        <v>759</v>
      </c>
      <c r="L1959" s="111">
        <v>30360</v>
      </c>
      <c r="M1959" s="111">
        <v>1.8975</v>
      </c>
      <c r="N1959" s="111">
        <v>75.900000000000006</v>
      </c>
      <c r="O1959" s="111">
        <v>0</v>
      </c>
      <c r="P1959" s="111">
        <v>120</v>
      </c>
      <c r="Q1959" s="111">
        <v>760.89750000000004</v>
      </c>
      <c r="R1959" s="111">
        <v>30315.9</v>
      </c>
      <c r="S1959" s="110" t="s">
        <v>1296</v>
      </c>
      <c r="T1959" s="111"/>
      <c r="U1959" s="111"/>
      <c r="V1959" s="110"/>
      <c r="W1959" s="110"/>
    </row>
    <row r="1960" spans="1:23" ht="25.5">
      <c r="A1960" s="110" t="s">
        <v>4943</v>
      </c>
      <c r="B1960" s="115">
        <v>44210</v>
      </c>
      <c r="C1960" s="110" t="s">
        <v>4944</v>
      </c>
      <c r="D1960" s="115">
        <v>44210</v>
      </c>
      <c r="E1960" s="110" t="s">
        <v>1294</v>
      </c>
      <c r="F1960" s="110" t="s">
        <v>83</v>
      </c>
      <c r="G1960" s="110" t="s">
        <v>1050</v>
      </c>
      <c r="H1960" s="110" t="s">
        <v>1300</v>
      </c>
      <c r="I1960" s="110" t="s">
        <v>1195</v>
      </c>
      <c r="J1960" s="111">
        <v>700</v>
      </c>
      <c r="K1960" s="111">
        <v>759</v>
      </c>
      <c r="L1960" s="111">
        <v>531300</v>
      </c>
      <c r="M1960" s="111">
        <v>1.8975</v>
      </c>
      <c r="N1960" s="111">
        <v>1328.25</v>
      </c>
      <c r="O1960" s="111">
        <v>0</v>
      </c>
      <c r="P1960" s="111">
        <v>2100</v>
      </c>
      <c r="Q1960" s="111">
        <v>760.89750000000004</v>
      </c>
      <c r="R1960" s="111">
        <v>530528.25</v>
      </c>
      <c r="S1960" s="110" t="s">
        <v>1296</v>
      </c>
      <c r="T1960" s="111"/>
      <c r="U1960" s="111"/>
      <c r="V1960" s="110"/>
      <c r="W1960" s="110"/>
    </row>
    <row r="1961" spans="1:23" ht="25.5">
      <c r="A1961" s="110" t="s">
        <v>4945</v>
      </c>
      <c r="B1961" s="115">
        <v>44210</v>
      </c>
      <c r="C1961" s="110" t="s">
        <v>4946</v>
      </c>
      <c r="D1961" s="115">
        <v>44210</v>
      </c>
      <c r="E1961" s="110" t="s">
        <v>1294</v>
      </c>
      <c r="F1961" s="110" t="s">
        <v>876</v>
      </c>
      <c r="G1961" s="110" t="s">
        <v>1045</v>
      </c>
      <c r="H1961" s="110" t="s">
        <v>1300</v>
      </c>
      <c r="I1961" s="110" t="s">
        <v>1195</v>
      </c>
      <c r="J1961" s="111">
        <v>170</v>
      </c>
      <c r="K1961" s="111">
        <v>759</v>
      </c>
      <c r="L1961" s="111">
        <v>129030</v>
      </c>
      <c r="M1961" s="111">
        <v>1.8975</v>
      </c>
      <c r="N1961" s="111">
        <v>322.57499999999999</v>
      </c>
      <c r="O1961" s="111">
        <v>0</v>
      </c>
      <c r="P1961" s="111">
        <v>510</v>
      </c>
      <c r="Q1961" s="111">
        <v>760.89750000000004</v>
      </c>
      <c r="R1961" s="111">
        <v>128842.575</v>
      </c>
      <c r="S1961" s="110" t="s">
        <v>1296</v>
      </c>
      <c r="T1961" s="111"/>
      <c r="U1961" s="111"/>
      <c r="V1961" s="110"/>
      <c r="W1961" s="110"/>
    </row>
    <row r="1962" spans="1:23" ht="25.5">
      <c r="A1962" s="110" t="s">
        <v>4947</v>
      </c>
      <c r="B1962" s="115">
        <v>44210</v>
      </c>
      <c r="C1962" s="110" t="s">
        <v>4948</v>
      </c>
      <c r="D1962" s="115">
        <v>44210</v>
      </c>
      <c r="E1962" s="110" t="s">
        <v>1294</v>
      </c>
      <c r="F1962" s="110" t="s">
        <v>18</v>
      </c>
      <c r="G1962" s="110" t="s">
        <v>19</v>
      </c>
      <c r="H1962" s="110" t="s">
        <v>13</v>
      </c>
      <c r="I1962" s="110" t="s">
        <v>1195</v>
      </c>
      <c r="J1962" s="111">
        <v>500</v>
      </c>
      <c r="K1962" s="111">
        <v>759</v>
      </c>
      <c r="L1962" s="111">
        <v>379500</v>
      </c>
      <c r="M1962" s="111">
        <v>1.8975</v>
      </c>
      <c r="N1962" s="111">
        <v>948.75</v>
      </c>
      <c r="O1962" s="111">
        <v>0</v>
      </c>
      <c r="P1962" s="111">
        <v>1500</v>
      </c>
      <c r="Q1962" s="111">
        <v>760.89750000000004</v>
      </c>
      <c r="R1962" s="111">
        <v>378948.75</v>
      </c>
      <c r="S1962" s="110" t="s">
        <v>1296</v>
      </c>
      <c r="T1962" s="111"/>
      <c r="U1962" s="111"/>
      <c r="V1962" s="110"/>
      <c r="W1962" s="110"/>
    </row>
    <row r="1963" spans="1:23" ht="25.5">
      <c r="A1963" s="110" t="s">
        <v>4947</v>
      </c>
      <c r="B1963" s="115">
        <v>44210</v>
      </c>
      <c r="C1963" s="110" t="s">
        <v>4948</v>
      </c>
      <c r="D1963" s="115">
        <v>44210</v>
      </c>
      <c r="E1963" s="110" t="s">
        <v>1294</v>
      </c>
      <c r="F1963" s="110" t="s">
        <v>18</v>
      </c>
      <c r="G1963" s="110" t="s">
        <v>19</v>
      </c>
      <c r="H1963" s="110" t="s">
        <v>13</v>
      </c>
      <c r="I1963" s="110" t="s">
        <v>1344</v>
      </c>
      <c r="J1963" s="111">
        <v>100</v>
      </c>
      <c r="K1963" s="111">
        <v>997</v>
      </c>
      <c r="L1963" s="111">
        <v>99700</v>
      </c>
      <c r="M1963" s="111">
        <v>2.4925000000000002</v>
      </c>
      <c r="N1963" s="111">
        <v>249.25</v>
      </c>
      <c r="O1963" s="111">
        <v>0</v>
      </c>
      <c r="P1963" s="111">
        <v>0</v>
      </c>
      <c r="Q1963" s="111">
        <v>999.49249999999995</v>
      </c>
      <c r="R1963" s="111">
        <v>99949.25</v>
      </c>
      <c r="S1963" s="110" t="s">
        <v>1296</v>
      </c>
      <c r="T1963" s="111"/>
      <c r="U1963" s="111"/>
      <c r="V1963" s="110"/>
      <c r="W1963" s="110"/>
    </row>
    <row r="1964" spans="1:23" ht="25.5">
      <c r="A1964" s="110" t="s">
        <v>4949</v>
      </c>
      <c r="B1964" s="115">
        <v>44210</v>
      </c>
      <c r="C1964" s="110" t="s">
        <v>4950</v>
      </c>
      <c r="D1964" s="115">
        <v>44210</v>
      </c>
      <c r="E1964" s="110" t="s">
        <v>1294</v>
      </c>
      <c r="F1964" s="110" t="s">
        <v>21</v>
      </c>
      <c r="G1964" s="110" t="s">
        <v>19</v>
      </c>
      <c r="H1964" s="110" t="s">
        <v>13</v>
      </c>
      <c r="I1964" s="110" t="s">
        <v>1195</v>
      </c>
      <c r="J1964" s="111">
        <v>100</v>
      </c>
      <c r="K1964" s="111">
        <v>759</v>
      </c>
      <c r="L1964" s="111">
        <v>75900</v>
      </c>
      <c r="M1964" s="111">
        <v>1.8975</v>
      </c>
      <c r="N1964" s="111">
        <v>189.75</v>
      </c>
      <c r="O1964" s="111">
        <v>0</v>
      </c>
      <c r="P1964" s="111">
        <v>300</v>
      </c>
      <c r="Q1964" s="111">
        <v>760.89750000000004</v>
      </c>
      <c r="R1964" s="111">
        <v>75789.75</v>
      </c>
      <c r="S1964" s="110" t="s">
        <v>1296</v>
      </c>
      <c r="T1964" s="111"/>
      <c r="U1964" s="111"/>
      <c r="V1964" s="110"/>
      <c r="W1964" s="110"/>
    </row>
    <row r="1965" spans="1:23" ht="25.5">
      <c r="A1965" s="110" t="s">
        <v>4951</v>
      </c>
      <c r="B1965" s="115">
        <v>44210</v>
      </c>
      <c r="C1965" s="110" t="s">
        <v>4952</v>
      </c>
      <c r="D1965" s="115">
        <v>44210</v>
      </c>
      <c r="E1965" s="110" t="s">
        <v>1294</v>
      </c>
      <c r="F1965" s="110" t="s">
        <v>22</v>
      </c>
      <c r="G1965" s="110" t="s">
        <v>1082</v>
      </c>
      <c r="H1965" s="110" t="s">
        <v>13</v>
      </c>
      <c r="I1965" s="110" t="s">
        <v>1195</v>
      </c>
      <c r="J1965" s="111">
        <v>800</v>
      </c>
      <c r="K1965" s="111">
        <v>759</v>
      </c>
      <c r="L1965" s="111">
        <v>607200</v>
      </c>
      <c r="M1965" s="111">
        <v>1.8975</v>
      </c>
      <c r="N1965" s="111">
        <v>1518</v>
      </c>
      <c r="O1965" s="111">
        <v>0</v>
      </c>
      <c r="P1965" s="111">
        <v>2400</v>
      </c>
      <c r="Q1965" s="111">
        <v>760.89750000000004</v>
      </c>
      <c r="R1965" s="111">
        <v>606318</v>
      </c>
      <c r="S1965" s="110" t="s">
        <v>1296</v>
      </c>
      <c r="T1965" s="111"/>
      <c r="U1965" s="111"/>
      <c r="V1965" s="110"/>
      <c r="W1965" s="110"/>
    </row>
    <row r="1966" spans="1:23" ht="25.5">
      <c r="A1966" s="110" t="s">
        <v>4953</v>
      </c>
      <c r="B1966" s="115">
        <v>44210</v>
      </c>
      <c r="C1966" s="110" t="s">
        <v>4954</v>
      </c>
      <c r="D1966" s="115">
        <v>44210</v>
      </c>
      <c r="E1966" s="110" t="s">
        <v>1294</v>
      </c>
      <c r="F1966" s="110" t="s">
        <v>48</v>
      </c>
      <c r="G1966" s="110" t="s">
        <v>1295</v>
      </c>
      <c r="H1966" s="110" t="s">
        <v>13</v>
      </c>
      <c r="I1966" s="110" t="s">
        <v>1195</v>
      </c>
      <c r="J1966" s="111">
        <v>220</v>
      </c>
      <c r="K1966" s="111">
        <v>759</v>
      </c>
      <c r="L1966" s="111">
        <v>166980</v>
      </c>
      <c r="M1966" s="111">
        <v>1.8975</v>
      </c>
      <c r="N1966" s="111">
        <v>417.45</v>
      </c>
      <c r="O1966" s="111">
        <v>0</v>
      </c>
      <c r="P1966" s="111">
        <v>660</v>
      </c>
      <c r="Q1966" s="111">
        <v>760.89750000000004</v>
      </c>
      <c r="R1966" s="111">
        <v>166737.45000000001</v>
      </c>
      <c r="S1966" s="110" t="s">
        <v>1296</v>
      </c>
      <c r="T1966" s="111"/>
      <c r="U1966" s="111"/>
      <c r="V1966" s="110"/>
      <c r="W1966" s="110"/>
    </row>
    <row r="1967" spans="1:23" ht="25.5">
      <c r="A1967" s="110" t="s">
        <v>4953</v>
      </c>
      <c r="B1967" s="115">
        <v>44210</v>
      </c>
      <c r="C1967" s="110" t="s">
        <v>4954</v>
      </c>
      <c r="D1967" s="115">
        <v>44210</v>
      </c>
      <c r="E1967" s="110" t="s">
        <v>1294</v>
      </c>
      <c r="F1967" s="110" t="s">
        <v>48</v>
      </c>
      <c r="G1967" s="110" t="s">
        <v>1295</v>
      </c>
      <c r="H1967" s="110" t="s">
        <v>13</v>
      </c>
      <c r="I1967" s="110" t="s">
        <v>1346</v>
      </c>
      <c r="J1967" s="111">
        <v>60</v>
      </c>
      <c r="K1967" s="111">
        <v>1138</v>
      </c>
      <c r="L1967" s="111">
        <v>68280</v>
      </c>
      <c r="M1967" s="111">
        <v>2.8450000000000002</v>
      </c>
      <c r="N1967" s="111">
        <v>170.7</v>
      </c>
      <c r="O1967" s="111">
        <v>0</v>
      </c>
      <c r="P1967" s="111">
        <v>0</v>
      </c>
      <c r="Q1967" s="111">
        <v>1140.845</v>
      </c>
      <c r="R1967" s="111">
        <v>68450.7</v>
      </c>
      <c r="S1967" s="110" t="s">
        <v>1296</v>
      </c>
      <c r="T1967" s="111"/>
      <c r="U1967" s="111"/>
      <c r="V1967" s="110"/>
      <c r="W1967" s="110"/>
    </row>
    <row r="1968" spans="1:23" ht="25.5">
      <c r="A1968" s="110" t="s">
        <v>4955</v>
      </c>
      <c r="B1968" s="115">
        <v>44210</v>
      </c>
      <c r="C1968" s="110" t="s">
        <v>4956</v>
      </c>
      <c r="D1968" s="115">
        <v>44210</v>
      </c>
      <c r="E1968" s="110" t="s">
        <v>1294</v>
      </c>
      <c r="F1968" s="110" t="s">
        <v>45</v>
      </c>
      <c r="G1968" s="110" t="s">
        <v>44</v>
      </c>
      <c r="H1968" s="110" t="s">
        <v>13</v>
      </c>
      <c r="I1968" s="110" t="s">
        <v>1195</v>
      </c>
      <c r="J1968" s="111">
        <v>200</v>
      </c>
      <c r="K1968" s="111">
        <v>759</v>
      </c>
      <c r="L1968" s="111">
        <v>151800</v>
      </c>
      <c r="M1968" s="111">
        <v>1.8975</v>
      </c>
      <c r="N1968" s="111">
        <v>379.5</v>
      </c>
      <c r="O1968" s="111">
        <v>0</v>
      </c>
      <c r="P1968" s="111">
        <v>600</v>
      </c>
      <c r="Q1968" s="111">
        <v>760.89750000000004</v>
      </c>
      <c r="R1968" s="111">
        <v>151579.5</v>
      </c>
      <c r="S1968" s="110" t="s">
        <v>1296</v>
      </c>
      <c r="T1968" s="111"/>
      <c r="U1968" s="111"/>
      <c r="V1968" s="110"/>
      <c r="W1968" s="110"/>
    </row>
    <row r="1969" spans="1:23" ht="25.5">
      <c r="A1969" s="110" t="s">
        <v>4957</v>
      </c>
      <c r="B1969" s="115">
        <v>44210</v>
      </c>
      <c r="C1969" s="110" t="s">
        <v>4958</v>
      </c>
      <c r="D1969" s="115">
        <v>44210</v>
      </c>
      <c r="E1969" s="110" t="s">
        <v>1294</v>
      </c>
      <c r="F1969" s="110" t="s">
        <v>41</v>
      </c>
      <c r="G1969" s="110" t="s">
        <v>40</v>
      </c>
      <c r="H1969" s="110" t="s">
        <v>13</v>
      </c>
      <c r="I1969" s="110" t="s">
        <v>1195</v>
      </c>
      <c r="J1969" s="111">
        <v>640</v>
      </c>
      <c r="K1969" s="111">
        <v>759</v>
      </c>
      <c r="L1969" s="111">
        <v>485760</v>
      </c>
      <c r="M1969" s="111">
        <v>1.8975</v>
      </c>
      <c r="N1969" s="111">
        <v>1214.4000000000001</v>
      </c>
      <c r="O1969" s="111">
        <v>0</v>
      </c>
      <c r="P1969" s="111">
        <v>1920</v>
      </c>
      <c r="Q1969" s="111">
        <v>760.89750000000004</v>
      </c>
      <c r="R1969" s="111">
        <v>485054.4</v>
      </c>
      <c r="S1969" s="110" t="s">
        <v>1296</v>
      </c>
      <c r="T1969" s="111"/>
      <c r="U1969" s="111"/>
      <c r="V1969" s="110"/>
      <c r="W1969" s="110"/>
    </row>
    <row r="1970" spans="1:23" ht="25.5">
      <c r="A1970" s="110" t="s">
        <v>4957</v>
      </c>
      <c r="B1970" s="115">
        <v>44210</v>
      </c>
      <c r="C1970" s="110" t="s">
        <v>4958</v>
      </c>
      <c r="D1970" s="115">
        <v>44210</v>
      </c>
      <c r="E1970" s="110" t="s">
        <v>1294</v>
      </c>
      <c r="F1970" s="110" t="s">
        <v>41</v>
      </c>
      <c r="G1970" s="110" t="s">
        <v>40</v>
      </c>
      <c r="H1970" s="110" t="s">
        <v>13</v>
      </c>
      <c r="I1970" s="110" t="s">
        <v>1344</v>
      </c>
      <c r="J1970" s="111">
        <v>500</v>
      </c>
      <c r="K1970" s="111">
        <v>997</v>
      </c>
      <c r="L1970" s="111">
        <v>498500</v>
      </c>
      <c r="M1970" s="111">
        <v>2.4925000000000002</v>
      </c>
      <c r="N1970" s="111">
        <v>1246.25</v>
      </c>
      <c r="O1970" s="111">
        <v>0</v>
      </c>
      <c r="P1970" s="111">
        <v>0</v>
      </c>
      <c r="Q1970" s="111">
        <v>999.49249999999995</v>
      </c>
      <c r="R1970" s="111">
        <v>499746.25</v>
      </c>
      <c r="S1970" s="110" t="s">
        <v>1296</v>
      </c>
      <c r="T1970" s="111"/>
      <c r="U1970" s="111"/>
      <c r="V1970" s="110"/>
      <c r="W1970" s="110"/>
    </row>
    <row r="1971" spans="1:23" ht="25.5">
      <c r="A1971" s="110" t="s">
        <v>4957</v>
      </c>
      <c r="B1971" s="115">
        <v>44210</v>
      </c>
      <c r="C1971" s="110" t="s">
        <v>4958</v>
      </c>
      <c r="D1971" s="115">
        <v>44210</v>
      </c>
      <c r="E1971" s="110" t="s">
        <v>1294</v>
      </c>
      <c r="F1971" s="110" t="s">
        <v>41</v>
      </c>
      <c r="G1971" s="110" t="s">
        <v>40</v>
      </c>
      <c r="H1971" s="110" t="s">
        <v>13</v>
      </c>
      <c r="I1971" s="110" t="s">
        <v>1346</v>
      </c>
      <c r="J1971" s="111">
        <v>100</v>
      </c>
      <c r="K1971" s="111">
        <v>1138</v>
      </c>
      <c r="L1971" s="111">
        <v>113800</v>
      </c>
      <c r="M1971" s="111">
        <v>2.8450000000000002</v>
      </c>
      <c r="N1971" s="111">
        <v>284.5</v>
      </c>
      <c r="O1971" s="111">
        <v>0</v>
      </c>
      <c r="P1971" s="111">
        <v>0</v>
      </c>
      <c r="Q1971" s="111">
        <v>1140.845</v>
      </c>
      <c r="R1971" s="111">
        <v>114084.5</v>
      </c>
      <c r="S1971" s="110" t="s">
        <v>1296</v>
      </c>
      <c r="T1971" s="111"/>
      <c r="U1971" s="111"/>
      <c r="V1971" s="110"/>
      <c r="W1971" s="110"/>
    </row>
    <row r="1972" spans="1:23" ht="25.5">
      <c r="A1972" s="110" t="s">
        <v>4959</v>
      </c>
      <c r="B1972" s="115">
        <v>44210</v>
      </c>
      <c r="C1972" s="110" t="s">
        <v>4960</v>
      </c>
      <c r="D1972" s="115">
        <v>44210</v>
      </c>
      <c r="E1972" s="110" t="s">
        <v>1294</v>
      </c>
      <c r="F1972" s="110" t="s">
        <v>39</v>
      </c>
      <c r="G1972" s="110" t="s">
        <v>40</v>
      </c>
      <c r="H1972" s="110" t="s">
        <v>13</v>
      </c>
      <c r="I1972" s="110" t="s">
        <v>1195</v>
      </c>
      <c r="J1972" s="111">
        <v>40</v>
      </c>
      <c r="K1972" s="111">
        <v>759</v>
      </c>
      <c r="L1972" s="111">
        <v>30360</v>
      </c>
      <c r="M1972" s="111">
        <v>1.8975</v>
      </c>
      <c r="N1972" s="111">
        <v>75.900000000000006</v>
      </c>
      <c r="O1972" s="111">
        <v>0</v>
      </c>
      <c r="P1972" s="111">
        <v>120</v>
      </c>
      <c r="Q1972" s="111">
        <v>760.89750000000004</v>
      </c>
      <c r="R1972" s="111">
        <v>30315.9</v>
      </c>
      <c r="S1972" s="110" t="s">
        <v>1296</v>
      </c>
      <c r="T1972" s="111"/>
      <c r="U1972" s="111"/>
      <c r="V1972" s="110"/>
      <c r="W1972" s="110"/>
    </row>
    <row r="1973" spans="1:23" ht="25.5">
      <c r="A1973" s="110" t="s">
        <v>4959</v>
      </c>
      <c r="B1973" s="115">
        <v>44210</v>
      </c>
      <c r="C1973" s="110" t="s">
        <v>4960</v>
      </c>
      <c r="D1973" s="115">
        <v>44210</v>
      </c>
      <c r="E1973" s="110" t="s">
        <v>1294</v>
      </c>
      <c r="F1973" s="110" t="s">
        <v>39</v>
      </c>
      <c r="G1973" s="110" t="s">
        <v>40</v>
      </c>
      <c r="H1973" s="110" t="s">
        <v>13</v>
      </c>
      <c r="I1973" s="110" t="s">
        <v>1346</v>
      </c>
      <c r="J1973" s="111">
        <v>20</v>
      </c>
      <c r="K1973" s="111">
        <v>1138</v>
      </c>
      <c r="L1973" s="111">
        <v>22760</v>
      </c>
      <c r="M1973" s="111">
        <v>2.8450000000000002</v>
      </c>
      <c r="N1973" s="111">
        <v>56.9</v>
      </c>
      <c r="O1973" s="111">
        <v>0</v>
      </c>
      <c r="P1973" s="111">
        <v>0</v>
      </c>
      <c r="Q1973" s="111">
        <v>1140.845</v>
      </c>
      <c r="R1973" s="111">
        <v>22816.9</v>
      </c>
      <c r="S1973" s="110" t="s">
        <v>1296</v>
      </c>
      <c r="T1973" s="111"/>
      <c r="U1973" s="111"/>
      <c r="V1973" s="110"/>
      <c r="W1973" s="110"/>
    </row>
    <row r="1974" spans="1:23" ht="25.5">
      <c r="A1974" s="110" t="s">
        <v>4959</v>
      </c>
      <c r="B1974" s="115">
        <v>44210</v>
      </c>
      <c r="C1974" s="110" t="s">
        <v>4960</v>
      </c>
      <c r="D1974" s="115">
        <v>44210</v>
      </c>
      <c r="E1974" s="110" t="s">
        <v>1294</v>
      </c>
      <c r="F1974" s="110" t="s">
        <v>39</v>
      </c>
      <c r="G1974" s="110" t="s">
        <v>40</v>
      </c>
      <c r="H1974" s="110" t="s">
        <v>13</v>
      </c>
      <c r="I1974" s="110" t="s">
        <v>1344</v>
      </c>
      <c r="J1974" s="111">
        <v>80</v>
      </c>
      <c r="K1974" s="111">
        <v>997</v>
      </c>
      <c r="L1974" s="111">
        <v>79760</v>
      </c>
      <c r="M1974" s="111">
        <v>2.4925000000000002</v>
      </c>
      <c r="N1974" s="111">
        <v>199.4</v>
      </c>
      <c r="O1974" s="111">
        <v>0</v>
      </c>
      <c r="P1974" s="111">
        <v>0</v>
      </c>
      <c r="Q1974" s="111">
        <v>999.49249999999995</v>
      </c>
      <c r="R1974" s="111">
        <v>79959.399999999994</v>
      </c>
      <c r="S1974" s="110" t="s">
        <v>1296</v>
      </c>
      <c r="T1974" s="111"/>
      <c r="U1974" s="111"/>
      <c r="V1974" s="110"/>
      <c r="W1974" s="110"/>
    </row>
    <row r="1975" spans="1:23" ht="25.5">
      <c r="A1975" s="110" t="s">
        <v>4961</v>
      </c>
      <c r="B1975" s="115">
        <v>44210</v>
      </c>
      <c r="C1975" s="110" t="s">
        <v>4962</v>
      </c>
      <c r="D1975" s="115">
        <v>44210</v>
      </c>
      <c r="E1975" s="110" t="s">
        <v>1294</v>
      </c>
      <c r="F1975" s="110" t="s">
        <v>52</v>
      </c>
      <c r="G1975" s="110" t="s">
        <v>37</v>
      </c>
      <c r="H1975" s="110" t="s">
        <v>13</v>
      </c>
      <c r="I1975" s="110" t="s">
        <v>1195</v>
      </c>
      <c r="J1975" s="111">
        <v>320</v>
      </c>
      <c r="K1975" s="111">
        <v>759</v>
      </c>
      <c r="L1975" s="111">
        <v>242880</v>
      </c>
      <c r="M1975" s="111">
        <v>1.8975</v>
      </c>
      <c r="N1975" s="111">
        <v>607.20000000000005</v>
      </c>
      <c r="O1975" s="111">
        <v>0</v>
      </c>
      <c r="P1975" s="111">
        <v>960</v>
      </c>
      <c r="Q1975" s="111">
        <v>760.89750000000004</v>
      </c>
      <c r="R1975" s="111">
        <v>242527.2</v>
      </c>
      <c r="S1975" s="110" t="s">
        <v>1296</v>
      </c>
      <c r="T1975" s="111"/>
      <c r="U1975" s="111"/>
      <c r="V1975" s="110"/>
      <c r="W1975" s="110"/>
    </row>
    <row r="1976" spans="1:23" ht="25.5">
      <c r="A1976" s="110" t="s">
        <v>4963</v>
      </c>
      <c r="B1976" s="115">
        <v>44210</v>
      </c>
      <c r="C1976" s="110" t="s">
        <v>4964</v>
      </c>
      <c r="D1976" s="115">
        <v>44210</v>
      </c>
      <c r="E1976" s="110" t="s">
        <v>1294</v>
      </c>
      <c r="F1976" s="110" t="s">
        <v>53</v>
      </c>
      <c r="G1976" s="110" t="s">
        <v>1295</v>
      </c>
      <c r="H1976" s="110" t="s">
        <v>13</v>
      </c>
      <c r="I1976" s="110" t="s">
        <v>1346</v>
      </c>
      <c r="J1976" s="111">
        <v>60</v>
      </c>
      <c r="K1976" s="111">
        <v>1138</v>
      </c>
      <c r="L1976" s="111">
        <v>68280</v>
      </c>
      <c r="M1976" s="111">
        <v>2.8450000000000002</v>
      </c>
      <c r="N1976" s="111">
        <v>170.7</v>
      </c>
      <c r="O1976" s="111">
        <v>0</v>
      </c>
      <c r="P1976" s="111">
        <v>0</v>
      </c>
      <c r="Q1976" s="111">
        <v>1140.845</v>
      </c>
      <c r="R1976" s="111">
        <v>68450.7</v>
      </c>
      <c r="S1976" s="110" t="s">
        <v>1296</v>
      </c>
      <c r="T1976" s="111"/>
      <c r="U1976" s="111"/>
      <c r="V1976" s="110"/>
      <c r="W1976" s="110"/>
    </row>
    <row r="1977" spans="1:23" ht="25.5">
      <c r="A1977" s="110" t="s">
        <v>4963</v>
      </c>
      <c r="B1977" s="115">
        <v>44210</v>
      </c>
      <c r="C1977" s="110" t="s">
        <v>4964</v>
      </c>
      <c r="D1977" s="115">
        <v>44210</v>
      </c>
      <c r="E1977" s="110" t="s">
        <v>1294</v>
      </c>
      <c r="F1977" s="110" t="s">
        <v>53</v>
      </c>
      <c r="G1977" s="110" t="s">
        <v>1295</v>
      </c>
      <c r="H1977" s="110" t="s">
        <v>13</v>
      </c>
      <c r="I1977" s="110" t="s">
        <v>1195</v>
      </c>
      <c r="J1977" s="111">
        <v>300</v>
      </c>
      <c r="K1977" s="111">
        <v>759</v>
      </c>
      <c r="L1977" s="111">
        <v>227700</v>
      </c>
      <c r="M1977" s="111">
        <v>1.8975</v>
      </c>
      <c r="N1977" s="111">
        <v>569.25</v>
      </c>
      <c r="O1977" s="111">
        <v>0</v>
      </c>
      <c r="P1977" s="111">
        <v>900</v>
      </c>
      <c r="Q1977" s="111">
        <v>760.89750000000004</v>
      </c>
      <c r="R1977" s="111">
        <v>227369.25</v>
      </c>
      <c r="S1977" s="110" t="s">
        <v>1296</v>
      </c>
      <c r="T1977" s="111"/>
      <c r="U1977" s="111"/>
      <c r="V1977" s="110"/>
      <c r="W1977" s="110"/>
    </row>
    <row r="1978" spans="1:23" ht="25.5">
      <c r="A1978" s="110" t="s">
        <v>4965</v>
      </c>
      <c r="B1978" s="115">
        <v>44210</v>
      </c>
      <c r="C1978" s="110" t="s">
        <v>4966</v>
      </c>
      <c r="D1978" s="115">
        <v>44210</v>
      </c>
      <c r="E1978" s="110" t="s">
        <v>1294</v>
      </c>
      <c r="F1978" s="110" t="s">
        <v>12</v>
      </c>
      <c r="G1978" s="110" t="s">
        <v>1319</v>
      </c>
      <c r="H1978" s="110" t="s">
        <v>13</v>
      </c>
      <c r="I1978" s="110" t="s">
        <v>1195</v>
      </c>
      <c r="J1978" s="111">
        <v>500</v>
      </c>
      <c r="K1978" s="111">
        <v>759</v>
      </c>
      <c r="L1978" s="111">
        <v>379500</v>
      </c>
      <c r="M1978" s="111">
        <v>1.8975</v>
      </c>
      <c r="N1978" s="111">
        <v>948.75</v>
      </c>
      <c r="O1978" s="111">
        <v>0</v>
      </c>
      <c r="P1978" s="111">
        <v>1500</v>
      </c>
      <c r="Q1978" s="111">
        <v>760.89750000000004</v>
      </c>
      <c r="R1978" s="111">
        <v>378948.75</v>
      </c>
      <c r="S1978" s="110" t="s">
        <v>1296</v>
      </c>
      <c r="T1978" s="111"/>
      <c r="U1978" s="111"/>
      <c r="V1978" s="110"/>
      <c r="W1978" s="110"/>
    </row>
    <row r="1979" spans="1:23" ht="25.5">
      <c r="A1979" s="110" t="s">
        <v>4965</v>
      </c>
      <c r="B1979" s="115">
        <v>44210</v>
      </c>
      <c r="C1979" s="110" t="s">
        <v>4966</v>
      </c>
      <c r="D1979" s="115">
        <v>44210</v>
      </c>
      <c r="E1979" s="110" t="s">
        <v>1294</v>
      </c>
      <c r="F1979" s="110" t="s">
        <v>12</v>
      </c>
      <c r="G1979" s="110" t="s">
        <v>1319</v>
      </c>
      <c r="H1979" s="110" t="s">
        <v>13</v>
      </c>
      <c r="I1979" s="110" t="s">
        <v>1344</v>
      </c>
      <c r="J1979" s="111">
        <v>300</v>
      </c>
      <c r="K1979" s="111">
        <v>997</v>
      </c>
      <c r="L1979" s="111">
        <v>299100</v>
      </c>
      <c r="M1979" s="111">
        <v>2.4925000000000002</v>
      </c>
      <c r="N1979" s="111">
        <v>747.75</v>
      </c>
      <c r="O1979" s="111">
        <v>0</v>
      </c>
      <c r="P1979" s="111">
        <v>0</v>
      </c>
      <c r="Q1979" s="111">
        <v>999.49249999999995</v>
      </c>
      <c r="R1979" s="111">
        <v>299847.75</v>
      </c>
      <c r="S1979" s="110" t="s">
        <v>1296</v>
      </c>
      <c r="T1979" s="111"/>
      <c r="U1979" s="111"/>
      <c r="V1979" s="110"/>
      <c r="W1979" s="110"/>
    </row>
    <row r="1980" spans="1:23" ht="25.5">
      <c r="A1980" s="110" t="s">
        <v>4967</v>
      </c>
      <c r="B1980" s="115">
        <v>44210</v>
      </c>
      <c r="C1980" s="110" t="s">
        <v>4968</v>
      </c>
      <c r="D1980" s="115">
        <v>44210</v>
      </c>
      <c r="E1980" s="110" t="s">
        <v>1294</v>
      </c>
      <c r="F1980" s="110" t="s">
        <v>43</v>
      </c>
      <c r="G1980" s="110" t="s">
        <v>44</v>
      </c>
      <c r="H1980" s="110" t="s">
        <v>13</v>
      </c>
      <c r="I1980" s="110" t="s">
        <v>1344</v>
      </c>
      <c r="J1980" s="111">
        <v>100</v>
      </c>
      <c r="K1980" s="111">
        <v>997</v>
      </c>
      <c r="L1980" s="111">
        <v>99700</v>
      </c>
      <c r="M1980" s="111">
        <v>2.4925000000000002</v>
      </c>
      <c r="N1980" s="111">
        <v>249.25</v>
      </c>
      <c r="O1980" s="111">
        <v>0</v>
      </c>
      <c r="P1980" s="111">
        <v>0</v>
      </c>
      <c r="Q1980" s="111">
        <v>999.49249999999995</v>
      </c>
      <c r="R1980" s="111">
        <v>99949.25</v>
      </c>
      <c r="S1980" s="110" t="s">
        <v>1296</v>
      </c>
      <c r="T1980" s="111"/>
      <c r="U1980" s="111"/>
      <c r="V1980" s="110"/>
      <c r="W1980" s="110"/>
    </row>
    <row r="1981" spans="1:23" ht="25.5">
      <c r="A1981" s="110" t="s">
        <v>4967</v>
      </c>
      <c r="B1981" s="115">
        <v>44210</v>
      </c>
      <c r="C1981" s="110" t="s">
        <v>4968</v>
      </c>
      <c r="D1981" s="115">
        <v>44210</v>
      </c>
      <c r="E1981" s="110" t="s">
        <v>1294</v>
      </c>
      <c r="F1981" s="110" t="s">
        <v>43</v>
      </c>
      <c r="G1981" s="110" t="s">
        <v>44</v>
      </c>
      <c r="H1981" s="110" t="s">
        <v>13</v>
      </c>
      <c r="I1981" s="110" t="s">
        <v>1195</v>
      </c>
      <c r="J1981" s="111">
        <v>300</v>
      </c>
      <c r="K1981" s="111">
        <v>759</v>
      </c>
      <c r="L1981" s="111">
        <v>227700</v>
      </c>
      <c r="M1981" s="111">
        <v>1.8975</v>
      </c>
      <c r="N1981" s="111">
        <v>569.25</v>
      </c>
      <c r="O1981" s="111">
        <v>0</v>
      </c>
      <c r="P1981" s="111">
        <v>900</v>
      </c>
      <c r="Q1981" s="111">
        <v>760.89750000000004</v>
      </c>
      <c r="R1981" s="111">
        <v>227369.25</v>
      </c>
      <c r="S1981" s="110" t="s">
        <v>1296</v>
      </c>
      <c r="T1981" s="111"/>
      <c r="U1981" s="111"/>
      <c r="V1981" s="110"/>
      <c r="W1981" s="110"/>
    </row>
    <row r="1982" spans="1:23" ht="25.5">
      <c r="A1982" s="110" t="s">
        <v>4969</v>
      </c>
      <c r="B1982" s="115">
        <v>44210</v>
      </c>
      <c r="C1982" s="110" t="s">
        <v>4970</v>
      </c>
      <c r="D1982" s="115">
        <v>44210</v>
      </c>
      <c r="E1982" s="110" t="s">
        <v>1294</v>
      </c>
      <c r="F1982" s="110" t="s">
        <v>20</v>
      </c>
      <c r="G1982" s="110" t="s">
        <v>1082</v>
      </c>
      <c r="H1982" s="110" t="s">
        <v>13</v>
      </c>
      <c r="I1982" s="110" t="s">
        <v>1195</v>
      </c>
      <c r="J1982" s="111">
        <v>500</v>
      </c>
      <c r="K1982" s="111">
        <v>759</v>
      </c>
      <c r="L1982" s="111">
        <v>379500</v>
      </c>
      <c r="M1982" s="111">
        <v>1.8975</v>
      </c>
      <c r="N1982" s="111">
        <v>948.75</v>
      </c>
      <c r="O1982" s="111">
        <v>0</v>
      </c>
      <c r="P1982" s="111">
        <v>1500</v>
      </c>
      <c r="Q1982" s="111">
        <v>760.89750000000004</v>
      </c>
      <c r="R1982" s="111">
        <v>378948.75</v>
      </c>
      <c r="S1982" s="110" t="s">
        <v>1296</v>
      </c>
      <c r="T1982" s="111"/>
      <c r="U1982" s="111"/>
      <c r="V1982" s="110"/>
      <c r="W1982" s="110"/>
    </row>
    <row r="1983" spans="1:23" ht="25.5">
      <c r="A1983" s="110" t="s">
        <v>4969</v>
      </c>
      <c r="B1983" s="115">
        <v>44210</v>
      </c>
      <c r="C1983" s="110" t="s">
        <v>4970</v>
      </c>
      <c r="D1983" s="115">
        <v>44210</v>
      </c>
      <c r="E1983" s="110" t="s">
        <v>1294</v>
      </c>
      <c r="F1983" s="110" t="s">
        <v>20</v>
      </c>
      <c r="G1983" s="110" t="s">
        <v>1082</v>
      </c>
      <c r="H1983" s="110" t="s">
        <v>13</v>
      </c>
      <c r="I1983" s="110" t="s">
        <v>1344</v>
      </c>
      <c r="J1983" s="111">
        <v>200</v>
      </c>
      <c r="K1983" s="111">
        <v>997</v>
      </c>
      <c r="L1983" s="111">
        <v>199400</v>
      </c>
      <c r="M1983" s="111">
        <v>2.4925000000000002</v>
      </c>
      <c r="N1983" s="111">
        <v>498.5</v>
      </c>
      <c r="O1983" s="111">
        <v>0</v>
      </c>
      <c r="P1983" s="111">
        <v>0</v>
      </c>
      <c r="Q1983" s="111">
        <v>999.49249999999995</v>
      </c>
      <c r="R1983" s="111">
        <v>199898.5</v>
      </c>
      <c r="S1983" s="110" t="s">
        <v>1296</v>
      </c>
      <c r="T1983" s="111"/>
      <c r="U1983" s="111"/>
      <c r="V1983" s="110"/>
      <c r="W1983" s="110"/>
    </row>
    <row r="1984" spans="1:23" ht="25.5">
      <c r="A1984" s="110" t="s">
        <v>4971</v>
      </c>
      <c r="B1984" s="115">
        <v>44210</v>
      </c>
      <c r="C1984" s="110" t="s">
        <v>4972</v>
      </c>
      <c r="D1984" s="115">
        <v>44210</v>
      </c>
      <c r="E1984" s="110" t="s">
        <v>1294</v>
      </c>
      <c r="F1984" s="110" t="s">
        <v>42</v>
      </c>
      <c r="G1984" s="110" t="s">
        <v>1322</v>
      </c>
      <c r="H1984" s="110" t="s">
        <v>13</v>
      </c>
      <c r="I1984" s="110" t="s">
        <v>1344</v>
      </c>
      <c r="J1984" s="111">
        <v>200</v>
      </c>
      <c r="K1984" s="111">
        <v>997</v>
      </c>
      <c r="L1984" s="111">
        <v>199400</v>
      </c>
      <c r="M1984" s="111">
        <v>2.4925000000000002</v>
      </c>
      <c r="N1984" s="111">
        <v>498.5</v>
      </c>
      <c r="O1984" s="111">
        <v>0</v>
      </c>
      <c r="P1984" s="111">
        <v>0</v>
      </c>
      <c r="Q1984" s="111">
        <v>999.49249999999995</v>
      </c>
      <c r="R1984" s="111">
        <v>199898.5</v>
      </c>
      <c r="S1984" s="110" t="s">
        <v>1296</v>
      </c>
      <c r="T1984" s="111"/>
      <c r="U1984" s="111"/>
      <c r="V1984" s="110"/>
      <c r="W1984" s="110"/>
    </row>
    <row r="1985" spans="1:23" ht="25.5">
      <c r="A1985" s="110" t="s">
        <v>4971</v>
      </c>
      <c r="B1985" s="115">
        <v>44210</v>
      </c>
      <c r="C1985" s="110" t="s">
        <v>4972</v>
      </c>
      <c r="D1985" s="115">
        <v>44210</v>
      </c>
      <c r="E1985" s="110" t="s">
        <v>1294</v>
      </c>
      <c r="F1985" s="110" t="s">
        <v>42</v>
      </c>
      <c r="G1985" s="110" t="s">
        <v>1322</v>
      </c>
      <c r="H1985" s="110" t="s">
        <v>13</v>
      </c>
      <c r="I1985" s="110" t="s">
        <v>1195</v>
      </c>
      <c r="J1985" s="111">
        <v>400</v>
      </c>
      <c r="K1985" s="111">
        <v>759</v>
      </c>
      <c r="L1985" s="111">
        <v>303600</v>
      </c>
      <c r="M1985" s="111">
        <v>1.8975</v>
      </c>
      <c r="N1985" s="111">
        <v>759</v>
      </c>
      <c r="O1985" s="111">
        <v>0</v>
      </c>
      <c r="P1985" s="111">
        <v>1200</v>
      </c>
      <c r="Q1985" s="111">
        <v>760.89750000000004</v>
      </c>
      <c r="R1985" s="111">
        <v>303159</v>
      </c>
      <c r="S1985" s="110" t="s">
        <v>1296</v>
      </c>
      <c r="T1985" s="111"/>
      <c r="U1985" s="111"/>
      <c r="V1985" s="110"/>
      <c r="W1985" s="110"/>
    </row>
    <row r="1986" spans="1:23" ht="25.5">
      <c r="A1986" s="110" t="s">
        <v>4973</v>
      </c>
      <c r="B1986" s="115">
        <v>44210</v>
      </c>
      <c r="C1986" s="110" t="s">
        <v>4974</v>
      </c>
      <c r="D1986" s="115">
        <v>44210</v>
      </c>
      <c r="E1986" s="110" t="s">
        <v>1294</v>
      </c>
      <c r="F1986" s="110" t="s">
        <v>112</v>
      </c>
      <c r="G1986" s="110" t="s">
        <v>120</v>
      </c>
      <c r="H1986" s="110" t="s">
        <v>120</v>
      </c>
      <c r="I1986" s="110" t="s">
        <v>1195</v>
      </c>
      <c r="J1986" s="111">
        <v>1300</v>
      </c>
      <c r="K1986" s="111">
        <v>759</v>
      </c>
      <c r="L1986" s="111">
        <v>986700</v>
      </c>
      <c r="M1986" s="111">
        <v>1.8975</v>
      </c>
      <c r="N1986" s="111">
        <v>2466.75</v>
      </c>
      <c r="O1986" s="111">
        <v>0</v>
      </c>
      <c r="P1986" s="111">
        <v>3900</v>
      </c>
      <c r="Q1986" s="111">
        <v>760.89750000000004</v>
      </c>
      <c r="R1986" s="111">
        <v>985266.75</v>
      </c>
      <c r="S1986" s="110" t="s">
        <v>1296</v>
      </c>
      <c r="T1986" s="111"/>
      <c r="U1986" s="111"/>
      <c r="V1986" s="110"/>
      <c r="W1986" s="110"/>
    </row>
    <row r="1987" spans="1:23" ht="25.5">
      <c r="A1987" s="110" t="s">
        <v>4975</v>
      </c>
      <c r="B1987" s="115">
        <v>44210</v>
      </c>
      <c r="C1987" s="110" t="s">
        <v>4976</v>
      </c>
      <c r="D1987" s="115">
        <v>44210</v>
      </c>
      <c r="E1987" s="110" t="s">
        <v>1294</v>
      </c>
      <c r="F1987" s="110" t="s">
        <v>72</v>
      </c>
      <c r="G1987" s="110" t="s">
        <v>69</v>
      </c>
      <c r="H1987" s="110" t="s">
        <v>69</v>
      </c>
      <c r="I1987" s="110" t="s">
        <v>1346</v>
      </c>
      <c r="J1987" s="111">
        <v>40</v>
      </c>
      <c r="K1987" s="111">
        <v>1138</v>
      </c>
      <c r="L1987" s="111">
        <v>45520</v>
      </c>
      <c r="M1987" s="111">
        <v>2.8450000000000002</v>
      </c>
      <c r="N1987" s="111">
        <v>113.8</v>
      </c>
      <c r="O1987" s="111">
        <v>0</v>
      </c>
      <c r="P1987" s="111">
        <v>0</v>
      </c>
      <c r="Q1987" s="111">
        <v>1140.845</v>
      </c>
      <c r="R1987" s="111">
        <v>45633.8</v>
      </c>
      <c r="S1987" s="110" t="s">
        <v>1296</v>
      </c>
      <c r="T1987" s="111"/>
      <c r="U1987" s="111"/>
      <c r="V1987" s="110"/>
      <c r="W1987" s="110"/>
    </row>
    <row r="1988" spans="1:23" ht="25.5">
      <c r="A1988" s="110" t="s">
        <v>4975</v>
      </c>
      <c r="B1988" s="115">
        <v>44210</v>
      </c>
      <c r="C1988" s="110" t="s">
        <v>4976</v>
      </c>
      <c r="D1988" s="115">
        <v>44210</v>
      </c>
      <c r="E1988" s="110" t="s">
        <v>1294</v>
      </c>
      <c r="F1988" s="110" t="s">
        <v>72</v>
      </c>
      <c r="G1988" s="110" t="s">
        <v>69</v>
      </c>
      <c r="H1988" s="110" t="s">
        <v>69</v>
      </c>
      <c r="I1988" s="110" t="s">
        <v>1344</v>
      </c>
      <c r="J1988" s="111">
        <v>20</v>
      </c>
      <c r="K1988" s="111">
        <v>997</v>
      </c>
      <c r="L1988" s="111">
        <v>19940</v>
      </c>
      <c r="M1988" s="111">
        <v>2.4925000000000002</v>
      </c>
      <c r="N1988" s="111">
        <v>49.85</v>
      </c>
      <c r="O1988" s="111">
        <v>0</v>
      </c>
      <c r="P1988" s="111">
        <v>0</v>
      </c>
      <c r="Q1988" s="111">
        <v>999.49249999999995</v>
      </c>
      <c r="R1988" s="111">
        <v>19989.849999999999</v>
      </c>
      <c r="S1988" s="110" t="s">
        <v>1296</v>
      </c>
      <c r="T1988" s="111"/>
      <c r="U1988" s="111"/>
      <c r="V1988" s="110"/>
      <c r="W1988" s="110"/>
    </row>
    <row r="1989" spans="1:23" ht="25.5">
      <c r="A1989" s="110" t="s">
        <v>4977</v>
      </c>
      <c r="B1989" s="115">
        <v>44210</v>
      </c>
      <c r="C1989" s="110" t="s">
        <v>4978</v>
      </c>
      <c r="D1989" s="115">
        <v>44210</v>
      </c>
      <c r="E1989" s="110" t="s">
        <v>1294</v>
      </c>
      <c r="F1989" s="110" t="s">
        <v>66</v>
      </c>
      <c r="G1989" s="110" t="s">
        <v>1298</v>
      </c>
      <c r="H1989" s="110" t="s">
        <v>57</v>
      </c>
      <c r="I1989" s="110" t="s">
        <v>1195</v>
      </c>
      <c r="J1989" s="111">
        <v>160</v>
      </c>
      <c r="K1989" s="111">
        <v>759</v>
      </c>
      <c r="L1989" s="111">
        <v>121440</v>
      </c>
      <c r="M1989" s="111">
        <v>1.8975</v>
      </c>
      <c r="N1989" s="111">
        <v>303.60000000000002</v>
      </c>
      <c r="O1989" s="111">
        <v>0</v>
      </c>
      <c r="P1989" s="111">
        <v>480</v>
      </c>
      <c r="Q1989" s="111">
        <v>760.89750000000004</v>
      </c>
      <c r="R1989" s="111">
        <v>121263.6</v>
      </c>
      <c r="S1989" s="110" t="s">
        <v>1296</v>
      </c>
      <c r="T1989" s="111"/>
      <c r="U1989" s="111"/>
      <c r="V1989" s="110"/>
      <c r="W1989" s="110"/>
    </row>
    <row r="1990" spans="1:23" ht="25.5">
      <c r="A1990" s="110" t="s">
        <v>4979</v>
      </c>
      <c r="B1990" s="115">
        <v>44210</v>
      </c>
      <c r="C1990" s="110" t="s">
        <v>4980</v>
      </c>
      <c r="D1990" s="115">
        <v>44210</v>
      </c>
      <c r="E1990" s="110" t="s">
        <v>1294</v>
      </c>
      <c r="F1990" s="110" t="s">
        <v>49</v>
      </c>
      <c r="G1990" s="110" t="s">
        <v>1295</v>
      </c>
      <c r="H1990" s="110" t="s">
        <v>13</v>
      </c>
      <c r="I1990" s="110" t="s">
        <v>1195</v>
      </c>
      <c r="J1990" s="111">
        <v>100</v>
      </c>
      <c r="K1990" s="111">
        <v>759</v>
      </c>
      <c r="L1990" s="111">
        <v>75900</v>
      </c>
      <c r="M1990" s="111">
        <v>1.8975</v>
      </c>
      <c r="N1990" s="111">
        <v>189.75</v>
      </c>
      <c r="O1990" s="111">
        <v>0</v>
      </c>
      <c r="P1990" s="111">
        <v>300</v>
      </c>
      <c r="Q1990" s="111">
        <v>760.89750000000004</v>
      </c>
      <c r="R1990" s="111">
        <v>75789.75</v>
      </c>
      <c r="S1990" s="110" t="s">
        <v>1296</v>
      </c>
      <c r="T1990" s="111"/>
      <c r="U1990" s="111"/>
      <c r="V1990" s="110"/>
      <c r="W1990" s="110"/>
    </row>
    <row r="1991" spans="1:23" ht="25.5">
      <c r="A1991" s="110" t="s">
        <v>4981</v>
      </c>
      <c r="B1991" s="115">
        <v>44210</v>
      </c>
      <c r="C1991" s="110" t="s">
        <v>4982</v>
      </c>
      <c r="D1991" s="115">
        <v>44210</v>
      </c>
      <c r="E1991" s="110" t="s">
        <v>1185</v>
      </c>
      <c r="F1991" s="110" t="s">
        <v>4983</v>
      </c>
      <c r="G1991" s="110" t="s">
        <v>1185</v>
      </c>
      <c r="H1991" s="110" t="s">
        <v>1185</v>
      </c>
      <c r="I1991" s="110" t="s">
        <v>1344</v>
      </c>
      <c r="J1991" s="111">
        <v>5</v>
      </c>
      <c r="K1991" s="111">
        <v>1011</v>
      </c>
      <c r="L1991" s="111">
        <v>5055</v>
      </c>
      <c r="M1991" s="111">
        <v>2.5274999999999999</v>
      </c>
      <c r="N1991" s="111">
        <v>12.637499999999999</v>
      </c>
      <c r="O1991" s="111">
        <v>0</v>
      </c>
      <c r="P1991" s="111">
        <v>0</v>
      </c>
      <c r="Q1991" s="111">
        <v>1013.5275</v>
      </c>
      <c r="R1991" s="111">
        <v>5067.6374999999998</v>
      </c>
      <c r="S1991" s="110" t="s">
        <v>1296</v>
      </c>
      <c r="T1991" s="111"/>
      <c r="U1991" s="111"/>
      <c r="V1991" s="110"/>
      <c r="W1991" s="110"/>
    </row>
    <row r="1992" spans="1:23" ht="25.5">
      <c r="A1992" s="110" t="s">
        <v>4981</v>
      </c>
      <c r="B1992" s="115">
        <v>44210</v>
      </c>
      <c r="C1992" s="110" t="s">
        <v>4982</v>
      </c>
      <c r="D1992" s="115">
        <v>44210</v>
      </c>
      <c r="E1992" s="110" t="s">
        <v>1185</v>
      </c>
      <c r="F1992" s="110" t="s">
        <v>4983</v>
      </c>
      <c r="G1992" s="110" t="s">
        <v>1185</v>
      </c>
      <c r="H1992" s="110" t="s">
        <v>1185</v>
      </c>
      <c r="I1992" s="110" t="s">
        <v>1346</v>
      </c>
      <c r="J1992" s="111">
        <v>5</v>
      </c>
      <c r="K1992" s="111">
        <v>1154</v>
      </c>
      <c r="L1992" s="111">
        <v>5770</v>
      </c>
      <c r="M1992" s="111">
        <v>2.8849999999999998</v>
      </c>
      <c r="N1992" s="111">
        <v>14.425000000000001</v>
      </c>
      <c r="O1992" s="111">
        <v>0</v>
      </c>
      <c r="P1992" s="111">
        <v>0</v>
      </c>
      <c r="Q1992" s="111">
        <v>1156.885</v>
      </c>
      <c r="R1992" s="111">
        <v>5784.4250000000002</v>
      </c>
      <c r="S1992" s="110" t="s">
        <v>1296</v>
      </c>
      <c r="T1992" s="111"/>
      <c r="U1992" s="111"/>
      <c r="V1992" s="110"/>
      <c r="W1992" s="110"/>
    </row>
    <row r="1993" spans="1:23" ht="25.5">
      <c r="A1993" s="110" t="s">
        <v>4984</v>
      </c>
      <c r="B1993" s="115">
        <v>44210</v>
      </c>
      <c r="C1993" s="110" t="s">
        <v>4985</v>
      </c>
      <c r="D1993" s="115">
        <v>44210</v>
      </c>
      <c r="E1993" s="110" t="s">
        <v>1185</v>
      </c>
      <c r="F1993" s="110" t="s">
        <v>1323</v>
      </c>
      <c r="G1993" s="110" t="s">
        <v>1185</v>
      </c>
      <c r="H1993" s="110" t="s">
        <v>1185</v>
      </c>
      <c r="I1993" s="110" t="s">
        <v>1344</v>
      </c>
      <c r="J1993" s="111">
        <v>10</v>
      </c>
      <c r="K1993" s="111">
        <v>1011</v>
      </c>
      <c r="L1993" s="111">
        <v>10110</v>
      </c>
      <c r="M1993" s="111">
        <v>2.5274999999999999</v>
      </c>
      <c r="N1993" s="111">
        <v>25.274999999999999</v>
      </c>
      <c r="O1993" s="111">
        <v>0</v>
      </c>
      <c r="P1993" s="111">
        <v>0</v>
      </c>
      <c r="Q1993" s="111">
        <v>1013.5275</v>
      </c>
      <c r="R1993" s="111">
        <v>10135.275</v>
      </c>
      <c r="S1993" s="110" t="s">
        <v>1296</v>
      </c>
      <c r="T1993" s="111"/>
      <c r="U1993" s="111"/>
      <c r="V1993" s="110"/>
      <c r="W1993" s="110"/>
    </row>
    <row r="1994" spans="1:23" ht="25.5">
      <c r="A1994" s="110" t="s">
        <v>4986</v>
      </c>
      <c r="B1994" s="115">
        <v>44210</v>
      </c>
      <c r="C1994" s="110" t="s">
        <v>4987</v>
      </c>
      <c r="D1994" s="115">
        <v>44210</v>
      </c>
      <c r="E1994" s="110" t="s">
        <v>1185</v>
      </c>
      <c r="F1994" s="110" t="s">
        <v>1200</v>
      </c>
      <c r="G1994" s="110" t="s">
        <v>1185</v>
      </c>
      <c r="H1994" s="110" t="s">
        <v>1185</v>
      </c>
      <c r="I1994" s="110" t="s">
        <v>1344</v>
      </c>
      <c r="J1994" s="111">
        <v>5</v>
      </c>
      <c r="K1994" s="111">
        <v>1011</v>
      </c>
      <c r="L1994" s="111">
        <v>5055</v>
      </c>
      <c r="M1994" s="111">
        <v>2.5274999999999999</v>
      </c>
      <c r="N1994" s="111">
        <v>12.637499999999999</v>
      </c>
      <c r="O1994" s="111">
        <v>0</v>
      </c>
      <c r="P1994" s="111">
        <v>0</v>
      </c>
      <c r="Q1994" s="111">
        <v>1013.5275</v>
      </c>
      <c r="R1994" s="111">
        <v>5067.6374999999998</v>
      </c>
      <c r="S1994" s="110" t="s">
        <v>1296</v>
      </c>
      <c r="T1994" s="111"/>
      <c r="U1994" s="111"/>
      <c r="V1994" s="110"/>
      <c r="W1994" s="110"/>
    </row>
    <row r="1995" spans="1:23" ht="25.5">
      <c r="A1995" s="110" t="s">
        <v>4988</v>
      </c>
      <c r="B1995" s="115">
        <v>44210</v>
      </c>
      <c r="C1995" s="110" t="s">
        <v>4989</v>
      </c>
      <c r="D1995" s="115">
        <v>44210</v>
      </c>
      <c r="E1995" s="110" t="s">
        <v>1185</v>
      </c>
      <c r="F1995" s="110" t="s">
        <v>1226</v>
      </c>
      <c r="G1995" s="110" t="s">
        <v>1185</v>
      </c>
      <c r="H1995" s="110" t="s">
        <v>1185</v>
      </c>
      <c r="I1995" s="110" t="s">
        <v>1195</v>
      </c>
      <c r="J1995" s="111">
        <v>1</v>
      </c>
      <c r="K1995" s="111">
        <v>769.08</v>
      </c>
      <c r="L1995" s="111">
        <v>769.08</v>
      </c>
      <c r="M1995" s="111">
        <v>1.9227000000000001</v>
      </c>
      <c r="N1995" s="111">
        <v>1.9227000000000001</v>
      </c>
      <c r="O1995" s="111">
        <v>0</v>
      </c>
      <c r="P1995" s="111">
        <v>3</v>
      </c>
      <c r="Q1995" s="111">
        <v>771.0027</v>
      </c>
      <c r="R1995" s="111">
        <v>768.0027</v>
      </c>
      <c r="S1995" s="110" t="s">
        <v>1296</v>
      </c>
      <c r="T1995" s="111"/>
      <c r="U1995" s="111"/>
      <c r="V1995" s="110"/>
      <c r="W1995" s="110"/>
    </row>
    <row r="1996" spans="1:23" ht="25.5">
      <c r="A1996" s="110" t="s">
        <v>4990</v>
      </c>
      <c r="B1996" s="115">
        <v>44210</v>
      </c>
      <c r="C1996" s="110" t="s">
        <v>4991</v>
      </c>
      <c r="D1996" s="115">
        <v>44210</v>
      </c>
      <c r="E1996" s="110" t="s">
        <v>1185</v>
      </c>
      <c r="F1996" s="110" t="s">
        <v>1293</v>
      </c>
      <c r="G1996" s="110" t="s">
        <v>1185</v>
      </c>
      <c r="H1996" s="110" t="s">
        <v>1185</v>
      </c>
      <c r="I1996" s="110" t="s">
        <v>1346</v>
      </c>
      <c r="J1996" s="111">
        <v>1</v>
      </c>
      <c r="K1996" s="111">
        <v>1154</v>
      </c>
      <c r="L1996" s="111">
        <v>1154</v>
      </c>
      <c r="M1996" s="111">
        <v>2.8849999999999998</v>
      </c>
      <c r="N1996" s="111">
        <v>2.8849999999999998</v>
      </c>
      <c r="O1996" s="111">
        <v>0</v>
      </c>
      <c r="P1996" s="111">
        <v>0</v>
      </c>
      <c r="Q1996" s="111">
        <v>1156.885</v>
      </c>
      <c r="R1996" s="111">
        <v>1156.885</v>
      </c>
      <c r="S1996" s="110" t="s">
        <v>1296</v>
      </c>
      <c r="T1996" s="111"/>
      <c r="U1996" s="111"/>
      <c r="V1996" s="110"/>
      <c r="W1996" s="110"/>
    </row>
    <row r="1997" spans="1:23" ht="25.5">
      <c r="A1997" s="110" t="s">
        <v>4990</v>
      </c>
      <c r="B1997" s="115">
        <v>44210</v>
      </c>
      <c r="C1997" s="110" t="s">
        <v>4991</v>
      </c>
      <c r="D1997" s="115">
        <v>44210</v>
      </c>
      <c r="E1997" s="110" t="s">
        <v>1185</v>
      </c>
      <c r="F1997" s="110" t="s">
        <v>1293</v>
      </c>
      <c r="G1997" s="110" t="s">
        <v>1185</v>
      </c>
      <c r="H1997" s="110" t="s">
        <v>1185</v>
      </c>
      <c r="I1997" s="110" t="s">
        <v>1195</v>
      </c>
      <c r="J1997" s="111">
        <v>1</v>
      </c>
      <c r="K1997" s="111">
        <v>769.08</v>
      </c>
      <c r="L1997" s="111">
        <v>769.08</v>
      </c>
      <c r="M1997" s="111">
        <v>1.9227000000000001</v>
      </c>
      <c r="N1997" s="111">
        <v>1.9227000000000001</v>
      </c>
      <c r="O1997" s="111">
        <v>0</v>
      </c>
      <c r="P1997" s="111">
        <v>3</v>
      </c>
      <c r="Q1997" s="111">
        <v>771.0027</v>
      </c>
      <c r="R1997" s="111">
        <v>768.0027</v>
      </c>
      <c r="S1997" s="110" t="s">
        <v>1296</v>
      </c>
      <c r="T1997" s="111"/>
      <c r="U1997" s="111"/>
      <c r="V1997" s="110"/>
      <c r="W1997" s="110"/>
    </row>
    <row r="1998" spans="1:23" ht="25.5">
      <c r="A1998" s="110" t="s">
        <v>4990</v>
      </c>
      <c r="B1998" s="115">
        <v>44210</v>
      </c>
      <c r="C1998" s="110" t="s">
        <v>4991</v>
      </c>
      <c r="D1998" s="115">
        <v>44210</v>
      </c>
      <c r="E1998" s="110" t="s">
        <v>1185</v>
      </c>
      <c r="F1998" s="110" t="s">
        <v>1293</v>
      </c>
      <c r="G1998" s="110" t="s">
        <v>1185</v>
      </c>
      <c r="H1998" s="110" t="s">
        <v>1185</v>
      </c>
      <c r="I1998" s="110" t="s">
        <v>1344</v>
      </c>
      <c r="J1998" s="111">
        <v>1</v>
      </c>
      <c r="K1998" s="111">
        <v>1011</v>
      </c>
      <c r="L1998" s="111">
        <v>1011</v>
      </c>
      <c r="M1998" s="111">
        <v>2.5274999999999999</v>
      </c>
      <c r="N1998" s="111">
        <v>2.5274999999999999</v>
      </c>
      <c r="O1998" s="111">
        <v>0</v>
      </c>
      <c r="P1998" s="111">
        <v>0</v>
      </c>
      <c r="Q1998" s="111">
        <v>1013.5275</v>
      </c>
      <c r="R1998" s="111">
        <v>1013.5275</v>
      </c>
      <c r="S1998" s="110" t="s">
        <v>1296</v>
      </c>
      <c r="T1998" s="111"/>
      <c r="U1998" s="111"/>
      <c r="V1998" s="110"/>
      <c r="W1998" s="110"/>
    </row>
    <row r="1999" spans="1:23" ht="25.5">
      <c r="A1999" s="110" t="s">
        <v>4992</v>
      </c>
      <c r="B1999" s="115">
        <v>44210</v>
      </c>
      <c r="C1999" s="110" t="s">
        <v>4993</v>
      </c>
      <c r="D1999" s="115">
        <v>44210</v>
      </c>
      <c r="E1999" s="110" t="s">
        <v>1294</v>
      </c>
      <c r="F1999" s="110" t="s">
        <v>1077</v>
      </c>
      <c r="G1999" s="110" t="s">
        <v>1079</v>
      </c>
      <c r="H1999" s="110" t="s">
        <v>120</v>
      </c>
      <c r="I1999" s="110" t="s">
        <v>1344</v>
      </c>
      <c r="J1999" s="111">
        <v>20</v>
      </c>
      <c r="K1999" s="111">
        <v>997</v>
      </c>
      <c r="L1999" s="111">
        <v>19940</v>
      </c>
      <c r="M1999" s="111">
        <v>2.4925000000000002</v>
      </c>
      <c r="N1999" s="111">
        <v>49.85</v>
      </c>
      <c r="O1999" s="111">
        <v>0</v>
      </c>
      <c r="P1999" s="111">
        <v>0</v>
      </c>
      <c r="Q1999" s="111">
        <v>999.49249999999995</v>
      </c>
      <c r="R1999" s="111">
        <v>19989.849999999999</v>
      </c>
      <c r="S1999" s="110" t="s">
        <v>1296</v>
      </c>
      <c r="T1999" s="111"/>
      <c r="U1999" s="111"/>
      <c r="V1999" s="110"/>
      <c r="W1999" s="110"/>
    </row>
    <row r="2000" spans="1:23" ht="25.5">
      <c r="A2000" s="110" t="s">
        <v>4994</v>
      </c>
      <c r="B2000" s="115">
        <v>44210</v>
      </c>
      <c r="C2000" s="110" t="s">
        <v>4995</v>
      </c>
      <c r="D2000" s="115">
        <v>44210</v>
      </c>
      <c r="E2000" s="110" t="s">
        <v>1294</v>
      </c>
      <c r="F2000" s="110" t="s">
        <v>47</v>
      </c>
      <c r="G2000" s="110" t="s">
        <v>1305</v>
      </c>
      <c r="H2000" s="110" t="s">
        <v>13</v>
      </c>
      <c r="I2000" s="110" t="s">
        <v>1195</v>
      </c>
      <c r="J2000" s="111">
        <v>300</v>
      </c>
      <c r="K2000" s="111">
        <v>759</v>
      </c>
      <c r="L2000" s="111">
        <v>227700</v>
      </c>
      <c r="M2000" s="111">
        <v>1.8975</v>
      </c>
      <c r="N2000" s="111">
        <v>569.25</v>
      </c>
      <c r="O2000" s="111">
        <v>0</v>
      </c>
      <c r="P2000" s="111">
        <v>900</v>
      </c>
      <c r="Q2000" s="111">
        <v>760.89750000000004</v>
      </c>
      <c r="R2000" s="111">
        <v>227369.25</v>
      </c>
      <c r="S2000" s="110" t="s">
        <v>1296</v>
      </c>
      <c r="T2000" s="111"/>
      <c r="U2000" s="111"/>
      <c r="V2000" s="110"/>
      <c r="W2000" s="110"/>
    </row>
    <row r="2001" spans="1:23" ht="25.5">
      <c r="A2001" s="110" t="s">
        <v>4996</v>
      </c>
      <c r="B2001" s="115">
        <v>44210</v>
      </c>
      <c r="C2001" s="110" t="s">
        <v>4997</v>
      </c>
      <c r="D2001" s="115">
        <v>44210</v>
      </c>
      <c r="E2001" s="110" t="s">
        <v>1294</v>
      </c>
      <c r="F2001" s="110" t="s">
        <v>51</v>
      </c>
      <c r="G2001" s="110" t="s">
        <v>1305</v>
      </c>
      <c r="H2001" s="110" t="s">
        <v>13</v>
      </c>
      <c r="I2001" s="110" t="s">
        <v>1344</v>
      </c>
      <c r="J2001" s="111">
        <v>100</v>
      </c>
      <c r="K2001" s="111">
        <v>997</v>
      </c>
      <c r="L2001" s="111">
        <v>99700</v>
      </c>
      <c r="M2001" s="111">
        <v>2.4925000000000002</v>
      </c>
      <c r="N2001" s="111">
        <v>249.25</v>
      </c>
      <c r="O2001" s="111">
        <v>0</v>
      </c>
      <c r="P2001" s="111">
        <v>0</v>
      </c>
      <c r="Q2001" s="111">
        <v>999.49249999999995</v>
      </c>
      <c r="R2001" s="111">
        <v>99949.25</v>
      </c>
      <c r="S2001" s="110" t="s">
        <v>1296</v>
      </c>
      <c r="T2001" s="111"/>
      <c r="U2001" s="111"/>
      <c r="V2001" s="110"/>
      <c r="W2001" s="110"/>
    </row>
    <row r="2002" spans="1:23" ht="25.5">
      <c r="A2002" s="110" t="s">
        <v>4998</v>
      </c>
      <c r="B2002" s="115">
        <v>44210</v>
      </c>
      <c r="C2002" s="110" t="s">
        <v>4999</v>
      </c>
      <c r="D2002" s="115">
        <v>44210</v>
      </c>
      <c r="E2002" s="110" t="s">
        <v>1294</v>
      </c>
      <c r="F2002" s="110" t="s">
        <v>80</v>
      </c>
      <c r="G2002" s="110" t="s">
        <v>1050</v>
      </c>
      <c r="H2002" s="110" t="s">
        <v>1300</v>
      </c>
      <c r="I2002" s="110" t="s">
        <v>1195</v>
      </c>
      <c r="J2002" s="111">
        <v>100</v>
      </c>
      <c r="K2002" s="111">
        <v>759</v>
      </c>
      <c r="L2002" s="111">
        <v>75900</v>
      </c>
      <c r="M2002" s="111">
        <v>1.8975</v>
      </c>
      <c r="N2002" s="111">
        <v>189.75</v>
      </c>
      <c r="O2002" s="111">
        <v>0</v>
      </c>
      <c r="P2002" s="111">
        <v>300</v>
      </c>
      <c r="Q2002" s="111">
        <v>760.89750000000004</v>
      </c>
      <c r="R2002" s="111">
        <v>75789.75</v>
      </c>
      <c r="S2002" s="110" t="s">
        <v>1296</v>
      </c>
      <c r="T2002" s="111"/>
      <c r="U2002" s="111"/>
      <c r="V2002" s="110"/>
      <c r="W2002" s="110"/>
    </row>
    <row r="2003" spans="1:23" ht="25.5">
      <c r="A2003" s="110" t="s">
        <v>5000</v>
      </c>
      <c r="B2003" s="115">
        <v>44210</v>
      </c>
      <c r="C2003" s="110" t="s">
        <v>5001</v>
      </c>
      <c r="D2003" s="115">
        <v>44210</v>
      </c>
      <c r="E2003" s="110" t="s">
        <v>1294</v>
      </c>
      <c r="F2003" s="110" t="s">
        <v>92</v>
      </c>
      <c r="G2003" s="110" t="s">
        <v>81</v>
      </c>
      <c r="H2003" s="110" t="s">
        <v>24</v>
      </c>
      <c r="I2003" s="110" t="s">
        <v>1344</v>
      </c>
      <c r="J2003" s="111">
        <v>40</v>
      </c>
      <c r="K2003" s="111">
        <v>997</v>
      </c>
      <c r="L2003" s="111">
        <v>39880</v>
      </c>
      <c r="M2003" s="111">
        <v>2.4925000000000002</v>
      </c>
      <c r="N2003" s="111">
        <v>99.7</v>
      </c>
      <c r="O2003" s="111">
        <v>0</v>
      </c>
      <c r="P2003" s="111">
        <v>0</v>
      </c>
      <c r="Q2003" s="111">
        <v>999.49249999999995</v>
      </c>
      <c r="R2003" s="111">
        <v>39979.699999999997</v>
      </c>
      <c r="S2003" s="110" t="s">
        <v>1296</v>
      </c>
      <c r="T2003" s="111"/>
      <c r="U2003" s="111"/>
      <c r="V2003" s="110"/>
      <c r="W2003" s="110"/>
    </row>
    <row r="2004" spans="1:23" ht="25.5">
      <c r="A2004" s="110" t="s">
        <v>5002</v>
      </c>
      <c r="B2004" s="115">
        <v>44210</v>
      </c>
      <c r="C2004" s="110" t="s">
        <v>5003</v>
      </c>
      <c r="D2004" s="115">
        <v>44210</v>
      </c>
      <c r="E2004" s="110" t="s">
        <v>1294</v>
      </c>
      <c r="F2004" s="110" t="s">
        <v>89</v>
      </c>
      <c r="G2004" s="110" t="s">
        <v>81</v>
      </c>
      <c r="H2004" s="110" t="s">
        <v>24</v>
      </c>
      <c r="I2004" s="110" t="s">
        <v>1344</v>
      </c>
      <c r="J2004" s="111">
        <v>40</v>
      </c>
      <c r="K2004" s="111">
        <v>997</v>
      </c>
      <c r="L2004" s="111">
        <v>39880</v>
      </c>
      <c r="M2004" s="111">
        <v>2.4925000000000002</v>
      </c>
      <c r="N2004" s="111">
        <v>99.7</v>
      </c>
      <c r="O2004" s="111">
        <v>0</v>
      </c>
      <c r="P2004" s="111">
        <v>0</v>
      </c>
      <c r="Q2004" s="111">
        <v>999.49249999999995</v>
      </c>
      <c r="R2004" s="111">
        <v>39979.699999999997</v>
      </c>
      <c r="S2004" s="110" t="s">
        <v>1296</v>
      </c>
      <c r="T2004" s="111"/>
      <c r="U2004" s="111"/>
      <c r="V2004" s="110"/>
      <c r="W2004" s="110"/>
    </row>
    <row r="2005" spans="1:23" ht="25.5">
      <c r="A2005" s="110" t="s">
        <v>5004</v>
      </c>
      <c r="B2005" s="115">
        <v>44210</v>
      </c>
      <c r="C2005" s="110" t="s">
        <v>5005</v>
      </c>
      <c r="D2005" s="115">
        <v>44210</v>
      </c>
      <c r="E2005" s="110" t="s">
        <v>1294</v>
      </c>
      <c r="F2005" s="110" t="s">
        <v>125</v>
      </c>
      <c r="G2005" s="110" t="s">
        <v>1316</v>
      </c>
      <c r="H2005" s="110" t="s">
        <v>24</v>
      </c>
      <c r="I2005" s="110" t="s">
        <v>1346</v>
      </c>
      <c r="J2005" s="111">
        <v>20</v>
      </c>
      <c r="K2005" s="111">
        <v>1138</v>
      </c>
      <c r="L2005" s="111">
        <v>22760</v>
      </c>
      <c r="M2005" s="111">
        <v>2.8450000000000002</v>
      </c>
      <c r="N2005" s="111">
        <v>56.9</v>
      </c>
      <c r="O2005" s="111">
        <v>0</v>
      </c>
      <c r="P2005" s="111">
        <v>0</v>
      </c>
      <c r="Q2005" s="111">
        <v>1140.845</v>
      </c>
      <c r="R2005" s="111">
        <v>22816.9</v>
      </c>
      <c r="S2005" s="110" t="s">
        <v>1296</v>
      </c>
      <c r="T2005" s="111"/>
      <c r="U2005" s="111"/>
      <c r="V2005" s="110"/>
      <c r="W2005" s="110"/>
    </row>
    <row r="2006" spans="1:23" ht="25.5">
      <c r="A2006" s="110" t="s">
        <v>5004</v>
      </c>
      <c r="B2006" s="115">
        <v>44210</v>
      </c>
      <c r="C2006" s="110" t="s">
        <v>5005</v>
      </c>
      <c r="D2006" s="115">
        <v>44210</v>
      </c>
      <c r="E2006" s="110" t="s">
        <v>1294</v>
      </c>
      <c r="F2006" s="110" t="s">
        <v>125</v>
      </c>
      <c r="G2006" s="110" t="s">
        <v>1316</v>
      </c>
      <c r="H2006" s="110" t="s">
        <v>24</v>
      </c>
      <c r="I2006" s="110" t="s">
        <v>1344</v>
      </c>
      <c r="J2006" s="111">
        <v>80</v>
      </c>
      <c r="K2006" s="111">
        <v>997</v>
      </c>
      <c r="L2006" s="111">
        <v>79760</v>
      </c>
      <c r="M2006" s="111">
        <v>2.4925000000000002</v>
      </c>
      <c r="N2006" s="111">
        <v>199.4</v>
      </c>
      <c r="O2006" s="111">
        <v>0</v>
      </c>
      <c r="P2006" s="111">
        <v>0</v>
      </c>
      <c r="Q2006" s="111">
        <v>999.49249999999995</v>
      </c>
      <c r="R2006" s="111">
        <v>79959.399999999994</v>
      </c>
      <c r="S2006" s="110" t="s">
        <v>1296</v>
      </c>
      <c r="T2006" s="111"/>
      <c r="U2006" s="111"/>
      <c r="V2006" s="110"/>
      <c r="W2006" s="110"/>
    </row>
    <row r="2007" spans="1:23" ht="25.5">
      <c r="A2007" s="110" t="s">
        <v>5006</v>
      </c>
      <c r="B2007" s="115">
        <v>44210</v>
      </c>
      <c r="C2007" s="110" t="s">
        <v>5007</v>
      </c>
      <c r="D2007" s="115">
        <v>44210</v>
      </c>
      <c r="E2007" s="110" t="s">
        <v>1294</v>
      </c>
      <c r="F2007" s="110" t="s">
        <v>31</v>
      </c>
      <c r="G2007" s="110" t="s">
        <v>1316</v>
      </c>
      <c r="H2007" s="110" t="s">
        <v>24</v>
      </c>
      <c r="I2007" s="110" t="s">
        <v>1344</v>
      </c>
      <c r="J2007" s="111">
        <v>160</v>
      </c>
      <c r="K2007" s="111">
        <v>997</v>
      </c>
      <c r="L2007" s="111">
        <v>159520</v>
      </c>
      <c r="M2007" s="111">
        <v>2.4925000000000002</v>
      </c>
      <c r="N2007" s="111">
        <v>398.8</v>
      </c>
      <c r="O2007" s="111">
        <v>0</v>
      </c>
      <c r="P2007" s="111">
        <v>0</v>
      </c>
      <c r="Q2007" s="111">
        <v>999.49249999999995</v>
      </c>
      <c r="R2007" s="111">
        <v>159918.79999999999</v>
      </c>
      <c r="S2007" s="110" t="s">
        <v>1296</v>
      </c>
      <c r="T2007" s="111"/>
      <c r="U2007" s="111"/>
      <c r="V2007" s="110"/>
      <c r="W2007" s="110"/>
    </row>
    <row r="2008" spans="1:23" ht="25.5">
      <c r="A2008" s="110" t="s">
        <v>5006</v>
      </c>
      <c r="B2008" s="115">
        <v>44210</v>
      </c>
      <c r="C2008" s="110" t="s">
        <v>5007</v>
      </c>
      <c r="D2008" s="115">
        <v>44210</v>
      </c>
      <c r="E2008" s="110" t="s">
        <v>1294</v>
      </c>
      <c r="F2008" s="110" t="s">
        <v>31</v>
      </c>
      <c r="G2008" s="110" t="s">
        <v>1316</v>
      </c>
      <c r="H2008" s="110" t="s">
        <v>24</v>
      </c>
      <c r="I2008" s="110" t="s">
        <v>1346</v>
      </c>
      <c r="J2008" s="111">
        <v>20</v>
      </c>
      <c r="K2008" s="111">
        <v>1138</v>
      </c>
      <c r="L2008" s="111">
        <v>22760</v>
      </c>
      <c r="M2008" s="111">
        <v>2.8450000000000002</v>
      </c>
      <c r="N2008" s="111">
        <v>56.9</v>
      </c>
      <c r="O2008" s="111">
        <v>0</v>
      </c>
      <c r="P2008" s="111">
        <v>0</v>
      </c>
      <c r="Q2008" s="111">
        <v>1140.845</v>
      </c>
      <c r="R2008" s="111">
        <v>22816.9</v>
      </c>
      <c r="S2008" s="110" t="s">
        <v>1296</v>
      </c>
      <c r="T2008" s="111"/>
      <c r="U2008" s="111"/>
      <c r="V2008" s="110"/>
      <c r="W2008" s="110"/>
    </row>
    <row r="2009" spans="1:23" ht="25.5">
      <c r="A2009" s="110" t="s">
        <v>5008</v>
      </c>
      <c r="B2009" s="115">
        <v>44210</v>
      </c>
      <c r="C2009" s="110" t="s">
        <v>5009</v>
      </c>
      <c r="D2009" s="115">
        <v>44210</v>
      </c>
      <c r="E2009" s="110" t="s">
        <v>1294</v>
      </c>
      <c r="F2009" s="110" t="s">
        <v>35</v>
      </c>
      <c r="G2009" s="110" t="s">
        <v>1321</v>
      </c>
      <c r="H2009" s="110" t="s">
        <v>24</v>
      </c>
      <c r="I2009" s="110" t="s">
        <v>1344</v>
      </c>
      <c r="J2009" s="111">
        <v>100</v>
      </c>
      <c r="K2009" s="111">
        <v>997</v>
      </c>
      <c r="L2009" s="111">
        <v>99700</v>
      </c>
      <c r="M2009" s="111">
        <v>2.4925000000000002</v>
      </c>
      <c r="N2009" s="111">
        <v>249.25</v>
      </c>
      <c r="O2009" s="111">
        <v>0</v>
      </c>
      <c r="P2009" s="111">
        <v>0</v>
      </c>
      <c r="Q2009" s="111">
        <v>999.49249999999995</v>
      </c>
      <c r="R2009" s="111">
        <v>99949.25</v>
      </c>
      <c r="S2009" s="110" t="s">
        <v>1296</v>
      </c>
      <c r="T2009" s="111"/>
      <c r="U2009" s="111"/>
      <c r="V2009" s="110"/>
      <c r="W2009" s="110"/>
    </row>
    <row r="2010" spans="1:23" ht="25.5">
      <c r="A2010" s="110" t="s">
        <v>5008</v>
      </c>
      <c r="B2010" s="115">
        <v>44210</v>
      </c>
      <c r="C2010" s="110" t="s">
        <v>5009</v>
      </c>
      <c r="D2010" s="115">
        <v>44210</v>
      </c>
      <c r="E2010" s="110" t="s">
        <v>1294</v>
      </c>
      <c r="F2010" s="110" t="s">
        <v>35</v>
      </c>
      <c r="G2010" s="110" t="s">
        <v>1321</v>
      </c>
      <c r="H2010" s="110" t="s">
        <v>24</v>
      </c>
      <c r="I2010" s="110" t="s">
        <v>1346</v>
      </c>
      <c r="J2010" s="111">
        <v>30</v>
      </c>
      <c r="K2010" s="111">
        <v>1138</v>
      </c>
      <c r="L2010" s="111">
        <v>34140</v>
      </c>
      <c r="M2010" s="111">
        <v>2.8450000000000002</v>
      </c>
      <c r="N2010" s="111">
        <v>85.35</v>
      </c>
      <c r="O2010" s="111">
        <v>0</v>
      </c>
      <c r="P2010" s="111">
        <v>0</v>
      </c>
      <c r="Q2010" s="111">
        <v>1140.845</v>
      </c>
      <c r="R2010" s="111">
        <v>34225.35</v>
      </c>
      <c r="S2010" s="110" t="s">
        <v>1296</v>
      </c>
      <c r="T2010" s="111"/>
      <c r="U2010" s="111"/>
      <c r="V2010" s="110"/>
      <c r="W2010" s="110"/>
    </row>
    <row r="2011" spans="1:23" ht="25.5">
      <c r="A2011" s="110" t="s">
        <v>5010</v>
      </c>
      <c r="B2011" s="115">
        <v>44210</v>
      </c>
      <c r="C2011" s="110" t="s">
        <v>5011</v>
      </c>
      <c r="D2011" s="115">
        <v>44210</v>
      </c>
      <c r="E2011" s="110" t="s">
        <v>1294</v>
      </c>
      <c r="F2011" s="110" t="s">
        <v>23</v>
      </c>
      <c r="G2011" s="110" t="s">
        <v>1321</v>
      </c>
      <c r="H2011" s="110" t="s">
        <v>24</v>
      </c>
      <c r="I2011" s="110" t="s">
        <v>1346</v>
      </c>
      <c r="J2011" s="111">
        <v>40</v>
      </c>
      <c r="K2011" s="111">
        <v>1138</v>
      </c>
      <c r="L2011" s="111">
        <v>45520</v>
      </c>
      <c r="M2011" s="111">
        <v>2.8450000000000002</v>
      </c>
      <c r="N2011" s="111">
        <v>113.8</v>
      </c>
      <c r="O2011" s="111">
        <v>0</v>
      </c>
      <c r="P2011" s="111">
        <v>0</v>
      </c>
      <c r="Q2011" s="111">
        <v>1140.845</v>
      </c>
      <c r="R2011" s="111">
        <v>45633.8</v>
      </c>
      <c r="S2011" s="110" t="s">
        <v>1296</v>
      </c>
      <c r="T2011" s="111"/>
      <c r="U2011" s="111"/>
      <c r="V2011" s="110"/>
      <c r="W2011" s="110"/>
    </row>
    <row r="2012" spans="1:23" ht="25.5">
      <c r="A2012" s="110" t="s">
        <v>5010</v>
      </c>
      <c r="B2012" s="115">
        <v>44210</v>
      </c>
      <c r="C2012" s="110" t="s">
        <v>5011</v>
      </c>
      <c r="D2012" s="115">
        <v>44210</v>
      </c>
      <c r="E2012" s="110" t="s">
        <v>1294</v>
      </c>
      <c r="F2012" s="110" t="s">
        <v>23</v>
      </c>
      <c r="G2012" s="110" t="s">
        <v>1321</v>
      </c>
      <c r="H2012" s="110" t="s">
        <v>24</v>
      </c>
      <c r="I2012" s="110" t="s">
        <v>1344</v>
      </c>
      <c r="J2012" s="111">
        <v>160</v>
      </c>
      <c r="K2012" s="111">
        <v>997</v>
      </c>
      <c r="L2012" s="111">
        <v>159520</v>
      </c>
      <c r="M2012" s="111">
        <v>2.4925000000000002</v>
      </c>
      <c r="N2012" s="111">
        <v>398.8</v>
      </c>
      <c r="O2012" s="111">
        <v>0</v>
      </c>
      <c r="P2012" s="111">
        <v>0</v>
      </c>
      <c r="Q2012" s="111">
        <v>999.49249999999995</v>
      </c>
      <c r="R2012" s="111">
        <v>159918.79999999999</v>
      </c>
      <c r="S2012" s="110" t="s">
        <v>1296</v>
      </c>
      <c r="T2012" s="111"/>
      <c r="U2012" s="111"/>
      <c r="V2012" s="110"/>
      <c r="W2012" s="110"/>
    </row>
    <row r="2013" spans="1:23" ht="25.5">
      <c r="A2013" s="110" t="s">
        <v>5012</v>
      </c>
      <c r="B2013" s="115">
        <v>44210</v>
      </c>
      <c r="C2013" s="110" t="s">
        <v>5013</v>
      </c>
      <c r="D2013" s="115">
        <v>44210</v>
      </c>
      <c r="E2013" s="110" t="s">
        <v>1294</v>
      </c>
      <c r="F2013" s="110" t="s">
        <v>30</v>
      </c>
      <c r="G2013" s="110" t="s">
        <v>1128</v>
      </c>
      <c r="H2013" s="110" t="s">
        <v>24</v>
      </c>
      <c r="I2013" s="110" t="s">
        <v>1344</v>
      </c>
      <c r="J2013" s="111">
        <v>60</v>
      </c>
      <c r="K2013" s="111">
        <v>997</v>
      </c>
      <c r="L2013" s="111">
        <v>59820</v>
      </c>
      <c r="M2013" s="111">
        <v>2.4925000000000002</v>
      </c>
      <c r="N2013" s="111">
        <v>149.55000000000001</v>
      </c>
      <c r="O2013" s="111">
        <v>0</v>
      </c>
      <c r="P2013" s="111">
        <v>0</v>
      </c>
      <c r="Q2013" s="111">
        <v>999.49249999999995</v>
      </c>
      <c r="R2013" s="111">
        <v>59969.55</v>
      </c>
      <c r="S2013" s="110" t="s">
        <v>1296</v>
      </c>
      <c r="T2013" s="111"/>
      <c r="U2013" s="111"/>
      <c r="V2013" s="110"/>
      <c r="W2013" s="110"/>
    </row>
    <row r="2014" spans="1:23" ht="25.5">
      <c r="A2014" s="110" t="s">
        <v>5014</v>
      </c>
      <c r="B2014" s="115">
        <v>44210</v>
      </c>
      <c r="C2014" s="110" t="s">
        <v>5015</v>
      </c>
      <c r="D2014" s="115">
        <v>44210</v>
      </c>
      <c r="E2014" s="110" t="s">
        <v>1294</v>
      </c>
      <c r="F2014" s="110" t="s">
        <v>28</v>
      </c>
      <c r="G2014" s="110" t="s">
        <v>1128</v>
      </c>
      <c r="H2014" s="110" t="s">
        <v>24</v>
      </c>
      <c r="I2014" s="110" t="s">
        <v>1344</v>
      </c>
      <c r="J2014" s="111">
        <v>40</v>
      </c>
      <c r="K2014" s="111">
        <v>997</v>
      </c>
      <c r="L2014" s="111">
        <v>39880</v>
      </c>
      <c r="M2014" s="111">
        <v>2.4925000000000002</v>
      </c>
      <c r="N2014" s="111">
        <v>99.7</v>
      </c>
      <c r="O2014" s="111">
        <v>0</v>
      </c>
      <c r="P2014" s="111">
        <v>0</v>
      </c>
      <c r="Q2014" s="111">
        <v>999.49249999999995</v>
      </c>
      <c r="R2014" s="111">
        <v>39979.699999999997</v>
      </c>
      <c r="S2014" s="110" t="s">
        <v>1296</v>
      </c>
      <c r="T2014" s="111"/>
      <c r="U2014" s="111"/>
      <c r="V2014" s="110"/>
      <c r="W2014" s="110"/>
    </row>
    <row r="2015" spans="1:23" ht="25.5">
      <c r="A2015" s="110" t="s">
        <v>5016</v>
      </c>
      <c r="B2015" s="115">
        <v>44210</v>
      </c>
      <c r="C2015" s="110" t="s">
        <v>5017</v>
      </c>
      <c r="D2015" s="115">
        <v>44210</v>
      </c>
      <c r="E2015" s="110" t="s">
        <v>1294</v>
      </c>
      <c r="F2015" s="110" t="s">
        <v>27</v>
      </c>
      <c r="G2015" s="110" t="s">
        <v>1318</v>
      </c>
      <c r="H2015" s="110" t="s">
        <v>24</v>
      </c>
      <c r="I2015" s="110" t="s">
        <v>1346</v>
      </c>
      <c r="J2015" s="111">
        <v>60</v>
      </c>
      <c r="K2015" s="111">
        <v>1138</v>
      </c>
      <c r="L2015" s="111">
        <v>68280</v>
      </c>
      <c r="M2015" s="111">
        <v>2.8450000000000002</v>
      </c>
      <c r="N2015" s="111">
        <v>170.7</v>
      </c>
      <c r="O2015" s="111">
        <v>0</v>
      </c>
      <c r="P2015" s="111">
        <v>0</v>
      </c>
      <c r="Q2015" s="111">
        <v>1140.845</v>
      </c>
      <c r="R2015" s="111">
        <v>68450.7</v>
      </c>
      <c r="S2015" s="110" t="s">
        <v>1296</v>
      </c>
      <c r="T2015" s="111"/>
      <c r="U2015" s="111"/>
      <c r="V2015" s="110"/>
      <c r="W2015" s="110"/>
    </row>
    <row r="2016" spans="1:23" ht="25.5">
      <c r="A2016" s="110" t="s">
        <v>5016</v>
      </c>
      <c r="B2016" s="115">
        <v>44210</v>
      </c>
      <c r="C2016" s="110" t="s">
        <v>5017</v>
      </c>
      <c r="D2016" s="115">
        <v>44210</v>
      </c>
      <c r="E2016" s="110" t="s">
        <v>1294</v>
      </c>
      <c r="F2016" s="110" t="s">
        <v>27</v>
      </c>
      <c r="G2016" s="110" t="s">
        <v>1318</v>
      </c>
      <c r="H2016" s="110" t="s">
        <v>24</v>
      </c>
      <c r="I2016" s="110" t="s">
        <v>1344</v>
      </c>
      <c r="J2016" s="111">
        <v>100</v>
      </c>
      <c r="K2016" s="111">
        <v>997</v>
      </c>
      <c r="L2016" s="111">
        <v>99700</v>
      </c>
      <c r="M2016" s="111">
        <v>2.4925000000000002</v>
      </c>
      <c r="N2016" s="111">
        <v>249.25</v>
      </c>
      <c r="O2016" s="111">
        <v>0</v>
      </c>
      <c r="P2016" s="111">
        <v>0</v>
      </c>
      <c r="Q2016" s="111">
        <v>999.49249999999995</v>
      </c>
      <c r="R2016" s="111">
        <v>99949.25</v>
      </c>
      <c r="S2016" s="110" t="s">
        <v>1296</v>
      </c>
      <c r="T2016" s="111"/>
      <c r="U2016" s="111"/>
      <c r="V2016" s="110"/>
      <c r="W2016" s="110"/>
    </row>
    <row r="2017" spans="1:23" ht="25.5">
      <c r="A2017" s="110" t="s">
        <v>5018</v>
      </c>
      <c r="B2017" s="115">
        <v>44210</v>
      </c>
      <c r="C2017" s="110" t="s">
        <v>5019</v>
      </c>
      <c r="D2017" s="115">
        <v>44210</v>
      </c>
      <c r="E2017" s="110" t="s">
        <v>1294</v>
      </c>
      <c r="F2017" s="110" t="s">
        <v>118</v>
      </c>
      <c r="G2017" s="110" t="s">
        <v>1306</v>
      </c>
      <c r="H2017" s="110" t="s">
        <v>120</v>
      </c>
      <c r="I2017" s="110" t="s">
        <v>1195</v>
      </c>
      <c r="J2017" s="111">
        <v>120</v>
      </c>
      <c r="K2017" s="111">
        <v>759</v>
      </c>
      <c r="L2017" s="111">
        <v>91080</v>
      </c>
      <c r="M2017" s="111">
        <v>1.8979999999999999</v>
      </c>
      <c r="N2017" s="111">
        <v>227.76</v>
      </c>
      <c r="O2017" s="111">
        <v>0</v>
      </c>
      <c r="P2017" s="111">
        <v>360</v>
      </c>
      <c r="Q2017" s="111">
        <v>760.89750000000004</v>
      </c>
      <c r="R2017" s="111">
        <v>90947.7</v>
      </c>
      <c r="S2017" s="110" t="s">
        <v>1296</v>
      </c>
      <c r="T2017" s="111"/>
      <c r="U2017" s="111"/>
      <c r="V2017" s="110"/>
      <c r="W2017" s="110"/>
    </row>
    <row r="2018" spans="1:23" ht="25.5">
      <c r="A2018" s="110" t="s">
        <v>5020</v>
      </c>
      <c r="B2018" s="115">
        <v>44210</v>
      </c>
      <c r="C2018" s="110" t="s">
        <v>5021</v>
      </c>
      <c r="D2018" s="115">
        <v>44210</v>
      </c>
      <c r="E2018" s="110" t="s">
        <v>1294</v>
      </c>
      <c r="F2018" s="110" t="s">
        <v>29</v>
      </c>
      <c r="G2018" s="110" t="s">
        <v>1331</v>
      </c>
      <c r="H2018" s="110" t="s">
        <v>24</v>
      </c>
      <c r="I2018" s="110" t="s">
        <v>1344</v>
      </c>
      <c r="J2018" s="111">
        <v>40</v>
      </c>
      <c r="K2018" s="111">
        <v>997</v>
      </c>
      <c r="L2018" s="111">
        <v>39880</v>
      </c>
      <c r="M2018" s="111">
        <v>2.4925000000000002</v>
      </c>
      <c r="N2018" s="111">
        <v>99.7</v>
      </c>
      <c r="O2018" s="111">
        <v>0</v>
      </c>
      <c r="P2018" s="111">
        <v>0</v>
      </c>
      <c r="Q2018" s="111">
        <v>999.49249999999995</v>
      </c>
      <c r="R2018" s="111">
        <v>39979.699999999997</v>
      </c>
      <c r="S2018" s="110" t="s">
        <v>1296</v>
      </c>
      <c r="T2018" s="111"/>
      <c r="U2018" s="111"/>
      <c r="V2018" s="110"/>
      <c r="W2018" s="110"/>
    </row>
    <row r="2019" spans="1:23" ht="25.5">
      <c r="A2019" s="110" t="s">
        <v>5022</v>
      </c>
      <c r="B2019" s="115">
        <v>44210</v>
      </c>
      <c r="C2019" s="110" t="s">
        <v>5023</v>
      </c>
      <c r="D2019" s="115">
        <v>44210</v>
      </c>
      <c r="E2019" s="110" t="s">
        <v>1294</v>
      </c>
      <c r="F2019" s="110" t="s">
        <v>1235</v>
      </c>
      <c r="G2019" s="110" t="s">
        <v>26</v>
      </c>
      <c r="H2019" s="110" t="s">
        <v>24</v>
      </c>
      <c r="I2019" s="110" t="s">
        <v>1344</v>
      </c>
      <c r="J2019" s="111">
        <v>220</v>
      </c>
      <c r="K2019" s="111">
        <v>997</v>
      </c>
      <c r="L2019" s="111">
        <v>219340</v>
      </c>
      <c r="M2019" s="111">
        <v>2.4925000000000002</v>
      </c>
      <c r="N2019" s="111">
        <v>548.35</v>
      </c>
      <c r="O2019" s="111">
        <v>0</v>
      </c>
      <c r="P2019" s="111">
        <v>0</v>
      </c>
      <c r="Q2019" s="111">
        <v>999.49249999999995</v>
      </c>
      <c r="R2019" s="111">
        <v>219888.35</v>
      </c>
      <c r="S2019" s="110" t="s">
        <v>1296</v>
      </c>
      <c r="T2019" s="111"/>
      <c r="U2019" s="111"/>
      <c r="V2019" s="110"/>
      <c r="W2019" s="110"/>
    </row>
    <row r="2020" spans="1:23" ht="25.5">
      <c r="A2020" s="110" t="s">
        <v>5022</v>
      </c>
      <c r="B2020" s="115">
        <v>44210</v>
      </c>
      <c r="C2020" s="110" t="s">
        <v>5023</v>
      </c>
      <c r="D2020" s="115">
        <v>44210</v>
      </c>
      <c r="E2020" s="110" t="s">
        <v>1294</v>
      </c>
      <c r="F2020" s="110" t="s">
        <v>1235</v>
      </c>
      <c r="G2020" s="110" t="s">
        <v>26</v>
      </c>
      <c r="H2020" s="110" t="s">
        <v>24</v>
      </c>
      <c r="I2020" s="110" t="s">
        <v>1346</v>
      </c>
      <c r="J2020" s="111">
        <v>40</v>
      </c>
      <c r="K2020" s="111">
        <v>1138</v>
      </c>
      <c r="L2020" s="111">
        <v>45520</v>
      </c>
      <c r="M2020" s="111">
        <v>2.8450000000000002</v>
      </c>
      <c r="N2020" s="111">
        <v>113.8</v>
      </c>
      <c r="O2020" s="111">
        <v>0</v>
      </c>
      <c r="P2020" s="111">
        <v>0</v>
      </c>
      <c r="Q2020" s="111">
        <v>1140.845</v>
      </c>
      <c r="R2020" s="111">
        <v>45633.8</v>
      </c>
      <c r="S2020" s="110" t="s">
        <v>1296</v>
      </c>
      <c r="T2020" s="111"/>
      <c r="U2020" s="111"/>
      <c r="V2020" s="110"/>
      <c r="W2020" s="110"/>
    </row>
    <row r="2021" spans="1:23" ht="25.5">
      <c r="A2021" s="110" t="s">
        <v>5024</v>
      </c>
      <c r="B2021" s="115">
        <v>44210</v>
      </c>
      <c r="C2021" s="110" t="s">
        <v>5025</v>
      </c>
      <c r="D2021" s="115">
        <v>44210</v>
      </c>
      <c r="E2021" s="110" t="s">
        <v>1294</v>
      </c>
      <c r="F2021" s="110" t="s">
        <v>34</v>
      </c>
      <c r="G2021" s="110" t="s">
        <v>1084</v>
      </c>
      <c r="H2021" s="110" t="s">
        <v>24</v>
      </c>
      <c r="I2021" s="110" t="s">
        <v>1346</v>
      </c>
      <c r="J2021" s="111">
        <v>100</v>
      </c>
      <c r="K2021" s="111">
        <v>1138</v>
      </c>
      <c r="L2021" s="111">
        <v>113800</v>
      </c>
      <c r="M2021" s="111">
        <v>2.8450000000000002</v>
      </c>
      <c r="N2021" s="111">
        <v>284.5</v>
      </c>
      <c r="O2021" s="111">
        <v>0</v>
      </c>
      <c r="P2021" s="111">
        <v>0</v>
      </c>
      <c r="Q2021" s="111">
        <v>1140.845</v>
      </c>
      <c r="R2021" s="111">
        <v>114084.5</v>
      </c>
      <c r="S2021" s="110" t="s">
        <v>1296</v>
      </c>
      <c r="T2021" s="111"/>
      <c r="U2021" s="111"/>
      <c r="V2021" s="110"/>
      <c r="W2021" s="110"/>
    </row>
    <row r="2022" spans="1:23" ht="25.5">
      <c r="A2022" s="110" t="s">
        <v>5024</v>
      </c>
      <c r="B2022" s="115">
        <v>44210</v>
      </c>
      <c r="C2022" s="110" t="s">
        <v>5025</v>
      </c>
      <c r="D2022" s="115">
        <v>44210</v>
      </c>
      <c r="E2022" s="110" t="s">
        <v>1294</v>
      </c>
      <c r="F2022" s="110" t="s">
        <v>34</v>
      </c>
      <c r="G2022" s="110" t="s">
        <v>1084</v>
      </c>
      <c r="H2022" s="110" t="s">
        <v>24</v>
      </c>
      <c r="I2022" s="110" t="s">
        <v>1344</v>
      </c>
      <c r="J2022" s="111">
        <v>470</v>
      </c>
      <c r="K2022" s="111">
        <v>997</v>
      </c>
      <c r="L2022" s="111">
        <v>468590</v>
      </c>
      <c r="M2022" s="111">
        <v>2.4925000000000002</v>
      </c>
      <c r="N2022" s="111">
        <v>1171.4749999999999</v>
      </c>
      <c r="O2022" s="111">
        <v>0</v>
      </c>
      <c r="P2022" s="111">
        <v>0</v>
      </c>
      <c r="Q2022" s="111">
        <v>999.49249999999995</v>
      </c>
      <c r="R2022" s="111">
        <v>469761.47499999998</v>
      </c>
      <c r="S2022" s="110" t="s">
        <v>1296</v>
      </c>
      <c r="T2022" s="111"/>
      <c r="U2022" s="111"/>
      <c r="V2022" s="110"/>
      <c r="W2022" s="110"/>
    </row>
    <row r="2023" spans="1:23" ht="25.5">
      <c r="A2023" s="110" t="s">
        <v>5026</v>
      </c>
      <c r="B2023" s="115">
        <v>44210</v>
      </c>
      <c r="C2023" s="110" t="s">
        <v>5027</v>
      </c>
      <c r="D2023" s="115">
        <v>44210</v>
      </c>
      <c r="E2023" s="110" t="s">
        <v>1294</v>
      </c>
      <c r="F2023" s="110" t="s">
        <v>33</v>
      </c>
      <c r="G2023" s="110" t="s">
        <v>26</v>
      </c>
      <c r="H2023" s="110" t="s">
        <v>24</v>
      </c>
      <c r="I2023" s="110" t="s">
        <v>1346</v>
      </c>
      <c r="J2023" s="111">
        <v>100</v>
      </c>
      <c r="K2023" s="111">
        <v>1138</v>
      </c>
      <c r="L2023" s="111">
        <v>113800</v>
      </c>
      <c r="M2023" s="111">
        <v>2.8450000000000002</v>
      </c>
      <c r="N2023" s="111">
        <v>284.5</v>
      </c>
      <c r="O2023" s="111">
        <v>0</v>
      </c>
      <c r="P2023" s="111">
        <v>0</v>
      </c>
      <c r="Q2023" s="111">
        <v>1140.845</v>
      </c>
      <c r="R2023" s="111">
        <v>114084.5</v>
      </c>
      <c r="S2023" s="110" t="s">
        <v>1296</v>
      </c>
      <c r="T2023" s="111"/>
      <c r="U2023" s="111"/>
      <c r="V2023" s="110"/>
      <c r="W2023" s="110"/>
    </row>
    <row r="2024" spans="1:23" ht="25.5">
      <c r="A2024" s="110" t="s">
        <v>5026</v>
      </c>
      <c r="B2024" s="115">
        <v>44210</v>
      </c>
      <c r="C2024" s="110" t="s">
        <v>5027</v>
      </c>
      <c r="D2024" s="115">
        <v>44210</v>
      </c>
      <c r="E2024" s="110" t="s">
        <v>1294</v>
      </c>
      <c r="F2024" s="110" t="s">
        <v>33</v>
      </c>
      <c r="G2024" s="110" t="s">
        <v>26</v>
      </c>
      <c r="H2024" s="110" t="s">
        <v>24</v>
      </c>
      <c r="I2024" s="110" t="s">
        <v>1344</v>
      </c>
      <c r="J2024" s="111">
        <v>300</v>
      </c>
      <c r="K2024" s="111">
        <v>997</v>
      </c>
      <c r="L2024" s="111">
        <v>299100</v>
      </c>
      <c r="M2024" s="111">
        <v>2.4925000000000002</v>
      </c>
      <c r="N2024" s="111">
        <v>747.75</v>
      </c>
      <c r="O2024" s="111">
        <v>0</v>
      </c>
      <c r="P2024" s="111">
        <v>0</v>
      </c>
      <c r="Q2024" s="111">
        <v>999.49249999999995</v>
      </c>
      <c r="R2024" s="111">
        <v>299847.75</v>
      </c>
      <c r="S2024" s="110" t="s">
        <v>1296</v>
      </c>
      <c r="T2024" s="111"/>
      <c r="U2024" s="111"/>
      <c r="V2024" s="110"/>
      <c r="W2024" s="110"/>
    </row>
    <row r="2025" spans="1:23" ht="25.5">
      <c r="A2025" s="110" t="s">
        <v>5028</v>
      </c>
      <c r="B2025" s="115">
        <v>44210</v>
      </c>
      <c r="C2025" s="110" t="s">
        <v>5029</v>
      </c>
      <c r="D2025" s="115">
        <v>44210</v>
      </c>
      <c r="E2025" s="110" t="s">
        <v>1294</v>
      </c>
      <c r="F2025" s="110" t="s">
        <v>14</v>
      </c>
      <c r="G2025" s="110" t="s">
        <v>1303</v>
      </c>
      <c r="H2025" s="110" t="s">
        <v>24</v>
      </c>
      <c r="I2025" s="110" t="s">
        <v>1344</v>
      </c>
      <c r="J2025" s="111">
        <v>40</v>
      </c>
      <c r="K2025" s="111">
        <v>997</v>
      </c>
      <c r="L2025" s="111">
        <v>39880</v>
      </c>
      <c r="M2025" s="111">
        <v>2.4925000000000002</v>
      </c>
      <c r="N2025" s="111">
        <v>99.7</v>
      </c>
      <c r="O2025" s="111">
        <v>0</v>
      </c>
      <c r="P2025" s="111">
        <v>0</v>
      </c>
      <c r="Q2025" s="111">
        <v>999.49249999999995</v>
      </c>
      <c r="R2025" s="111">
        <v>39979.699999999997</v>
      </c>
      <c r="S2025" s="110" t="s">
        <v>1296</v>
      </c>
      <c r="T2025" s="111"/>
      <c r="U2025" s="111"/>
      <c r="V2025" s="110"/>
      <c r="W2025" s="110"/>
    </row>
    <row r="2026" spans="1:23" ht="25.5">
      <c r="A2026" s="110" t="s">
        <v>5030</v>
      </c>
      <c r="B2026" s="115">
        <v>44210</v>
      </c>
      <c r="C2026" s="110" t="s">
        <v>5031</v>
      </c>
      <c r="D2026" s="115">
        <v>44210</v>
      </c>
      <c r="E2026" s="110" t="s">
        <v>1294</v>
      </c>
      <c r="F2026" s="110" t="s">
        <v>68</v>
      </c>
      <c r="G2026" s="110" t="s">
        <v>69</v>
      </c>
      <c r="H2026" s="110" t="s">
        <v>69</v>
      </c>
      <c r="I2026" s="110" t="s">
        <v>1346</v>
      </c>
      <c r="J2026" s="111">
        <v>35</v>
      </c>
      <c r="K2026" s="111">
        <v>1138</v>
      </c>
      <c r="L2026" s="111">
        <v>39830</v>
      </c>
      <c r="M2026" s="111">
        <v>2.8450000000000002</v>
      </c>
      <c r="N2026" s="111">
        <v>99.575000000000003</v>
      </c>
      <c r="O2026" s="111">
        <v>0</v>
      </c>
      <c r="P2026" s="111">
        <v>0</v>
      </c>
      <c r="Q2026" s="111">
        <v>1140.845</v>
      </c>
      <c r="R2026" s="111">
        <v>39929.574999999997</v>
      </c>
      <c r="S2026" s="110" t="s">
        <v>1296</v>
      </c>
      <c r="T2026" s="111"/>
      <c r="U2026" s="111"/>
      <c r="V2026" s="110"/>
      <c r="W2026" s="110"/>
    </row>
    <row r="2027" spans="1:23" ht="25.5">
      <c r="A2027" s="110" t="s">
        <v>5030</v>
      </c>
      <c r="B2027" s="115">
        <v>44210</v>
      </c>
      <c r="C2027" s="110" t="s">
        <v>5031</v>
      </c>
      <c r="D2027" s="115">
        <v>44210</v>
      </c>
      <c r="E2027" s="110" t="s">
        <v>1294</v>
      </c>
      <c r="F2027" s="110" t="s">
        <v>68</v>
      </c>
      <c r="G2027" s="110" t="s">
        <v>69</v>
      </c>
      <c r="H2027" s="110" t="s">
        <v>69</v>
      </c>
      <c r="I2027" s="110" t="s">
        <v>1344</v>
      </c>
      <c r="J2027" s="111">
        <v>140</v>
      </c>
      <c r="K2027" s="111">
        <v>997</v>
      </c>
      <c r="L2027" s="111">
        <v>139580</v>
      </c>
      <c r="M2027" s="111">
        <v>2.4925000000000002</v>
      </c>
      <c r="N2027" s="111">
        <v>348.95</v>
      </c>
      <c r="O2027" s="111">
        <v>0</v>
      </c>
      <c r="P2027" s="111">
        <v>0</v>
      </c>
      <c r="Q2027" s="111">
        <v>999.49249999999995</v>
      </c>
      <c r="R2027" s="111">
        <v>139928.95000000001</v>
      </c>
      <c r="S2027" s="110" t="s">
        <v>1296</v>
      </c>
      <c r="T2027" s="111"/>
      <c r="U2027" s="111"/>
      <c r="V2027" s="110"/>
      <c r="W2027" s="110"/>
    </row>
    <row r="2028" spans="1:23" ht="25.5">
      <c r="A2028" s="110" t="s">
        <v>5032</v>
      </c>
      <c r="B2028" s="115">
        <v>44210</v>
      </c>
      <c r="C2028" s="110" t="s">
        <v>5033</v>
      </c>
      <c r="D2028" s="115">
        <v>44210</v>
      </c>
      <c r="E2028" s="110" t="s">
        <v>1294</v>
      </c>
      <c r="F2028" s="110" t="s">
        <v>92</v>
      </c>
      <c r="G2028" s="110" t="s">
        <v>81</v>
      </c>
      <c r="H2028" s="110" t="s">
        <v>24</v>
      </c>
      <c r="I2028" s="110" t="s">
        <v>1195</v>
      </c>
      <c r="J2028" s="111">
        <v>100</v>
      </c>
      <c r="K2028" s="111">
        <v>759</v>
      </c>
      <c r="L2028" s="111">
        <v>75900</v>
      </c>
      <c r="M2028" s="111">
        <v>1.8975</v>
      </c>
      <c r="N2028" s="111">
        <v>189.75</v>
      </c>
      <c r="O2028" s="111">
        <v>0</v>
      </c>
      <c r="P2028" s="111">
        <v>300</v>
      </c>
      <c r="Q2028" s="111">
        <v>760.89750000000004</v>
      </c>
      <c r="R2028" s="111">
        <v>75789.75</v>
      </c>
      <c r="S2028" s="110" t="s">
        <v>1296</v>
      </c>
      <c r="T2028" s="111"/>
      <c r="U2028" s="111"/>
      <c r="V2028" s="110"/>
      <c r="W2028" s="110"/>
    </row>
    <row r="2029" spans="1:23" ht="25.5">
      <c r="A2029" s="110" t="s">
        <v>5034</v>
      </c>
      <c r="B2029" s="115">
        <v>44210</v>
      </c>
      <c r="C2029" s="110" t="s">
        <v>5035</v>
      </c>
      <c r="D2029" s="115">
        <v>44210</v>
      </c>
      <c r="E2029" s="110" t="s">
        <v>1294</v>
      </c>
      <c r="F2029" s="110" t="s">
        <v>89</v>
      </c>
      <c r="G2029" s="110" t="s">
        <v>81</v>
      </c>
      <c r="H2029" s="110" t="s">
        <v>24</v>
      </c>
      <c r="I2029" s="110" t="s">
        <v>1195</v>
      </c>
      <c r="J2029" s="111">
        <v>100</v>
      </c>
      <c r="K2029" s="111">
        <v>759</v>
      </c>
      <c r="L2029" s="111">
        <v>75900</v>
      </c>
      <c r="M2029" s="111">
        <v>1.8975</v>
      </c>
      <c r="N2029" s="111">
        <v>189.75</v>
      </c>
      <c r="O2029" s="111">
        <v>0</v>
      </c>
      <c r="P2029" s="111">
        <v>300</v>
      </c>
      <c r="Q2029" s="111">
        <v>760.89750000000004</v>
      </c>
      <c r="R2029" s="111">
        <v>75789.75</v>
      </c>
      <c r="S2029" s="110" t="s">
        <v>1296</v>
      </c>
      <c r="T2029" s="111"/>
      <c r="U2029" s="111"/>
      <c r="V2029" s="110"/>
      <c r="W2029" s="110"/>
    </row>
    <row r="2030" spans="1:23" ht="25.5">
      <c r="A2030" s="110" t="s">
        <v>5036</v>
      </c>
      <c r="B2030" s="115">
        <v>44210</v>
      </c>
      <c r="C2030" s="110" t="s">
        <v>5037</v>
      </c>
      <c r="D2030" s="115">
        <v>44210</v>
      </c>
      <c r="E2030" s="110" t="s">
        <v>1294</v>
      </c>
      <c r="F2030" s="110" t="s">
        <v>88</v>
      </c>
      <c r="G2030" s="110" t="s">
        <v>1326</v>
      </c>
      <c r="H2030" s="110" t="s">
        <v>24</v>
      </c>
      <c r="I2030" s="110" t="s">
        <v>1195</v>
      </c>
      <c r="J2030" s="111">
        <v>200</v>
      </c>
      <c r="K2030" s="111">
        <v>759</v>
      </c>
      <c r="L2030" s="111">
        <v>151800</v>
      </c>
      <c r="M2030" s="111">
        <v>1.8975</v>
      </c>
      <c r="N2030" s="111">
        <v>379.5</v>
      </c>
      <c r="O2030" s="111">
        <v>0</v>
      </c>
      <c r="P2030" s="111">
        <v>600</v>
      </c>
      <c r="Q2030" s="111">
        <v>760.89750000000004</v>
      </c>
      <c r="R2030" s="111">
        <v>151579.5</v>
      </c>
      <c r="S2030" s="110" t="s">
        <v>1296</v>
      </c>
      <c r="T2030" s="111"/>
      <c r="U2030" s="111"/>
      <c r="V2030" s="110"/>
      <c r="W2030" s="110"/>
    </row>
    <row r="2031" spans="1:23" ht="25.5">
      <c r="A2031" s="110" t="s">
        <v>5038</v>
      </c>
      <c r="B2031" s="115">
        <v>44210</v>
      </c>
      <c r="C2031" s="110" t="s">
        <v>5039</v>
      </c>
      <c r="D2031" s="115">
        <v>44210</v>
      </c>
      <c r="E2031" s="110" t="s">
        <v>1294</v>
      </c>
      <c r="F2031" s="110" t="s">
        <v>87</v>
      </c>
      <c r="G2031" s="110" t="s">
        <v>1135</v>
      </c>
      <c r="H2031" s="110" t="s">
        <v>24</v>
      </c>
      <c r="I2031" s="110" t="s">
        <v>1195</v>
      </c>
      <c r="J2031" s="111">
        <v>160</v>
      </c>
      <c r="K2031" s="111">
        <v>759</v>
      </c>
      <c r="L2031" s="111">
        <v>121440</v>
      </c>
      <c r="M2031" s="111">
        <v>1.8975</v>
      </c>
      <c r="N2031" s="111">
        <v>303.60000000000002</v>
      </c>
      <c r="O2031" s="111">
        <v>0</v>
      </c>
      <c r="P2031" s="111">
        <v>480</v>
      </c>
      <c r="Q2031" s="111">
        <v>760.89750000000004</v>
      </c>
      <c r="R2031" s="111">
        <v>121263.6</v>
      </c>
      <c r="S2031" s="110" t="s">
        <v>1296</v>
      </c>
      <c r="T2031" s="111"/>
      <c r="U2031" s="111"/>
      <c r="V2031" s="110"/>
      <c r="W2031" s="110"/>
    </row>
    <row r="2032" spans="1:23" ht="25.5">
      <c r="A2032" s="110" t="s">
        <v>5040</v>
      </c>
      <c r="B2032" s="115">
        <v>44210</v>
      </c>
      <c r="C2032" s="110" t="s">
        <v>5041</v>
      </c>
      <c r="D2032" s="115">
        <v>44210</v>
      </c>
      <c r="E2032" s="110" t="s">
        <v>1294</v>
      </c>
      <c r="F2032" s="110" t="s">
        <v>85</v>
      </c>
      <c r="G2032" s="110" t="s">
        <v>1327</v>
      </c>
      <c r="H2032" s="110" t="s">
        <v>24</v>
      </c>
      <c r="I2032" s="110" t="s">
        <v>1195</v>
      </c>
      <c r="J2032" s="111">
        <v>200</v>
      </c>
      <c r="K2032" s="111">
        <v>759</v>
      </c>
      <c r="L2032" s="111">
        <v>151800</v>
      </c>
      <c r="M2032" s="111">
        <v>1.8975</v>
      </c>
      <c r="N2032" s="111">
        <v>379.5</v>
      </c>
      <c r="O2032" s="111">
        <v>0</v>
      </c>
      <c r="P2032" s="111">
        <v>600</v>
      </c>
      <c r="Q2032" s="111">
        <v>760.89750000000004</v>
      </c>
      <c r="R2032" s="111">
        <v>151579.5</v>
      </c>
      <c r="S2032" s="110" t="s">
        <v>1296</v>
      </c>
      <c r="T2032" s="111"/>
      <c r="U2032" s="111"/>
      <c r="V2032" s="110"/>
      <c r="W2032" s="110"/>
    </row>
    <row r="2033" spans="1:23" ht="25.5">
      <c r="A2033" s="110" t="s">
        <v>5042</v>
      </c>
      <c r="B2033" s="115">
        <v>44210</v>
      </c>
      <c r="C2033" s="110" t="s">
        <v>5043</v>
      </c>
      <c r="D2033" s="115">
        <v>44210</v>
      </c>
      <c r="E2033" s="110" t="s">
        <v>1294</v>
      </c>
      <c r="F2033" s="110" t="s">
        <v>86</v>
      </c>
      <c r="G2033" s="110" t="s">
        <v>1135</v>
      </c>
      <c r="H2033" s="110" t="s">
        <v>24</v>
      </c>
      <c r="I2033" s="110" t="s">
        <v>1195</v>
      </c>
      <c r="J2033" s="111">
        <v>500</v>
      </c>
      <c r="K2033" s="111">
        <v>759</v>
      </c>
      <c r="L2033" s="111">
        <v>379500</v>
      </c>
      <c r="M2033" s="111">
        <v>1.8975</v>
      </c>
      <c r="N2033" s="111">
        <v>948.75</v>
      </c>
      <c r="O2033" s="111">
        <v>0</v>
      </c>
      <c r="P2033" s="111">
        <v>1500</v>
      </c>
      <c r="Q2033" s="111">
        <v>760.89750000000004</v>
      </c>
      <c r="R2033" s="111">
        <v>378948.75</v>
      </c>
      <c r="S2033" s="110" t="s">
        <v>1296</v>
      </c>
      <c r="T2033" s="111"/>
      <c r="U2033" s="111"/>
      <c r="V2033" s="110"/>
      <c r="W2033" s="110"/>
    </row>
    <row r="2034" spans="1:23" ht="25.5">
      <c r="A2034" s="110" t="s">
        <v>5044</v>
      </c>
      <c r="B2034" s="115">
        <v>44210</v>
      </c>
      <c r="C2034" s="110" t="s">
        <v>5045</v>
      </c>
      <c r="D2034" s="115">
        <v>44210</v>
      </c>
      <c r="E2034" s="110" t="s">
        <v>1294</v>
      </c>
      <c r="F2034" s="110" t="s">
        <v>84</v>
      </c>
      <c r="G2034" s="110" t="s">
        <v>1315</v>
      </c>
      <c r="H2034" s="110" t="s">
        <v>24</v>
      </c>
      <c r="I2034" s="110" t="s">
        <v>1195</v>
      </c>
      <c r="J2034" s="111">
        <v>370</v>
      </c>
      <c r="K2034" s="111">
        <v>759</v>
      </c>
      <c r="L2034" s="111">
        <v>280830</v>
      </c>
      <c r="M2034" s="111">
        <v>1.8975</v>
      </c>
      <c r="N2034" s="111">
        <v>702.07500000000005</v>
      </c>
      <c r="O2034" s="111">
        <v>0</v>
      </c>
      <c r="P2034" s="111">
        <v>1110</v>
      </c>
      <c r="Q2034" s="111">
        <v>760.89750000000004</v>
      </c>
      <c r="R2034" s="111">
        <v>280422.07500000001</v>
      </c>
      <c r="S2034" s="110" t="s">
        <v>1296</v>
      </c>
      <c r="T2034" s="111"/>
      <c r="U2034" s="111"/>
      <c r="V2034" s="110"/>
      <c r="W2034" s="110"/>
    </row>
    <row r="2035" spans="1:23" ht="25.5">
      <c r="A2035" s="110" t="s">
        <v>5046</v>
      </c>
      <c r="B2035" s="115">
        <v>44210</v>
      </c>
      <c r="C2035" s="110" t="s">
        <v>5047</v>
      </c>
      <c r="D2035" s="115">
        <v>44210</v>
      </c>
      <c r="E2035" s="110" t="s">
        <v>1294</v>
      </c>
      <c r="F2035" s="110" t="s">
        <v>91</v>
      </c>
      <c r="G2035" s="110" t="s">
        <v>1315</v>
      </c>
      <c r="H2035" s="110" t="s">
        <v>24</v>
      </c>
      <c r="I2035" s="110" t="s">
        <v>1195</v>
      </c>
      <c r="J2035" s="111">
        <v>370</v>
      </c>
      <c r="K2035" s="111">
        <v>759</v>
      </c>
      <c r="L2035" s="111">
        <v>280830</v>
      </c>
      <c r="M2035" s="111">
        <v>1.8975</v>
      </c>
      <c r="N2035" s="111">
        <v>702.07500000000005</v>
      </c>
      <c r="O2035" s="111">
        <v>0</v>
      </c>
      <c r="P2035" s="111">
        <v>1110</v>
      </c>
      <c r="Q2035" s="111">
        <v>760.89750000000004</v>
      </c>
      <c r="R2035" s="111">
        <v>280422.07500000001</v>
      </c>
      <c r="S2035" s="110" t="s">
        <v>1296</v>
      </c>
      <c r="T2035" s="111"/>
      <c r="U2035" s="111"/>
      <c r="V2035" s="110"/>
      <c r="W2035" s="110"/>
    </row>
    <row r="2036" spans="1:23" ht="25.5">
      <c r="A2036" s="110" t="s">
        <v>5048</v>
      </c>
      <c r="B2036" s="115">
        <v>44210</v>
      </c>
      <c r="C2036" s="110" t="s">
        <v>5049</v>
      </c>
      <c r="D2036" s="115">
        <v>44210</v>
      </c>
      <c r="E2036" s="110" t="s">
        <v>1294</v>
      </c>
      <c r="F2036" s="110" t="s">
        <v>125</v>
      </c>
      <c r="G2036" s="110" t="s">
        <v>1316</v>
      </c>
      <c r="H2036" s="110" t="s">
        <v>24</v>
      </c>
      <c r="I2036" s="110" t="s">
        <v>1195</v>
      </c>
      <c r="J2036" s="111">
        <v>100</v>
      </c>
      <c r="K2036" s="111">
        <v>759</v>
      </c>
      <c r="L2036" s="111">
        <v>75900</v>
      </c>
      <c r="M2036" s="111">
        <v>1.8975</v>
      </c>
      <c r="N2036" s="111">
        <v>189.75</v>
      </c>
      <c r="O2036" s="111">
        <v>0</v>
      </c>
      <c r="P2036" s="111">
        <v>300</v>
      </c>
      <c r="Q2036" s="111">
        <v>760.89750000000004</v>
      </c>
      <c r="R2036" s="111">
        <v>75789.75</v>
      </c>
      <c r="S2036" s="110" t="s">
        <v>1296</v>
      </c>
      <c r="T2036" s="111"/>
      <c r="U2036" s="111"/>
      <c r="V2036" s="110"/>
      <c r="W2036" s="110"/>
    </row>
    <row r="2037" spans="1:23" ht="25.5">
      <c r="A2037" s="110" t="s">
        <v>5050</v>
      </c>
      <c r="B2037" s="115">
        <v>44210</v>
      </c>
      <c r="C2037" s="110" t="s">
        <v>5051</v>
      </c>
      <c r="D2037" s="115">
        <v>44210</v>
      </c>
      <c r="E2037" s="110" t="s">
        <v>1294</v>
      </c>
      <c r="F2037" s="110" t="s">
        <v>31</v>
      </c>
      <c r="G2037" s="110" t="s">
        <v>1316</v>
      </c>
      <c r="H2037" s="110" t="s">
        <v>24</v>
      </c>
      <c r="I2037" s="110" t="s">
        <v>1195</v>
      </c>
      <c r="J2037" s="111">
        <v>80</v>
      </c>
      <c r="K2037" s="111">
        <v>759</v>
      </c>
      <c r="L2037" s="111">
        <v>60720</v>
      </c>
      <c r="M2037" s="111">
        <v>1.8975</v>
      </c>
      <c r="N2037" s="111">
        <v>151.80000000000001</v>
      </c>
      <c r="O2037" s="111">
        <v>0</v>
      </c>
      <c r="P2037" s="111">
        <v>240</v>
      </c>
      <c r="Q2037" s="111">
        <v>760.89750000000004</v>
      </c>
      <c r="R2037" s="111">
        <v>60631.8</v>
      </c>
      <c r="S2037" s="110" t="s">
        <v>1296</v>
      </c>
      <c r="T2037" s="111"/>
      <c r="U2037" s="111"/>
      <c r="V2037" s="110"/>
      <c r="W2037" s="110"/>
    </row>
    <row r="2038" spans="1:23" ht="25.5">
      <c r="A2038" s="110" t="s">
        <v>5052</v>
      </c>
      <c r="B2038" s="115">
        <v>44210</v>
      </c>
      <c r="C2038" s="110" t="s">
        <v>5053</v>
      </c>
      <c r="D2038" s="115">
        <v>44210</v>
      </c>
      <c r="E2038" s="110" t="s">
        <v>1294</v>
      </c>
      <c r="F2038" s="110" t="s">
        <v>35</v>
      </c>
      <c r="G2038" s="110" t="s">
        <v>1321</v>
      </c>
      <c r="H2038" s="110" t="s">
        <v>24</v>
      </c>
      <c r="I2038" s="110" t="s">
        <v>1195</v>
      </c>
      <c r="J2038" s="111">
        <v>300</v>
      </c>
      <c r="K2038" s="111">
        <v>759</v>
      </c>
      <c r="L2038" s="111">
        <v>227700</v>
      </c>
      <c r="M2038" s="111">
        <v>1.8975</v>
      </c>
      <c r="N2038" s="111">
        <v>569.25</v>
      </c>
      <c r="O2038" s="111">
        <v>0</v>
      </c>
      <c r="P2038" s="111">
        <v>900</v>
      </c>
      <c r="Q2038" s="111">
        <v>760.89750000000004</v>
      </c>
      <c r="R2038" s="111">
        <v>227369.25</v>
      </c>
      <c r="S2038" s="110" t="s">
        <v>1296</v>
      </c>
      <c r="T2038" s="111"/>
      <c r="U2038" s="111"/>
      <c r="V2038" s="110"/>
      <c r="W2038" s="110"/>
    </row>
    <row r="2039" spans="1:23" ht="25.5">
      <c r="A2039" s="110" t="s">
        <v>5054</v>
      </c>
      <c r="B2039" s="115">
        <v>44210</v>
      </c>
      <c r="C2039" s="110" t="s">
        <v>5055</v>
      </c>
      <c r="D2039" s="115">
        <v>44210</v>
      </c>
      <c r="E2039" s="110" t="s">
        <v>1294</v>
      </c>
      <c r="F2039" s="110" t="s">
        <v>23</v>
      </c>
      <c r="G2039" s="110" t="s">
        <v>1321</v>
      </c>
      <c r="H2039" s="110" t="s">
        <v>24</v>
      </c>
      <c r="I2039" s="110" t="s">
        <v>1195</v>
      </c>
      <c r="J2039" s="111">
        <v>500</v>
      </c>
      <c r="K2039" s="111">
        <v>759</v>
      </c>
      <c r="L2039" s="111">
        <v>379500</v>
      </c>
      <c r="M2039" s="111">
        <v>1.8975</v>
      </c>
      <c r="N2039" s="111">
        <v>948.75</v>
      </c>
      <c r="O2039" s="111">
        <v>0</v>
      </c>
      <c r="P2039" s="111">
        <v>1500</v>
      </c>
      <c r="Q2039" s="111">
        <v>760.89750000000004</v>
      </c>
      <c r="R2039" s="111">
        <v>378948.75</v>
      </c>
      <c r="S2039" s="110" t="s">
        <v>1296</v>
      </c>
      <c r="T2039" s="111"/>
      <c r="U2039" s="111"/>
      <c r="V2039" s="110"/>
      <c r="W2039" s="110"/>
    </row>
    <row r="2040" spans="1:23" ht="25.5">
      <c r="A2040" s="110" t="s">
        <v>5056</v>
      </c>
      <c r="B2040" s="115">
        <v>44210</v>
      </c>
      <c r="C2040" s="110" t="s">
        <v>5057</v>
      </c>
      <c r="D2040" s="115">
        <v>44210</v>
      </c>
      <c r="E2040" s="110" t="s">
        <v>1294</v>
      </c>
      <c r="F2040" s="110" t="s">
        <v>27</v>
      </c>
      <c r="G2040" s="110" t="s">
        <v>1318</v>
      </c>
      <c r="H2040" s="110" t="s">
        <v>24</v>
      </c>
      <c r="I2040" s="110" t="s">
        <v>1195</v>
      </c>
      <c r="J2040" s="111">
        <v>100</v>
      </c>
      <c r="K2040" s="111">
        <v>759</v>
      </c>
      <c r="L2040" s="111">
        <v>75900</v>
      </c>
      <c r="M2040" s="111">
        <v>1.8975</v>
      </c>
      <c r="N2040" s="111">
        <v>189.75</v>
      </c>
      <c r="O2040" s="111">
        <v>0</v>
      </c>
      <c r="P2040" s="111">
        <v>300</v>
      </c>
      <c r="Q2040" s="111">
        <v>760.89750000000004</v>
      </c>
      <c r="R2040" s="111">
        <v>75789.75</v>
      </c>
      <c r="S2040" s="110" t="s">
        <v>1296</v>
      </c>
      <c r="T2040" s="111"/>
      <c r="U2040" s="111"/>
      <c r="V2040" s="110"/>
      <c r="W2040" s="110"/>
    </row>
    <row r="2041" spans="1:23" ht="25.5">
      <c r="A2041" s="110" t="s">
        <v>5058</v>
      </c>
      <c r="B2041" s="115">
        <v>44210</v>
      </c>
      <c r="C2041" s="110" t="s">
        <v>5059</v>
      </c>
      <c r="D2041" s="115">
        <v>44210</v>
      </c>
      <c r="E2041" s="110" t="s">
        <v>1294</v>
      </c>
      <c r="F2041" s="110" t="s">
        <v>32</v>
      </c>
      <c r="G2041" s="110" t="s">
        <v>1084</v>
      </c>
      <c r="H2041" s="110" t="s">
        <v>24</v>
      </c>
      <c r="I2041" s="110" t="s">
        <v>1195</v>
      </c>
      <c r="J2041" s="111">
        <v>500</v>
      </c>
      <c r="K2041" s="111">
        <v>759</v>
      </c>
      <c r="L2041" s="111">
        <v>379500</v>
      </c>
      <c r="M2041" s="111">
        <v>1.8975</v>
      </c>
      <c r="N2041" s="111">
        <v>948.75</v>
      </c>
      <c r="O2041" s="111">
        <v>0</v>
      </c>
      <c r="P2041" s="111">
        <v>1500</v>
      </c>
      <c r="Q2041" s="111">
        <v>760.89750000000004</v>
      </c>
      <c r="R2041" s="111">
        <v>378948.75</v>
      </c>
      <c r="S2041" s="110" t="s">
        <v>1296</v>
      </c>
      <c r="T2041" s="111"/>
      <c r="U2041" s="111"/>
      <c r="V2041" s="110"/>
      <c r="W2041" s="110"/>
    </row>
    <row r="2042" spans="1:23" ht="25.5">
      <c r="A2042" s="110" t="s">
        <v>5060</v>
      </c>
      <c r="B2042" s="115">
        <v>44210</v>
      </c>
      <c r="C2042" s="110" t="s">
        <v>5061</v>
      </c>
      <c r="D2042" s="115">
        <v>44210</v>
      </c>
      <c r="E2042" s="110" t="s">
        <v>1294</v>
      </c>
      <c r="F2042" s="110" t="s">
        <v>14</v>
      </c>
      <c r="G2042" s="110" t="s">
        <v>1303</v>
      </c>
      <c r="H2042" s="110" t="s">
        <v>24</v>
      </c>
      <c r="I2042" s="110" t="s">
        <v>1195</v>
      </c>
      <c r="J2042" s="111">
        <v>120</v>
      </c>
      <c r="K2042" s="111">
        <v>759</v>
      </c>
      <c r="L2042" s="111">
        <v>91080</v>
      </c>
      <c r="M2042" s="111">
        <v>1.8975</v>
      </c>
      <c r="N2042" s="111">
        <v>227.7</v>
      </c>
      <c r="O2042" s="111">
        <v>0</v>
      </c>
      <c r="P2042" s="111">
        <v>360</v>
      </c>
      <c r="Q2042" s="111">
        <v>760.89750000000004</v>
      </c>
      <c r="R2042" s="111">
        <v>90947.7</v>
      </c>
      <c r="S2042" s="110" t="s">
        <v>1296</v>
      </c>
      <c r="T2042" s="111"/>
      <c r="U2042" s="111"/>
      <c r="V2042" s="110"/>
      <c r="W2042" s="110"/>
    </row>
    <row r="2043" spans="1:23" ht="25.5">
      <c r="A2043" s="110" t="s">
        <v>5062</v>
      </c>
      <c r="B2043" s="115">
        <v>44210</v>
      </c>
      <c r="C2043" s="110" t="s">
        <v>5063</v>
      </c>
      <c r="D2043" s="115">
        <v>44210</v>
      </c>
      <c r="E2043" s="110" t="s">
        <v>1294</v>
      </c>
      <c r="F2043" s="110" t="s">
        <v>46</v>
      </c>
      <c r="G2043" s="110" t="s">
        <v>1315</v>
      </c>
      <c r="H2043" s="110" t="s">
        <v>24</v>
      </c>
      <c r="I2043" s="110" t="s">
        <v>1195</v>
      </c>
      <c r="J2043" s="111">
        <v>80</v>
      </c>
      <c r="K2043" s="111">
        <v>759</v>
      </c>
      <c r="L2043" s="111">
        <v>60720</v>
      </c>
      <c r="M2043" s="111">
        <v>1.8975</v>
      </c>
      <c r="N2043" s="111">
        <v>151.80000000000001</v>
      </c>
      <c r="O2043" s="111">
        <v>0</v>
      </c>
      <c r="P2043" s="111">
        <v>240</v>
      </c>
      <c r="Q2043" s="111">
        <v>760.89750000000004</v>
      </c>
      <c r="R2043" s="111">
        <v>60631.8</v>
      </c>
      <c r="S2043" s="110" t="s">
        <v>1296</v>
      </c>
      <c r="T2043" s="111"/>
      <c r="U2043" s="111"/>
      <c r="V2043" s="110"/>
      <c r="W2043" s="110"/>
    </row>
    <row r="2044" spans="1:23" ht="25.5">
      <c r="A2044" s="110" t="s">
        <v>5064</v>
      </c>
      <c r="B2044" s="115">
        <v>44210</v>
      </c>
      <c r="C2044" s="110" t="s">
        <v>5065</v>
      </c>
      <c r="D2044" s="115">
        <v>44210</v>
      </c>
      <c r="E2044" s="110" t="s">
        <v>1294</v>
      </c>
      <c r="F2044" s="110" t="s">
        <v>15</v>
      </c>
      <c r="G2044" s="110" t="s">
        <v>1303</v>
      </c>
      <c r="H2044" s="110" t="s">
        <v>13</v>
      </c>
      <c r="I2044" s="110" t="s">
        <v>1195</v>
      </c>
      <c r="J2044" s="111">
        <v>150</v>
      </c>
      <c r="K2044" s="111">
        <v>759</v>
      </c>
      <c r="L2044" s="111">
        <v>113850</v>
      </c>
      <c r="M2044" s="111">
        <v>1.8979999999999999</v>
      </c>
      <c r="N2044" s="111">
        <v>284.7</v>
      </c>
      <c r="O2044" s="111">
        <v>0</v>
      </c>
      <c r="P2044" s="111">
        <v>450</v>
      </c>
      <c r="Q2044" s="111">
        <v>760.89750000000004</v>
      </c>
      <c r="R2044" s="111">
        <v>113684.625</v>
      </c>
      <c r="S2044" s="110" t="s">
        <v>1296</v>
      </c>
      <c r="T2044" s="111"/>
      <c r="U2044" s="111"/>
      <c r="V2044" s="110"/>
      <c r="W2044" s="110"/>
    </row>
    <row r="2045" spans="1:23" ht="25.5">
      <c r="A2045" s="110" t="s">
        <v>5066</v>
      </c>
      <c r="B2045" s="115">
        <v>44210</v>
      </c>
      <c r="C2045" s="110" t="s">
        <v>5067</v>
      </c>
      <c r="D2045" s="115">
        <v>44210</v>
      </c>
      <c r="E2045" s="110" t="s">
        <v>1294</v>
      </c>
      <c r="F2045" s="110" t="s">
        <v>989</v>
      </c>
      <c r="G2045" s="110" t="s">
        <v>1318</v>
      </c>
      <c r="H2045" s="110" t="s">
        <v>24</v>
      </c>
      <c r="I2045" s="110" t="s">
        <v>1344</v>
      </c>
      <c r="J2045" s="111">
        <v>20</v>
      </c>
      <c r="K2045" s="111">
        <v>997</v>
      </c>
      <c r="L2045" s="111">
        <v>19940</v>
      </c>
      <c r="M2045" s="111">
        <v>2.492</v>
      </c>
      <c r="N2045" s="111">
        <v>49.84</v>
      </c>
      <c r="O2045" s="111">
        <v>0</v>
      </c>
      <c r="P2045" s="111">
        <v>0</v>
      </c>
      <c r="Q2045" s="111">
        <v>999.49249999999995</v>
      </c>
      <c r="R2045" s="111">
        <v>19989.849999999999</v>
      </c>
      <c r="S2045" s="110" t="s">
        <v>1296</v>
      </c>
      <c r="T2045" s="111"/>
      <c r="U2045" s="111"/>
      <c r="V2045" s="110"/>
      <c r="W2045" s="110"/>
    </row>
    <row r="2046" spans="1:23" ht="25.5">
      <c r="A2046" s="110" t="s">
        <v>5066</v>
      </c>
      <c r="B2046" s="115">
        <v>44210</v>
      </c>
      <c r="C2046" s="110" t="s">
        <v>5067</v>
      </c>
      <c r="D2046" s="115">
        <v>44210</v>
      </c>
      <c r="E2046" s="110" t="s">
        <v>1294</v>
      </c>
      <c r="F2046" s="110" t="s">
        <v>989</v>
      </c>
      <c r="G2046" s="110" t="s">
        <v>1318</v>
      </c>
      <c r="H2046" s="110" t="s">
        <v>24</v>
      </c>
      <c r="I2046" s="110" t="s">
        <v>1346</v>
      </c>
      <c r="J2046" s="111">
        <v>10</v>
      </c>
      <c r="K2046" s="111">
        <v>1138</v>
      </c>
      <c r="L2046" s="111">
        <v>11380</v>
      </c>
      <c r="M2046" s="111">
        <v>2.8450000000000002</v>
      </c>
      <c r="N2046" s="111">
        <v>28.45</v>
      </c>
      <c r="O2046" s="111">
        <v>0</v>
      </c>
      <c r="P2046" s="111">
        <v>0</v>
      </c>
      <c r="Q2046" s="111">
        <v>1140.845</v>
      </c>
      <c r="R2046" s="111">
        <v>11408.45</v>
      </c>
      <c r="S2046" s="110" t="s">
        <v>1296</v>
      </c>
      <c r="T2046" s="111"/>
      <c r="U2046" s="111"/>
      <c r="V2046" s="110"/>
      <c r="W2046" s="110"/>
    </row>
    <row r="2047" spans="1:23" ht="25.5">
      <c r="A2047" s="110" t="s">
        <v>5066</v>
      </c>
      <c r="B2047" s="115">
        <v>44210</v>
      </c>
      <c r="C2047" s="110" t="s">
        <v>5067</v>
      </c>
      <c r="D2047" s="115">
        <v>44210</v>
      </c>
      <c r="E2047" s="110" t="s">
        <v>1294</v>
      </c>
      <c r="F2047" s="110" t="s">
        <v>989</v>
      </c>
      <c r="G2047" s="110" t="s">
        <v>1318</v>
      </c>
      <c r="H2047" s="110" t="s">
        <v>24</v>
      </c>
      <c r="I2047" s="110" t="s">
        <v>1195</v>
      </c>
      <c r="J2047" s="111">
        <v>100</v>
      </c>
      <c r="K2047" s="111">
        <v>759</v>
      </c>
      <c r="L2047" s="111">
        <v>75900</v>
      </c>
      <c r="M2047" s="111">
        <v>1.8979999999999999</v>
      </c>
      <c r="N2047" s="111">
        <v>189.8</v>
      </c>
      <c r="O2047" s="111">
        <v>0</v>
      </c>
      <c r="P2047" s="111">
        <v>300</v>
      </c>
      <c r="Q2047" s="111">
        <v>760.89750000000004</v>
      </c>
      <c r="R2047" s="111">
        <v>75789.75</v>
      </c>
      <c r="S2047" s="110" t="s">
        <v>1296</v>
      </c>
      <c r="T2047" s="111"/>
      <c r="U2047" s="111"/>
      <c r="V2047" s="110"/>
      <c r="W2047" s="110"/>
    </row>
    <row r="2048" spans="1:23" ht="25.5">
      <c r="A2048" s="110" t="s">
        <v>5313</v>
      </c>
      <c r="B2048" s="115">
        <v>44213</v>
      </c>
      <c r="C2048" s="110" t="s">
        <v>5314</v>
      </c>
      <c r="D2048" s="115">
        <v>44213</v>
      </c>
      <c r="E2048" s="110" t="s">
        <v>1294</v>
      </c>
      <c r="F2048" s="110" t="s">
        <v>21</v>
      </c>
      <c r="G2048" s="110" t="s">
        <v>19</v>
      </c>
      <c r="H2048" s="110" t="s">
        <v>13</v>
      </c>
      <c r="I2048" s="110" t="s">
        <v>1344</v>
      </c>
      <c r="J2048" s="111">
        <v>40</v>
      </c>
      <c r="K2048" s="111">
        <v>997</v>
      </c>
      <c r="L2048" s="111">
        <v>39880</v>
      </c>
      <c r="M2048" s="111">
        <v>2.4925000000000002</v>
      </c>
      <c r="N2048" s="111">
        <v>99.7</v>
      </c>
      <c r="O2048" s="111">
        <v>0</v>
      </c>
      <c r="P2048" s="111">
        <v>0</v>
      </c>
      <c r="Q2048" s="111">
        <v>999.49249999999995</v>
      </c>
      <c r="R2048" s="111">
        <v>39979.699999999997</v>
      </c>
      <c r="S2048" s="110" t="s">
        <v>1296</v>
      </c>
      <c r="T2048" s="111"/>
      <c r="U2048" s="111"/>
      <c r="V2048" s="110"/>
      <c r="W2048" s="110"/>
    </row>
    <row r="2049" spans="1:23" ht="25.5">
      <c r="A2049" s="110" t="s">
        <v>5315</v>
      </c>
      <c r="B2049" s="115">
        <v>44213</v>
      </c>
      <c r="C2049" s="110" t="s">
        <v>5316</v>
      </c>
      <c r="D2049" s="115">
        <v>44213</v>
      </c>
      <c r="E2049" s="110" t="s">
        <v>1294</v>
      </c>
      <c r="F2049" s="110" t="s">
        <v>43</v>
      </c>
      <c r="G2049" s="110" t="s">
        <v>44</v>
      </c>
      <c r="H2049" s="110" t="s">
        <v>13</v>
      </c>
      <c r="I2049" s="110" t="s">
        <v>1344</v>
      </c>
      <c r="J2049" s="111">
        <v>200</v>
      </c>
      <c r="K2049" s="111">
        <v>997</v>
      </c>
      <c r="L2049" s="111">
        <v>199400</v>
      </c>
      <c r="M2049" s="111">
        <v>2.4925000000000002</v>
      </c>
      <c r="N2049" s="111">
        <v>498.5</v>
      </c>
      <c r="O2049" s="111">
        <v>0</v>
      </c>
      <c r="P2049" s="111">
        <v>0</v>
      </c>
      <c r="Q2049" s="111">
        <v>999.49249999999995</v>
      </c>
      <c r="R2049" s="111">
        <v>199898.5</v>
      </c>
      <c r="S2049" s="110" t="s">
        <v>1296</v>
      </c>
      <c r="T2049" s="111"/>
      <c r="U2049" s="111"/>
      <c r="V2049" s="110"/>
      <c r="W2049" s="110"/>
    </row>
    <row r="2050" spans="1:23" ht="25.5">
      <c r="A2050" s="110" t="s">
        <v>5317</v>
      </c>
      <c r="B2050" s="115">
        <v>44213</v>
      </c>
      <c r="C2050" s="110" t="s">
        <v>5318</v>
      </c>
      <c r="D2050" s="115">
        <v>44213</v>
      </c>
      <c r="E2050" s="110" t="s">
        <v>1294</v>
      </c>
      <c r="F2050" s="110" t="s">
        <v>52</v>
      </c>
      <c r="G2050" s="110" t="s">
        <v>37</v>
      </c>
      <c r="H2050" s="110" t="s">
        <v>13</v>
      </c>
      <c r="I2050" s="110" t="s">
        <v>1344</v>
      </c>
      <c r="J2050" s="111">
        <v>134</v>
      </c>
      <c r="K2050" s="111">
        <v>997</v>
      </c>
      <c r="L2050" s="111">
        <v>133598</v>
      </c>
      <c r="M2050" s="111">
        <v>2.4925000000000002</v>
      </c>
      <c r="N2050" s="111">
        <v>333.995</v>
      </c>
      <c r="O2050" s="111">
        <v>0</v>
      </c>
      <c r="P2050" s="111">
        <v>0</v>
      </c>
      <c r="Q2050" s="111">
        <v>999.49249999999995</v>
      </c>
      <c r="R2050" s="111">
        <v>133931.995</v>
      </c>
      <c r="S2050" s="110" t="s">
        <v>1296</v>
      </c>
      <c r="T2050" s="111"/>
      <c r="U2050" s="111"/>
      <c r="V2050" s="110"/>
      <c r="W2050" s="110"/>
    </row>
    <row r="2051" spans="1:23" ht="25.5">
      <c r="A2051" s="110" t="s">
        <v>5319</v>
      </c>
      <c r="B2051" s="115">
        <v>44213</v>
      </c>
      <c r="C2051" s="110" t="s">
        <v>5320</v>
      </c>
      <c r="D2051" s="115">
        <v>44213</v>
      </c>
      <c r="E2051" s="110" t="s">
        <v>1294</v>
      </c>
      <c r="F2051" s="110" t="s">
        <v>77</v>
      </c>
      <c r="G2051" s="110" t="s">
        <v>1088</v>
      </c>
      <c r="H2051" s="110" t="s">
        <v>69</v>
      </c>
      <c r="I2051" s="110" t="s">
        <v>1344</v>
      </c>
      <c r="J2051" s="111">
        <v>100</v>
      </c>
      <c r="K2051" s="111">
        <v>997</v>
      </c>
      <c r="L2051" s="111">
        <v>99700</v>
      </c>
      <c r="M2051" s="111">
        <v>2.4925000000000002</v>
      </c>
      <c r="N2051" s="111">
        <v>249.25</v>
      </c>
      <c r="O2051" s="111">
        <v>0</v>
      </c>
      <c r="P2051" s="111">
        <v>0</v>
      </c>
      <c r="Q2051" s="111">
        <v>999.49249999999995</v>
      </c>
      <c r="R2051" s="111">
        <v>99949.25</v>
      </c>
      <c r="S2051" s="110" t="s">
        <v>1296</v>
      </c>
      <c r="T2051" s="111"/>
      <c r="U2051" s="111"/>
      <c r="V2051" s="110"/>
      <c r="W2051" s="110"/>
    </row>
    <row r="2052" spans="1:23" ht="25.5">
      <c r="A2052" s="110" t="s">
        <v>5321</v>
      </c>
      <c r="B2052" s="115">
        <v>44213</v>
      </c>
      <c r="C2052" s="110" t="s">
        <v>5322</v>
      </c>
      <c r="D2052" s="115">
        <v>44213</v>
      </c>
      <c r="E2052" s="110" t="s">
        <v>1294</v>
      </c>
      <c r="F2052" s="110" t="s">
        <v>75</v>
      </c>
      <c r="G2052" s="110" t="s">
        <v>1088</v>
      </c>
      <c r="H2052" s="110" t="s">
        <v>69</v>
      </c>
      <c r="I2052" s="110" t="s">
        <v>1344</v>
      </c>
      <c r="J2052" s="111">
        <v>100</v>
      </c>
      <c r="K2052" s="111">
        <v>997</v>
      </c>
      <c r="L2052" s="111">
        <v>99700</v>
      </c>
      <c r="M2052" s="111">
        <v>2.4925000000000002</v>
      </c>
      <c r="N2052" s="111">
        <v>249.25</v>
      </c>
      <c r="O2052" s="111">
        <v>0</v>
      </c>
      <c r="P2052" s="111">
        <v>0</v>
      </c>
      <c r="Q2052" s="111">
        <v>999.49249999999995</v>
      </c>
      <c r="R2052" s="111">
        <v>99949.25</v>
      </c>
      <c r="S2052" s="110" t="s">
        <v>1296</v>
      </c>
      <c r="T2052" s="111"/>
      <c r="U2052" s="111"/>
      <c r="V2052" s="110"/>
      <c r="W2052" s="110"/>
    </row>
    <row r="2053" spans="1:23" ht="25.5">
      <c r="A2053" s="110" t="s">
        <v>5323</v>
      </c>
      <c r="B2053" s="115">
        <v>44213</v>
      </c>
      <c r="C2053" s="110" t="s">
        <v>5324</v>
      </c>
      <c r="D2053" s="115">
        <v>44213</v>
      </c>
      <c r="E2053" s="110" t="s">
        <v>1294</v>
      </c>
      <c r="F2053" s="110" t="s">
        <v>61</v>
      </c>
      <c r="G2053" s="110" t="s">
        <v>60</v>
      </c>
      <c r="H2053" s="110" t="s">
        <v>57</v>
      </c>
      <c r="I2053" s="110" t="s">
        <v>1344</v>
      </c>
      <c r="J2053" s="111">
        <v>40</v>
      </c>
      <c r="K2053" s="111">
        <v>997</v>
      </c>
      <c r="L2053" s="111">
        <v>39880</v>
      </c>
      <c r="M2053" s="111">
        <v>2.4925000000000002</v>
      </c>
      <c r="N2053" s="111">
        <v>99.7</v>
      </c>
      <c r="O2053" s="111">
        <v>0</v>
      </c>
      <c r="P2053" s="111">
        <v>0</v>
      </c>
      <c r="Q2053" s="111">
        <v>999.49249999999995</v>
      </c>
      <c r="R2053" s="111">
        <v>39979.699999999997</v>
      </c>
      <c r="S2053" s="110" t="s">
        <v>1296</v>
      </c>
      <c r="T2053" s="111"/>
      <c r="U2053" s="111"/>
      <c r="V2053" s="110"/>
      <c r="W2053" s="110"/>
    </row>
    <row r="2054" spans="1:23" ht="25.5">
      <c r="A2054" s="110" t="s">
        <v>5325</v>
      </c>
      <c r="B2054" s="115">
        <v>44213</v>
      </c>
      <c r="C2054" s="110" t="s">
        <v>5326</v>
      </c>
      <c r="D2054" s="115">
        <v>44213</v>
      </c>
      <c r="E2054" s="110" t="s">
        <v>1294</v>
      </c>
      <c r="F2054" s="110" t="s">
        <v>55</v>
      </c>
      <c r="G2054" s="110" t="s">
        <v>1085</v>
      </c>
      <c r="H2054" s="110" t="s">
        <v>57</v>
      </c>
      <c r="I2054" s="110" t="s">
        <v>1344</v>
      </c>
      <c r="J2054" s="111">
        <v>220</v>
      </c>
      <c r="K2054" s="111">
        <v>997</v>
      </c>
      <c r="L2054" s="111">
        <v>219340</v>
      </c>
      <c r="M2054" s="111">
        <v>2.4925000000000002</v>
      </c>
      <c r="N2054" s="111">
        <v>548.35</v>
      </c>
      <c r="O2054" s="111">
        <v>0</v>
      </c>
      <c r="P2054" s="111">
        <v>0</v>
      </c>
      <c r="Q2054" s="111">
        <v>999.49249999999995</v>
      </c>
      <c r="R2054" s="111">
        <v>219888.35</v>
      </c>
      <c r="S2054" s="110" t="s">
        <v>1296</v>
      </c>
      <c r="T2054" s="111"/>
      <c r="U2054" s="111"/>
      <c r="V2054" s="110"/>
      <c r="W2054" s="110"/>
    </row>
    <row r="2055" spans="1:23" ht="25.5">
      <c r="A2055" s="110" t="s">
        <v>5327</v>
      </c>
      <c r="B2055" s="115">
        <v>44213</v>
      </c>
      <c r="C2055" s="110" t="s">
        <v>5328</v>
      </c>
      <c r="D2055" s="115">
        <v>44213</v>
      </c>
      <c r="E2055" s="110" t="s">
        <v>1294</v>
      </c>
      <c r="F2055" s="110" t="s">
        <v>116</v>
      </c>
      <c r="G2055" s="110" t="s">
        <v>1044</v>
      </c>
      <c r="H2055" s="110" t="s">
        <v>57</v>
      </c>
      <c r="I2055" s="110" t="s">
        <v>1344</v>
      </c>
      <c r="J2055" s="111">
        <v>40</v>
      </c>
      <c r="K2055" s="111">
        <v>997</v>
      </c>
      <c r="L2055" s="111">
        <v>39880</v>
      </c>
      <c r="M2055" s="111">
        <v>2.4925000000000002</v>
      </c>
      <c r="N2055" s="111">
        <v>99.7</v>
      </c>
      <c r="O2055" s="111">
        <v>0</v>
      </c>
      <c r="P2055" s="111">
        <v>0</v>
      </c>
      <c r="Q2055" s="111">
        <v>999.49249999999995</v>
      </c>
      <c r="R2055" s="111">
        <v>39979.699999999997</v>
      </c>
      <c r="S2055" s="110" t="s">
        <v>1296</v>
      </c>
      <c r="T2055" s="111"/>
      <c r="U2055" s="111"/>
      <c r="V2055" s="110"/>
      <c r="W2055" s="110"/>
    </row>
    <row r="2056" spans="1:23" ht="25.5">
      <c r="A2056" s="110" t="s">
        <v>5329</v>
      </c>
      <c r="B2056" s="115">
        <v>44213</v>
      </c>
      <c r="C2056" s="110" t="s">
        <v>5330</v>
      </c>
      <c r="D2056" s="115">
        <v>44213</v>
      </c>
      <c r="E2056" s="110" t="s">
        <v>1294</v>
      </c>
      <c r="F2056" s="110" t="s">
        <v>63</v>
      </c>
      <c r="G2056" s="110" t="s">
        <v>57</v>
      </c>
      <c r="H2056" s="110" t="s">
        <v>57</v>
      </c>
      <c r="I2056" s="110" t="s">
        <v>1346</v>
      </c>
      <c r="J2056" s="111">
        <v>20</v>
      </c>
      <c r="K2056" s="111">
        <v>1138</v>
      </c>
      <c r="L2056" s="111">
        <v>22760</v>
      </c>
      <c r="M2056" s="111">
        <v>2.8450000000000002</v>
      </c>
      <c r="N2056" s="111">
        <v>56.9</v>
      </c>
      <c r="O2056" s="111">
        <v>0</v>
      </c>
      <c r="P2056" s="111">
        <v>0</v>
      </c>
      <c r="Q2056" s="111">
        <v>1140.845</v>
      </c>
      <c r="R2056" s="111">
        <v>22816.9</v>
      </c>
      <c r="S2056" s="110" t="s">
        <v>1296</v>
      </c>
      <c r="T2056" s="111"/>
      <c r="U2056" s="111"/>
      <c r="V2056" s="110"/>
      <c r="W2056" s="110"/>
    </row>
    <row r="2057" spans="1:23" ht="25.5">
      <c r="A2057" s="110" t="s">
        <v>5331</v>
      </c>
      <c r="B2057" s="115">
        <v>44213</v>
      </c>
      <c r="C2057" s="110" t="s">
        <v>5332</v>
      </c>
      <c r="D2057" s="115">
        <v>44213</v>
      </c>
      <c r="E2057" s="110" t="s">
        <v>1294</v>
      </c>
      <c r="F2057" s="110" t="s">
        <v>39</v>
      </c>
      <c r="G2057" s="110" t="s">
        <v>40</v>
      </c>
      <c r="H2057" s="110" t="s">
        <v>13</v>
      </c>
      <c r="I2057" s="110" t="s">
        <v>1344</v>
      </c>
      <c r="J2057" s="111">
        <v>40</v>
      </c>
      <c r="K2057" s="111">
        <v>997</v>
      </c>
      <c r="L2057" s="111">
        <v>39880</v>
      </c>
      <c r="M2057" s="111">
        <v>2.492</v>
      </c>
      <c r="N2057" s="111">
        <v>99.68</v>
      </c>
      <c r="O2057" s="111">
        <v>0</v>
      </c>
      <c r="P2057" s="111">
        <v>0</v>
      </c>
      <c r="Q2057" s="111">
        <v>999.49249999999995</v>
      </c>
      <c r="R2057" s="111">
        <v>39979.699999999997</v>
      </c>
      <c r="S2057" s="110" t="s">
        <v>1296</v>
      </c>
      <c r="T2057" s="111"/>
      <c r="U2057" s="111"/>
      <c r="V2057" s="110"/>
      <c r="W2057" s="110"/>
    </row>
    <row r="2058" spans="1:23" ht="25.5">
      <c r="A2058" s="110" t="s">
        <v>5333</v>
      </c>
      <c r="B2058" s="115">
        <v>44213</v>
      </c>
      <c r="C2058" s="110" t="s">
        <v>5334</v>
      </c>
      <c r="D2058" s="115">
        <v>44213</v>
      </c>
      <c r="E2058" s="110" t="s">
        <v>1294</v>
      </c>
      <c r="F2058" s="110" t="s">
        <v>84</v>
      </c>
      <c r="G2058" s="110" t="s">
        <v>1315</v>
      </c>
      <c r="H2058" s="110" t="s">
        <v>24</v>
      </c>
      <c r="I2058" s="110" t="s">
        <v>1344</v>
      </c>
      <c r="J2058" s="111">
        <v>20</v>
      </c>
      <c r="K2058" s="111">
        <v>997</v>
      </c>
      <c r="L2058" s="111">
        <v>19940</v>
      </c>
      <c r="M2058" s="111">
        <v>2.4925000000000002</v>
      </c>
      <c r="N2058" s="111">
        <v>49.85</v>
      </c>
      <c r="O2058" s="111">
        <v>0</v>
      </c>
      <c r="P2058" s="111">
        <v>0</v>
      </c>
      <c r="Q2058" s="111">
        <v>999.49249999999995</v>
      </c>
      <c r="R2058" s="111">
        <v>19989.849999999999</v>
      </c>
      <c r="S2058" s="110" t="s">
        <v>1296</v>
      </c>
      <c r="T2058" s="111"/>
      <c r="U2058" s="111"/>
      <c r="V2058" s="110"/>
      <c r="W2058" s="110"/>
    </row>
    <row r="2059" spans="1:23" ht="25.5">
      <c r="A2059" s="110" t="s">
        <v>5335</v>
      </c>
      <c r="B2059" s="115">
        <v>44213</v>
      </c>
      <c r="C2059" s="110" t="s">
        <v>5336</v>
      </c>
      <c r="D2059" s="115">
        <v>44213</v>
      </c>
      <c r="E2059" s="110" t="s">
        <v>1294</v>
      </c>
      <c r="F2059" s="110" t="s">
        <v>91</v>
      </c>
      <c r="G2059" s="110" t="s">
        <v>1315</v>
      </c>
      <c r="H2059" s="110" t="s">
        <v>24</v>
      </c>
      <c r="I2059" s="110" t="s">
        <v>1344</v>
      </c>
      <c r="J2059" s="111">
        <v>60</v>
      </c>
      <c r="K2059" s="111">
        <v>997</v>
      </c>
      <c r="L2059" s="111">
        <v>59820</v>
      </c>
      <c r="M2059" s="111">
        <v>2.4925000000000002</v>
      </c>
      <c r="N2059" s="111">
        <v>149.55000000000001</v>
      </c>
      <c r="O2059" s="111">
        <v>0</v>
      </c>
      <c r="P2059" s="111">
        <v>0</v>
      </c>
      <c r="Q2059" s="111">
        <v>999.49249999999995</v>
      </c>
      <c r="R2059" s="111">
        <v>59969.55</v>
      </c>
      <c r="S2059" s="110" t="s">
        <v>1296</v>
      </c>
      <c r="T2059" s="111"/>
      <c r="U2059" s="111"/>
      <c r="V2059" s="110"/>
      <c r="W2059" s="110"/>
    </row>
    <row r="2060" spans="1:23" ht="25.5">
      <c r="A2060" s="110" t="s">
        <v>5337</v>
      </c>
      <c r="B2060" s="115">
        <v>44213</v>
      </c>
      <c r="C2060" s="110" t="s">
        <v>5338</v>
      </c>
      <c r="D2060" s="115">
        <v>44213</v>
      </c>
      <c r="E2060" s="110" t="s">
        <v>1294</v>
      </c>
      <c r="F2060" s="110" t="s">
        <v>46</v>
      </c>
      <c r="G2060" s="110" t="s">
        <v>1315</v>
      </c>
      <c r="H2060" s="110" t="s">
        <v>24</v>
      </c>
      <c r="I2060" s="110" t="s">
        <v>1344</v>
      </c>
      <c r="J2060" s="111">
        <v>40</v>
      </c>
      <c r="K2060" s="111">
        <v>997</v>
      </c>
      <c r="L2060" s="111">
        <v>39880</v>
      </c>
      <c r="M2060" s="111">
        <v>2.4925000000000002</v>
      </c>
      <c r="N2060" s="111">
        <v>99.7</v>
      </c>
      <c r="O2060" s="111">
        <v>0</v>
      </c>
      <c r="P2060" s="111">
        <v>0</v>
      </c>
      <c r="Q2060" s="111">
        <v>999.49249999999995</v>
      </c>
      <c r="R2060" s="111">
        <v>39979.699999999997</v>
      </c>
      <c r="S2060" s="110" t="s">
        <v>1296</v>
      </c>
      <c r="T2060" s="111"/>
      <c r="U2060" s="111"/>
      <c r="V2060" s="110"/>
      <c r="W2060" s="110"/>
    </row>
    <row r="2061" spans="1:23" ht="25.5">
      <c r="A2061" s="110" t="s">
        <v>5339</v>
      </c>
      <c r="B2061" s="115">
        <v>44213</v>
      </c>
      <c r="C2061" s="110" t="s">
        <v>5340</v>
      </c>
      <c r="D2061" s="115">
        <v>44213</v>
      </c>
      <c r="E2061" s="110" t="s">
        <v>1294</v>
      </c>
      <c r="F2061" s="110" t="s">
        <v>30</v>
      </c>
      <c r="G2061" s="110" t="s">
        <v>1128</v>
      </c>
      <c r="H2061" s="110" t="s">
        <v>24</v>
      </c>
      <c r="I2061" s="110" t="s">
        <v>1344</v>
      </c>
      <c r="J2061" s="111">
        <v>160</v>
      </c>
      <c r="K2061" s="111">
        <v>997</v>
      </c>
      <c r="L2061" s="111">
        <v>159520</v>
      </c>
      <c r="M2061" s="111">
        <v>2.4925000000000002</v>
      </c>
      <c r="N2061" s="111">
        <v>398.8</v>
      </c>
      <c r="O2061" s="111">
        <v>0</v>
      </c>
      <c r="P2061" s="111">
        <v>0</v>
      </c>
      <c r="Q2061" s="111">
        <v>999.49249999999995</v>
      </c>
      <c r="R2061" s="111">
        <v>159918.79999999999</v>
      </c>
      <c r="S2061" s="110" t="s">
        <v>1296</v>
      </c>
      <c r="T2061" s="111"/>
      <c r="U2061" s="111"/>
      <c r="V2061" s="110"/>
      <c r="W2061" s="110"/>
    </row>
    <row r="2062" spans="1:23" ht="25.5">
      <c r="A2062" s="110" t="s">
        <v>5341</v>
      </c>
      <c r="B2062" s="115">
        <v>44213</v>
      </c>
      <c r="C2062" s="110" t="s">
        <v>5342</v>
      </c>
      <c r="D2062" s="115">
        <v>44213</v>
      </c>
      <c r="E2062" s="110" t="s">
        <v>1294</v>
      </c>
      <c r="F2062" s="110" t="s">
        <v>29</v>
      </c>
      <c r="G2062" s="110" t="s">
        <v>1331</v>
      </c>
      <c r="H2062" s="110" t="s">
        <v>24</v>
      </c>
      <c r="I2062" s="110" t="s">
        <v>1344</v>
      </c>
      <c r="J2062" s="111">
        <v>40</v>
      </c>
      <c r="K2062" s="111">
        <v>997</v>
      </c>
      <c r="L2062" s="111">
        <v>39880</v>
      </c>
      <c r="M2062" s="111">
        <v>2.4925000000000002</v>
      </c>
      <c r="N2062" s="111">
        <v>99.7</v>
      </c>
      <c r="O2062" s="111">
        <v>0</v>
      </c>
      <c r="P2062" s="111">
        <v>0</v>
      </c>
      <c r="Q2062" s="111">
        <v>999.49249999999995</v>
      </c>
      <c r="R2062" s="111">
        <v>39979.699999999997</v>
      </c>
      <c r="S2062" s="110" t="s">
        <v>1296</v>
      </c>
      <c r="T2062" s="111"/>
      <c r="U2062" s="111"/>
      <c r="V2062" s="110"/>
      <c r="W2062" s="110"/>
    </row>
    <row r="2063" spans="1:23" ht="25.5">
      <c r="A2063" s="110" t="s">
        <v>5343</v>
      </c>
      <c r="B2063" s="115">
        <v>44213</v>
      </c>
      <c r="C2063" s="110" t="s">
        <v>5344</v>
      </c>
      <c r="D2063" s="115">
        <v>44213</v>
      </c>
      <c r="E2063" s="110" t="s">
        <v>1294</v>
      </c>
      <c r="F2063" s="110" t="s">
        <v>27</v>
      </c>
      <c r="G2063" s="110" t="s">
        <v>1318</v>
      </c>
      <c r="H2063" s="110" t="s">
        <v>24</v>
      </c>
      <c r="I2063" s="110" t="s">
        <v>1344</v>
      </c>
      <c r="J2063" s="111">
        <v>100</v>
      </c>
      <c r="K2063" s="111">
        <v>997</v>
      </c>
      <c r="L2063" s="111">
        <v>99700</v>
      </c>
      <c r="M2063" s="111">
        <v>2.4925000000000002</v>
      </c>
      <c r="N2063" s="111">
        <v>249.25</v>
      </c>
      <c r="O2063" s="111">
        <v>0</v>
      </c>
      <c r="P2063" s="111">
        <v>0</v>
      </c>
      <c r="Q2063" s="111">
        <v>999.49249999999995</v>
      </c>
      <c r="R2063" s="111">
        <v>99949.25</v>
      </c>
      <c r="S2063" s="110" t="s">
        <v>1296</v>
      </c>
      <c r="T2063" s="111"/>
      <c r="U2063" s="111"/>
      <c r="V2063" s="110"/>
      <c r="W2063" s="110"/>
    </row>
    <row r="2064" spans="1:23" ht="25.5">
      <c r="A2064" s="110" t="s">
        <v>5345</v>
      </c>
      <c r="B2064" s="115">
        <v>44213</v>
      </c>
      <c r="C2064" s="110" t="s">
        <v>5346</v>
      </c>
      <c r="D2064" s="115">
        <v>44213</v>
      </c>
      <c r="E2064" s="110" t="s">
        <v>1294</v>
      </c>
      <c r="F2064" s="110" t="s">
        <v>95</v>
      </c>
      <c r="G2064" s="110" t="s">
        <v>1301</v>
      </c>
      <c r="H2064" s="110" t="s">
        <v>1300</v>
      </c>
      <c r="I2064" s="110" t="s">
        <v>1344</v>
      </c>
      <c r="J2064" s="111">
        <v>40</v>
      </c>
      <c r="K2064" s="111">
        <v>997</v>
      </c>
      <c r="L2064" s="111">
        <v>39880</v>
      </c>
      <c r="M2064" s="111">
        <v>2.4925000000000002</v>
      </c>
      <c r="N2064" s="111">
        <v>99.7</v>
      </c>
      <c r="O2064" s="111">
        <v>0</v>
      </c>
      <c r="P2064" s="111">
        <v>0</v>
      </c>
      <c r="Q2064" s="111">
        <v>999.49249999999995</v>
      </c>
      <c r="R2064" s="111">
        <v>39979.699999999997</v>
      </c>
      <c r="S2064" s="110" t="s">
        <v>1296</v>
      </c>
      <c r="T2064" s="111"/>
      <c r="U2064" s="111"/>
      <c r="V2064" s="110"/>
      <c r="W2064" s="110"/>
    </row>
    <row r="2065" spans="1:23" ht="25.5">
      <c r="A2065" s="110" t="s">
        <v>5347</v>
      </c>
      <c r="B2065" s="115">
        <v>44213</v>
      </c>
      <c r="C2065" s="110" t="s">
        <v>5348</v>
      </c>
      <c r="D2065" s="115">
        <v>44213</v>
      </c>
      <c r="E2065" s="110" t="s">
        <v>1294</v>
      </c>
      <c r="F2065" s="110" t="s">
        <v>96</v>
      </c>
      <c r="G2065" s="110" t="s">
        <v>1320</v>
      </c>
      <c r="H2065" s="110" t="s">
        <v>1300</v>
      </c>
      <c r="I2065" s="110" t="s">
        <v>1344</v>
      </c>
      <c r="J2065" s="111">
        <v>100</v>
      </c>
      <c r="K2065" s="111">
        <v>997</v>
      </c>
      <c r="L2065" s="111">
        <v>99700</v>
      </c>
      <c r="M2065" s="111">
        <v>2.4925000000000002</v>
      </c>
      <c r="N2065" s="111">
        <v>249.25</v>
      </c>
      <c r="O2065" s="111">
        <v>0</v>
      </c>
      <c r="P2065" s="111">
        <v>0</v>
      </c>
      <c r="Q2065" s="111">
        <v>999.49249999999995</v>
      </c>
      <c r="R2065" s="111">
        <v>99949.25</v>
      </c>
      <c r="S2065" s="110" t="s">
        <v>1296</v>
      </c>
      <c r="T2065" s="111"/>
      <c r="U2065" s="111"/>
      <c r="V2065" s="110"/>
      <c r="W2065" s="110"/>
    </row>
    <row r="2066" spans="1:23" ht="25.5">
      <c r="A2066" s="110" t="s">
        <v>5349</v>
      </c>
      <c r="B2066" s="115">
        <v>44213</v>
      </c>
      <c r="C2066" s="110" t="s">
        <v>5350</v>
      </c>
      <c r="D2066" s="115">
        <v>44213</v>
      </c>
      <c r="E2066" s="110" t="s">
        <v>1294</v>
      </c>
      <c r="F2066" s="110" t="s">
        <v>1041</v>
      </c>
      <c r="G2066" s="110" t="s">
        <v>1046</v>
      </c>
      <c r="H2066" s="110" t="s">
        <v>1300</v>
      </c>
      <c r="I2066" s="110" t="s">
        <v>1344</v>
      </c>
      <c r="J2066" s="111">
        <v>20</v>
      </c>
      <c r="K2066" s="111">
        <v>997</v>
      </c>
      <c r="L2066" s="111">
        <v>19940</v>
      </c>
      <c r="M2066" s="111">
        <v>2.4925000000000002</v>
      </c>
      <c r="N2066" s="111">
        <v>49.85</v>
      </c>
      <c r="O2066" s="111">
        <v>0</v>
      </c>
      <c r="P2066" s="111">
        <v>0</v>
      </c>
      <c r="Q2066" s="111">
        <v>999.49249999999995</v>
      </c>
      <c r="R2066" s="111">
        <v>19989.849999999999</v>
      </c>
      <c r="S2066" s="110" t="s">
        <v>1296</v>
      </c>
      <c r="T2066" s="111"/>
      <c r="U2066" s="111"/>
      <c r="V2066" s="110"/>
      <c r="W2066" s="110"/>
    </row>
    <row r="2067" spans="1:23" ht="25.5">
      <c r="A2067" s="110" t="s">
        <v>5351</v>
      </c>
      <c r="B2067" s="115">
        <v>44213</v>
      </c>
      <c r="C2067" s="110" t="s">
        <v>5352</v>
      </c>
      <c r="D2067" s="115">
        <v>44213</v>
      </c>
      <c r="E2067" s="110" t="s">
        <v>5353</v>
      </c>
      <c r="F2067" s="110" t="s">
        <v>5354</v>
      </c>
      <c r="G2067" s="110" t="s">
        <v>5355</v>
      </c>
      <c r="H2067" s="110" t="s">
        <v>5353</v>
      </c>
      <c r="I2067" s="110" t="s">
        <v>1251</v>
      </c>
      <c r="J2067" s="111">
        <v>100</v>
      </c>
      <c r="K2067" s="111">
        <v>865.04</v>
      </c>
      <c r="L2067" s="111">
        <v>86504</v>
      </c>
      <c r="M2067" s="111">
        <v>2.1625999999999999</v>
      </c>
      <c r="N2067" s="111">
        <v>216.26</v>
      </c>
      <c r="O2067" s="111">
        <v>0</v>
      </c>
      <c r="P2067" s="111">
        <v>0</v>
      </c>
      <c r="Q2067" s="111">
        <v>867.2</v>
      </c>
      <c r="R2067" s="111">
        <v>86720</v>
      </c>
      <c r="S2067" s="110" t="s">
        <v>5356</v>
      </c>
      <c r="T2067" s="111"/>
      <c r="U2067" s="111"/>
      <c r="V2067" s="110"/>
      <c r="W2067" s="110"/>
    </row>
    <row r="2068" spans="1:23" ht="25.5">
      <c r="A2068" s="110" t="s">
        <v>5357</v>
      </c>
      <c r="B2068" s="115">
        <v>44213</v>
      </c>
      <c r="C2068" s="110" t="s">
        <v>5358</v>
      </c>
      <c r="D2068" s="115">
        <v>44213</v>
      </c>
      <c r="E2068" s="110" t="s">
        <v>1294</v>
      </c>
      <c r="F2068" s="110" t="s">
        <v>12</v>
      </c>
      <c r="G2068" s="110" t="s">
        <v>1319</v>
      </c>
      <c r="H2068" s="110" t="s">
        <v>13</v>
      </c>
      <c r="I2068" s="110" t="s">
        <v>1344</v>
      </c>
      <c r="J2068" s="111">
        <v>160</v>
      </c>
      <c r="K2068" s="111">
        <v>997</v>
      </c>
      <c r="L2068" s="111">
        <v>159520</v>
      </c>
      <c r="M2068" s="111">
        <v>2.4925000000000002</v>
      </c>
      <c r="N2068" s="111">
        <v>398.8</v>
      </c>
      <c r="O2068" s="111">
        <v>0</v>
      </c>
      <c r="P2068" s="111">
        <v>0</v>
      </c>
      <c r="Q2068" s="111">
        <v>999.49249999999995</v>
      </c>
      <c r="R2068" s="111">
        <v>159918.79999999999</v>
      </c>
      <c r="S2068" s="110" t="s">
        <v>1296</v>
      </c>
      <c r="T2068" s="111"/>
      <c r="U2068" s="111"/>
      <c r="V2068" s="110"/>
      <c r="W2068" s="110"/>
    </row>
    <row r="2069" spans="1:23" ht="25.5">
      <c r="A2069" s="110" t="s">
        <v>5359</v>
      </c>
      <c r="B2069" s="115">
        <v>44213</v>
      </c>
      <c r="C2069" s="110" t="s">
        <v>5360</v>
      </c>
      <c r="D2069" s="115">
        <v>44213</v>
      </c>
      <c r="E2069" s="110" t="s">
        <v>1294</v>
      </c>
      <c r="F2069" s="110" t="s">
        <v>20</v>
      </c>
      <c r="G2069" s="110" t="s">
        <v>1082</v>
      </c>
      <c r="H2069" s="110" t="s">
        <v>13</v>
      </c>
      <c r="I2069" s="110" t="s">
        <v>1344</v>
      </c>
      <c r="J2069" s="111">
        <v>100</v>
      </c>
      <c r="K2069" s="111">
        <v>997</v>
      </c>
      <c r="L2069" s="111">
        <v>99700</v>
      </c>
      <c r="M2069" s="111">
        <v>2.4925000000000002</v>
      </c>
      <c r="N2069" s="111">
        <v>249.25</v>
      </c>
      <c r="O2069" s="111">
        <v>0</v>
      </c>
      <c r="P2069" s="111">
        <v>0</v>
      </c>
      <c r="Q2069" s="111">
        <v>999.49249999999995</v>
      </c>
      <c r="R2069" s="111">
        <v>99949.25</v>
      </c>
      <c r="S2069" s="110" t="s">
        <v>1296</v>
      </c>
      <c r="T2069" s="111"/>
      <c r="U2069" s="111"/>
      <c r="V2069" s="110"/>
      <c r="W2069" s="110"/>
    </row>
    <row r="2070" spans="1:23" ht="25.5">
      <c r="A2070" s="110" t="s">
        <v>5361</v>
      </c>
      <c r="B2070" s="115">
        <v>44213</v>
      </c>
      <c r="C2070" s="110" t="s">
        <v>5362</v>
      </c>
      <c r="D2070" s="115">
        <v>44213</v>
      </c>
      <c r="E2070" s="110" t="s">
        <v>1294</v>
      </c>
      <c r="F2070" s="110" t="s">
        <v>111</v>
      </c>
      <c r="G2070" s="110" t="s">
        <v>1133</v>
      </c>
      <c r="H2070" s="110" t="s">
        <v>120</v>
      </c>
      <c r="I2070" s="110" t="s">
        <v>1344</v>
      </c>
      <c r="J2070" s="111">
        <v>20</v>
      </c>
      <c r="K2070" s="111">
        <v>997</v>
      </c>
      <c r="L2070" s="111">
        <v>19940</v>
      </c>
      <c r="M2070" s="111">
        <v>2.4925000000000002</v>
      </c>
      <c r="N2070" s="111">
        <v>49.85</v>
      </c>
      <c r="O2070" s="111">
        <v>0</v>
      </c>
      <c r="P2070" s="111">
        <v>0</v>
      </c>
      <c r="Q2070" s="111">
        <v>999.49249999999995</v>
      </c>
      <c r="R2070" s="111">
        <v>19989.849999999999</v>
      </c>
      <c r="S2070" s="110" t="s">
        <v>1296</v>
      </c>
      <c r="T2070" s="111"/>
      <c r="U2070" s="111"/>
      <c r="V2070" s="110"/>
      <c r="W2070" s="110"/>
    </row>
    <row r="2071" spans="1:23" ht="25.5">
      <c r="A2071" s="110" t="s">
        <v>5363</v>
      </c>
      <c r="B2071" s="115">
        <v>44213</v>
      </c>
      <c r="C2071" s="110" t="s">
        <v>5364</v>
      </c>
      <c r="D2071" s="115">
        <v>44213</v>
      </c>
      <c r="E2071" s="110" t="s">
        <v>1294</v>
      </c>
      <c r="F2071" s="110" t="s">
        <v>942</v>
      </c>
      <c r="G2071" s="110" t="s">
        <v>120</v>
      </c>
      <c r="H2071" s="110" t="s">
        <v>120</v>
      </c>
      <c r="I2071" s="110" t="s">
        <v>1344</v>
      </c>
      <c r="J2071" s="111">
        <v>10</v>
      </c>
      <c r="K2071" s="111">
        <v>997</v>
      </c>
      <c r="L2071" s="111">
        <v>9970</v>
      </c>
      <c r="M2071" s="111">
        <v>2.4925000000000002</v>
      </c>
      <c r="N2071" s="111">
        <v>24.925000000000001</v>
      </c>
      <c r="O2071" s="111">
        <v>0</v>
      </c>
      <c r="P2071" s="111">
        <v>0</v>
      </c>
      <c r="Q2071" s="111">
        <v>999.49249999999995</v>
      </c>
      <c r="R2071" s="111">
        <v>9994.9249999999993</v>
      </c>
      <c r="S2071" s="110" t="s">
        <v>1296</v>
      </c>
      <c r="T2071" s="111"/>
      <c r="U2071" s="111"/>
      <c r="V2071" s="110"/>
      <c r="W2071" s="110"/>
    </row>
    <row r="2072" spans="1:23" ht="25.5">
      <c r="A2072" s="110" t="s">
        <v>5365</v>
      </c>
      <c r="B2072" s="115">
        <v>44213</v>
      </c>
      <c r="C2072" s="110" t="s">
        <v>5366</v>
      </c>
      <c r="D2072" s="115">
        <v>44213</v>
      </c>
      <c r="E2072" s="110" t="s">
        <v>1294</v>
      </c>
      <c r="F2072" s="110" t="s">
        <v>925</v>
      </c>
      <c r="G2072" s="110" t="s">
        <v>1317</v>
      </c>
      <c r="H2072" s="110" t="s">
        <v>120</v>
      </c>
      <c r="I2072" s="110" t="s">
        <v>1344</v>
      </c>
      <c r="J2072" s="111">
        <v>80</v>
      </c>
      <c r="K2072" s="111">
        <v>997</v>
      </c>
      <c r="L2072" s="111">
        <v>79760</v>
      </c>
      <c r="M2072" s="111">
        <v>2.4925000000000002</v>
      </c>
      <c r="N2072" s="111">
        <v>199.4</v>
      </c>
      <c r="O2072" s="111">
        <v>0</v>
      </c>
      <c r="P2072" s="111">
        <v>0</v>
      </c>
      <c r="Q2072" s="111">
        <v>999.49249999999995</v>
      </c>
      <c r="R2072" s="111">
        <v>79959.399999999994</v>
      </c>
      <c r="S2072" s="110" t="s">
        <v>1296</v>
      </c>
      <c r="T2072" s="111"/>
      <c r="U2072" s="111"/>
      <c r="V2072" s="110"/>
      <c r="W2072" s="110"/>
    </row>
    <row r="2073" spans="1:23" ht="25.5">
      <c r="A2073" s="110" t="s">
        <v>5367</v>
      </c>
      <c r="B2073" s="115">
        <v>44213</v>
      </c>
      <c r="C2073" s="110" t="s">
        <v>5368</v>
      </c>
      <c r="D2073" s="115">
        <v>44213</v>
      </c>
      <c r="E2073" s="110" t="s">
        <v>1294</v>
      </c>
      <c r="F2073" s="110" t="s">
        <v>117</v>
      </c>
      <c r="G2073" s="110" t="s">
        <v>1306</v>
      </c>
      <c r="H2073" s="110" t="s">
        <v>120</v>
      </c>
      <c r="I2073" s="110" t="s">
        <v>1344</v>
      </c>
      <c r="J2073" s="111">
        <v>60</v>
      </c>
      <c r="K2073" s="111">
        <v>997</v>
      </c>
      <c r="L2073" s="111">
        <v>59820</v>
      </c>
      <c r="M2073" s="111">
        <v>2.4925000000000002</v>
      </c>
      <c r="N2073" s="111">
        <v>149.55000000000001</v>
      </c>
      <c r="O2073" s="111">
        <v>0</v>
      </c>
      <c r="P2073" s="111">
        <v>0</v>
      </c>
      <c r="Q2073" s="111">
        <v>999.49249999999995</v>
      </c>
      <c r="R2073" s="111">
        <v>59969.55</v>
      </c>
      <c r="S2073" s="110" t="s">
        <v>1296</v>
      </c>
      <c r="T2073" s="111"/>
      <c r="U2073" s="111"/>
      <c r="V2073" s="110"/>
      <c r="W2073" s="110"/>
    </row>
    <row r="2074" spans="1:23" ht="25.5">
      <c r="A2074" s="110" t="s">
        <v>5369</v>
      </c>
      <c r="B2074" s="115">
        <v>44213</v>
      </c>
      <c r="C2074" s="110" t="s">
        <v>5370</v>
      </c>
      <c r="D2074" s="115">
        <v>44213</v>
      </c>
      <c r="E2074" s="110" t="s">
        <v>1294</v>
      </c>
      <c r="F2074" s="110" t="s">
        <v>2</v>
      </c>
      <c r="G2074" s="110" t="s">
        <v>1078</v>
      </c>
      <c r="H2074" s="110" t="s">
        <v>120</v>
      </c>
      <c r="I2074" s="110" t="s">
        <v>1344</v>
      </c>
      <c r="J2074" s="111">
        <v>200</v>
      </c>
      <c r="K2074" s="111">
        <v>997</v>
      </c>
      <c r="L2074" s="111">
        <v>199400</v>
      </c>
      <c r="M2074" s="111">
        <v>2.4925000000000002</v>
      </c>
      <c r="N2074" s="111">
        <v>498.5</v>
      </c>
      <c r="O2074" s="111">
        <v>0</v>
      </c>
      <c r="P2074" s="111">
        <v>0</v>
      </c>
      <c r="Q2074" s="111">
        <v>999.49249999999995</v>
      </c>
      <c r="R2074" s="111">
        <v>199898.5</v>
      </c>
      <c r="S2074" s="110" t="s">
        <v>1296</v>
      </c>
      <c r="T2074" s="111"/>
      <c r="U2074" s="111"/>
      <c r="V2074" s="110"/>
      <c r="W2074" s="110"/>
    </row>
    <row r="2075" spans="1:23" ht="25.5">
      <c r="A2075" s="110" t="s">
        <v>5371</v>
      </c>
      <c r="B2075" s="115">
        <v>44213</v>
      </c>
      <c r="C2075" s="110" t="s">
        <v>5372</v>
      </c>
      <c r="D2075" s="115">
        <v>44213</v>
      </c>
      <c r="E2075" s="110" t="s">
        <v>1294</v>
      </c>
      <c r="F2075" s="110" t="s">
        <v>88</v>
      </c>
      <c r="G2075" s="110" t="s">
        <v>1326</v>
      </c>
      <c r="H2075" s="110" t="s">
        <v>24</v>
      </c>
      <c r="I2075" s="110" t="s">
        <v>1344</v>
      </c>
      <c r="J2075" s="111">
        <v>70</v>
      </c>
      <c r="K2075" s="111">
        <v>997</v>
      </c>
      <c r="L2075" s="111">
        <v>69790</v>
      </c>
      <c r="M2075" s="111">
        <v>2.4925000000000002</v>
      </c>
      <c r="N2075" s="111">
        <v>174.47499999999999</v>
      </c>
      <c r="O2075" s="111">
        <v>0</v>
      </c>
      <c r="P2075" s="111">
        <v>0</v>
      </c>
      <c r="Q2075" s="111">
        <v>999.49249999999995</v>
      </c>
      <c r="R2075" s="111">
        <v>69964.475000000006</v>
      </c>
      <c r="S2075" s="110" t="s">
        <v>1296</v>
      </c>
      <c r="T2075" s="111"/>
      <c r="U2075" s="111"/>
      <c r="V2075" s="110"/>
      <c r="W2075" s="110"/>
    </row>
    <row r="2076" spans="1:23" ht="25.5">
      <c r="A2076" s="110" t="s">
        <v>5373</v>
      </c>
      <c r="B2076" s="115">
        <v>44213</v>
      </c>
      <c r="C2076" s="110" t="s">
        <v>5374</v>
      </c>
      <c r="D2076" s="115">
        <v>44213</v>
      </c>
      <c r="E2076" s="110" t="s">
        <v>1294</v>
      </c>
      <c r="F2076" s="110" t="s">
        <v>31</v>
      </c>
      <c r="G2076" s="110" t="s">
        <v>1316</v>
      </c>
      <c r="H2076" s="110" t="s">
        <v>24</v>
      </c>
      <c r="I2076" s="110" t="s">
        <v>1346</v>
      </c>
      <c r="J2076" s="111">
        <v>60</v>
      </c>
      <c r="K2076" s="111">
        <v>1138</v>
      </c>
      <c r="L2076" s="111">
        <v>68280</v>
      </c>
      <c r="M2076" s="111">
        <v>2.8450000000000002</v>
      </c>
      <c r="N2076" s="111">
        <v>170.7</v>
      </c>
      <c r="O2076" s="111">
        <v>0</v>
      </c>
      <c r="P2076" s="111">
        <v>0</v>
      </c>
      <c r="Q2076" s="111">
        <v>1140.845</v>
      </c>
      <c r="R2076" s="111">
        <v>68450.7</v>
      </c>
      <c r="S2076" s="110" t="s">
        <v>1296</v>
      </c>
      <c r="T2076" s="111"/>
      <c r="U2076" s="111"/>
      <c r="V2076" s="110"/>
      <c r="W2076" s="110"/>
    </row>
    <row r="2077" spans="1:23" ht="25.5">
      <c r="A2077" s="110" t="s">
        <v>5373</v>
      </c>
      <c r="B2077" s="115">
        <v>44213</v>
      </c>
      <c r="C2077" s="110" t="s">
        <v>5374</v>
      </c>
      <c r="D2077" s="115">
        <v>44213</v>
      </c>
      <c r="E2077" s="110" t="s">
        <v>1294</v>
      </c>
      <c r="F2077" s="110" t="s">
        <v>31</v>
      </c>
      <c r="G2077" s="110" t="s">
        <v>1316</v>
      </c>
      <c r="H2077" s="110" t="s">
        <v>24</v>
      </c>
      <c r="I2077" s="110" t="s">
        <v>1344</v>
      </c>
      <c r="J2077" s="111">
        <v>100</v>
      </c>
      <c r="K2077" s="111">
        <v>997</v>
      </c>
      <c r="L2077" s="111">
        <v>99700</v>
      </c>
      <c r="M2077" s="111">
        <v>2.4925000000000002</v>
      </c>
      <c r="N2077" s="111">
        <v>249.25</v>
      </c>
      <c r="O2077" s="111">
        <v>0</v>
      </c>
      <c r="P2077" s="111">
        <v>0</v>
      </c>
      <c r="Q2077" s="111">
        <v>999.49249999999995</v>
      </c>
      <c r="R2077" s="111">
        <v>99949.25</v>
      </c>
      <c r="S2077" s="110" t="s">
        <v>1296</v>
      </c>
      <c r="T2077" s="111"/>
      <c r="U2077" s="111"/>
      <c r="V2077" s="110"/>
      <c r="W2077" s="110"/>
    </row>
    <row r="2078" spans="1:23" ht="25.5">
      <c r="A2078" s="110" t="s">
        <v>5375</v>
      </c>
      <c r="B2078" s="115">
        <v>44213</v>
      </c>
      <c r="C2078" s="110" t="s">
        <v>5376</v>
      </c>
      <c r="D2078" s="115">
        <v>44213</v>
      </c>
      <c r="E2078" s="110" t="s">
        <v>1294</v>
      </c>
      <c r="F2078" s="110" t="s">
        <v>32</v>
      </c>
      <c r="G2078" s="110" t="s">
        <v>1084</v>
      </c>
      <c r="H2078" s="110" t="s">
        <v>24</v>
      </c>
      <c r="I2078" s="110" t="s">
        <v>1344</v>
      </c>
      <c r="J2078" s="111">
        <v>200</v>
      </c>
      <c r="K2078" s="111">
        <v>997</v>
      </c>
      <c r="L2078" s="111">
        <v>199400</v>
      </c>
      <c r="M2078" s="111">
        <v>2.4925000000000002</v>
      </c>
      <c r="N2078" s="111">
        <v>498.5</v>
      </c>
      <c r="O2078" s="111">
        <v>0</v>
      </c>
      <c r="P2078" s="111">
        <v>0</v>
      </c>
      <c r="Q2078" s="111">
        <v>999.49249999999995</v>
      </c>
      <c r="R2078" s="111">
        <v>199898.5</v>
      </c>
      <c r="S2078" s="110" t="s">
        <v>1296</v>
      </c>
      <c r="T2078" s="111"/>
      <c r="U2078" s="111"/>
      <c r="V2078" s="110"/>
      <c r="W2078" s="110"/>
    </row>
    <row r="2079" spans="1:23" ht="25.5">
      <c r="A2079" s="110" t="s">
        <v>5377</v>
      </c>
      <c r="B2079" s="115">
        <v>44213</v>
      </c>
      <c r="C2079" s="110" t="s">
        <v>5378</v>
      </c>
      <c r="D2079" s="115">
        <v>44213</v>
      </c>
      <c r="E2079" s="110" t="s">
        <v>1294</v>
      </c>
      <c r="F2079" s="110" t="s">
        <v>7</v>
      </c>
      <c r="G2079" s="110" t="s">
        <v>1308</v>
      </c>
      <c r="H2079" s="110" t="s">
        <v>120</v>
      </c>
      <c r="I2079" s="110" t="s">
        <v>1344</v>
      </c>
      <c r="J2079" s="111">
        <v>20</v>
      </c>
      <c r="K2079" s="111">
        <v>997</v>
      </c>
      <c r="L2079" s="111">
        <v>19940</v>
      </c>
      <c r="M2079" s="111">
        <v>2.4925000000000002</v>
      </c>
      <c r="N2079" s="111">
        <v>49.85</v>
      </c>
      <c r="O2079" s="111">
        <v>0</v>
      </c>
      <c r="P2079" s="111">
        <v>0</v>
      </c>
      <c r="Q2079" s="111">
        <v>999.49249999999995</v>
      </c>
      <c r="R2079" s="111">
        <v>19989.849999999999</v>
      </c>
      <c r="S2079" s="110" t="s">
        <v>1296</v>
      </c>
      <c r="T2079" s="111"/>
      <c r="U2079" s="111"/>
      <c r="V2079" s="110"/>
      <c r="W2079" s="110"/>
    </row>
    <row r="2080" spans="1:23" ht="25.5">
      <c r="A2080" s="110" t="s">
        <v>5379</v>
      </c>
      <c r="B2080" s="115">
        <v>44213</v>
      </c>
      <c r="C2080" s="110" t="s">
        <v>5380</v>
      </c>
      <c r="D2080" s="115">
        <v>44213</v>
      </c>
      <c r="E2080" s="110" t="s">
        <v>1294</v>
      </c>
      <c r="F2080" s="110" t="s">
        <v>109</v>
      </c>
      <c r="G2080" s="110" t="s">
        <v>1307</v>
      </c>
      <c r="H2080" s="110" t="s">
        <v>120</v>
      </c>
      <c r="I2080" s="110" t="s">
        <v>1344</v>
      </c>
      <c r="J2080" s="111">
        <v>307</v>
      </c>
      <c r="K2080" s="111">
        <v>997</v>
      </c>
      <c r="L2080" s="111">
        <v>306079</v>
      </c>
      <c r="M2080" s="111">
        <v>2.4925000000000002</v>
      </c>
      <c r="N2080" s="111">
        <v>765.19749999999999</v>
      </c>
      <c r="O2080" s="111">
        <v>0</v>
      </c>
      <c r="P2080" s="111">
        <v>0</v>
      </c>
      <c r="Q2080" s="111">
        <v>999.49249999999995</v>
      </c>
      <c r="R2080" s="111">
        <v>306844.19750000001</v>
      </c>
      <c r="S2080" s="110" t="s">
        <v>1296</v>
      </c>
      <c r="T2080" s="111"/>
      <c r="U2080" s="111"/>
      <c r="V2080" s="110"/>
      <c r="W2080" s="110"/>
    </row>
    <row r="2081" spans="1:23" ht="25.5">
      <c r="A2081" s="110" t="s">
        <v>5381</v>
      </c>
      <c r="B2081" s="115">
        <v>44213</v>
      </c>
      <c r="C2081" s="110" t="s">
        <v>5382</v>
      </c>
      <c r="D2081" s="115">
        <v>44213</v>
      </c>
      <c r="E2081" s="110" t="s">
        <v>1294</v>
      </c>
      <c r="F2081" s="110" t="s">
        <v>113</v>
      </c>
      <c r="G2081" s="110" t="s">
        <v>1134</v>
      </c>
      <c r="H2081" s="110" t="s">
        <v>120</v>
      </c>
      <c r="I2081" s="110" t="s">
        <v>1344</v>
      </c>
      <c r="J2081" s="111">
        <v>255</v>
      </c>
      <c r="K2081" s="111">
        <v>997</v>
      </c>
      <c r="L2081" s="111">
        <v>254235</v>
      </c>
      <c r="M2081" s="111">
        <v>2.4925000000000002</v>
      </c>
      <c r="N2081" s="111">
        <v>635.58749999999998</v>
      </c>
      <c r="O2081" s="111">
        <v>0</v>
      </c>
      <c r="P2081" s="111">
        <v>0</v>
      </c>
      <c r="Q2081" s="111">
        <v>999.49249999999995</v>
      </c>
      <c r="R2081" s="111">
        <v>254870.58749999999</v>
      </c>
      <c r="S2081" s="110" t="s">
        <v>1296</v>
      </c>
      <c r="T2081" s="111"/>
      <c r="U2081" s="111"/>
      <c r="V2081" s="110"/>
      <c r="W2081" s="110"/>
    </row>
    <row r="2082" spans="1:23" ht="25.5">
      <c r="A2082" s="110" t="s">
        <v>5383</v>
      </c>
      <c r="B2082" s="115">
        <v>44213</v>
      </c>
      <c r="C2082" s="110" t="s">
        <v>5384</v>
      </c>
      <c r="D2082" s="115">
        <v>44213</v>
      </c>
      <c r="E2082" s="110" t="s">
        <v>1294</v>
      </c>
      <c r="F2082" s="110" t="s">
        <v>105</v>
      </c>
      <c r="G2082" s="110" t="s">
        <v>1045</v>
      </c>
      <c r="H2082" s="110" t="s">
        <v>1300</v>
      </c>
      <c r="I2082" s="110" t="s">
        <v>1344</v>
      </c>
      <c r="J2082" s="111">
        <v>40</v>
      </c>
      <c r="K2082" s="111">
        <v>997</v>
      </c>
      <c r="L2082" s="111">
        <v>39880</v>
      </c>
      <c r="M2082" s="111">
        <v>2.492</v>
      </c>
      <c r="N2082" s="111">
        <v>99.68</v>
      </c>
      <c r="O2082" s="111">
        <v>0</v>
      </c>
      <c r="P2082" s="111">
        <v>0</v>
      </c>
      <c r="Q2082" s="111">
        <v>999.49249999999995</v>
      </c>
      <c r="R2082" s="111">
        <v>39979.699999999997</v>
      </c>
      <c r="S2082" s="110" t="s">
        <v>1296</v>
      </c>
      <c r="T2082" s="111"/>
      <c r="U2082" s="111"/>
      <c r="V2082" s="110"/>
      <c r="W2082" s="110"/>
    </row>
    <row r="2083" spans="1:23" ht="25.5">
      <c r="A2083" s="110" t="s">
        <v>5385</v>
      </c>
      <c r="B2083" s="115">
        <v>44213</v>
      </c>
      <c r="C2083" s="110" t="s">
        <v>5386</v>
      </c>
      <c r="D2083" s="115">
        <v>44213</v>
      </c>
      <c r="E2083" s="110" t="s">
        <v>1294</v>
      </c>
      <c r="F2083" s="110" t="s">
        <v>107</v>
      </c>
      <c r="G2083" s="110" t="s">
        <v>1301</v>
      </c>
      <c r="H2083" s="110" t="s">
        <v>1300</v>
      </c>
      <c r="I2083" s="110" t="s">
        <v>1344</v>
      </c>
      <c r="J2083" s="111">
        <v>200</v>
      </c>
      <c r="K2083" s="111">
        <v>997</v>
      </c>
      <c r="L2083" s="111">
        <v>199400</v>
      </c>
      <c r="M2083" s="111">
        <v>2.4925000000000002</v>
      </c>
      <c r="N2083" s="111">
        <v>498.5</v>
      </c>
      <c r="O2083" s="111">
        <v>0</v>
      </c>
      <c r="P2083" s="111">
        <v>0</v>
      </c>
      <c r="Q2083" s="111">
        <v>999.49249999999995</v>
      </c>
      <c r="R2083" s="111">
        <v>199898.5</v>
      </c>
      <c r="S2083" s="110" t="s">
        <v>1296</v>
      </c>
      <c r="T2083" s="111"/>
      <c r="U2083" s="111"/>
      <c r="V2083" s="110"/>
      <c r="W2083" s="110"/>
    </row>
    <row r="2084" spans="1:23" ht="25.5">
      <c r="A2084" s="110" t="s">
        <v>5387</v>
      </c>
      <c r="B2084" s="115">
        <v>44213</v>
      </c>
      <c r="C2084" s="110" t="s">
        <v>5388</v>
      </c>
      <c r="D2084" s="115">
        <v>44213</v>
      </c>
      <c r="E2084" s="110" t="s">
        <v>1294</v>
      </c>
      <c r="F2084" s="110" t="s">
        <v>99</v>
      </c>
      <c r="G2084" s="110" t="s">
        <v>1046</v>
      </c>
      <c r="H2084" s="110" t="s">
        <v>1300</v>
      </c>
      <c r="I2084" s="110" t="s">
        <v>1344</v>
      </c>
      <c r="J2084" s="111">
        <v>40</v>
      </c>
      <c r="K2084" s="111">
        <v>997</v>
      </c>
      <c r="L2084" s="111">
        <v>39880</v>
      </c>
      <c r="M2084" s="111">
        <v>2.4925000000000002</v>
      </c>
      <c r="N2084" s="111">
        <v>99.7</v>
      </c>
      <c r="O2084" s="111">
        <v>0</v>
      </c>
      <c r="P2084" s="111">
        <v>0</v>
      </c>
      <c r="Q2084" s="111">
        <v>999.49249999999995</v>
      </c>
      <c r="R2084" s="111">
        <v>39979.699999999997</v>
      </c>
      <c r="S2084" s="110" t="s">
        <v>1296</v>
      </c>
      <c r="T2084" s="111"/>
      <c r="U2084" s="111"/>
      <c r="V2084" s="110"/>
      <c r="W2084" s="110"/>
    </row>
    <row r="2085" spans="1:23" ht="25.5">
      <c r="A2085" s="110" t="s">
        <v>5389</v>
      </c>
      <c r="B2085" s="115">
        <v>44213</v>
      </c>
      <c r="C2085" s="110" t="s">
        <v>5390</v>
      </c>
      <c r="D2085" s="115">
        <v>44213</v>
      </c>
      <c r="E2085" s="110" t="s">
        <v>1294</v>
      </c>
      <c r="F2085" s="110" t="s">
        <v>100</v>
      </c>
      <c r="G2085" s="110" t="s">
        <v>1045</v>
      </c>
      <c r="H2085" s="110" t="s">
        <v>1300</v>
      </c>
      <c r="I2085" s="110" t="s">
        <v>1344</v>
      </c>
      <c r="J2085" s="111">
        <v>80</v>
      </c>
      <c r="K2085" s="111">
        <v>997</v>
      </c>
      <c r="L2085" s="111">
        <v>79760</v>
      </c>
      <c r="M2085" s="111">
        <v>2.4925000000000002</v>
      </c>
      <c r="N2085" s="111">
        <v>199.4</v>
      </c>
      <c r="O2085" s="111">
        <v>0</v>
      </c>
      <c r="P2085" s="111">
        <v>0</v>
      </c>
      <c r="Q2085" s="111">
        <v>999.49249999999995</v>
      </c>
      <c r="R2085" s="111">
        <v>79959.399999999994</v>
      </c>
      <c r="S2085" s="110" t="s">
        <v>1296</v>
      </c>
      <c r="T2085" s="111"/>
      <c r="U2085" s="111"/>
      <c r="V2085" s="110"/>
      <c r="W2085" s="110"/>
    </row>
    <row r="2086" spans="1:23" ht="25.5">
      <c r="A2086" s="110" t="s">
        <v>5391</v>
      </c>
      <c r="B2086" s="115">
        <v>44213</v>
      </c>
      <c r="C2086" s="110" t="s">
        <v>5392</v>
      </c>
      <c r="D2086" s="115">
        <v>44213</v>
      </c>
      <c r="E2086" s="110" t="s">
        <v>1294</v>
      </c>
      <c r="F2086" s="110" t="s">
        <v>830</v>
      </c>
      <c r="G2086" s="110" t="s">
        <v>1046</v>
      </c>
      <c r="H2086" s="110" t="s">
        <v>1300</v>
      </c>
      <c r="I2086" s="110" t="s">
        <v>1344</v>
      </c>
      <c r="J2086" s="111">
        <v>20</v>
      </c>
      <c r="K2086" s="111">
        <v>997</v>
      </c>
      <c r="L2086" s="111">
        <v>19940</v>
      </c>
      <c r="M2086" s="111">
        <v>2.4925000000000002</v>
      </c>
      <c r="N2086" s="111">
        <v>49.85</v>
      </c>
      <c r="O2086" s="111">
        <v>0</v>
      </c>
      <c r="P2086" s="111">
        <v>0</v>
      </c>
      <c r="Q2086" s="111">
        <v>999.49249999999995</v>
      </c>
      <c r="R2086" s="111">
        <v>19989.849999999999</v>
      </c>
      <c r="S2086" s="110" t="s">
        <v>1296</v>
      </c>
      <c r="T2086" s="111"/>
      <c r="U2086" s="111"/>
      <c r="V2086" s="110"/>
      <c r="W2086" s="110"/>
    </row>
    <row r="2087" spans="1:23" ht="25.5">
      <c r="A2087" s="110" t="s">
        <v>5393</v>
      </c>
      <c r="B2087" s="115">
        <v>44213</v>
      </c>
      <c r="C2087" s="110" t="s">
        <v>5394</v>
      </c>
      <c r="D2087" s="115">
        <v>44213</v>
      </c>
      <c r="E2087" s="110" t="s">
        <v>1294</v>
      </c>
      <c r="F2087" s="110" t="s">
        <v>98</v>
      </c>
      <c r="G2087" s="110" t="s">
        <v>1047</v>
      </c>
      <c r="H2087" s="110" t="s">
        <v>1300</v>
      </c>
      <c r="I2087" s="110" t="s">
        <v>1344</v>
      </c>
      <c r="J2087" s="111">
        <v>20</v>
      </c>
      <c r="K2087" s="111">
        <v>997</v>
      </c>
      <c r="L2087" s="111">
        <v>19940</v>
      </c>
      <c r="M2087" s="111">
        <v>2.4925000000000002</v>
      </c>
      <c r="N2087" s="111">
        <v>49.85</v>
      </c>
      <c r="O2087" s="111">
        <v>0</v>
      </c>
      <c r="P2087" s="111">
        <v>0</v>
      </c>
      <c r="Q2087" s="111">
        <v>999.49249999999995</v>
      </c>
      <c r="R2087" s="111">
        <v>19989.849999999999</v>
      </c>
      <c r="S2087" s="110" t="s">
        <v>1296</v>
      </c>
      <c r="T2087" s="111"/>
      <c r="U2087" s="111"/>
      <c r="V2087" s="110"/>
      <c r="W2087" s="110"/>
    </row>
    <row r="2088" spans="1:23" ht="25.5">
      <c r="A2088" s="110" t="s">
        <v>5395</v>
      </c>
      <c r="B2088" s="115">
        <v>44213</v>
      </c>
      <c r="C2088" s="110" t="s">
        <v>5396</v>
      </c>
      <c r="D2088" s="115">
        <v>44213</v>
      </c>
      <c r="E2088" s="110" t="s">
        <v>1294</v>
      </c>
      <c r="F2088" s="110" t="s">
        <v>82</v>
      </c>
      <c r="G2088" s="110" t="s">
        <v>1050</v>
      </c>
      <c r="H2088" s="110" t="s">
        <v>1300</v>
      </c>
      <c r="I2088" s="110" t="s">
        <v>1344</v>
      </c>
      <c r="J2088" s="111">
        <v>20</v>
      </c>
      <c r="K2088" s="111">
        <v>997</v>
      </c>
      <c r="L2088" s="111">
        <v>19940</v>
      </c>
      <c r="M2088" s="111">
        <v>2.4925000000000002</v>
      </c>
      <c r="N2088" s="111">
        <v>49.85</v>
      </c>
      <c r="O2088" s="111">
        <v>0</v>
      </c>
      <c r="P2088" s="111">
        <v>0</v>
      </c>
      <c r="Q2088" s="111">
        <v>999.49249999999995</v>
      </c>
      <c r="R2088" s="111">
        <v>19989.849999999999</v>
      </c>
      <c r="S2088" s="110" t="s">
        <v>1296</v>
      </c>
      <c r="T2088" s="111"/>
      <c r="U2088" s="111"/>
      <c r="V2088" s="110"/>
      <c r="W2088" s="110"/>
    </row>
    <row r="2089" spans="1:23" ht="25.5">
      <c r="A2089" s="110" t="s">
        <v>5397</v>
      </c>
      <c r="B2089" s="115">
        <v>44213</v>
      </c>
      <c r="C2089" s="110" t="s">
        <v>5398</v>
      </c>
      <c r="D2089" s="115">
        <v>44213</v>
      </c>
      <c r="E2089" s="110" t="s">
        <v>1294</v>
      </c>
      <c r="F2089" s="110" t="s">
        <v>78</v>
      </c>
      <c r="G2089" s="110" t="s">
        <v>79</v>
      </c>
      <c r="H2089" s="110" t="s">
        <v>69</v>
      </c>
      <c r="I2089" s="110" t="s">
        <v>1344</v>
      </c>
      <c r="J2089" s="111">
        <v>20</v>
      </c>
      <c r="K2089" s="111">
        <v>997</v>
      </c>
      <c r="L2089" s="111">
        <v>19940</v>
      </c>
      <c r="M2089" s="111">
        <v>2.4925000000000002</v>
      </c>
      <c r="N2089" s="111">
        <v>49.85</v>
      </c>
      <c r="O2089" s="111">
        <v>0</v>
      </c>
      <c r="P2089" s="111">
        <v>0</v>
      </c>
      <c r="Q2089" s="111">
        <v>999.49249999999995</v>
      </c>
      <c r="R2089" s="111">
        <v>19989.849999999999</v>
      </c>
      <c r="S2089" s="110" t="s">
        <v>1296</v>
      </c>
      <c r="T2089" s="111"/>
      <c r="U2089" s="111"/>
      <c r="V2089" s="110"/>
      <c r="W2089" s="110"/>
    </row>
    <row r="2090" spans="1:23" ht="25.5">
      <c r="A2090" s="110" t="s">
        <v>5399</v>
      </c>
      <c r="B2090" s="115">
        <v>44213</v>
      </c>
      <c r="C2090" s="110" t="s">
        <v>5400</v>
      </c>
      <c r="D2090" s="115">
        <v>44213</v>
      </c>
      <c r="E2090" s="110" t="s">
        <v>1294</v>
      </c>
      <c r="F2090" s="110" t="s">
        <v>1051</v>
      </c>
      <c r="G2090" s="110" t="s">
        <v>1304</v>
      </c>
      <c r="H2090" s="110" t="s">
        <v>69</v>
      </c>
      <c r="I2090" s="110" t="s">
        <v>1344</v>
      </c>
      <c r="J2090" s="111">
        <v>40</v>
      </c>
      <c r="K2090" s="111">
        <v>997</v>
      </c>
      <c r="L2090" s="111">
        <v>39880</v>
      </c>
      <c r="M2090" s="111">
        <v>2.4925000000000002</v>
      </c>
      <c r="N2090" s="111">
        <v>99.7</v>
      </c>
      <c r="O2090" s="111">
        <v>0</v>
      </c>
      <c r="P2090" s="111">
        <v>0</v>
      </c>
      <c r="Q2090" s="111">
        <v>999.49249999999995</v>
      </c>
      <c r="R2090" s="111">
        <v>39979.699999999997</v>
      </c>
      <c r="S2090" s="110" t="s">
        <v>1296</v>
      </c>
      <c r="T2090" s="111"/>
      <c r="U2090" s="111"/>
      <c r="V2090" s="110"/>
      <c r="W2090" s="110"/>
    </row>
    <row r="2091" spans="1:23" ht="25.5">
      <c r="A2091" s="110" t="s">
        <v>5401</v>
      </c>
      <c r="B2091" s="115">
        <v>44213</v>
      </c>
      <c r="C2091" s="110" t="s">
        <v>5402</v>
      </c>
      <c r="D2091" s="115">
        <v>44213</v>
      </c>
      <c r="E2091" s="110" t="s">
        <v>1294</v>
      </c>
      <c r="F2091" s="110" t="s">
        <v>64</v>
      </c>
      <c r="G2091" s="110" t="s">
        <v>57</v>
      </c>
      <c r="H2091" s="110" t="s">
        <v>57</v>
      </c>
      <c r="I2091" s="110" t="s">
        <v>1344</v>
      </c>
      <c r="J2091" s="111">
        <v>10</v>
      </c>
      <c r="K2091" s="111">
        <v>997</v>
      </c>
      <c r="L2091" s="111">
        <v>9970</v>
      </c>
      <c r="M2091" s="111">
        <v>2.4925000000000002</v>
      </c>
      <c r="N2091" s="111">
        <v>24.925000000000001</v>
      </c>
      <c r="O2091" s="111">
        <v>0</v>
      </c>
      <c r="P2091" s="111">
        <v>0</v>
      </c>
      <c r="Q2091" s="111">
        <v>999.49249999999995</v>
      </c>
      <c r="R2091" s="111">
        <v>9994.9249999999993</v>
      </c>
      <c r="S2091" s="110" t="s">
        <v>1296</v>
      </c>
      <c r="T2091" s="111"/>
      <c r="U2091" s="111"/>
      <c r="V2091" s="110"/>
      <c r="W2091" s="110"/>
    </row>
    <row r="2092" spans="1:23" ht="25.5">
      <c r="A2092" s="110" t="s">
        <v>5401</v>
      </c>
      <c r="B2092" s="115">
        <v>44213</v>
      </c>
      <c r="C2092" s="110" t="s">
        <v>5402</v>
      </c>
      <c r="D2092" s="115">
        <v>44213</v>
      </c>
      <c r="E2092" s="110" t="s">
        <v>1294</v>
      </c>
      <c r="F2092" s="110" t="s">
        <v>64</v>
      </c>
      <c r="G2092" s="110" t="s">
        <v>57</v>
      </c>
      <c r="H2092" s="110" t="s">
        <v>57</v>
      </c>
      <c r="I2092" s="110" t="s">
        <v>1346</v>
      </c>
      <c r="J2092" s="111">
        <v>10</v>
      </c>
      <c r="K2092" s="111">
        <v>1138</v>
      </c>
      <c r="L2092" s="111">
        <v>11380</v>
      </c>
      <c r="M2092" s="111">
        <v>2.8450000000000002</v>
      </c>
      <c r="N2092" s="111">
        <v>28.45</v>
      </c>
      <c r="O2092" s="111">
        <v>0</v>
      </c>
      <c r="P2092" s="111">
        <v>0</v>
      </c>
      <c r="Q2092" s="111">
        <v>1140.845</v>
      </c>
      <c r="R2092" s="111">
        <v>11408.45</v>
      </c>
      <c r="S2092" s="110" t="s">
        <v>1296</v>
      </c>
      <c r="T2092" s="111"/>
      <c r="U2092" s="111"/>
      <c r="V2092" s="110"/>
      <c r="W2092" s="110"/>
    </row>
    <row r="2093" spans="1:23" ht="25.5">
      <c r="A2093" s="110" t="s">
        <v>5403</v>
      </c>
      <c r="B2093" s="115">
        <v>44213</v>
      </c>
      <c r="C2093" s="110" t="s">
        <v>5404</v>
      </c>
      <c r="D2093" s="115">
        <v>44213</v>
      </c>
      <c r="E2093" s="110" t="s">
        <v>1294</v>
      </c>
      <c r="F2093" s="110" t="s">
        <v>112</v>
      </c>
      <c r="G2093" s="110" t="s">
        <v>120</v>
      </c>
      <c r="H2093" s="110" t="s">
        <v>120</v>
      </c>
      <c r="I2093" s="110" t="s">
        <v>1344</v>
      </c>
      <c r="J2093" s="111">
        <v>40</v>
      </c>
      <c r="K2093" s="111">
        <v>997</v>
      </c>
      <c r="L2093" s="111">
        <v>39880</v>
      </c>
      <c r="M2093" s="111">
        <v>2.4925000000000002</v>
      </c>
      <c r="N2093" s="111">
        <v>99.7</v>
      </c>
      <c r="O2093" s="111">
        <v>0</v>
      </c>
      <c r="P2093" s="111">
        <v>0</v>
      </c>
      <c r="Q2093" s="111">
        <v>999.49249999999995</v>
      </c>
      <c r="R2093" s="111">
        <v>39979.699999999997</v>
      </c>
      <c r="S2093" s="110" t="s">
        <v>1296</v>
      </c>
      <c r="T2093" s="111"/>
      <c r="U2093" s="111"/>
      <c r="V2093" s="110"/>
      <c r="W2093" s="110"/>
    </row>
    <row r="2094" spans="1:23" ht="25.5">
      <c r="A2094" s="110" t="s">
        <v>5405</v>
      </c>
      <c r="B2094" s="115">
        <v>44213</v>
      </c>
      <c r="C2094" s="110" t="s">
        <v>5406</v>
      </c>
      <c r="D2094" s="115">
        <v>44213</v>
      </c>
      <c r="E2094" s="110" t="s">
        <v>1294</v>
      </c>
      <c r="F2094" s="110" t="s">
        <v>74</v>
      </c>
      <c r="G2094" s="110" t="s">
        <v>1297</v>
      </c>
      <c r="H2094" s="110" t="s">
        <v>69</v>
      </c>
      <c r="I2094" s="110" t="s">
        <v>1344</v>
      </c>
      <c r="J2094" s="111">
        <v>100</v>
      </c>
      <c r="K2094" s="111">
        <v>997</v>
      </c>
      <c r="L2094" s="111">
        <v>99700</v>
      </c>
      <c r="M2094" s="111">
        <v>2.4925000000000002</v>
      </c>
      <c r="N2094" s="111">
        <v>249.25</v>
      </c>
      <c r="O2094" s="111">
        <v>0</v>
      </c>
      <c r="P2094" s="111">
        <v>0</v>
      </c>
      <c r="Q2094" s="111">
        <v>999.49249999999995</v>
      </c>
      <c r="R2094" s="111">
        <v>99949.25</v>
      </c>
      <c r="S2094" s="110" t="s">
        <v>1296</v>
      </c>
      <c r="T2094" s="111"/>
      <c r="U2094" s="111"/>
      <c r="V2094" s="110"/>
      <c r="W2094" s="110"/>
    </row>
    <row r="2095" spans="1:23" ht="25.5">
      <c r="A2095" s="110" t="s">
        <v>5407</v>
      </c>
      <c r="B2095" s="115">
        <v>44213</v>
      </c>
      <c r="C2095" s="110" t="s">
        <v>5408</v>
      </c>
      <c r="D2095" s="115">
        <v>44213</v>
      </c>
      <c r="E2095" s="110" t="s">
        <v>1294</v>
      </c>
      <c r="F2095" s="110" t="s">
        <v>66</v>
      </c>
      <c r="G2095" s="110" t="s">
        <v>1298</v>
      </c>
      <c r="H2095" s="110" t="s">
        <v>57</v>
      </c>
      <c r="I2095" s="110" t="s">
        <v>1344</v>
      </c>
      <c r="J2095" s="111">
        <v>40</v>
      </c>
      <c r="K2095" s="111">
        <v>997</v>
      </c>
      <c r="L2095" s="111">
        <v>39880</v>
      </c>
      <c r="M2095" s="111">
        <v>2.4925000000000002</v>
      </c>
      <c r="N2095" s="111">
        <v>99.7</v>
      </c>
      <c r="O2095" s="111">
        <v>0</v>
      </c>
      <c r="P2095" s="111">
        <v>0</v>
      </c>
      <c r="Q2095" s="111">
        <v>999.49249999999995</v>
      </c>
      <c r="R2095" s="111">
        <v>39979.699999999997</v>
      </c>
      <c r="S2095" s="110" t="s">
        <v>1296</v>
      </c>
      <c r="T2095" s="111"/>
      <c r="U2095" s="111"/>
      <c r="V2095" s="110"/>
      <c r="W2095" s="110"/>
    </row>
    <row r="2096" spans="1:23" ht="25.5">
      <c r="A2096" s="110" t="s">
        <v>5409</v>
      </c>
      <c r="B2096" s="115">
        <v>44213</v>
      </c>
      <c r="C2096" s="110" t="s">
        <v>5410</v>
      </c>
      <c r="D2096" s="115">
        <v>44213</v>
      </c>
      <c r="E2096" s="110" t="s">
        <v>1294</v>
      </c>
      <c r="F2096" s="110" t="s">
        <v>92</v>
      </c>
      <c r="G2096" s="110" t="s">
        <v>81</v>
      </c>
      <c r="H2096" s="110" t="s">
        <v>24</v>
      </c>
      <c r="I2096" s="110" t="s">
        <v>1344</v>
      </c>
      <c r="J2096" s="111">
        <v>100</v>
      </c>
      <c r="K2096" s="111">
        <v>997</v>
      </c>
      <c r="L2096" s="111">
        <v>99700</v>
      </c>
      <c r="M2096" s="111">
        <v>2.4925000000000002</v>
      </c>
      <c r="N2096" s="111">
        <v>249.25</v>
      </c>
      <c r="O2096" s="111">
        <v>0</v>
      </c>
      <c r="P2096" s="111">
        <v>0</v>
      </c>
      <c r="Q2096" s="111">
        <v>999.49249999999995</v>
      </c>
      <c r="R2096" s="111">
        <v>99949.25</v>
      </c>
      <c r="S2096" s="110" t="s">
        <v>1296</v>
      </c>
      <c r="T2096" s="111"/>
      <c r="U2096" s="111"/>
      <c r="V2096" s="110"/>
      <c r="W2096" s="110"/>
    </row>
    <row r="2097" spans="1:23" ht="25.5">
      <c r="A2097" s="110" t="s">
        <v>5411</v>
      </c>
      <c r="B2097" s="115">
        <v>44213</v>
      </c>
      <c r="C2097" s="110" t="s">
        <v>5412</v>
      </c>
      <c r="D2097" s="115">
        <v>44213</v>
      </c>
      <c r="E2097" s="110" t="s">
        <v>1294</v>
      </c>
      <c r="F2097" s="110" t="s">
        <v>89</v>
      </c>
      <c r="G2097" s="110" t="s">
        <v>81</v>
      </c>
      <c r="H2097" s="110" t="s">
        <v>24</v>
      </c>
      <c r="I2097" s="110" t="s">
        <v>1344</v>
      </c>
      <c r="J2097" s="111">
        <v>300</v>
      </c>
      <c r="K2097" s="111">
        <v>997</v>
      </c>
      <c r="L2097" s="111">
        <v>299100</v>
      </c>
      <c r="M2097" s="111">
        <v>2.4925000000000002</v>
      </c>
      <c r="N2097" s="111">
        <v>747.75</v>
      </c>
      <c r="O2097" s="111">
        <v>0</v>
      </c>
      <c r="P2097" s="111">
        <v>0</v>
      </c>
      <c r="Q2097" s="111">
        <v>999.49249999999995</v>
      </c>
      <c r="R2097" s="111">
        <v>299847.75</v>
      </c>
      <c r="S2097" s="110" t="s">
        <v>1296</v>
      </c>
      <c r="T2097" s="111"/>
      <c r="U2097" s="111"/>
      <c r="V2097" s="110"/>
      <c r="W2097" s="110"/>
    </row>
    <row r="2098" spans="1:23" ht="25.5">
      <c r="A2098" s="110" t="s">
        <v>5413</v>
      </c>
      <c r="B2098" s="115">
        <v>44213</v>
      </c>
      <c r="C2098" s="110" t="s">
        <v>5414</v>
      </c>
      <c r="D2098" s="115">
        <v>44213</v>
      </c>
      <c r="E2098" s="110" t="s">
        <v>1294</v>
      </c>
      <c r="F2098" s="110" t="s">
        <v>87</v>
      </c>
      <c r="G2098" s="110" t="s">
        <v>1135</v>
      </c>
      <c r="H2098" s="110" t="s">
        <v>24</v>
      </c>
      <c r="I2098" s="110" t="s">
        <v>1344</v>
      </c>
      <c r="J2098" s="111">
        <v>20</v>
      </c>
      <c r="K2098" s="111">
        <v>997</v>
      </c>
      <c r="L2098" s="111">
        <v>19940</v>
      </c>
      <c r="M2098" s="111">
        <v>2.4925000000000002</v>
      </c>
      <c r="N2098" s="111">
        <v>49.85</v>
      </c>
      <c r="O2098" s="111">
        <v>0</v>
      </c>
      <c r="P2098" s="111">
        <v>0</v>
      </c>
      <c r="Q2098" s="111">
        <v>999.49249999999995</v>
      </c>
      <c r="R2098" s="111">
        <v>19989.849999999999</v>
      </c>
      <c r="S2098" s="110" t="s">
        <v>1296</v>
      </c>
      <c r="T2098" s="111"/>
      <c r="U2098" s="111"/>
      <c r="V2098" s="110"/>
      <c r="W2098" s="110"/>
    </row>
    <row r="2099" spans="1:23" ht="25.5">
      <c r="A2099" s="110" t="s">
        <v>5415</v>
      </c>
      <c r="B2099" s="115">
        <v>44213</v>
      </c>
      <c r="C2099" s="110" t="s">
        <v>5416</v>
      </c>
      <c r="D2099" s="115">
        <v>44213</v>
      </c>
      <c r="E2099" s="110" t="s">
        <v>1294</v>
      </c>
      <c r="F2099" s="110" t="s">
        <v>86</v>
      </c>
      <c r="G2099" s="110" t="s">
        <v>1135</v>
      </c>
      <c r="H2099" s="110" t="s">
        <v>24</v>
      </c>
      <c r="I2099" s="110" t="s">
        <v>1344</v>
      </c>
      <c r="J2099" s="111">
        <v>200</v>
      </c>
      <c r="K2099" s="111">
        <v>997</v>
      </c>
      <c r="L2099" s="111">
        <v>199400</v>
      </c>
      <c r="M2099" s="111">
        <v>2.4925000000000002</v>
      </c>
      <c r="N2099" s="111">
        <v>498.5</v>
      </c>
      <c r="O2099" s="111">
        <v>0</v>
      </c>
      <c r="P2099" s="111">
        <v>0</v>
      </c>
      <c r="Q2099" s="111">
        <v>999.49249999999995</v>
      </c>
      <c r="R2099" s="111">
        <v>199898.5</v>
      </c>
      <c r="S2099" s="110" t="s">
        <v>1296</v>
      </c>
      <c r="T2099" s="111"/>
      <c r="U2099" s="111"/>
      <c r="V2099" s="110"/>
      <c r="W2099" s="110"/>
    </row>
    <row r="2100" spans="1:23" ht="25.5">
      <c r="A2100" s="110" t="s">
        <v>5417</v>
      </c>
      <c r="B2100" s="115">
        <v>44213</v>
      </c>
      <c r="C2100" s="110" t="s">
        <v>5418</v>
      </c>
      <c r="D2100" s="115">
        <v>44213</v>
      </c>
      <c r="E2100" s="110" t="s">
        <v>1294</v>
      </c>
      <c r="F2100" s="110" t="s">
        <v>14</v>
      </c>
      <c r="G2100" s="110" t="s">
        <v>1303</v>
      </c>
      <c r="H2100" s="110" t="s">
        <v>24</v>
      </c>
      <c r="I2100" s="110" t="s">
        <v>1346</v>
      </c>
      <c r="J2100" s="111">
        <v>20</v>
      </c>
      <c r="K2100" s="111">
        <v>1138</v>
      </c>
      <c r="L2100" s="111">
        <v>22760</v>
      </c>
      <c r="M2100" s="111">
        <v>2.8450000000000002</v>
      </c>
      <c r="N2100" s="111">
        <v>56.9</v>
      </c>
      <c r="O2100" s="111">
        <v>0</v>
      </c>
      <c r="P2100" s="111">
        <v>0</v>
      </c>
      <c r="Q2100" s="111">
        <v>1140.845</v>
      </c>
      <c r="R2100" s="111">
        <v>22816.9</v>
      </c>
      <c r="S2100" s="110" t="s">
        <v>1296</v>
      </c>
      <c r="T2100" s="111"/>
      <c r="U2100" s="111"/>
      <c r="V2100" s="110"/>
      <c r="W2100" s="110"/>
    </row>
    <row r="2101" spans="1:23" ht="25.5">
      <c r="A2101" s="110" t="s">
        <v>5419</v>
      </c>
      <c r="B2101" s="115">
        <v>44213</v>
      </c>
      <c r="C2101" s="110" t="s">
        <v>5420</v>
      </c>
      <c r="D2101" s="115">
        <v>44213</v>
      </c>
      <c r="E2101" s="110" t="s">
        <v>1294</v>
      </c>
      <c r="F2101" s="110" t="s">
        <v>58</v>
      </c>
      <c r="G2101" s="110" t="s">
        <v>1086</v>
      </c>
      <c r="H2101" s="110" t="s">
        <v>57</v>
      </c>
      <c r="I2101" s="110" t="s">
        <v>1344</v>
      </c>
      <c r="J2101" s="111">
        <v>40</v>
      </c>
      <c r="K2101" s="111">
        <v>997</v>
      </c>
      <c r="L2101" s="111">
        <v>39880</v>
      </c>
      <c r="M2101" s="111">
        <v>2.4925000000000002</v>
      </c>
      <c r="N2101" s="111">
        <v>99.7</v>
      </c>
      <c r="O2101" s="111">
        <v>0</v>
      </c>
      <c r="P2101" s="111">
        <v>0</v>
      </c>
      <c r="Q2101" s="111">
        <v>999.49249999999995</v>
      </c>
      <c r="R2101" s="111">
        <v>39979.699999999997</v>
      </c>
      <c r="S2101" s="110" t="s">
        <v>1296</v>
      </c>
      <c r="T2101" s="111"/>
      <c r="U2101" s="111"/>
      <c r="V2101" s="110"/>
      <c r="W2101" s="110"/>
    </row>
    <row r="2102" spans="1:23" ht="25.5">
      <c r="A2102" s="110" t="s">
        <v>5421</v>
      </c>
      <c r="B2102" s="115">
        <v>44213</v>
      </c>
      <c r="C2102" s="110" t="s">
        <v>5422</v>
      </c>
      <c r="D2102" s="115">
        <v>44213</v>
      </c>
      <c r="E2102" s="110" t="s">
        <v>1294</v>
      </c>
      <c r="F2102" s="110" t="s">
        <v>15</v>
      </c>
      <c r="G2102" s="110" t="s">
        <v>1303</v>
      </c>
      <c r="H2102" s="110" t="s">
        <v>13</v>
      </c>
      <c r="I2102" s="110" t="s">
        <v>1344</v>
      </c>
      <c r="J2102" s="111">
        <v>40</v>
      </c>
      <c r="K2102" s="111">
        <v>997</v>
      </c>
      <c r="L2102" s="111">
        <v>39880</v>
      </c>
      <c r="M2102" s="111">
        <v>2.492</v>
      </c>
      <c r="N2102" s="111">
        <v>99.68</v>
      </c>
      <c r="O2102" s="111">
        <v>0</v>
      </c>
      <c r="P2102" s="111">
        <v>0</v>
      </c>
      <c r="Q2102" s="111">
        <v>999.49249999999995</v>
      </c>
      <c r="R2102" s="111">
        <v>39979.699999999997</v>
      </c>
      <c r="S2102" s="110" t="s">
        <v>1296</v>
      </c>
      <c r="T2102" s="111"/>
      <c r="U2102" s="111"/>
      <c r="V2102" s="110"/>
      <c r="W2102" s="110"/>
    </row>
    <row r="2103" spans="1:23" ht="25.5">
      <c r="A2103" s="110" t="s">
        <v>5423</v>
      </c>
      <c r="B2103" s="115">
        <v>44213</v>
      </c>
      <c r="C2103" s="110" t="s">
        <v>5424</v>
      </c>
      <c r="D2103" s="115">
        <v>44213</v>
      </c>
      <c r="E2103" s="110" t="s">
        <v>1294</v>
      </c>
      <c r="F2103" s="110" t="s">
        <v>125</v>
      </c>
      <c r="G2103" s="110" t="s">
        <v>1316</v>
      </c>
      <c r="H2103" s="110" t="s">
        <v>24</v>
      </c>
      <c r="I2103" s="110" t="s">
        <v>1346</v>
      </c>
      <c r="J2103" s="111">
        <v>40</v>
      </c>
      <c r="K2103" s="111">
        <v>1138</v>
      </c>
      <c r="L2103" s="111">
        <v>45520</v>
      </c>
      <c r="M2103" s="111">
        <v>2.8450000000000002</v>
      </c>
      <c r="N2103" s="111">
        <v>113.8</v>
      </c>
      <c r="O2103" s="111">
        <v>0</v>
      </c>
      <c r="P2103" s="111">
        <v>0</v>
      </c>
      <c r="Q2103" s="111">
        <v>1140.845</v>
      </c>
      <c r="R2103" s="111">
        <v>45633.8</v>
      </c>
      <c r="S2103" s="110" t="s">
        <v>1296</v>
      </c>
      <c r="T2103" s="111"/>
      <c r="U2103" s="111"/>
      <c r="V2103" s="110"/>
      <c r="W2103" s="110"/>
    </row>
    <row r="2104" spans="1:23" ht="25.5">
      <c r="A2104" s="110" t="s">
        <v>5423</v>
      </c>
      <c r="B2104" s="115">
        <v>44213</v>
      </c>
      <c r="C2104" s="110" t="s">
        <v>5424</v>
      </c>
      <c r="D2104" s="115">
        <v>44213</v>
      </c>
      <c r="E2104" s="110" t="s">
        <v>1294</v>
      </c>
      <c r="F2104" s="110" t="s">
        <v>125</v>
      </c>
      <c r="G2104" s="110" t="s">
        <v>1316</v>
      </c>
      <c r="H2104" s="110" t="s">
        <v>24</v>
      </c>
      <c r="I2104" s="110" t="s">
        <v>1344</v>
      </c>
      <c r="J2104" s="111">
        <v>100</v>
      </c>
      <c r="K2104" s="111">
        <v>997</v>
      </c>
      <c r="L2104" s="111">
        <v>99700</v>
      </c>
      <c r="M2104" s="111">
        <v>2.4925000000000002</v>
      </c>
      <c r="N2104" s="111">
        <v>249.25</v>
      </c>
      <c r="O2104" s="111">
        <v>0</v>
      </c>
      <c r="P2104" s="111">
        <v>0</v>
      </c>
      <c r="Q2104" s="111">
        <v>999.49249999999995</v>
      </c>
      <c r="R2104" s="111">
        <v>99949.25</v>
      </c>
      <c r="S2104" s="110" t="s">
        <v>1296</v>
      </c>
      <c r="T2104" s="111"/>
      <c r="U2104" s="111"/>
      <c r="V2104" s="110"/>
      <c r="W2104" s="110"/>
    </row>
    <row r="2105" spans="1:23" ht="25.5">
      <c r="A2105" s="110" t="s">
        <v>5425</v>
      </c>
      <c r="B2105" s="115">
        <v>44213</v>
      </c>
      <c r="C2105" s="110" t="s">
        <v>5426</v>
      </c>
      <c r="D2105" s="115">
        <v>44213</v>
      </c>
      <c r="E2105" s="110" t="s">
        <v>1294</v>
      </c>
      <c r="F2105" s="110" t="s">
        <v>23</v>
      </c>
      <c r="G2105" s="110" t="s">
        <v>1321</v>
      </c>
      <c r="H2105" s="110" t="s">
        <v>24</v>
      </c>
      <c r="I2105" s="110" t="s">
        <v>1344</v>
      </c>
      <c r="J2105" s="111">
        <v>40</v>
      </c>
      <c r="K2105" s="111">
        <v>997</v>
      </c>
      <c r="L2105" s="111">
        <v>39880</v>
      </c>
      <c r="M2105" s="111">
        <v>2.4925000000000002</v>
      </c>
      <c r="N2105" s="111">
        <v>99.7</v>
      </c>
      <c r="O2105" s="111">
        <v>0</v>
      </c>
      <c r="P2105" s="111">
        <v>0</v>
      </c>
      <c r="Q2105" s="111">
        <v>999.49249999999995</v>
      </c>
      <c r="R2105" s="111">
        <v>39979.699999999997</v>
      </c>
      <c r="S2105" s="110" t="s">
        <v>1296</v>
      </c>
      <c r="T2105" s="111"/>
      <c r="U2105" s="111"/>
      <c r="V2105" s="110"/>
      <c r="W2105" s="110"/>
    </row>
    <row r="2106" spans="1:23" ht="25.5">
      <c r="A2106" s="110" t="s">
        <v>5427</v>
      </c>
      <c r="B2106" s="115">
        <v>44213</v>
      </c>
      <c r="C2106" s="110" t="s">
        <v>5428</v>
      </c>
      <c r="D2106" s="115">
        <v>44213</v>
      </c>
      <c r="E2106" s="110" t="s">
        <v>1294</v>
      </c>
      <c r="F2106" s="110" t="s">
        <v>28</v>
      </c>
      <c r="G2106" s="110" t="s">
        <v>1128</v>
      </c>
      <c r="H2106" s="110" t="s">
        <v>24</v>
      </c>
      <c r="I2106" s="110" t="s">
        <v>1344</v>
      </c>
      <c r="J2106" s="111">
        <v>40</v>
      </c>
      <c r="K2106" s="111">
        <v>997</v>
      </c>
      <c r="L2106" s="111">
        <v>39880</v>
      </c>
      <c r="M2106" s="111">
        <v>2.4925000000000002</v>
      </c>
      <c r="N2106" s="111">
        <v>99.7</v>
      </c>
      <c r="O2106" s="111">
        <v>0</v>
      </c>
      <c r="P2106" s="111">
        <v>0</v>
      </c>
      <c r="Q2106" s="111">
        <v>999.49249999999995</v>
      </c>
      <c r="R2106" s="111">
        <v>39979.699999999997</v>
      </c>
      <c r="S2106" s="110" t="s">
        <v>1296</v>
      </c>
      <c r="T2106" s="111"/>
      <c r="U2106" s="111"/>
      <c r="V2106" s="110"/>
      <c r="W2106" s="110"/>
    </row>
    <row r="2107" spans="1:23" ht="25.5">
      <c r="A2107" s="110" t="s">
        <v>5429</v>
      </c>
      <c r="B2107" s="115">
        <v>44213</v>
      </c>
      <c r="C2107" s="110" t="s">
        <v>5430</v>
      </c>
      <c r="D2107" s="115">
        <v>44213</v>
      </c>
      <c r="E2107" s="110" t="s">
        <v>1294</v>
      </c>
      <c r="F2107" s="110" t="s">
        <v>5</v>
      </c>
      <c r="G2107" s="110" t="s">
        <v>1308</v>
      </c>
      <c r="H2107" s="110" t="s">
        <v>120</v>
      </c>
      <c r="I2107" s="110" t="s">
        <v>1344</v>
      </c>
      <c r="J2107" s="111">
        <v>20</v>
      </c>
      <c r="K2107" s="111">
        <v>997</v>
      </c>
      <c r="L2107" s="111">
        <v>19940</v>
      </c>
      <c r="M2107" s="111">
        <v>2.4925000000000002</v>
      </c>
      <c r="N2107" s="111">
        <v>49.85</v>
      </c>
      <c r="O2107" s="111">
        <v>0</v>
      </c>
      <c r="P2107" s="111">
        <v>0</v>
      </c>
      <c r="Q2107" s="111">
        <v>999.49249999999995</v>
      </c>
      <c r="R2107" s="111">
        <v>19989.849999999999</v>
      </c>
      <c r="S2107" s="110" t="s">
        <v>1296</v>
      </c>
      <c r="T2107" s="111"/>
      <c r="U2107" s="111"/>
      <c r="V2107" s="110"/>
      <c r="W2107" s="110"/>
    </row>
    <row r="2108" spans="1:23" ht="25.5">
      <c r="A2108" s="110" t="s">
        <v>5431</v>
      </c>
      <c r="B2108" s="115">
        <v>44213</v>
      </c>
      <c r="C2108" s="110" t="s">
        <v>5432</v>
      </c>
      <c r="D2108" s="115">
        <v>44213</v>
      </c>
      <c r="E2108" s="110" t="s">
        <v>1294</v>
      </c>
      <c r="F2108" s="110" t="s">
        <v>1077</v>
      </c>
      <c r="G2108" s="110" t="s">
        <v>1079</v>
      </c>
      <c r="H2108" s="110" t="s">
        <v>120</v>
      </c>
      <c r="I2108" s="110" t="s">
        <v>1344</v>
      </c>
      <c r="J2108" s="111">
        <v>60</v>
      </c>
      <c r="K2108" s="111">
        <v>997</v>
      </c>
      <c r="L2108" s="111">
        <v>59820</v>
      </c>
      <c r="M2108" s="111">
        <v>2.4925000000000002</v>
      </c>
      <c r="N2108" s="111">
        <v>149.55000000000001</v>
      </c>
      <c r="O2108" s="111">
        <v>0</v>
      </c>
      <c r="P2108" s="111">
        <v>0</v>
      </c>
      <c r="Q2108" s="111">
        <v>999.49249999999995</v>
      </c>
      <c r="R2108" s="111">
        <v>59969.55</v>
      </c>
      <c r="S2108" s="110" t="s">
        <v>1296</v>
      </c>
      <c r="T2108" s="111"/>
      <c r="U2108" s="111"/>
      <c r="V2108" s="110"/>
      <c r="W2108" s="110"/>
    </row>
    <row r="2109" spans="1:23" ht="25.5">
      <c r="A2109" s="110" t="s">
        <v>5433</v>
      </c>
      <c r="B2109" s="115">
        <v>44213</v>
      </c>
      <c r="C2109" s="110" t="s">
        <v>5434</v>
      </c>
      <c r="D2109" s="115">
        <v>44213</v>
      </c>
      <c r="E2109" s="110" t="s">
        <v>1294</v>
      </c>
      <c r="F2109" s="110" t="s">
        <v>1</v>
      </c>
      <c r="G2109" s="110" t="s">
        <v>1079</v>
      </c>
      <c r="H2109" s="110" t="s">
        <v>120</v>
      </c>
      <c r="I2109" s="110" t="s">
        <v>1344</v>
      </c>
      <c r="J2109" s="111">
        <v>110</v>
      </c>
      <c r="K2109" s="111">
        <v>997</v>
      </c>
      <c r="L2109" s="111">
        <v>109670</v>
      </c>
      <c r="M2109" s="111">
        <v>2.4925000000000002</v>
      </c>
      <c r="N2109" s="111">
        <v>274.17500000000001</v>
      </c>
      <c r="O2109" s="111">
        <v>0</v>
      </c>
      <c r="P2109" s="111">
        <v>0</v>
      </c>
      <c r="Q2109" s="111">
        <v>999.49249999999995</v>
      </c>
      <c r="R2109" s="111">
        <v>109944.175</v>
      </c>
      <c r="S2109" s="110" t="s">
        <v>1296</v>
      </c>
      <c r="T2109" s="111"/>
      <c r="U2109" s="111"/>
      <c r="V2109" s="110"/>
      <c r="W2109" s="110"/>
    </row>
    <row r="2110" spans="1:23" ht="25.5">
      <c r="A2110" s="110" t="s">
        <v>5435</v>
      </c>
      <c r="B2110" s="115">
        <v>44213</v>
      </c>
      <c r="C2110" s="110" t="s">
        <v>5436</v>
      </c>
      <c r="D2110" s="115">
        <v>44213</v>
      </c>
      <c r="E2110" s="110" t="s">
        <v>1294</v>
      </c>
      <c r="F2110" s="110" t="s">
        <v>72</v>
      </c>
      <c r="G2110" s="110" t="s">
        <v>69</v>
      </c>
      <c r="H2110" s="110" t="s">
        <v>69</v>
      </c>
      <c r="I2110" s="110" t="s">
        <v>1344</v>
      </c>
      <c r="J2110" s="111">
        <v>160</v>
      </c>
      <c r="K2110" s="111">
        <v>997</v>
      </c>
      <c r="L2110" s="111">
        <v>159520</v>
      </c>
      <c r="M2110" s="111">
        <v>2.4925000000000002</v>
      </c>
      <c r="N2110" s="111">
        <v>398.8</v>
      </c>
      <c r="O2110" s="111">
        <v>0</v>
      </c>
      <c r="P2110" s="111">
        <v>0</v>
      </c>
      <c r="Q2110" s="111">
        <v>999.49249999999995</v>
      </c>
      <c r="R2110" s="111">
        <v>159918.79999999999</v>
      </c>
      <c r="S2110" s="110" t="s">
        <v>1296</v>
      </c>
      <c r="T2110" s="111"/>
      <c r="U2110" s="111"/>
      <c r="V2110" s="110"/>
      <c r="W2110" s="110"/>
    </row>
    <row r="2111" spans="1:23" ht="25.5">
      <c r="A2111" s="110" t="s">
        <v>5437</v>
      </c>
      <c r="B2111" s="115">
        <v>44213</v>
      </c>
      <c r="C2111" s="110" t="s">
        <v>5438</v>
      </c>
      <c r="D2111" s="115">
        <v>44213</v>
      </c>
      <c r="E2111" s="110" t="s">
        <v>1185</v>
      </c>
      <c r="F2111" s="110" t="s">
        <v>1196</v>
      </c>
      <c r="G2111" s="110" t="s">
        <v>1185</v>
      </c>
      <c r="H2111" s="110" t="s">
        <v>1185</v>
      </c>
      <c r="I2111" s="110" t="s">
        <v>1346</v>
      </c>
      <c r="J2111" s="111">
        <v>5</v>
      </c>
      <c r="K2111" s="111">
        <v>1154</v>
      </c>
      <c r="L2111" s="111">
        <v>5770</v>
      </c>
      <c r="M2111" s="111">
        <v>2.8849999999999998</v>
      </c>
      <c r="N2111" s="111">
        <v>14.425000000000001</v>
      </c>
      <c r="O2111" s="111">
        <v>0</v>
      </c>
      <c r="P2111" s="111">
        <v>0</v>
      </c>
      <c r="Q2111" s="111">
        <v>1156.885</v>
      </c>
      <c r="R2111" s="111">
        <v>5784.4250000000002</v>
      </c>
      <c r="S2111" s="110" t="s">
        <v>1296</v>
      </c>
      <c r="T2111" s="111"/>
      <c r="U2111" s="111"/>
      <c r="V2111" s="110"/>
      <c r="W2111" s="110"/>
    </row>
    <row r="2112" spans="1:23" ht="25.5">
      <c r="A2112" s="110" t="s">
        <v>5439</v>
      </c>
      <c r="B2112" s="115">
        <v>44213</v>
      </c>
      <c r="C2112" s="110" t="s">
        <v>5440</v>
      </c>
      <c r="D2112" s="115">
        <v>44213</v>
      </c>
      <c r="E2112" s="110" t="s">
        <v>1185</v>
      </c>
      <c r="F2112" s="110" t="s">
        <v>1197</v>
      </c>
      <c r="G2112" s="110" t="s">
        <v>1185</v>
      </c>
      <c r="H2112" s="110" t="s">
        <v>1185</v>
      </c>
      <c r="I2112" s="110" t="s">
        <v>1346</v>
      </c>
      <c r="J2112" s="111">
        <v>3</v>
      </c>
      <c r="K2112" s="111">
        <v>1154</v>
      </c>
      <c r="L2112" s="111">
        <v>3462</v>
      </c>
      <c r="M2112" s="111">
        <v>2.8849999999999998</v>
      </c>
      <c r="N2112" s="111">
        <v>8.6549999999999994</v>
      </c>
      <c r="O2112" s="111">
        <v>0</v>
      </c>
      <c r="P2112" s="111">
        <v>0</v>
      </c>
      <c r="Q2112" s="111">
        <v>1156.885</v>
      </c>
      <c r="R2112" s="111">
        <v>3470.6550000000002</v>
      </c>
      <c r="S2112" s="110" t="s">
        <v>1296</v>
      </c>
      <c r="T2112" s="111"/>
      <c r="U2112" s="111"/>
      <c r="V2112" s="110"/>
      <c r="W2112" s="110"/>
    </row>
    <row r="2113" spans="1:23" ht="25.5">
      <c r="A2113" s="110" t="s">
        <v>5441</v>
      </c>
      <c r="B2113" s="115">
        <v>44213</v>
      </c>
      <c r="C2113" s="110" t="s">
        <v>5442</v>
      </c>
      <c r="D2113" s="115">
        <v>44213</v>
      </c>
      <c r="E2113" s="110" t="s">
        <v>1185</v>
      </c>
      <c r="F2113" s="110" t="s">
        <v>1187</v>
      </c>
      <c r="G2113" s="110" t="s">
        <v>1185</v>
      </c>
      <c r="H2113" s="110" t="s">
        <v>1185</v>
      </c>
      <c r="I2113" s="110" t="s">
        <v>1346</v>
      </c>
      <c r="J2113" s="111">
        <v>20</v>
      </c>
      <c r="K2113" s="111">
        <v>1154</v>
      </c>
      <c r="L2113" s="111">
        <v>23080</v>
      </c>
      <c r="M2113" s="111">
        <v>2.8849999999999998</v>
      </c>
      <c r="N2113" s="111">
        <v>57.7</v>
      </c>
      <c r="O2113" s="111">
        <v>0</v>
      </c>
      <c r="P2113" s="111">
        <v>0</v>
      </c>
      <c r="Q2113" s="111">
        <v>1156.885</v>
      </c>
      <c r="R2113" s="111">
        <v>23137.7</v>
      </c>
      <c r="S2113" s="110" t="s">
        <v>1296</v>
      </c>
      <c r="T2113" s="111"/>
      <c r="U2113" s="111"/>
      <c r="V2113" s="110"/>
      <c r="W2113" s="110"/>
    </row>
    <row r="2114" spans="1:23" ht="25.5">
      <c r="A2114" s="110" t="s">
        <v>5441</v>
      </c>
      <c r="B2114" s="115">
        <v>44213</v>
      </c>
      <c r="C2114" s="110" t="s">
        <v>5442</v>
      </c>
      <c r="D2114" s="115">
        <v>44213</v>
      </c>
      <c r="E2114" s="110" t="s">
        <v>1185</v>
      </c>
      <c r="F2114" s="110" t="s">
        <v>1187</v>
      </c>
      <c r="G2114" s="110" t="s">
        <v>1185</v>
      </c>
      <c r="H2114" s="110" t="s">
        <v>1185</v>
      </c>
      <c r="I2114" s="110" t="s">
        <v>1344</v>
      </c>
      <c r="J2114" s="111">
        <v>20</v>
      </c>
      <c r="K2114" s="111">
        <v>1011</v>
      </c>
      <c r="L2114" s="111">
        <v>20220</v>
      </c>
      <c r="M2114" s="111">
        <v>2.5274999999999999</v>
      </c>
      <c r="N2114" s="111">
        <v>50.55</v>
      </c>
      <c r="O2114" s="111">
        <v>0</v>
      </c>
      <c r="P2114" s="111">
        <v>0</v>
      </c>
      <c r="Q2114" s="111">
        <v>1013.5275</v>
      </c>
      <c r="R2114" s="111">
        <v>20270.55</v>
      </c>
      <c r="S2114" s="110" t="s">
        <v>1296</v>
      </c>
      <c r="T2114" s="111"/>
      <c r="U2114" s="111"/>
      <c r="V2114" s="110"/>
      <c r="W2114" s="110"/>
    </row>
    <row r="2115" spans="1:23" ht="25.5">
      <c r="A2115" s="110" t="s">
        <v>5443</v>
      </c>
      <c r="B2115" s="115">
        <v>44213</v>
      </c>
      <c r="C2115" s="110" t="s">
        <v>5444</v>
      </c>
      <c r="D2115" s="115">
        <v>44213</v>
      </c>
      <c r="E2115" s="110" t="s">
        <v>1185</v>
      </c>
      <c r="F2115" s="110" t="s">
        <v>1314</v>
      </c>
      <c r="G2115" s="110" t="s">
        <v>1185</v>
      </c>
      <c r="H2115" s="110" t="s">
        <v>1185</v>
      </c>
      <c r="I2115" s="110" t="s">
        <v>1344</v>
      </c>
      <c r="J2115" s="111">
        <v>1</v>
      </c>
      <c r="K2115" s="111">
        <v>1011</v>
      </c>
      <c r="L2115" s="111">
        <v>1011</v>
      </c>
      <c r="M2115" s="111">
        <v>2.5274999999999999</v>
      </c>
      <c r="N2115" s="111">
        <v>2.5274999999999999</v>
      </c>
      <c r="O2115" s="111">
        <v>0</v>
      </c>
      <c r="P2115" s="111">
        <v>0</v>
      </c>
      <c r="Q2115" s="111">
        <v>1013.5275</v>
      </c>
      <c r="R2115" s="111">
        <v>1013.5275</v>
      </c>
      <c r="S2115" s="110" t="s">
        <v>1296</v>
      </c>
      <c r="T2115" s="111"/>
      <c r="U2115" s="111"/>
      <c r="V2115" s="110"/>
      <c r="W2115" s="110"/>
    </row>
    <row r="2116" spans="1:23" ht="25.5">
      <c r="A2116" s="110" t="s">
        <v>5445</v>
      </c>
      <c r="B2116" s="115">
        <v>44213</v>
      </c>
      <c r="C2116" s="110" t="s">
        <v>5446</v>
      </c>
      <c r="D2116" s="115">
        <v>44213</v>
      </c>
      <c r="E2116" s="110" t="s">
        <v>1294</v>
      </c>
      <c r="F2116" s="110" t="s">
        <v>108</v>
      </c>
      <c r="G2116" s="110" t="s">
        <v>1307</v>
      </c>
      <c r="H2116" s="110" t="s">
        <v>120</v>
      </c>
      <c r="I2116" s="110" t="s">
        <v>1344</v>
      </c>
      <c r="J2116" s="111">
        <v>20</v>
      </c>
      <c r="K2116" s="111">
        <v>997</v>
      </c>
      <c r="L2116" s="111">
        <v>19940</v>
      </c>
      <c r="M2116" s="111">
        <v>2.4925000000000002</v>
      </c>
      <c r="N2116" s="111">
        <v>49.85</v>
      </c>
      <c r="O2116" s="111">
        <v>0</v>
      </c>
      <c r="P2116" s="111">
        <v>0</v>
      </c>
      <c r="Q2116" s="111">
        <v>999.49249999999995</v>
      </c>
      <c r="R2116" s="111">
        <v>19989.849999999999</v>
      </c>
      <c r="S2116" s="110" t="s">
        <v>1296</v>
      </c>
      <c r="T2116" s="111"/>
      <c r="U2116" s="111"/>
      <c r="V2116" s="110"/>
      <c r="W2116" s="110"/>
    </row>
    <row r="2117" spans="1:23" ht="25.5">
      <c r="A2117" s="110" t="s">
        <v>5447</v>
      </c>
      <c r="B2117" s="115">
        <v>44213</v>
      </c>
      <c r="C2117" s="110" t="s">
        <v>5448</v>
      </c>
      <c r="D2117" s="115">
        <v>44213</v>
      </c>
      <c r="E2117" s="110" t="s">
        <v>1328</v>
      </c>
      <c r="F2117" s="110" t="s">
        <v>3350</v>
      </c>
      <c r="G2117" s="110" t="s">
        <v>1332</v>
      </c>
      <c r="H2117" s="110" t="s">
        <v>1328</v>
      </c>
      <c r="I2117" s="110" t="s">
        <v>1184</v>
      </c>
      <c r="J2117" s="111">
        <v>1</v>
      </c>
      <c r="K2117" s="111">
        <v>1190</v>
      </c>
      <c r="L2117" s="111">
        <v>1190</v>
      </c>
      <c r="M2117" s="111">
        <v>0</v>
      </c>
      <c r="N2117" s="111">
        <v>0</v>
      </c>
      <c r="O2117" s="111">
        <v>0</v>
      </c>
      <c r="P2117" s="111">
        <v>0</v>
      </c>
      <c r="Q2117" s="111">
        <v>1190</v>
      </c>
      <c r="R2117" s="111">
        <v>1190</v>
      </c>
      <c r="S2117" s="110" t="s">
        <v>1296</v>
      </c>
      <c r="T2117" s="111"/>
      <c r="U2117" s="111"/>
      <c r="V2117" s="110"/>
      <c r="W2117" s="110"/>
    </row>
    <row r="2118" spans="1:23" ht="25.5">
      <c r="A2118" s="110" t="s">
        <v>5447</v>
      </c>
      <c r="B2118" s="115">
        <v>44213</v>
      </c>
      <c r="C2118" s="110" t="s">
        <v>5448</v>
      </c>
      <c r="D2118" s="115">
        <v>44213</v>
      </c>
      <c r="E2118" s="110" t="s">
        <v>1328</v>
      </c>
      <c r="F2118" s="110" t="s">
        <v>3350</v>
      </c>
      <c r="G2118" s="110" t="s">
        <v>1332</v>
      </c>
      <c r="H2118" s="110" t="s">
        <v>1328</v>
      </c>
      <c r="I2118" s="110" t="s">
        <v>1183</v>
      </c>
      <c r="J2118" s="111">
        <v>1</v>
      </c>
      <c r="K2118" s="111">
        <v>955</v>
      </c>
      <c r="L2118" s="111">
        <v>955</v>
      </c>
      <c r="M2118" s="111">
        <v>0</v>
      </c>
      <c r="N2118" s="111">
        <v>0</v>
      </c>
      <c r="O2118" s="111">
        <v>0</v>
      </c>
      <c r="P2118" s="111">
        <v>0</v>
      </c>
      <c r="Q2118" s="111">
        <v>955</v>
      </c>
      <c r="R2118" s="111">
        <v>955</v>
      </c>
      <c r="S2118" s="110" t="s">
        <v>1296</v>
      </c>
      <c r="T2118" s="111"/>
      <c r="U2118" s="111"/>
      <c r="V2118" s="110"/>
      <c r="W2118" s="110"/>
    </row>
    <row r="2119" spans="1:23" ht="25.5">
      <c r="A2119" s="110" t="s">
        <v>5447</v>
      </c>
      <c r="B2119" s="115">
        <v>44213</v>
      </c>
      <c r="C2119" s="110" t="s">
        <v>5448</v>
      </c>
      <c r="D2119" s="115">
        <v>44213</v>
      </c>
      <c r="E2119" s="110" t="s">
        <v>1328</v>
      </c>
      <c r="F2119" s="110" t="s">
        <v>3350</v>
      </c>
      <c r="G2119" s="110" t="s">
        <v>1332</v>
      </c>
      <c r="H2119" s="110" t="s">
        <v>1328</v>
      </c>
      <c r="I2119" s="110" t="s">
        <v>1251</v>
      </c>
      <c r="J2119" s="111">
        <v>5</v>
      </c>
      <c r="K2119" s="111">
        <v>870</v>
      </c>
      <c r="L2119" s="111">
        <v>4350</v>
      </c>
      <c r="M2119" s="111">
        <v>0</v>
      </c>
      <c r="N2119" s="111">
        <v>0</v>
      </c>
      <c r="O2119" s="111">
        <v>0</v>
      </c>
      <c r="P2119" s="111">
        <v>0</v>
      </c>
      <c r="Q2119" s="111">
        <v>870</v>
      </c>
      <c r="R2119" s="111">
        <v>4350</v>
      </c>
      <c r="S2119" s="110" t="s">
        <v>1296</v>
      </c>
      <c r="T2119" s="111"/>
      <c r="U2119" s="111"/>
      <c r="V2119" s="110"/>
      <c r="W2119" s="110"/>
    </row>
    <row r="2120" spans="1:23" ht="25.5">
      <c r="A2120" s="110" t="s">
        <v>5449</v>
      </c>
      <c r="B2120" s="115">
        <v>44213</v>
      </c>
      <c r="C2120" s="110" t="s">
        <v>5450</v>
      </c>
      <c r="D2120" s="115">
        <v>44213</v>
      </c>
      <c r="E2120" s="110" t="s">
        <v>1328</v>
      </c>
      <c r="F2120" s="110" t="s">
        <v>2118</v>
      </c>
      <c r="G2120" s="110" t="s">
        <v>1329</v>
      </c>
      <c r="H2120" s="110" t="s">
        <v>1328</v>
      </c>
      <c r="I2120" s="110" t="s">
        <v>1192</v>
      </c>
      <c r="J2120" s="111">
        <v>1</v>
      </c>
      <c r="K2120" s="111">
        <v>1065</v>
      </c>
      <c r="L2120" s="111">
        <v>1065</v>
      </c>
      <c r="M2120" s="111">
        <v>0</v>
      </c>
      <c r="N2120" s="111">
        <v>0</v>
      </c>
      <c r="O2120" s="111">
        <v>0</v>
      </c>
      <c r="P2120" s="111">
        <v>0</v>
      </c>
      <c r="Q2120" s="111">
        <v>1065</v>
      </c>
      <c r="R2120" s="111">
        <v>1065</v>
      </c>
      <c r="S2120" s="110" t="s">
        <v>1296</v>
      </c>
      <c r="T2120" s="111"/>
      <c r="U2120" s="111"/>
      <c r="V2120" s="110"/>
      <c r="W2120" s="110"/>
    </row>
    <row r="2121" spans="1:23" ht="25.5">
      <c r="A2121" s="110" t="s">
        <v>5689</v>
      </c>
      <c r="B2121" s="115">
        <v>44214</v>
      </c>
      <c r="C2121" s="110" t="s">
        <v>5690</v>
      </c>
      <c r="D2121" s="115">
        <v>44214</v>
      </c>
      <c r="E2121" s="110" t="s">
        <v>1294</v>
      </c>
      <c r="F2121" s="110" t="s">
        <v>108</v>
      </c>
      <c r="G2121" s="110" t="s">
        <v>1307</v>
      </c>
      <c r="H2121" s="110" t="s">
        <v>120</v>
      </c>
      <c r="I2121" s="110" t="s">
        <v>1346</v>
      </c>
      <c r="J2121" s="111">
        <v>11</v>
      </c>
      <c r="K2121" s="111">
        <v>1138</v>
      </c>
      <c r="L2121" s="111">
        <v>12518</v>
      </c>
      <c r="M2121" s="111">
        <v>2.8450000000000002</v>
      </c>
      <c r="N2121" s="111">
        <v>31.295000000000002</v>
      </c>
      <c r="O2121" s="111">
        <v>0</v>
      </c>
      <c r="P2121" s="111">
        <v>0</v>
      </c>
      <c r="Q2121" s="111">
        <v>1140.845</v>
      </c>
      <c r="R2121" s="111">
        <v>12549.295</v>
      </c>
      <c r="S2121" s="110" t="s">
        <v>1296</v>
      </c>
      <c r="T2121" s="111"/>
      <c r="U2121" s="111"/>
      <c r="V2121" s="110"/>
      <c r="W2121" s="110"/>
    </row>
    <row r="2122" spans="1:23" ht="25.5">
      <c r="A2122" s="110" t="s">
        <v>5689</v>
      </c>
      <c r="B2122" s="115">
        <v>44214</v>
      </c>
      <c r="C2122" s="110" t="s">
        <v>5690</v>
      </c>
      <c r="D2122" s="115">
        <v>44214</v>
      </c>
      <c r="E2122" s="110" t="s">
        <v>1294</v>
      </c>
      <c r="F2122" s="110" t="s">
        <v>108</v>
      </c>
      <c r="G2122" s="110" t="s">
        <v>1307</v>
      </c>
      <c r="H2122" s="110" t="s">
        <v>120</v>
      </c>
      <c r="I2122" s="110" t="s">
        <v>1344</v>
      </c>
      <c r="J2122" s="111">
        <v>10</v>
      </c>
      <c r="K2122" s="111">
        <v>997</v>
      </c>
      <c r="L2122" s="111">
        <v>9970</v>
      </c>
      <c r="M2122" s="111">
        <v>2.4925000000000002</v>
      </c>
      <c r="N2122" s="111">
        <v>24.925000000000001</v>
      </c>
      <c r="O2122" s="111">
        <v>0</v>
      </c>
      <c r="P2122" s="111">
        <v>0</v>
      </c>
      <c r="Q2122" s="111">
        <v>999.49249999999995</v>
      </c>
      <c r="R2122" s="111">
        <v>9994.9249999999993</v>
      </c>
      <c r="S2122" s="110" t="s">
        <v>1296</v>
      </c>
      <c r="T2122" s="111"/>
      <c r="U2122" s="111"/>
      <c r="V2122" s="110"/>
      <c r="W2122" s="110"/>
    </row>
    <row r="2123" spans="1:23" ht="25.5">
      <c r="A2123" s="110" t="s">
        <v>5691</v>
      </c>
      <c r="B2123" s="115">
        <v>44214</v>
      </c>
      <c r="C2123" s="110" t="s">
        <v>5692</v>
      </c>
      <c r="D2123" s="115">
        <v>44214</v>
      </c>
      <c r="E2123" s="110" t="s">
        <v>1294</v>
      </c>
      <c r="F2123" s="110" t="s">
        <v>39</v>
      </c>
      <c r="G2123" s="110" t="s">
        <v>40</v>
      </c>
      <c r="H2123" s="110" t="s">
        <v>13</v>
      </c>
      <c r="I2123" s="110" t="s">
        <v>1344</v>
      </c>
      <c r="J2123" s="111">
        <v>20</v>
      </c>
      <c r="K2123" s="111">
        <v>997</v>
      </c>
      <c r="L2123" s="111">
        <v>19940</v>
      </c>
      <c r="M2123" s="111">
        <v>2.492</v>
      </c>
      <c r="N2123" s="111">
        <v>49.84</v>
      </c>
      <c r="O2123" s="111">
        <v>0</v>
      </c>
      <c r="P2123" s="111">
        <v>0</v>
      </c>
      <c r="Q2123" s="111">
        <v>999.49249999999995</v>
      </c>
      <c r="R2123" s="111">
        <v>19989.849999999999</v>
      </c>
      <c r="S2123" s="110" t="s">
        <v>1296</v>
      </c>
      <c r="T2123" s="111"/>
      <c r="U2123" s="111"/>
      <c r="V2123" s="110"/>
      <c r="W2123" s="110"/>
    </row>
    <row r="2124" spans="1:23" ht="25.5">
      <c r="A2124" s="110" t="s">
        <v>5691</v>
      </c>
      <c r="B2124" s="115">
        <v>44214</v>
      </c>
      <c r="C2124" s="110" t="s">
        <v>5692</v>
      </c>
      <c r="D2124" s="115">
        <v>44214</v>
      </c>
      <c r="E2124" s="110" t="s">
        <v>1294</v>
      </c>
      <c r="F2124" s="110" t="s">
        <v>39</v>
      </c>
      <c r="G2124" s="110" t="s">
        <v>40</v>
      </c>
      <c r="H2124" s="110" t="s">
        <v>13</v>
      </c>
      <c r="I2124" s="110" t="s">
        <v>1346</v>
      </c>
      <c r="J2124" s="111">
        <v>20</v>
      </c>
      <c r="K2124" s="111">
        <v>1138</v>
      </c>
      <c r="L2124" s="111">
        <v>22760</v>
      </c>
      <c r="M2124" s="111">
        <v>2.8450000000000002</v>
      </c>
      <c r="N2124" s="111">
        <v>56.9</v>
      </c>
      <c r="O2124" s="111">
        <v>0</v>
      </c>
      <c r="P2124" s="111">
        <v>0</v>
      </c>
      <c r="Q2124" s="111">
        <v>1140.845</v>
      </c>
      <c r="R2124" s="111">
        <v>22816.9</v>
      </c>
      <c r="S2124" s="110" t="s">
        <v>1296</v>
      </c>
      <c r="T2124" s="111"/>
      <c r="U2124" s="111"/>
      <c r="V2124" s="110"/>
      <c r="W2124" s="110"/>
    </row>
    <row r="2125" spans="1:23" ht="25.5">
      <c r="A2125" s="110" t="s">
        <v>5693</v>
      </c>
      <c r="B2125" s="115">
        <v>44214</v>
      </c>
      <c r="C2125" s="110" t="s">
        <v>5694</v>
      </c>
      <c r="D2125" s="115">
        <v>44214</v>
      </c>
      <c r="E2125" s="110" t="s">
        <v>1294</v>
      </c>
      <c r="F2125" s="110" t="s">
        <v>10</v>
      </c>
      <c r="G2125" s="110" t="s">
        <v>1308</v>
      </c>
      <c r="H2125" s="110" t="s">
        <v>120</v>
      </c>
      <c r="I2125" s="110" t="s">
        <v>1346</v>
      </c>
      <c r="J2125" s="111">
        <v>10</v>
      </c>
      <c r="K2125" s="111">
        <v>1138</v>
      </c>
      <c r="L2125" s="111">
        <v>11380</v>
      </c>
      <c r="M2125" s="111">
        <v>2.8450000000000002</v>
      </c>
      <c r="N2125" s="111">
        <v>28.45</v>
      </c>
      <c r="O2125" s="111">
        <v>0</v>
      </c>
      <c r="P2125" s="111">
        <v>0</v>
      </c>
      <c r="Q2125" s="111">
        <v>1140.845</v>
      </c>
      <c r="R2125" s="111">
        <v>11408.45</v>
      </c>
      <c r="S2125" s="110" t="s">
        <v>1296</v>
      </c>
      <c r="T2125" s="111"/>
      <c r="U2125" s="111"/>
      <c r="V2125" s="110"/>
      <c r="W2125" s="110"/>
    </row>
    <row r="2126" spans="1:23" ht="25.5">
      <c r="A2126" s="110" t="s">
        <v>5693</v>
      </c>
      <c r="B2126" s="115">
        <v>44214</v>
      </c>
      <c r="C2126" s="110" t="s">
        <v>5694</v>
      </c>
      <c r="D2126" s="115">
        <v>44214</v>
      </c>
      <c r="E2126" s="110" t="s">
        <v>1294</v>
      </c>
      <c r="F2126" s="110" t="s">
        <v>10</v>
      </c>
      <c r="G2126" s="110" t="s">
        <v>1308</v>
      </c>
      <c r="H2126" s="110" t="s">
        <v>120</v>
      </c>
      <c r="I2126" s="110" t="s">
        <v>1344</v>
      </c>
      <c r="J2126" s="111">
        <v>20</v>
      </c>
      <c r="K2126" s="111">
        <v>997</v>
      </c>
      <c r="L2126" s="111">
        <v>19940</v>
      </c>
      <c r="M2126" s="111">
        <v>2.4925000000000002</v>
      </c>
      <c r="N2126" s="111">
        <v>49.85</v>
      </c>
      <c r="O2126" s="111">
        <v>0</v>
      </c>
      <c r="P2126" s="111">
        <v>0</v>
      </c>
      <c r="Q2126" s="111">
        <v>999.49249999999995</v>
      </c>
      <c r="R2126" s="111">
        <v>19989.849999999999</v>
      </c>
      <c r="S2126" s="110" t="s">
        <v>1296</v>
      </c>
      <c r="T2126" s="111"/>
      <c r="U2126" s="111"/>
      <c r="V2126" s="110"/>
      <c r="W2126" s="110"/>
    </row>
    <row r="2127" spans="1:23" ht="25.5">
      <c r="A2127" s="110" t="s">
        <v>5695</v>
      </c>
      <c r="B2127" s="115">
        <v>44214</v>
      </c>
      <c r="C2127" s="110" t="s">
        <v>5696</v>
      </c>
      <c r="D2127" s="115">
        <v>44214</v>
      </c>
      <c r="E2127" s="110" t="s">
        <v>1294</v>
      </c>
      <c r="F2127" s="110" t="s">
        <v>116</v>
      </c>
      <c r="G2127" s="110" t="s">
        <v>1044</v>
      </c>
      <c r="H2127" s="110" t="s">
        <v>57</v>
      </c>
      <c r="I2127" s="110" t="s">
        <v>1344</v>
      </c>
      <c r="J2127" s="111">
        <v>20</v>
      </c>
      <c r="K2127" s="111">
        <v>997</v>
      </c>
      <c r="L2127" s="111">
        <v>19940</v>
      </c>
      <c r="M2127" s="111">
        <v>2.4925000000000002</v>
      </c>
      <c r="N2127" s="111">
        <v>49.85</v>
      </c>
      <c r="O2127" s="111">
        <v>0</v>
      </c>
      <c r="P2127" s="111">
        <v>0</v>
      </c>
      <c r="Q2127" s="111">
        <v>999.49249999999995</v>
      </c>
      <c r="R2127" s="111">
        <v>19989.849999999999</v>
      </c>
      <c r="S2127" s="110" t="s">
        <v>1296</v>
      </c>
      <c r="T2127" s="111"/>
      <c r="U2127" s="111"/>
      <c r="V2127" s="110"/>
      <c r="W2127" s="110"/>
    </row>
    <row r="2128" spans="1:23" ht="25.5">
      <c r="A2128" s="110" t="s">
        <v>5697</v>
      </c>
      <c r="B2128" s="115">
        <v>44214</v>
      </c>
      <c r="C2128" s="110" t="s">
        <v>5698</v>
      </c>
      <c r="D2128" s="115">
        <v>44214</v>
      </c>
      <c r="E2128" s="110" t="s">
        <v>1294</v>
      </c>
      <c r="F2128" s="110" t="s">
        <v>63</v>
      </c>
      <c r="G2128" s="110" t="s">
        <v>57</v>
      </c>
      <c r="H2128" s="110" t="s">
        <v>57</v>
      </c>
      <c r="I2128" s="110" t="s">
        <v>1344</v>
      </c>
      <c r="J2128" s="111">
        <v>10</v>
      </c>
      <c r="K2128" s="111">
        <v>997</v>
      </c>
      <c r="L2128" s="111">
        <v>9970</v>
      </c>
      <c r="M2128" s="111">
        <v>2.4925000000000002</v>
      </c>
      <c r="N2128" s="111">
        <v>24.925000000000001</v>
      </c>
      <c r="O2128" s="111">
        <v>0</v>
      </c>
      <c r="P2128" s="111">
        <v>0</v>
      </c>
      <c r="Q2128" s="111">
        <v>999.49249999999995</v>
      </c>
      <c r="R2128" s="111">
        <v>9994.9249999999993</v>
      </c>
      <c r="S2128" s="110" t="s">
        <v>1296</v>
      </c>
      <c r="T2128" s="111"/>
      <c r="U2128" s="111"/>
      <c r="V2128" s="110"/>
      <c r="W2128" s="110"/>
    </row>
    <row r="2129" spans="1:23" ht="25.5">
      <c r="A2129" s="110" t="s">
        <v>5699</v>
      </c>
      <c r="B2129" s="115">
        <v>44214</v>
      </c>
      <c r="C2129" s="110" t="s">
        <v>5700</v>
      </c>
      <c r="D2129" s="115">
        <v>44214</v>
      </c>
      <c r="E2129" s="110" t="s">
        <v>1294</v>
      </c>
      <c r="F2129" s="110" t="s">
        <v>45</v>
      </c>
      <c r="G2129" s="110" t="s">
        <v>44</v>
      </c>
      <c r="H2129" s="110" t="s">
        <v>13</v>
      </c>
      <c r="I2129" s="110" t="s">
        <v>1344</v>
      </c>
      <c r="J2129" s="111">
        <v>50</v>
      </c>
      <c r="K2129" s="111">
        <v>997</v>
      </c>
      <c r="L2129" s="111">
        <v>49850</v>
      </c>
      <c r="M2129" s="111">
        <v>2.4925000000000002</v>
      </c>
      <c r="N2129" s="111">
        <v>124.625</v>
      </c>
      <c r="O2129" s="111">
        <v>0</v>
      </c>
      <c r="P2129" s="111">
        <v>0</v>
      </c>
      <c r="Q2129" s="111">
        <v>999.49249999999995</v>
      </c>
      <c r="R2129" s="111">
        <v>49974.625</v>
      </c>
      <c r="S2129" s="110" t="s">
        <v>1296</v>
      </c>
      <c r="T2129" s="111"/>
      <c r="U2129" s="111"/>
      <c r="V2129" s="110"/>
      <c r="W2129" s="110"/>
    </row>
    <row r="2130" spans="1:23" ht="25.5">
      <c r="A2130" s="110" t="s">
        <v>5701</v>
      </c>
      <c r="B2130" s="115">
        <v>44214</v>
      </c>
      <c r="C2130" s="110" t="s">
        <v>5702</v>
      </c>
      <c r="D2130" s="115">
        <v>44214</v>
      </c>
      <c r="E2130" s="110" t="s">
        <v>1294</v>
      </c>
      <c r="F2130" s="110" t="s">
        <v>43</v>
      </c>
      <c r="G2130" s="110" t="s">
        <v>44</v>
      </c>
      <c r="H2130" s="110" t="s">
        <v>13</v>
      </c>
      <c r="I2130" s="110" t="s">
        <v>1346</v>
      </c>
      <c r="J2130" s="111">
        <v>60</v>
      </c>
      <c r="K2130" s="111">
        <v>1138</v>
      </c>
      <c r="L2130" s="111">
        <v>68280</v>
      </c>
      <c r="M2130" s="111">
        <v>2.8450000000000002</v>
      </c>
      <c r="N2130" s="111">
        <v>170.7</v>
      </c>
      <c r="O2130" s="111">
        <v>0</v>
      </c>
      <c r="P2130" s="111">
        <v>0</v>
      </c>
      <c r="Q2130" s="111">
        <v>1140.845</v>
      </c>
      <c r="R2130" s="111">
        <v>68450.7</v>
      </c>
      <c r="S2130" s="110" t="s">
        <v>1296</v>
      </c>
      <c r="T2130" s="111"/>
      <c r="U2130" s="111"/>
      <c r="V2130" s="110"/>
      <c r="W2130" s="110"/>
    </row>
    <row r="2131" spans="1:23" ht="25.5">
      <c r="A2131" s="110" t="s">
        <v>5701</v>
      </c>
      <c r="B2131" s="115">
        <v>44214</v>
      </c>
      <c r="C2131" s="110" t="s">
        <v>5702</v>
      </c>
      <c r="D2131" s="115">
        <v>44214</v>
      </c>
      <c r="E2131" s="110" t="s">
        <v>1294</v>
      </c>
      <c r="F2131" s="110" t="s">
        <v>43</v>
      </c>
      <c r="G2131" s="110" t="s">
        <v>44</v>
      </c>
      <c r="H2131" s="110" t="s">
        <v>13</v>
      </c>
      <c r="I2131" s="110" t="s">
        <v>1344</v>
      </c>
      <c r="J2131" s="111">
        <v>100</v>
      </c>
      <c r="K2131" s="111">
        <v>997</v>
      </c>
      <c r="L2131" s="111">
        <v>99700</v>
      </c>
      <c r="M2131" s="111">
        <v>2.4925000000000002</v>
      </c>
      <c r="N2131" s="111">
        <v>249.25</v>
      </c>
      <c r="O2131" s="111">
        <v>0</v>
      </c>
      <c r="P2131" s="111">
        <v>0</v>
      </c>
      <c r="Q2131" s="111">
        <v>999.49249999999995</v>
      </c>
      <c r="R2131" s="111">
        <v>99949.25</v>
      </c>
      <c r="S2131" s="110" t="s">
        <v>1296</v>
      </c>
      <c r="T2131" s="111"/>
      <c r="U2131" s="111"/>
      <c r="V2131" s="110"/>
      <c r="W2131" s="110"/>
    </row>
    <row r="2132" spans="1:23" ht="25.5">
      <c r="A2132" s="110" t="s">
        <v>5703</v>
      </c>
      <c r="B2132" s="115">
        <v>44214</v>
      </c>
      <c r="C2132" s="110" t="s">
        <v>5704</v>
      </c>
      <c r="D2132" s="115">
        <v>44214</v>
      </c>
      <c r="E2132" s="110" t="s">
        <v>1294</v>
      </c>
      <c r="F2132" s="110" t="s">
        <v>52</v>
      </c>
      <c r="G2132" s="110" t="s">
        <v>37</v>
      </c>
      <c r="H2132" s="110" t="s">
        <v>13</v>
      </c>
      <c r="I2132" s="110" t="s">
        <v>1344</v>
      </c>
      <c r="J2132" s="111">
        <v>121</v>
      </c>
      <c r="K2132" s="111">
        <v>997</v>
      </c>
      <c r="L2132" s="111">
        <v>120637</v>
      </c>
      <c r="M2132" s="111">
        <v>2.492</v>
      </c>
      <c r="N2132" s="111">
        <v>301.53199999999998</v>
      </c>
      <c r="O2132" s="111">
        <v>0</v>
      </c>
      <c r="P2132" s="111">
        <v>0</v>
      </c>
      <c r="Q2132" s="111">
        <v>999.49249999999995</v>
      </c>
      <c r="R2132" s="111">
        <v>120938.5925</v>
      </c>
      <c r="S2132" s="110" t="s">
        <v>1296</v>
      </c>
      <c r="T2132" s="111"/>
      <c r="U2132" s="111"/>
      <c r="V2132" s="110"/>
      <c r="W2132" s="110"/>
    </row>
    <row r="2133" spans="1:23" ht="25.5">
      <c r="A2133" s="110" t="s">
        <v>5705</v>
      </c>
      <c r="B2133" s="115">
        <v>44214</v>
      </c>
      <c r="C2133" s="110" t="s">
        <v>5706</v>
      </c>
      <c r="D2133" s="115">
        <v>44214</v>
      </c>
      <c r="E2133" s="110" t="s">
        <v>1294</v>
      </c>
      <c r="F2133" s="110" t="s">
        <v>12</v>
      </c>
      <c r="G2133" s="110" t="s">
        <v>1319</v>
      </c>
      <c r="H2133" s="110" t="s">
        <v>13</v>
      </c>
      <c r="I2133" s="110" t="s">
        <v>1344</v>
      </c>
      <c r="J2133" s="111">
        <v>100</v>
      </c>
      <c r="K2133" s="111">
        <v>997</v>
      </c>
      <c r="L2133" s="111">
        <v>99700</v>
      </c>
      <c r="M2133" s="111">
        <v>2.4925000000000002</v>
      </c>
      <c r="N2133" s="111">
        <v>249.25</v>
      </c>
      <c r="O2133" s="111">
        <v>0</v>
      </c>
      <c r="P2133" s="111">
        <v>0</v>
      </c>
      <c r="Q2133" s="111">
        <v>999.49249999999995</v>
      </c>
      <c r="R2133" s="111">
        <v>99949.25</v>
      </c>
      <c r="S2133" s="110" t="s">
        <v>1296</v>
      </c>
      <c r="T2133" s="111"/>
      <c r="U2133" s="111"/>
      <c r="V2133" s="110"/>
      <c r="W2133" s="110"/>
    </row>
    <row r="2134" spans="1:23" ht="25.5">
      <c r="A2134" s="110" t="s">
        <v>5707</v>
      </c>
      <c r="B2134" s="115">
        <v>44214</v>
      </c>
      <c r="C2134" s="110" t="s">
        <v>5708</v>
      </c>
      <c r="D2134" s="115">
        <v>44214</v>
      </c>
      <c r="E2134" s="110" t="s">
        <v>1294</v>
      </c>
      <c r="F2134" s="110" t="s">
        <v>20</v>
      </c>
      <c r="G2134" s="110" t="s">
        <v>1082</v>
      </c>
      <c r="H2134" s="110" t="s">
        <v>13</v>
      </c>
      <c r="I2134" s="110" t="s">
        <v>1346</v>
      </c>
      <c r="J2134" s="111">
        <v>40</v>
      </c>
      <c r="K2134" s="111">
        <v>1138</v>
      </c>
      <c r="L2134" s="111">
        <v>45520</v>
      </c>
      <c r="M2134" s="111">
        <v>2.8450000000000002</v>
      </c>
      <c r="N2134" s="111">
        <v>113.8</v>
      </c>
      <c r="O2134" s="111">
        <v>0</v>
      </c>
      <c r="P2134" s="111">
        <v>0</v>
      </c>
      <c r="Q2134" s="111">
        <v>1140.845</v>
      </c>
      <c r="R2134" s="111">
        <v>45633.8</v>
      </c>
      <c r="S2134" s="110" t="s">
        <v>1296</v>
      </c>
      <c r="T2134" s="111"/>
      <c r="U2134" s="111"/>
      <c r="V2134" s="110"/>
      <c r="W2134" s="110"/>
    </row>
    <row r="2135" spans="1:23" ht="25.5">
      <c r="A2135" s="110" t="s">
        <v>5707</v>
      </c>
      <c r="B2135" s="115">
        <v>44214</v>
      </c>
      <c r="C2135" s="110" t="s">
        <v>5708</v>
      </c>
      <c r="D2135" s="115">
        <v>44214</v>
      </c>
      <c r="E2135" s="110" t="s">
        <v>1294</v>
      </c>
      <c r="F2135" s="110" t="s">
        <v>20</v>
      </c>
      <c r="G2135" s="110" t="s">
        <v>1082</v>
      </c>
      <c r="H2135" s="110" t="s">
        <v>13</v>
      </c>
      <c r="I2135" s="110" t="s">
        <v>1344</v>
      </c>
      <c r="J2135" s="111">
        <v>100</v>
      </c>
      <c r="K2135" s="111">
        <v>997</v>
      </c>
      <c r="L2135" s="111">
        <v>99700</v>
      </c>
      <c r="M2135" s="111">
        <v>2.4925000000000002</v>
      </c>
      <c r="N2135" s="111">
        <v>249.25</v>
      </c>
      <c r="O2135" s="111">
        <v>0</v>
      </c>
      <c r="P2135" s="111">
        <v>0</v>
      </c>
      <c r="Q2135" s="111">
        <v>999.49249999999995</v>
      </c>
      <c r="R2135" s="111">
        <v>99949.25</v>
      </c>
      <c r="S2135" s="110" t="s">
        <v>1296</v>
      </c>
      <c r="T2135" s="111"/>
      <c r="U2135" s="111"/>
      <c r="V2135" s="110"/>
      <c r="W2135" s="110"/>
    </row>
    <row r="2136" spans="1:23" ht="25.5">
      <c r="A2136" s="110" t="s">
        <v>5709</v>
      </c>
      <c r="B2136" s="115">
        <v>44214</v>
      </c>
      <c r="C2136" s="110" t="s">
        <v>5710</v>
      </c>
      <c r="D2136" s="115">
        <v>44214</v>
      </c>
      <c r="E2136" s="110" t="s">
        <v>1294</v>
      </c>
      <c r="F2136" s="110" t="s">
        <v>7</v>
      </c>
      <c r="G2136" s="110" t="s">
        <v>1308</v>
      </c>
      <c r="H2136" s="110" t="s">
        <v>120</v>
      </c>
      <c r="I2136" s="110" t="s">
        <v>1346</v>
      </c>
      <c r="J2136" s="111">
        <v>20</v>
      </c>
      <c r="K2136" s="111">
        <v>1138</v>
      </c>
      <c r="L2136" s="111">
        <v>22760</v>
      </c>
      <c r="M2136" s="111">
        <v>2.8450000000000002</v>
      </c>
      <c r="N2136" s="111">
        <v>56.9</v>
      </c>
      <c r="O2136" s="111">
        <v>0</v>
      </c>
      <c r="P2136" s="111">
        <v>0</v>
      </c>
      <c r="Q2136" s="111">
        <v>1140.845</v>
      </c>
      <c r="R2136" s="111">
        <v>22816.9</v>
      </c>
      <c r="S2136" s="110" t="s">
        <v>1296</v>
      </c>
      <c r="T2136" s="111"/>
      <c r="U2136" s="111"/>
      <c r="V2136" s="110"/>
      <c r="W2136" s="110"/>
    </row>
    <row r="2137" spans="1:23" ht="25.5">
      <c r="A2137" s="110" t="s">
        <v>5711</v>
      </c>
      <c r="B2137" s="115">
        <v>44214</v>
      </c>
      <c r="C2137" s="110" t="s">
        <v>5712</v>
      </c>
      <c r="D2137" s="115">
        <v>44214</v>
      </c>
      <c r="E2137" s="110" t="s">
        <v>1294</v>
      </c>
      <c r="F2137" s="110" t="s">
        <v>83</v>
      </c>
      <c r="G2137" s="110" t="s">
        <v>1050</v>
      </c>
      <c r="H2137" s="110" t="s">
        <v>1300</v>
      </c>
      <c r="I2137" s="110" t="s">
        <v>1346</v>
      </c>
      <c r="J2137" s="111">
        <v>40</v>
      </c>
      <c r="K2137" s="111">
        <v>1138</v>
      </c>
      <c r="L2137" s="111">
        <v>45520</v>
      </c>
      <c r="M2137" s="111">
        <v>2.8450000000000002</v>
      </c>
      <c r="N2137" s="111">
        <v>113.8</v>
      </c>
      <c r="O2137" s="111">
        <v>0</v>
      </c>
      <c r="P2137" s="111">
        <v>0</v>
      </c>
      <c r="Q2137" s="111">
        <v>1140.845</v>
      </c>
      <c r="R2137" s="111">
        <v>45633.8</v>
      </c>
      <c r="S2137" s="110" t="s">
        <v>1296</v>
      </c>
      <c r="T2137" s="111"/>
      <c r="U2137" s="111"/>
      <c r="V2137" s="110"/>
      <c r="W2137" s="110"/>
    </row>
    <row r="2138" spans="1:23" ht="25.5">
      <c r="A2138" s="110" t="s">
        <v>5713</v>
      </c>
      <c r="B2138" s="115">
        <v>44214</v>
      </c>
      <c r="C2138" s="110" t="s">
        <v>5714</v>
      </c>
      <c r="D2138" s="115">
        <v>44214</v>
      </c>
      <c r="E2138" s="110" t="s">
        <v>1294</v>
      </c>
      <c r="F2138" s="110" t="s">
        <v>104</v>
      </c>
      <c r="G2138" s="110" t="s">
        <v>1047</v>
      </c>
      <c r="H2138" s="110" t="s">
        <v>1300</v>
      </c>
      <c r="I2138" s="110" t="s">
        <v>1344</v>
      </c>
      <c r="J2138" s="111">
        <v>20</v>
      </c>
      <c r="K2138" s="111">
        <v>997</v>
      </c>
      <c r="L2138" s="111">
        <v>19940</v>
      </c>
      <c r="M2138" s="111">
        <v>2.4925000000000002</v>
      </c>
      <c r="N2138" s="111">
        <v>49.85</v>
      </c>
      <c r="O2138" s="111">
        <v>0</v>
      </c>
      <c r="P2138" s="111">
        <v>0</v>
      </c>
      <c r="Q2138" s="111">
        <v>999.49249999999995</v>
      </c>
      <c r="R2138" s="111">
        <v>19989.849999999999</v>
      </c>
      <c r="S2138" s="110" t="s">
        <v>1296</v>
      </c>
      <c r="T2138" s="111"/>
      <c r="U2138" s="111"/>
      <c r="V2138" s="110"/>
      <c r="W2138" s="110"/>
    </row>
    <row r="2139" spans="1:23" ht="25.5">
      <c r="A2139" s="110" t="s">
        <v>5715</v>
      </c>
      <c r="B2139" s="115">
        <v>44214</v>
      </c>
      <c r="C2139" s="110" t="s">
        <v>5716</v>
      </c>
      <c r="D2139" s="115">
        <v>44214</v>
      </c>
      <c r="E2139" s="110" t="s">
        <v>1294</v>
      </c>
      <c r="F2139" s="110" t="s">
        <v>93</v>
      </c>
      <c r="G2139" s="110" t="s">
        <v>1050</v>
      </c>
      <c r="H2139" s="110" t="s">
        <v>1300</v>
      </c>
      <c r="I2139" s="110" t="s">
        <v>1344</v>
      </c>
      <c r="J2139" s="111">
        <v>20</v>
      </c>
      <c r="K2139" s="111">
        <v>997</v>
      </c>
      <c r="L2139" s="111">
        <v>19940</v>
      </c>
      <c r="M2139" s="111">
        <v>2.4925000000000002</v>
      </c>
      <c r="N2139" s="111">
        <v>49.85</v>
      </c>
      <c r="O2139" s="111">
        <v>0</v>
      </c>
      <c r="P2139" s="111">
        <v>0</v>
      </c>
      <c r="Q2139" s="111">
        <v>999.49249999999995</v>
      </c>
      <c r="R2139" s="111">
        <v>19989.849999999999</v>
      </c>
      <c r="S2139" s="110" t="s">
        <v>1296</v>
      </c>
      <c r="T2139" s="111"/>
      <c r="U2139" s="111"/>
      <c r="V2139" s="110"/>
      <c r="W2139" s="110"/>
    </row>
    <row r="2140" spans="1:23" ht="25.5">
      <c r="A2140" s="110" t="s">
        <v>5717</v>
      </c>
      <c r="B2140" s="115">
        <v>44214</v>
      </c>
      <c r="C2140" s="110" t="s">
        <v>5718</v>
      </c>
      <c r="D2140" s="115">
        <v>44214</v>
      </c>
      <c r="E2140" s="110" t="s">
        <v>1294</v>
      </c>
      <c r="F2140" s="110" t="s">
        <v>830</v>
      </c>
      <c r="G2140" s="110" t="s">
        <v>1046</v>
      </c>
      <c r="H2140" s="110" t="s">
        <v>1300</v>
      </c>
      <c r="I2140" s="110" t="s">
        <v>1344</v>
      </c>
      <c r="J2140" s="111">
        <v>40</v>
      </c>
      <c r="K2140" s="111">
        <v>997</v>
      </c>
      <c r="L2140" s="111">
        <v>39880</v>
      </c>
      <c r="M2140" s="111">
        <v>2.4925000000000002</v>
      </c>
      <c r="N2140" s="111">
        <v>99.7</v>
      </c>
      <c r="O2140" s="111">
        <v>0</v>
      </c>
      <c r="P2140" s="111">
        <v>0</v>
      </c>
      <c r="Q2140" s="111">
        <v>999.49249999999995</v>
      </c>
      <c r="R2140" s="111">
        <v>39979.699999999997</v>
      </c>
      <c r="S2140" s="110" t="s">
        <v>1296</v>
      </c>
      <c r="T2140" s="111"/>
      <c r="U2140" s="111"/>
      <c r="V2140" s="110"/>
      <c r="W2140" s="110"/>
    </row>
    <row r="2141" spans="1:23" ht="25.5">
      <c r="A2141" s="110" t="s">
        <v>5719</v>
      </c>
      <c r="B2141" s="115">
        <v>44214</v>
      </c>
      <c r="C2141" s="110" t="s">
        <v>5720</v>
      </c>
      <c r="D2141" s="115">
        <v>44214</v>
      </c>
      <c r="E2141" s="110" t="s">
        <v>1294</v>
      </c>
      <c r="F2141" s="110" t="s">
        <v>15</v>
      </c>
      <c r="G2141" s="110" t="s">
        <v>1303</v>
      </c>
      <c r="H2141" s="110" t="s">
        <v>13</v>
      </c>
      <c r="I2141" s="110" t="s">
        <v>1344</v>
      </c>
      <c r="J2141" s="111">
        <v>60</v>
      </c>
      <c r="K2141" s="111">
        <v>997</v>
      </c>
      <c r="L2141" s="111">
        <v>59820</v>
      </c>
      <c r="M2141" s="111">
        <v>2.492</v>
      </c>
      <c r="N2141" s="111">
        <v>149.52000000000001</v>
      </c>
      <c r="O2141" s="111">
        <v>0</v>
      </c>
      <c r="P2141" s="111">
        <v>0</v>
      </c>
      <c r="Q2141" s="111">
        <v>999.49249999999995</v>
      </c>
      <c r="R2141" s="111">
        <v>59969.55</v>
      </c>
      <c r="S2141" s="110" t="s">
        <v>1296</v>
      </c>
      <c r="T2141" s="111"/>
      <c r="U2141" s="111"/>
      <c r="V2141" s="110"/>
      <c r="W2141" s="110"/>
    </row>
    <row r="2142" spans="1:23" ht="25.5">
      <c r="A2142" s="110" t="s">
        <v>5721</v>
      </c>
      <c r="B2142" s="115">
        <v>44214</v>
      </c>
      <c r="C2142" s="110" t="s">
        <v>5722</v>
      </c>
      <c r="D2142" s="115">
        <v>44214</v>
      </c>
      <c r="E2142" s="110" t="s">
        <v>1294</v>
      </c>
      <c r="F2142" s="110" t="s">
        <v>53</v>
      </c>
      <c r="G2142" s="110" t="s">
        <v>1295</v>
      </c>
      <c r="H2142" s="110" t="s">
        <v>13</v>
      </c>
      <c r="I2142" s="110" t="s">
        <v>1346</v>
      </c>
      <c r="J2142" s="111">
        <v>20</v>
      </c>
      <c r="K2142" s="111">
        <v>1138</v>
      </c>
      <c r="L2142" s="111">
        <v>22760</v>
      </c>
      <c r="M2142" s="111">
        <v>2.8450000000000002</v>
      </c>
      <c r="N2142" s="111">
        <v>56.9</v>
      </c>
      <c r="O2142" s="111">
        <v>0</v>
      </c>
      <c r="P2142" s="111">
        <v>0</v>
      </c>
      <c r="Q2142" s="111">
        <v>1140.845</v>
      </c>
      <c r="R2142" s="111">
        <v>22816.9</v>
      </c>
      <c r="S2142" s="110" t="s">
        <v>1296</v>
      </c>
      <c r="T2142" s="111"/>
      <c r="U2142" s="111"/>
      <c r="V2142" s="110"/>
      <c r="W2142" s="110"/>
    </row>
    <row r="2143" spans="1:23" ht="25.5">
      <c r="A2143" s="110" t="s">
        <v>5723</v>
      </c>
      <c r="B2143" s="115">
        <v>44214</v>
      </c>
      <c r="C2143" s="110" t="s">
        <v>5724</v>
      </c>
      <c r="D2143" s="115">
        <v>44214</v>
      </c>
      <c r="E2143" s="110" t="s">
        <v>1294</v>
      </c>
      <c r="F2143" s="110" t="s">
        <v>925</v>
      </c>
      <c r="G2143" s="110" t="s">
        <v>1317</v>
      </c>
      <c r="H2143" s="110" t="s">
        <v>120</v>
      </c>
      <c r="I2143" s="110" t="s">
        <v>1346</v>
      </c>
      <c r="J2143" s="111">
        <v>40</v>
      </c>
      <c r="K2143" s="111">
        <v>1138</v>
      </c>
      <c r="L2143" s="111">
        <v>45520</v>
      </c>
      <c r="M2143" s="111">
        <v>2.8450000000000002</v>
      </c>
      <c r="N2143" s="111">
        <v>113.8</v>
      </c>
      <c r="O2143" s="111">
        <v>0</v>
      </c>
      <c r="P2143" s="111">
        <v>0</v>
      </c>
      <c r="Q2143" s="111">
        <v>1140.845</v>
      </c>
      <c r="R2143" s="111">
        <v>45633.8</v>
      </c>
      <c r="S2143" s="110" t="s">
        <v>1296</v>
      </c>
      <c r="T2143" s="111"/>
      <c r="U2143" s="111"/>
      <c r="V2143" s="110"/>
      <c r="W2143" s="110"/>
    </row>
    <row r="2144" spans="1:23" ht="25.5">
      <c r="A2144" s="110" t="s">
        <v>5723</v>
      </c>
      <c r="B2144" s="115">
        <v>44214</v>
      </c>
      <c r="C2144" s="110" t="s">
        <v>5724</v>
      </c>
      <c r="D2144" s="115">
        <v>44214</v>
      </c>
      <c r="E2144" s="110" t="s">
        <v>1294</v>
      </c>
      <c r="F2144" s="110" t="s">
        <v>925</v>
      </c>
      <c r="G2144" s="110" t="s">
        <v>1317</v>
      </c>
      <c r="H2144" s="110" t="s">
        <v>120</v>
      </c>
      <c r="I2144" s="110" t="s">
        <v>1344</v>
      </c>
      <c r="J2144" s="111">
        <v>100</v>
      </c>
      <c r="K2144" s="111">
        <v>997</v>
      </c>
      <c r="L2144" s="111">
        <v>99700</v>
      </c>
      <c r="M2144" s="111">
        <v>2.4925000000000002</v>
      </c>
      <c r="N2144" s="111">
        <v>249.25</v>
      </c>
      <c r="O2144" s="111">
        <v>0</v>
      </c>
      <c r="P2144" s="111">
        <v>0</v>
      </c>
      <c r="Q2144" s="111">
        <v>999.49249999999995</v>
      </c>
      <c r="R2144" s="111">
        <v>99949.25</v>
      </c>
      <c r="S2144" s="110" t="s">
        <v>1296</v>
      </c>
      <c r="T2144" s="111"/>
      <c r="U2144" s="111"/>
      <c r="V2144" s="110"/>
      <c r="W2144" s="110"/>
    </row>
    <row r="2145" spans="1:23" ht="25.5">
      <c r="A2145" s="110" t="s">
        <v>5725</v>
      </c>
      <c r="B2145" s="115">
        <v>44214</v>
      </c>
      <c r="C2145" s="110" t="s">
        <v>5726</v>
      </c>
      <c r="D2145" s="115">
        <v>44214</v>
      </c>
      <c r="E2145" s="110" t="s">
        <v>1294</v>
      </c>
      <c r="F2145" s="110" t="s">
        <v>9</v>
      </c>
      <c r="G2145" s="110" t="s">
        <v>1078</v>
      </c>
      <c r="H2145" s="110" t="s">
        <v>120</v>
      </c>
      <c r="I2145" s="110" t="s">
        <v>1344</v>
      </c>
      <c r="J2145" s="111">
        <v>40</v>
      </c>
      <c r="K2145" s="111">
        <v>997</v>
      </c>
      <c r="L2145" s="111">
        <v>39880</v>
      </c>
      <c r="M2145" s="111">
        <v>2.4925000000000002</v>
      </c>
      <c r="N2145" s="111">
        <v>99.7</v>
      </c>
      <c r="O2145" s="111">
        <v>0</v>
      </c>
      <c r="P2145" s="111">
        <v>0</v>
      </c>
      <c r="Q2145" s="111">
        <v>999.49249999999995</v>
      </c>
      <c r="R2145" s="111">
        <v>39979.699999999997</v>
      </c>
      <c r="S2145" s="110" t="s">
        <v>1296</v>
      </c>
      <c r="T2145" s="111"/>
      <c r="U2145" s="111"/>
      <c r="V2145" s="110"/>
      <c r="W2145" s="110"/>
    </row>
    <row r="2146" spans="1:23" ht="25.5">
      <c r="A2146" s="110" t="s">
        <v>5725</v>
      </c>
      <c r="B2146" s="115">
        <v>44214</v>
      </c>
      <c r="C2146" s="110" t="s">
        <v>5726</v>
      </c>
      <c r="D2146" s="115">
        <v>44214</v>
      </c>
      <c r="E2146" s="110" t="s">
        <v>1294</v>
      </c>
      <c r="F2146" s="110" t="s">
        <v>9</v>
      </c>
      <c r="G2146" s="110" t="s">
        <v>1078</v>
      </c>
      <c r="H2146" s="110" t="s">
        <v>120</v>
      </c>
      <c r="I2146" s="110" t="s">
        <v>1346</v>
      </c>
      <c r="J2146" s="111">
        <v>13</v>
      </c>
      <c r="K2146" s="111">
        <v>1138</v>
      </c>
      <c r="L2146" s="111">
        <v>14794</v>
      </c>
      <c r="M2146" s="111">
        <v>2.8450000000000002</v>
      </c>
      <c r="N2146" s="111">
        <v>36.984999999999999</v>
      </c>
      <c r="O2146" s="111">
        <v>0</v>
      </c>
      <c r="P2146" s="111">
        <v>0</v>
      </c>
      <c r="Q2146" s="111">
        <v>1140.845</v>
      </c>
      <c r="R2146" s="111">
        <v>14830.985000000001</v>
      </c>
      <c r="S2146" s="110" t="s">
        <v>1296</v>
      </c>
      <c r="T2146" s="111"/>
      <c r="U2146" s="111"/>
      <c r="V2146" s="110"/>
      <c r="W2146" s="110"/>
    </row>
    <row r="2147" spans="1:23" ht="25.5">
      <c r="A2147" s="110" t="s">
        <v>5727</v>
      </c>
      <c r="B2147" s="115">
        <v>44214</v>
      </c>
      <c r="C2147" s="110" t="s">
        <v>5728</v>
      </c>
      <c r="D2147" s="115">
        <v>44214</v>
      </c>
      <c r="E2147" s="110" t="s">
        <v>1294</v>
      </c>
      <c r="F2147" s="110" t="s">
        <v>2</v>
      </c>
      <c r="G2147" s="110" t="s">
        <v>1078</v>
      </c>
      <c r="H2147" s="110" t="s">
        <v>120</v>
      </c>
      <c r="I2147" s="110" t="s">
        <v>1346</v>
      </c>
      <c r="J2147" s="111">
        <v>20</v>
      </c>
      <c r="K2147" s="111">
        <v>1138</v>
      </c>
      <c r="L2147" s="111">
        <v>22760</v>
      </c>
      <c r="M2147" s="111">
        <v>2.8450000000000002</v>
      </c>
      <c r="N2147" s="111">
        <v>56.9</v>
      </c>
      <c r="O2147" s="111">
        <v>0</v>
      </c>
      <c r="P2147" s="111">
        <v>0</v>
      </c>
      <c r="Q2147" s="111">
        <v>1140.845</v>
      </c>
      <c r="R2147" s="111">
        <v>22816.9</v>
      </c>
      <c r="S2147" s="110" t="s">
        <v>1296</v>
      </c>
      <c r="T2147" s="111"/>
      <c r="U2147" s="111"/>
      <c r="V2147" s="110"/>
      <c r="W2147" s="110"/>
    </row>
    <row r="2148" spans="1:23" ht="25.5">
      <c r="A2148" s="110" t="s">
        <v>5727</v>
      </c>
      <c r="B2148" s="115">
        <v>44214</v>
      </c>
      <c r="C2148" s="110" t="s">
        <v>5728</v>
      </c>
      <c r="D2148" s="115">
        <v>44214</v>
      </c>
      <c r="E2148" s="110" t="s">
        <v>1294</v>
      </c>
      <c r="F2148" s="110" t="s">
        <v>2</v>
      </c>
      <c r="G2148" s="110" t="s">
        <v>1078</v>
      </c>
      <c r="H2148" s="110" t="s">
        <v>120</v>
      </c>
      <c r="I2148" s="110" t="s">
        <v>1344</v>
      </c>
      <c r="J2148" s="111">
        <v>130</v>
      </c>
      <c r="K2148" s="111">
        <v>997</v>
      </c>
      <c r="L2148" s="111">
        <v>129610</v>
      </c>
      <c r="M2148" s="111">
        <v>2.4925000000000002</v>
      </c>
      <c r="N2148" s="111">
        <v>324.02499999999998</v>
      </c>
      <c r="O2148" s="111">
        <v>0</v>
      </c>
      <c r="P2148" s="111">
        <v>0</v>
      </c>
      <c r="Q2148" s="111">
        <v>999.49249999999995</v>
      </c>
      <c r="R2148" s="111">
        <v>129934.02499999999</v>
      </c>
      <c r="S2148" s="110" t="s">
        <v>1296</v>
      </c>
      <c r="T2148" s="111"/>
      <c r="U2148" s="111"/>
      <c r="V2148" s="110"/>
      <c r="W2148" s="110"/>
    </row>
    <row r="2149" spans="1:23" ht="25.5">
      <c r="A2149" s="110" t="s">
        <v>5729</v>
      </c>
      <c r="B2149" s="115">
        <v>44214</v>
      </c>
      <c r="C2149" s="110" t="s">
        <v>5730</v>
      </c>
      <c r="D2149" s="115">
        <v>44214</v>
      </c>
      <c r="E2149" s="110" t="s">
        <v>1294</v>
      </c>
      <c r="F2149" s="110" t="s">
        <v>117</v>
      </c>
      <c r="G2149" s="110" t="s">
        <v>1306</v>
      </c>
      <c r="H2149" s="110" t="s">
        <v>120</v>
      </c>
      <c r="I2149" s="110" t="s">
        <v>1346</v>
      </c>
      <c r="J2149" s="111">
        <v>20</v>
      </c>
      <c r="K2149" s="111">
        <v>1138</v>
      </c>
      <c r="L2149" s="111">
        <v>22760</v>
      </c>
      <c r="M2149" s="111">
        <v>2.8450000000000002</v>
      </c>
      <c r="N2149" s="111">
        <v>56.9</v>
      </c>
      <c r="O2149" s="111">
        <v>0</v>
      </c>
      <c r="P2149" s="111">
        <v>0</v>
      </c>
      <c r="Q2149" s="111">
        <v>1140.845</v>
      </c>
      <c r="R2149" s="111">
        <v>22816.9</v>
      </c>
      <c r="S2149" s="110" t="s">
        <v>1296</v>
      </c>
      <c r="T2149" s="111"/>
      <c r="U2149" s="111"/>
      <c r="V2149" s="110"/>
      <c r="W2149" s="110"/>
    </row>
    <row r="2150" spans="1:23" ht="25.5">
      <c r="A2150" s="110" t="s">
        <v>5731</v>
      </c>
      <c r="B2150" s="115">
        <v>44214</v>
      </c>
      <c r="C2150" s="110" t="s">
        <v>5732</v>
      </c>
      <c r="D2150" s="115">
        <v>44214</v>
      </c>
      <c r="E2150" s="110" t="s">
        <v>1294</v>
      </c>
      <c r="F2150" s="110" t="s">
        <v>92</v>
      </c>
      <c r="G2150" s="110" t="s">
        <v>81</v>
      </c>
      <c r="H2150" s="110" t="s">
        <v>24</v>
      </c>
      <c r="I2150" s="110" t="s">
        <v>1346</v>
      </c>
      <c r="J2150" s="111">
        <v>50</v>
      </c>
      <c r="K2150" s="111">
        <v>1138</v>
      </c>
      <c r="L2150" s="111">
        <v>56900</v>
      </c>
      <c r="M2150" s="111">
        <v>2.8450000000000002</v>
      </c>
      <c r="N2150" s="111">
        <v>142.25</v>
      </c>
      <c r="O2150" s="111">
        <v>0</v>
      </c>
      <c r="P2150" s="111">
        <v>0</v>
      </c>
      <c r="Q2150" s="111">
        <v>1140.845</v>
      </c>
      <c r="R2150" s="111">
        <v>57042.25</v>
      </c>
      <c r="S2150" s="110" t="s">
        <v>1296</v>
      </c>
      <c r="T2150" s="111"/>
      <c r="U2150" s="111"/>
      <c r="V2150" s="110"/>
      <c r="W2150" s="110"/>
    </row>
    <row r="2151" spans="1:23" ht="25.5">
      <c r="A2151" s="110" t="s">
        <v>5731</v>
      </c>
      <c r="B2151" s="115">
        <v>44214</v>
      </c>
      <c r="C2151" s="110" t="s">
        <v>5732</v>
      </c>
      <c r="D2151" s="115">
        <v>44214</v>
      </c>
      <c r="E2151" s="110" t="s">
        <v>1294</v>
      </c>
      <c r="F2151" s="110" t="s">
        <v>92</v>
      </c>
      <c r="G2151" s="110" t="s">
        <v>81</v>
      </c>
      <c r="H2151" s="110" t="s">
        <v>24</v>
      </c>
      <c r="I2151" s="110" t="s">
        <v>1344</v>
      </c>
      <c r="J2151" s="111">
        <v>100</v>
      </c>
      <c r="K2151" s="111">
        <v>997</v>
      </c>
      <c r="L2151" s="111">
        <v>99700</v>
      </c>
      <c r="M2151" s="111">
        <v>2.4925000000000002</v>
      </c>
      <c r="N2151" s="111">
        <v>249.25</v>
      </c>
      <c r="O2151" s="111">
        <v>0</v>
      </c>
      <c r="P2151" s="111">
        <v>0</v>
      </c>
      <c r="Q2151" s="111">
        <v>999.49249999999995</v>
      </c>
      <c r="R2151" s="111">
        <v>99949.25</v>
      </c>
      <c r="S2151" s="110" t="s">
        <v>1296</v>
      </c>
      <c r="T2151" s="111"/>
      <c r="U2151" s="111"/>
      <c r="V2151" s="110"/>
      <c r="W2151" s="110"/>
    </row>
    <row r="2152" spans="1:23" ht="25.5">
      <c r="A2152" s="110" t="s">
        <v>5733</v>
      </c>
      <c r="B2152" s="115">
        <v>44214</v>
      </c>
      <c r="C2152" s="110" t="s">
        <v>5734</v>
      </c>
      <c r="D2152" s="115">
        <v>44214</v>
      </c>
      <c r="E2152" s="110" t="s">
        <v>1294</v>
      </c>
      <c r="F2152" s="110" t="s">
        <v>89</v>
      </c>
      <c r="G2152" s="110" t="s">
        <v>81</v>
      </c>
      <c r="H2152" s="110" t="s">
        <v>24</v>
      </c>
      <c r="I2152" s="110" t="s">
        <v>1344</v>
      </c>
      <c r="J2152" s="111">
        <v>100</v>
      </c>
      <c r="K2152" s="111">
        <v>997</v>
      </c>
      <c r="L2152" s="111">
        <v>99700</v>
      </c>
      <c r="M2152" s="111">
        <v>2.4925000000000002</v>
      </c>
      <c r="N2152" s="111">
        <v>249.25</v>
      </c>
      <c r="O2152" s="111">
        <v>0</v>
      </c>
      <c r="P2152" s="111">
        <v>0</v>
      </c>
      <c r="Q2152" s="111">
        <v>999.49249999999995</v>
      </c>
      <c r="R2152" s="111">
        <v>99949.25</v>
      </c>
      <c r="S2152" s="110" t="s">
        <v>1296</v>
      </c>
      <c r="T2152" s="111"/>
      <c r="U2152" s="111"/>
      <c r="V2152" s="110"/>
      <c r="W2152" s="110"/>
    </row>
    <row r="2153" spans="1:23" ht="25.5">
      <c r="A2153" s="110" t="s">
        <v>5735</v>
      </c>
      <c r="B2153" s="115">
        <v>44214</v>
      </c>
      <c r="C2153" s="110" t="s">
        <v>5736</v>
      </c>
      <c r="D2153" s="115">
        <v>44214</v>
      </c>
      <c r="E2153" s="110" t="s">
        <v>1294</v>
      </c>
      <c r="F2153" s="110" t="s">
        <v>30</v>
      </c>
      <c r="G2153" s="110" t="s">
        <v>1128</v>
      </c>
      <c r="H2153" s="110" t="s">
        <v>24</v>
      </c>
      <c r="I2153" s="110" t="s">
        <v>1346</v>
      </c>
      <c r="J2153" s="111">
        <v>20</v>
      </c>
      <c r="K2153" s="111">
        <v>1138</v>
      </c>
      <c r="L2153" s="111">
        <v>22760</v>
      </c>
      <c r="M2153" s="111">
        <v>2.8450000000000002</v>
      </c>
      <c r="N2153" s="111">
        <v>56.9</v>
      </c>
      <c r="O2153" s="111">
        <v>0</v>
      </c>
      <c r="P2153" s="111">
        <v>0</v>
      </c>
      <c r="Q2153" s="111">
        <v>1140.845</v>
      </c>
      <c r="R2153" s="111">
        <v>22816.9</v>
      </c>
      <c r="S2153" s="110" t="s">
        <v>1296</v>
      </c>
      <c r="T2153" s="111"/>
      <c r="U2153" s="111"/>
      <c r="V2153" s="110"/>
      <c r="W2153" s="110"/>
    </row>
    <row r="2154" spans="1:23" ht="25.5">
      <c r="A2154" s="110" t="s">
        <v>5737</v>
      </c>
      <c r="B2154" s="115">
        <v>44214</v>
      </c>
      <c r="C2154" s="110" t="s">
        <v>5738</v>
      </c>
      <c r="D2154" s="115">
        <v>44214</v>
      </c>
      <c r="E2154" s="110" t="s">
        <v>1294</v>
      </c>
      <c r="F2154" s="110" t="s">
        <v>6</v>
      </c>
      <c r="G2154" s="110" t="s">
        <v>1308</v>
      </c>
      <c r="H2154" s="110" t="s">
        <v>120</v>
      </c>
      <c r="I2154" s="110" t="s">
        <v>1346</v>
      </c>
      <c r="J2154" s="111">
        <v>10</v>
      </c>
      <c r="K2154" s="111">
        <v>1138</v>
      </c>
      <c r="L2154" s="111">
        <v>11380</v>
      </c>
      <c r="M2154" s="111">
        <v>2.8450000000000002</v>
      </c>
      <c r="N2154" s="111">
        <v>28.45</v>
      </c>
      <c r="O2154" s="111">
        <v>0</v>
      </c>
      <c r="P2154" s="111">
        <v>0</v>
      </c>
      <c r="Q2154" s="111">
        <v>1140.845</v>
      </c>
      <c r="R2154" s="111">
        <v>11408.45</v>
      </c>
      <c r="S2154" s="110" t="s">
        <v>1296</v>
      </c>
      <c r="T2154" s="111"/>
      <c r="U2154" s="111"/>
      <c r="V2154" s="110"/>
      <c r="W2154" s="110"/>
    </row>
    <row r="2155" spans="1:23" ht="25.5">
      <c r="A2155" s="110" t="s">
        <v>5739</v>
      </c>
      <c r="B2155" s="115">
        <v>44214</v>
      </c>
      <c r="C2155" s="110" t="s">
        <v>5740</v>
      </c>
      <c r="D2155" s="115">
        <v>44214</v>
      </c>
      <c r="E2155" s="110" t="s">
        <v>1294</v>
      </c>
      <c r="F2155" s="110" t="s">
        <v>4</v>
      </c>
      <c r="G2155" s="110" t="s">
        <v>1308</v>
      </c>
      <c r="H2155" s="110" t="s">
        <v>120</v>
      </c>
      <c r="I2155" s="110" t="s">
        <v>1344</v>
      </c>
      <c r="J2155" s="111">
        <v>60</v>
      </c>
      <c r="K2155" s="111">
        <v>997</v>
      </c>
      <c r="L2155" s="111">
        <v>59820</v>
      </c>
      <c r="M2155" s="111">
        <v>2.4925000000000002</v>
      </c>
      <c r="N2155" s="111">
        <v>149.55000000000001</v>
      </c>
      <c r="O2155" s="111">
        <v>0</v>
      </c>
      <c r="P2155" s="111">
        <v>0</v>
      </c>
      <c r="Q2155" s="111">
        <v>999.49249999999995</v>
      </c>
      <c r="R2155" s="111">
        <v>59969.55</v>
      </c>
      <c r="S2155" s="110" t="s">
        <v>1296</v>
      </c>
      <c r="T2155" s="111"/>
      <c r="U2155" s="111"/>
      <c r="V2155" s="110"/>
      <c r="W2155" s="110"/>
    </row>
    <row r="2156" spans="1:23" ht="25.5">
      <c r="A2156" s="110" t="s">
        <v>5741</v>
      </c>
      <c r="B2156" s="115">
        <v>44214</v>
      </c>
      <c r="C2156" s="110" t="s">
        <v>5742</v>
      </c>
      <c r="D2156" s="115">
        <v>44214</v>
      </c>
      <c r="E2156" s="110" t="s">
        <v>1294</v>
      </c>
      <c r="F2156" s="110" t="s">
        <v>48</v>
      </c>
      <c r="G2156" s="110" t="s">
        <v>1295</v>
      </c>
      <c r="H2156" s="110" t="s">
        <v>13</v>
      </c>
      <c r="I2156" s="110" t="s">
        <v>1344</v>
      </c>
      <c r="J2156" s="111">
        <v>100</v>
      </c>
      <c r="K2156" s="111">
        <v>997</v>
      </c>
      <c r="L2156" s="111">
        <v>99700</v>
      </c>
      <c r="M2156" s="111">
        <v>2.492</v>
      </c>
      <c r="N2156" s="111">
        <v>249.2</v>
      </c>
      <c r="O2156" s="111">
        <v>0</v>
      </c>
      <c r="P2156" s="111">
        <v>0</v>
      </c>
      <c r="Q2156" s="111">
        <v>999.49249999999995</v>
      </c>
      <c r="R2156" s="111">
        <v>99949.25</v>
      </c>
      <c r="S2156" s="110" t="s">
        <v>1296</v>
      </c>
      <c r="T2156" s="111"/>
      <c r="U2156" s="111"/>
      <c r="V2156" s="110"/>
      <c r="W2156" s="110"/>
    </row>
    <row r="2157" spans="1:23" ht="25.5">
      <c r="A2157" s="110" t="s">
        <v>5743</v>
      </c>
      <c r="B2157" s="115">
        <v>44214</v>
      </c>
      <c r="C2157" s="110" t="s">
        <v>5744</v>
      </c>
      <c r="D2157" s="115">
        <v>44214</v>
      </c>
      <c r="E2157" s="110" t="s">
        <v>1294</v>
      </c>
      <c r="F2157" s="110" t="s">
        <v>105</v>
      </c>
      <c r="G2157" s="110" t="s">
        <v>1045</v>
      </c>
      <c r="H2157" s="110" t="s">
        <v>1300</v>
      </c>
      <c r="I2157" s="110" t="s">
        <v>1346</v>
      </c>
      <c r="J2157" s="111">
        <v>14</v>
      </c>
      <c r="K2157" s="111">
        <v>1138</v>
      </c>
      <c r="L2157" s="111">
        <v>15932</v>
      </c>
      <c r="M2157" s="111">
        <v>2.8450000000000002</v>
      </c>
      <c r="N2157" s="111">
        <v>39.83</v>
      </c>
      <c r="O2157" s="111">
        <v>0</v>
      </c>
      <c r="P2157" s="111">
        <v>0</v>
      </c>
      <c r="Q2157" s="111">
        <v>1140.845</v>
      </c>
      <c r="R2157" s="111">
        <v>15971.83</v>
      </c>
      <c r="S2157" s="110" t="s">
        <v>1296</v>
      </c>
      <c r="T2157" s="111"/>
      <c r="U2157" s="111"/>
      <c r="V2157" s="110"/>
      <c r="W2157" s="110"/>
    </row>
    <row r="2158" spans="1:23" ht="25.5">
      <c r="A2158" s="110" t="s">
        <v>5745</v>
      </c>
      <c r="B2158" s="115">
        <v>44214</v>
      </c>
      <c r="C2158" s="110" t="s">
        <v>5746</v>
      </c>
      <c r="D2158" s="115">
        <v>44214</v>
      </c>
      <c r="E2158" s="110" t="s">
        <v>1294</v>
      </c>
      <c r="F2158" s="110" t="s">
        <v>41</v>
      </c>
      <c r="G2158" s="110" t="s">
        <v>40</v>
      </c>
      <c r="H2158" s="110" t="s">
        <v>13</v>
      </c>
      <c r="I2158" s="110" t="s">
        <v>1346</v>
      </c>
      <c r="J2158" s="111">
        <v>100</v>
      </c>
      <c r="K2158" s="111">
        <v>1138</v>
      </c>
      <c r="L2158" s="111">
        <v>113800</v>
      </c>
      <c r="M2158" s="111">
        <v>2.8450000000000002</v>
      </c>
      <c r="N2158" s="111">
        <v>284.5</v>
      </c>
      <c r="O2158" s="111">
        <v>0</v>
      </c>
      <c r="P2158" s="111">
        <v>0</v>
      </c>
      <c r="Q2158" s="111">
        <v>1140.845</v>
      </c>
      <c r="R2158" s="111">
        <v>114084.5</v>
      </c>
      <c r="S2158" s="110" t="s">
        <v>1296</v>
      </c>
      <c r="T2158" s="111"/>
      <c r="U2158" s="111"/>
      <c r="V2158" s="110"/>
      <c r="W2158" s="110"/>
    </row>
    <row r="2159" spans="1:23" ht="25.5">
      <c r="A2159" s="110" t="s">
        <v>5747</v>
      </c>
      <c r="B2159" s="115">
        <v>44214</v>
      </c>
      <c r="C2159" s="110" t="s">
        <v>5748</v>
      </c>
      <c r="D2159" s="115">
        <v>44214</v>
      </c>
      <c r="E2159" s="110" t="s">
        <v>1294</v>
      </c>
      <c r="F2159" s="110" t="s">
        <v>103</v>
      </c>
      <c r="G2159" s="110" t="s">
        <v>1080</v>
      </c>
      <c r="H2159" s="110" t="s">
        <v>1300</v>
      </c>
      <c r="I2159" s="110" t="s">
        <v>1344</v>
      </c>
      <c r="J2159" s="111">
        <v>60</v>
      </c>
      <c r="K2159" s="111">
        <v>997</v>
      </c>
      <c r="L2159" s="111">
        <v>59820</v>
      </c>
      <c r="M2159" s="111">
        <v>2.4925000000000002</v>
      </c>
      <c r="N2159" s="111">
        <v>149.55000000000001</v>
      </c>
      <c r="O2159" s="111">
        <v>0</v>
      </c>
      <c r="P2159" s="111">
        <v>0</v>
      </c>
      <c r="Q2159" s="111">
        <v>999.49249999999995</v>
      </c>
      <c r="R2159" s="111">
        <v>59969.55</v>
      </c>
      <c r="S2159" s="110" t="s">
        <v>1296</v>
      </c>
      <c r="T2159" s="111"/>
      <c r="U2159" s="111"/>
      <c r="V2159" s="110"/>
      <c r="W2159" s="110"/>
    </row>
    <row r="2160" spans="1:23" ht="25.5">
      <c r="A2160" s="110" t="s">
        <v>5749</v>
      </c>
      <c r="B2160" s="115">
        <v>44214</v>
      </c>
      <c r="C2160" s="110" t="s">
        <v>5750</v>
      </c>
      <c r="D2160" s="115">
        <v>44214</v>
      </c>
      <c r="E2160" s="110" t="s">
        <v>1294</v>
      </c>
      <c r="F2160" s="110" t="s">
        <v>100</v>
      </c>
      <c r="G2160" s="110" t="s">
        <v>1045</v>
      </c>
      <c r="H2160" s="110" t="s">
        <v>1300</v>
      </c>
      <c r="I2160" s="110" t="s">
        <v>1346</v>
      </c>
      <c r="J2160" s="111">
        <v>20</v>
      </c>
      <c r="K2160" s="111">
        <v>1138</v>
      </c>
      <c r="L2160" s="111">
        <v>22760</v>
      </c>
      <c r="M2160" s="111">
        <v>2.8450000000000002</v>
      </c>
      <c r="N2160" s="111">
        <v>56.9</v>
      </c>
      <c r="O2160" s="111">
        <v>0</v>
      </c>
      <c r="P2160" s="111">
        <v>0</v>
      </c>
      <c r="Q2160" s="111">
        <v>1140.845</v>
      </c>
      <c r="R2160" s="111">
        <v>22816.9</v>
      </c>
      <c r="S2160" s="110" t="s">
        <v>1296</v>
      </c>
      <c r="T2160" s="111"/>
      <c r="U2160" s="111"/>
      <c r="V2160" s="110"/>
      <c r="W2160" s="110"/>
    </row>
    <row r="2161" spans="1:23" ht="25.5">
      <c r="A2161" s="110" t="s">
        <v>5751</v>
      </c>
      <c r="B2161" s="115">
        <v>44214</v>
      </c>
      <c r="C2161" s="110" t="s">
        <v>5752</v>
      </c>
      <c r="D2161" s="115">
        <v>44214</v>
      </c>
      <c r="E2161" s="110" t="s">
        <v>1294</v>
      </c>
      <c r="F2161" s="110" t="s">
        <v>94</v>
      </c>
      <c r="G2161" s="110" t="s">
        <v>1047</v>
      </c>
      <c r="H2161" s="110" t="s">
        <v>1300</v>
      </c>
      <c r="I2161" s="110" t="s">
        <v>1346</v>
      </c>
      <c r="J2161" s="111">
        <v>20</v>
      </c>
      <c r="K2161" s="111">
        <v>1138</v>
      </c>
      <c r="L2161" s="111">
        <v>22760</v>
      </c>
      <c r="M2161" s="111">
        <v>2.8450000000000002</v>
      </c>
      <c r="N2161" s="111">
        <v>56.9</v>
      </c>
      <c r="O2161" s="111">
        <v>0</v>
      </c>
      <c r="P2161" s="111">
        <v>0</v>
      </c>
      <c r="Q2161" s="111">
        <v>1140.845</v>
      </c>
      <c r="R2161" s="111">
        <v>22816.9</v>
      </c>
      <c r="S2161" s="110" t="s">
        <v>1296</v>
      </c>
      <c r="T2161" s="111"/>
      <c r="U2161" s="111"/>
      <c r="V2161" s="110"/>
      <c r="W2161" s="110"/>
    </row>
    <row r="2162" spans="1:23" ht="25.5">
      <c r="A2162" s="110" t="s">
        <v>5751</v>
      </c>
      <c r="B2162" s="115">
        <v>44214</v>
      </c>
      <c r="C2162" s="110" t="s">
        <v>5752</v>
      </c>
      <c r="D2162" s="115">
        <v>44214</v>
      </c>
      <c r="E2162" s="110" t="s">
        <v>1294</v>
      </c>
      <c r="F2162" s="110" t="s">
        <v>94</v>
      </c>
      <c r="G2162" s="110" t="s">
        <v>1047</v>
      </c>
      <c r="H2162" s="110" t="s">
        <v>1300</v>
      </c>
      <c r="I2162" s="110" t="s">
        <v>1344</v>
      </c>
      <c r="J2162" s="111">
        <v>20</v>
      </c>
      <c r="K2162" s="111">
        <v>997</v>
      </c>
      <c r="L2162" s="111">
        <v>19940</v>
      </c>
      <c r="M2162" s="111">
        <v>2.4925000000000002</v>
      </c>
      <c r="N2162" s="111">
        <v>49.85</v>
      </c>
      <c r="O2162" s="111">
        <v>0</v>
      </c>
      <c r="P2162" s="111">
        <v>0</v>
      </c>
      <c r="Q2162" s="111">
        <v>999.49249999999995</v>
      </c>
      <c r="R2162" s="111">
        <v>19989.849999999999</v>
      </c>
      <c r="S2162" s="110" t="s">
        <v>1296</v>
      </c>
      <c r="T2162" s="111"/>
      <c r="U2162" s="111"/>
      <c r="V2162" s="110"/>
      <c r="W2162" s="110"/>
    </row>
    <row r="2163" spans="1:23" ht="25.5">
      <c r="A2163" s="110" t="s">
        <v>5753</v>
      </c>
      <c r="B2163" s="115">
        <v>44214</v>
      </c>
      <c r="C2163" s="110" t="s">
        <v>5754</v>
      </c>
      <c r="D2163" s="115">
        <v>44214</v>
      </c>
      <c r="E2163" s="110" t="s">
        <v>1294</v>
      </c>
      <c r="F2163" s="110" t="s">
        <v>35</v>
      </c>
      <c r="G2163" s="110" t="s">
        <v>1321</v>
      </c>
      <c r="H2163" s="110" t="s">
        <v>24</v>
      </c>
      <c r="I2163" s="110" t="s">
        <v>1346</v>
      </c>
      <c r="J2163" s="111">
        <v>15</v>
      </c>
      <c r="K2163" s="111">
        <v>1138</v>
      </c>
      <c r="L2163" s="111">
        <v>17070</v>
      </c>
      <c r="M2163" s="111">
        <v>2.8450000000000002</v>
      </c>
      <c r="N2163" s="111">
        <v>42.674999999999997</v>
      </c>
      <c r="O2163" s="111">
        <v>0</v>
      </c>
      <c r="P2163" s="111">
        <v>0</v>
      </c>
      <c r="Q2163" s="111">
        <v>1140.845</v>
      </c>
      <c r="R2163" s="111">
        <v>17112.674999999999</v>
      </c>
      <c r="S2163" s="110" t="s">
        <v>1296</v>
      </c>
      <c r="T2163" s="111"/>
      <c r="U2163" s="111"/>
      <c r="V2163" s="110"/>
      <c r="W2163" s="110"/>
    </row>
    <row r="2164" spans="1:23" ht="25.5">
      <c r="A2164" s="110" t="s">
        <v>5755</v>
      </c>
      <c r="B2164" s="115">
        <v>44214</v>
      </c>
      <c r="C2164" s="110" t="s">
        <v>5756</v>
      </c>
      <c r="D2164" s="115">
        <v>44214</v>
      </c>
      <c r="E2164" s="110" t="s">
        <v>1294</v>
      </c>
      <c r="F2164" s="110" t="s">
        <v>1235</v>
      </c>
      <c r="G2164" s="110" t="s">
        <v>26</v>
      </c>
      <c r="H2164" s="110" t="s">
        <v>24</v>
      </c>
      <c r="I2164" s="110" t="s">
        <v>1346</v>
      </c>
      <c r="J2164" s="111">
        <v>40</v>
      </c>
      <c r="K2164" s="111">
        <v>1138</v>
      </c>
      <c r="L2164" s="111">
        <v>45520</v>
      </c>
      <c r="M2164" s="111">
        <v>2.8450000000000002</v>
      </c>
      <c r="N2164" s="111">
        <v>113.8</v>
      </c>
      <c r="O2164" s="111">
        <v>0</v>
      </c>
      <c r="P2164" s="111">
        <v>0</v>
      </c>
      <c r="Q2164" s="111">
        <v>1140.845</v>
      </c>
      <c r="R2164" s="111">
        <v>45633.8</v>
      </c>
      <c r="S2164" s="110" t="s">
        <v>1296</v>
      </c>
      <c r="T2164" s="111"/>
      <c r="U2164" s="111"/>
      <c r="V2164" s="110"/>
      <c r="W2164" s="110"/>
    </row>
    <row r="2165" spans="1:23" ht="25.5">
      <c r="A2165" s="110" t="s">
        <v>5757</v>
      </c>
      <c r="B2165" s="115">
        <v>44214</v>
      </c>
      <c r="C2165" s="110" t="s">
        <v>5758</v>
      </c>
      <c r="D2165" s="115">
        <v>44214</v>
      </c>
      <c r="E2165" s="110" t="s">
        <v>1294</v>
      </c>
      <c r="F2165" s="110" t="s">
        <v>98</v>
      </c>
      <c r="G2165" s="110" t="s">
        <v>1047</v>
      </c>
      <c r="H2165" s="110" t="s">
        <v>1300</v>
      </c>
      <c r="I2165" s="110" t="s">
        <v>1344</v>
      </c>
      <c r="J2165" s="111">
        <v>10</v>
      </c>
      <c r="K2165" s="111">
        <v>997</v>
      </c>
      <c r="L2165" s="111">
        <v>9970</v>
      </c>
      <c r="M2165" s="111">
        <v>2.4925000000000002</v>
      </c>
      <c r="N2165" s="111">
        <v>24.925000000000001</v>
      </c>
      <c r="O2165" s="111">
        <v>0</v>
      </c>
      <c r="P2165" s="111">
        <v>0</v>
      </c>
      <c r="Q2165" s="111">
        <v>999.49249999999995</v>
      </c>
      <c r="R2165" s="111">
        <v>9994.9249999999993</v>
      </c>
      <c r="S2165" s="110" t="s">
        <v>1296</v>
      </c>
      <c r="T2165" s="111"/>
      <c r="U2165" s="111"/>
      <c r="V2165" s="110"/>
      <c r="W2165" s="110"/>
    </row>
    <row r="2166" spans="1:23" ht="25.5">
      <c r="A2166" s="110" t="s">
        <v>5757</v>
      </c>
      <c r="B2166" s="115">
        <v>44214</v>
      </c>
      <c r="C2166" s="110" t="s">
        <v>5758</v>
      </c>
      <c r="D2166" s="115">
        <v>44214</v>
      </c>
      <c r="E2166" s="110" t="s">
        <v>1294</v>
      </c>
      <c r="F2166" s="110" t="s">
        <v>98</v>
      </c>
      <c r="G2166" s="110" t="s">
        <v>1047</v>
      </c>
      <c r="H2166" s="110" t="s">
        <v>1300</v>
      </c>
      <c r="I2166" s="110" t="s">
        <v>1346</v>
      </c>
      <c r="J2166" s="111">
        <v>10</v>
      </c>
      <c r="K2166" s="111">
        <v>1138</v>
      </c>
      <c r="L2166" s="111">
        <v>11380</v>
      </c>
      <c r="M2166" s="111">
        <v>2.8450000000000002</v>
      </c>
      <c r="N2166" s="111">
        <v>28.45</v>
      </c>
      <c r="O2166" s="111">
        <v>0</v>
      </c>
      <c r="P2166" s="111">
        <v>0</v>
      </c>
      <c r="Q2166" s="111">
        <v>1140.845</v>
      </c>
      <c r="R2166" s="111">
        <v>11408.45</v>
      </c>
      <c r="S2166" s="110" t="s">
        <v>1296</v>
      </c>
      <c r="T2166" s="111"/>
      <c r="U2166" s="111"/>
      <c r="V2166" s="110"/>
      <c r="W2166" s="110"/>
    </row>
    <row r="2167" spans="1:23" ht="25.5">
      <c r="A2167" s="110" t="s">
        <v>5759</v>
      </c>
      <c r="B2167" s="115">
        <v>44214</v>
      </c>
      <c r="C2167" s="110" t="s">
        <v>5760</v>
      </c>
      <c r="D2167" s="115">
        <v>44214</v>
      </c>
      <c r="E2167" s="110" t="s">
        <v>1294</v>
      </c>
      <c r="F2167" s="110" t="s">
        <v>68</v>
      </c>
      <c r="G2167" s="110" t="s">
        <v>69</v>
      </c>
      <c r="H2167" s="110" t="s">
        <v>69</v>
      </c>
      <c r="I2167" s="110" t="s">
        <v>1344</v>
      </c>
      <c r="J2167" s="111">
        <v>20</v>
      </c>
      <c r="K2167" s="111">
        <v>997</v>
      </c>
      <c r="L2167" s="111">
        <v>19940</v>
      </c>
      <c r="M2167" s="111">
        <v>2.4925000000000002</v>
      </c>
      <c r="N2167" s="111">
        <v>49.85</v>
      </c>
      <c r="O2167" s="111">
        <v>0</v>
      </c>
      <c r="P2167" s="111">
        <v>0</v>
      </c>
      <c r="Q2167" s="111">
        <v>999.49249999999995</v>
      </c>
      <c r="R2167" s="111">
        <v>19989.849999999999</v>
      </c>
      <c r="S2167" s="110" t="s">
        <v>1296</v>
      </c>
      <c r="T2167" s="111"/>
      <c r="U2167" s="111"/>
      <c r="V2167" s="110"/>
      <c r="W2167" s="110"/>
    </row>
    <row r="2168" spans="1:23" ht="25.5">
      <c r="A2168" s="110" t="s">
        <v>5759</v>
      </c>
      <c r="B2168" s="115">
        <v>44214</v>
      </c>
      <c r="C2168" s="110" t="s">
        <v>5760</v>
      </c>
      <c r="D2168" s="115">
        <v>44214</v>
      </c>
      <c r="E2168" s="110" t="s">
        <v>1294</v>
      </c>
      <c r="F2168" s="110" t="s">
        <v>68</v>
      </c>
      <c r="G2168" s="110" t="s">
        <v>69</v>
      </c>
      <c r="H2168" s="110" t="s">
        <v>69</v>
      </c>
      <c r="I2168" s="110" t="s">
        <v>1346</v>
      </c>
      <c r="J2168" s="111">
        <v>20</v>
      </c>
      <c r="K2168" s="111">
        <v>1138</v>
      </c>
      <c r="L2168" s="111">
        <v>22760</v>
      </c>
      <c r="M2168" s="111">
        <v>2.8450000000000002</v>
      </c>
      <c r="N2168" s="111">
        <v>56.9</v>
      </c>
      <c r="O2168" s="111">
        <v>0</v>
      </c>
      <c r="P2168" s="111">
        <v>0</v>
      </c>
      <c r="Q2168" s="111">
        <v>1140.845</v>
      </c>
      <c r="R2168" s="111">
        <v>22816.9</v>
      </c>
      <c r="S2168" s="110" t="s">
        <v>1296</v>
      </c>
      <c r="T2168" s="111"/>
      <c r="U2168" s="111"/>
      <c r="V2168" s="110"/>
      <c r="W2168" s="110"/>
    </row>
    <row r="2169" spans="1:23" ht="25.5">
      <c r="A2169" s="110" t="s">
        <v>5761</v>
      </c>
      <c r="B2169" s="115">
        <v>44214</v>
      </c>
      <c r="C2169" s="110" t="s">
        <v>5762</v>
      </c>
      <c r="D2169" s="115">
        <v>44214</v>
      </c>
      <c r="E2169" s="110" t="s">
        <v>1294</v>
      </c>
      <c r="F2169" s="110" t="s">
        <v>78</v>
      </c>
      <c r="G2169" s="110" t="s">
        <v>79</v>
      </c>
      <c r="H2169" s="110" t="s">
        <v>69</v>
      </c>
      <c r="I2169" s="110" t="s">
        <v>1344</v>
      </c>
      <c r="J2169" s="111">
        <v>20</v>
      </c>
      <c r="K2169" s="111">
        <v>997</v>
      </c>
      <c r="L2169" s="111">
        <v>19940</v>
      </c>
      <c r="M2169" s="111">
        <v>2.4925000000000002</v>
      </c>
      <c r="N2169" s="111">
        <v>49.85</v>
      </c>
      <c r="O2169" s="111">
        <v>0</v>
      </c>
      <c r="P2169" s="111">
        <v>0</v>
      </c>
      <c r="Q2169" s="111">
        <v>999.49249999999995</v>
      </c>
      <c r="R2169" s="111">
        <v>19989.849999999999</v>
      </c>
      <c r="S2169" s="110" t="s">
        <v>1296</v>
      </c>
      <c r="T2169" s="111"/>
      <c r="U2169" s="111"/>
      <c r="V2169" s="110"/>
      <c r="W2169" s="110"/>
    </row>
    <row r="2170" spans="1:23" ht="25.5">
      <c r="A2170" s="110" t="s">
        <v>5761</v>
      </c>
      <c r="B2170" s="115">
        <v>44214</v>
      </c>
      <c r="C2170" s="110" t="s">
        <v>5762</v>
      </c>
      <c r="D2170" s="115">
        <v>44214</v>
      </c>
      <c r="E2170" s="110" t="s">
        <v>1294</v>
      </c>
      <c r="F2170" s="110" t="s">
        <v>78</v>
      </c>
      <c r="G2170" s="110" t="s">
        <v>79</v>
      </c>
      <c r="H2170" s="110" t="s">
        <v>69</v>
      </c>
      <c r="I2170" s="110" t="s">
        <v>1346</v>
      </c>
      <c r="J2170" s="111">
        <v>34</v>
      </c>
      <c r="K2170" s="111">
        <v>1138</v>
      </c>
      <c r="L2170" s="111">
        <v>38692</v>
      </c>
      <c r="M2170" s="111">
        <v>2.8450000000000002</v>
      </c>
      <c r="N2170" s="111">
        <v>96.73</v>
      </c>
      <c r="O2170" s="111">
        <v>0</v>
      </c>
      <c r="P2170" s="111">
        <v>0</v>
      </c>
      <c r="Q2170" s="111">
        <v>1140.845</v>
      </c>
      <c r="R2170" s="111">
        <v>38788.730000000003</v>
      </c>
      <c r="S2170" s="110" t="s">
        <v>1296</v>
      </c>
      <c r="T2170" s="111"/>
      <c r="U2170" s="111"/>
      <c r="V2170" s="110"/>
      <c r="W2170" s="110"/>
    </row>
    <row r="2171" spans="1:23" ht="25.5">
      <c r="A2171" s="110" t="s">
        <v>5763</v>
      </c>
      <c r="B2171" s="115">
        <v>44214</v>
      </c>
      <c r="C2171" s="110" t="s">
        <v>5764</v>
      </c>
      <c r="D2171" s="115">
        <v>44214</v>
      </c>
      <c r="E2171" s="110" t="s">
        <v>1294</v>
      </c>
      <c r="F2171" s="110" t="s">
        <v>113</v>
      </c>
      <c r="G2171" s="110" t="s">
        <v>1134</v>
      </c>
      <c r="H2171" s="110" t="s">
        <v>120</v>
      </c>
      <c r="I2171" s="110" t="s">
        <v>1344</v>
      </c>
      <c r="J2171" s="111">
        <v>200</v>
      </c>
      <c r="K2171" s="111">
        <v>997</v>
      </c>
      <c r="L2171" s="111">
        <v>199400</v>
      </c>
      <c r="M2171" s="111">
        <v>2.4925000000000002</v>
      </c>
      <c r="N2171" s="111">
        <v>498.5</v>
      </c>
      <c r="O2171" s="111">
        <v>0</v>
      </c>
      <c r="P2171" s="111">
        <v>0</v>
      </c>
      <c r="Q2171" s="111">
        <v>999.49249999999995</v>
      </c>
      <c r="R2171" s="111">
        <v>199898.5</v>
      </c>
      <c r="S2171" s="110" t="s">
        <v>1296</v>
      </c>
      <c r="T2171" s="111"/>
      <c r="U2171" s="111"/>
      <c r="V2171" s="110"/>
      <c r="W2171" s="110"/>
    </row>
    <row r="2172" spans="1:23" ht="25.5">
      <c r="A2172" s="110" t="s">
        <v>5765</v>
      </c>
      <c r="B2172" s="115">
        <v>44214</v>
      </c>
      <c r="C2172" s="110" t="s">
        <v>5766</v>
      </c>
      <c r="D2172" s="115">
        <v>44214</v>
      </c>
      <c r="E2172" s="110" t="s">
        <v>1294</v>
      </c>
      <c r="F2172" s="110" t="s">
        <v>3</v>
      </c>
      <c r="G2172" s="110" t="s">
        <v>1078</v>
      </c>
      <c r="H2172" s="110" t="s">
        <v>120</v>
      </c>
      <c r="I2172" s="110" t="s">
        <v>1344</v>
      </c>
      <c r="J2172" s="111">
        <v>50</v>
      </c>
      <c r="K2172" s="111">
        <v>997</v>
      </c>
      <c r="L2172" s="111">
        <v>49850</v>
      </c>
      <c r="M2172" s="111">
        <v>2.4925000000000002</v>
      </c>
      <c r="N2172" s="111">
        <v>124.625</v>
      </c>
      <c r="O2172" s="111">
        <v>0</v>
      </c>
      <c r="P2172" s="111">
        <v>0</v>
      </c>
      <c r="Q2172" s="111">
        <v>999.49249999999995</v>
      </c>
      <c r="R2172" s="111">
        <v>49974.625</v>
      </c>
      <c r="S2172" s="110" t="s">
        <v>1296</v>
      </c>
      <c r="T2172" s="111"/>
      <c r="U2172" s="111"/>
      <c r="V2172" s="110"/>
      <c r="W2172" s="110"/>
    </row>
    <row r="2173" spans="1:23" ht="25.5">
      <c r="A2173" s="110" t="s">
        <v>5765</v>
      </c>
      <c r="B2173" s="115">
        <v>44214</v>
      </c>
      <c r="C2173" s="110" t="s">
        <v>5766</v>
      </c>
      <c r="D2173" s="115">
        <v>44214</v>
      </c>
      <c r="E2173" s="110" t="s">
        <v>1294</v>
      </c>
      <c r="F2173" s="110" t="s">
        <v>3</v>
      </c>
      <c r="G2173" s="110" t="s">
        <v>1078</v>
      </c>
      <c r="H2173" s="110" t="s">
        <v>120</v>
      </c>
      <c r="I2173" s="110" t="s">
        <v>1346</v>
      </c>
      <c r="J2173" s="111">
        <v>8</v>
      </c>
      <c r="K2173" s="111">
        <v>1138</v>
      </c>
      <c r="L2173" s="111">
        <v>9104</v>
      </c>
      <c r="M2173" s="111">
        <v>2.8450000000000002</v>
      </c>
      <c r="N2173" s="111">
        <v>22.76</v>
      </c>
      <c r="O2173" s="111">
        <v>0</v>
      </c>
      <c r="P2173" s="111">
        <v>0</v>
      </c>
      <c r="Q2173" s="111">
        <v>1140.845</v>
      </c>
      <c r="R2173" s="111">
        <v>9126.76</v>
      </c>
      <c r="S2173" s="110" t="s">
        <v>1296</v>
      </c>
      <c r="T2173" s="111"/>
      <c r="U2173" s="111"/>
      <c r="V2173" s="110"/>
      <c r="W2173" s="110"/>
    </row>
    <row r="2174" spans="1:23" ht="25.5">
      <c r="A2174" s="110" t="s">
        <v>5767</v>
      </c>
      <c r="B2174" s="115">
        <v>44214</v>
      </c>
      <c r="C2174" s="110" t="s">
        <v>5768</v>
      </c>
      <c r="D2174" s="115">
        <v>44214</v>
      </c>
      <c r="E2174" s="110" t="s">
        <v>1294</v>
      </c>
      <c r="F2174" s="110" t="s">
        <v>118</v>
      </c>
      <c r="G2174" s="110" t="s">
        <v>1306</v>
      </c>
      <c r="H2174" s="110" t="s">
        <v>120</v>
      </c>
      <c r="I2174" s="110" t="s">
        <v>1346</v>
      </c>
      <c r="J2174" s="111">
        <v>20</v>
      </c>
      <c r="K2174" s="111">
        <v>1138</v>
      </c>
      <c r="L2174" s="111">
        <v>22760</v>
      </c>
      <c r="M2174" s="111">
        <v>2.8450000000000002</v>
      </c>
      <c r="N2174" s="111">
        <v>56.9</v>
      </c>
      <c r="O2174" s="111">
        <v>0</v>
      </c>
      <c r="P2174" s="111">
        <v>0</v>
      </c>
      <c r="Q2174" s="111">
        <v>1140.845</v>
      </c>
      <c r="R2174" s="111">
        <v>22816.9</v>
      </c>
      <c r="S2174" s="110" t="s">
        <v>1296</v>
      </c>
      <c r="T2174" s="111"/>
      <c r="U2174" s="111"/>
      <c r="V2174" s="110"/>
      <c r="W2174" s="110"/>
    </row>
    <row r="2175" spans="1:23" ht="25.5">
      <c r="A2175" s="110" t="s">
        <v>5769</v>
      </c>
      <c r="B2175" s="115">
        <v>44214</v>
      </c>
      <c r="C2175" s="110" t="s">
        <v>5770</v>
      </c>
      <c r="D2175" s="115">
        <v>44214</v>
      </c>
      <c r="E2175" s="110" t="s">
        <v>1294</v>
      </c>
      <c r="F2175" s="110" t="s">
        <v>109</v>
      </c>
      <c r="G2175" s="110" t="s">
        <v>1307</v>
      </c>
      <c r="H2175" s="110" t="s">
        <v>120</v>
      </c>
      <c r="I2175" s="110" t="s">
        <v>1344</v>
      </c>
      <c r="J2175" s="111">
        <v>230</v>
      </c>
      <c r="K2175" s="111">
        <v>997</v>
      </c>
      <c r="L2175" s="111">
        <v>229310</v>
      </c>
      <c r="M2175" s="111">
        <v>2.4925000000000002</v>
      </c>
      <c r="N2175" s="111">
        <v>573.27499999999998</v>
      </c>
      <c r="O2175" s="111">
        <v>0</v>
      </c>
      <c r="P2175" s="111">
        <v>0</v>
      </c>
      <c r="Q2175" s="111">
        <v>999.49249999999995</v>
      </c>
      <c r="R2175" s="111">
        <v>229883.27499999999</v>
      </c>
      <c r="S2175" s="110" t="s">
        <v>1296</v>
      </c>
      <c r="T2175" s="111"/>
      <c r="U2175" s="111"/>
      <c r="V2175" s="110"/>
      <c r="W2175" s="110"/>
    </row>
    <row r="2176" spans="1:23" ht="25.5">
      <c r="A2176" s="110" t="s">
        <v>5771</v>
      </c>
      <c r="B2176" s="115">
        <v>44214</v>
      </c>
      <c r="C2176" s="110" t="s">
        <v>5772</v>
      </c>
      <c r="D2176" s="115">
        <v>44214</v>
      </c>
      <c r="E2176" s="110" t="s">
        <v>1294</v>
      </c>
      <c r="F2176" s="110" t="s">
        <v>72</v>
      </c>
      <c r="G2176" s="110" t="s">
        <v>69</v>
      </c>
      <c r="H2176" s="110" t="s">
        <v>69</v>
      </c>
      <c r="I2176" s="110" t="s">
        <v>1346</v>
      </c>
      <c r="J2176" s="111">
        <v>40</v>
      </c>
      <c r="K2176" s="111">
        <v>1138</v>
      </c>
      <c r="L2176" s="111">
        <v>45520</v>
      </c>
      <c r="M2176" s="111">
        <v>2.8450000000000002</v>
      </c>
      <c r="N2176" s="111">
        <v>113.8</v>
      </c>
      <c r="O2176" s="111">
        <v>0</v>
      </c>
      <c r="P2176" s="111">
        <v>0</v>
      </c>
      <c r="Q2176" s="111">
        <v>1140.845</v>
      </c>
      <c r="R2176" s="111">
        <v>45633.8</v>
      </c>
      <c r="S2176" s="110" t="s">
        <v>1296</v>
      </c>
      <c r="T2176" s="111"/>
      <c r="U2176" s="111"/>
      <c r="V2176" s="110"/>
      <c r="W2176" s="110"/>
    </row>
    <row r="2177" spans="1:23" ht="25.5">
      <c r="A2177" s="110" t="s">
        <v>5773</v>
      </c>
      <c r="B2177" s="115">
        <v>44214</v>
      </c>
      <c r="C2177" s="110" t="s">
        <v>5774</v>
      </c>
      <c r="D2177" s="115">
        <v>44214</v>
      </c>
      <c r="E2177" s="110" t="s">
        <v>1294</v>
      </c>
      <c r="F2177" s="110" t="s">
        <v>1051</v>
      </c>
      <c r="G2177" s="110" t="s">
        <v>1304</v>
      </c>
      <c r="H2177" s="110" t="s">
        <v>69</v>
      </c>
      <c r="I2177" s="110" t="s">
        <v>1344</v>
      </c>
      <c r="J2177" s="111">
        <v>100</v>
      </c>
      <c r="K2177" s="111">
        <v>997</v>
      </c>
      <c r="L2177" s="111">
        <v>99700</v>
      </c>
      <c r="M2177" s="111">
        <v>2.4925000000000002</v>
      </c>
      <c r="N2177" s="111">
        <v>249.25</v>
      </c>
      <c r="O2177" s="111">
        <v>0</v>
      </c>
      <c r="P2177" s="111">
        <v>0</v>
      </c>
      <c r="Q2177" s="111">
        <v>999.49249999999995</v>
      </c>
      <c r="R2177" s="111">
        <v>99949.25</v>
      </c>
      <c r="S2177" s="110" t="s">
        <v>1296</v>
      </c>
      <c r="T2177" s="111"/>
      <c r="U2177" s="111"/>
      <c r="V2177" s="110"/>
      <c r="W2177" s="110"/>
    </row>
    <row r="2178" spans="1:23" ht="25.5">
      <c r="A2178" s="110" t="s">
        <v>5773</v>
      </c>
      <c r="B2178" s="115">
        <v>44214</v>
      </c>
      <c r="C2178" s="110" t="s">
        <v>5774</v>
      </c>
      <c r="D2178" s="115">
        <v>44214</v>
      </c>
      <c r="E2178" s="110" t="s">
        <v>1294</v>
      </c>
      <c r="F2178" s="110" t="s">
        <v>1051</v>
      </c>
      <c r="G2178" s="110" t="s">
        <v>1304</v>
      </c>
      <c r="H2178" s="110" t="s">
        <v>69</v>
      </c>
      <c r="I2178" s="110" t="s">
        <v>1346</v>
      </c>
      <c r="J2178" s="111">
        <v>20</v>
      </c>
      <c r="K2178" s="111">
        <v>1138</v>
      </c>
      <c r="L2178" s="111">
        <v>22760</v>
      </c>
      <c r="M2178" s="111">
        <v>2.8450000000000002</v>
      </c>
      <c r="N2178" s="111">
        <v>56.9</v>
      </c>
      <c r="O2178" s="111">
        <v>0</v>
      </c>
      <c r="P2178" s="111">
        <v>0</v>
      </c>
      <c r="Q2178" s="111">
        <v>1140.845</v>
      </c>
      <c r="R2178" s="111">
        <v>22816.9</v>
      </c>
      <c r="S2178" s="110" t="s">
        <v>1296</v>
      </c>
      <c r="T2178" s="111"/>
      <c r="U2178" s="111"/>
      <c r="V2178" s="110"/>
      <c r="W2178" s="110"/>
    </row>
    <row r="2179" spans="1:23" ht="25.5">
      <c r="A2179" s="110" t="s">
        <v>5775</v>
      </c>
      <c r="B2179" s="115">
        <v>44214</v>
      </c>
      <c r="C2179" s="110" t="s">
        <v>5776</v>
      </c>
      <c r="D2179" s="115">
        <v>44214</v>
      </c>
      <c r="E2179" s="110" t="s">
        <v>1294</v>
      </c>
      <c r="F2179" s="110" t="s">
        <v>71</v>
      </c>
      <c r="G2179" s="110" t="s">
        <v>1304</v>
      </c>
      <c r="H2179" s="110" t="s">
        <v>69</v>
      </c>
      <c r="I2179" s="110" t="s">
        <v>1344</v>
      </c>
      <c r="J2179" s="111">
        <v>80</v>
      </c>
      <c r="K2179" s="111">
        <v>997</v>
      </c>
      <c r="L2179" s="111">
        <v>79760</v>
      </c>
      <c r="M2179" s="111">
        <v>2.4925000000000002</v>
      </c>
      <c r="N2179" s="111">
        <v>199.4</v>
      </c>
      <c r="O2179" s="111">
        <v>0</v>
      </c>
      <c r="P2179" s="111">
        <v>0</v>
      </c>
      <c r="Q2179" s="111">
        <v>999.49249999999995</v>
      </c>
      <c r="R2179" s="111">
        <v>79959.399999999994</v>
      </c>
      <c r="S2179" s="110" t="s">
        <v>1296</v>
      </c>
      <c r="T2179" s="111"/>
      <c r="U2179" s="111"/>
      <c r="V2179" s="110"/>
      <c r="W2179" s="110"/>
    </row>
    <row r="2180" spans="1:23" ht="25.5">
      <c r="A2180" s="110" t="s">
        <v>5775</v>
      </c>
      <c r="B2180" s="115">
        <v>44214</v>
      </c>
      <c r="C2180" s="110" t="s">
        <v>5776</v>
      </c>
      <c r="D2180" s="115">
        <v>44214</v>
      </c>
      <c r="E2180" s="110" t="s">
        <v>1294</v>
      </c>
      <c r="F2180" s="110" t="s">
        <v>71</v>
      </c>
      <c r="G2180" s="110" t="s">
        <v>1304</v>
      </c>
      <c r="H2180" s="110" t="s">
        <v>69</v>
      </c>
      <c r="I2180" s="110" t="s">
        <v>1346</v>
      </c>
      <c r="J2180" s="111">
        <v>30</v>
      </c>
      <c r="K2180" s="111">
        <v>1138</v>
      </c>
      <c r="L2180" s="111">
        <v>34140</v>
      </c>
      <c r="M2180" s="111">
        <v>2.8450000000000002</v>
      </c>
      <c r="N2180" s="111">
        <v>85.35</v>
      </c>
      <c r="O2180" s="111">
        <v>0</v>
      </c>
      <c r="P2180" s="111">
        <v>0</v>
      </c>
      <c r="Q2180" s="111">
        <v>1140.845</v>
      </c>
      <c r="R2180" s="111">
        <v>34225.35</v>
      </c>
      <c r="S2180" s="110" t="s">
        <v>1296</v>
      </c>
      <c r="T2180" s="111"/>
      <c r="U2180" s="111"/>
      <c r="V2180" s="110"/>
      <c r="W2180" s="110"/>
    </row>
    <row r="2181" spans="1:23" ht="25.5">
      <c r="A2181" s="110" t="s">
        <v>5777</v>
      </c>
      <c r="B2181" s="115">
        <v>44214</v>
      </c>
      <c r="C2181" s="110" t="s">
        <v>5778</v>
      </c>
      <c r="D2181" s="115">
        <v>44214</v>
      </c>
      <c r="E2181" s="110" t="s">
        <v>1294</v>
      </c>
      <c r="F2181" s="110" t="s">
        <v>77</v>
      </c>
      <c r="G2181" s="110" t="s">
        <v>1088</v>
      </c>
      <c r="H2181" s="110" t="s">
        <v>69</v>
      </c>
      <c r="I2181" s="110" t="s">
        <v>1346</v>
      </c>
      <c r="J2181" s="111">
        <v>40</v>
      </c>
      <c r="K2181" s="111">
        <v>1138</v>
      </c>
      <c r="L2181" s="111">
        <v>45520</v>
      </c>
      <c r="M2181" s="111">
        <v>2.8450000000000002</v>
      </c>
      <c r="N2181" s="111">
        <v>113.8</v>
      </c>
      <c r="O2181" s="111">
        <v>0</v>
      </c>
      <c r="P2181" s="111">
        <v>0</v>
      </c>
      <c r="Q2181" s="111">
        <v>1140.845</v>
      </c>
      <c r="R2181" s="111">
        <v>45633.8</v>
      </c>
      <c r="S2181" s="110" t="s">
        <v>1296</v>
      </c>
      <c r="T2181" s="111"/>
      <c r="U2181" s="111"/>
      <c r="V2181" s="110"/>
      <c r="W2181" s="110"/>
    </row>
    <row r="2182" spans="1:23" ht="25.5">
      <c r="A2182" s="110" t="s">
        <v>5779</v>
      </c>
      <c r="B2182" s="115">
        <v>44214</v>
      </c>
      <c r="C2182" s="110" t="s">
        <v>5780</v>
      </c>
      <c r="D2182" s="115">
        <v>44214</v>
      </c>
      <c r="E2182" s="110" t="s">
        <v>1294</v>
      </c>
      <c r="F2182" s="110" t="s">
        <v>75</v>
      </c>
      <c r="G2182" s="110" t="s">
        <v>1088</v>
      </c>
      <c r="H2182" s="110" t="s">
        <v>69</v>
      </c>
      <c r="I2182" s="110" t="s">
        <v>1346</v>
      </c>
      <c r="J2182" s="111">
        <v>60</v>
      </c>
      <c r="K2182" s="111">
        <v>1138</v>
      </c>
      <c r="L2182" s="111">
        <v>68280</v>
      </c>
      <c r="M2182" s="111">
        <v>2.8450000000000002</v>
      </c>
      <c r="N2182" s="111">
        <v>170.7</v>
      </c>
      <c r="O2182" s="111">
        <v>0</v>
      </c>
      <c r="P2182" s="111">
        <v>0</v>
      </c>
      <c r="Q2182" s="111">
        <v>1140.845</v>
      </c>
      <c r="R2182" s="111">
        <v>68450.7</v>
      </c>
      <c r="S2182" s="110" t="s">
        <v>1296</v>
      </c>
      <c r="T2182" s="111"/>
      <c r="U2182" s="111"/>
      <c r="V2182" s="110"/>
      <c r="W2182" s="110"/>
    </row>
    <row r="2183" spans="1:23" ht="25.5">
      <c r="A2183" s="110" t="s">
        <v>5781</v>
      </c>
      <c r="B2183" s="115">
        <v>44214</v>
      </c>
      <c r="C2183" s="110" t="s">
        <v>5782</v>
      </c>
      <c r="D2183" s="115">
        <v>44214</v>
      </c>
      <c r="E2183" s="110" t="s">
        <v>1294</v>
      </c>
      <c r="F2183" s="110" t="s">
        <v>114</v>
      </c>
      <c r="G2183" s="110" t="s">
        <v>1044</v>
      </c>
      <c r="H2183" s="110" t="s">
        <v>57</v>
      </c>
      <c r="I2183" s="110" t="s">
        <v>1344</v>
      </c>
      <c r="J2183" s="111">
        <v>50</v>
      </c>
      <c r="K2183" s="111">
        <v>997</v>
      </c>
      <c r="L2183" s="111">
        <v>49850</v>
      </c>
      <c r="M2183" s="111">
        <v>2.4925000000000002</v>
      </c>
      <c r="N2183" s="111">
        <v>124.625</v>
      </c>
      <c r="O2183" s="111">
        <v>0</v>
      </c>
      <c r="P2183" s="111">
        <v>0</v>
      </c>
      <c r="Q2183" s="111">
        <v>999.49249999999995</v>
      </c>
      <c r="R2183" s="111">
        <v>49974.625</v>
      </c>
      <c r="S2183" s="110" t="s">
        <v>1296</v>
      </c>
      <c r="T2183" s="111"/>
      <c r="U2183" s="111"/>
      <c r="V2183" s="110"/>
      <c r="W2183" s="110"/>
    </row>
    <row r="2184" spans="1:23" ht="25.5">
      <c r="A2184" s="110" t="s">
        <v>5783</v>
      </c>
      <c r="B2184" s="115">
        <v>44214</v>
      </c>
      <c r="C2184" s="110" t="s">
        <v>5784</v>
      </c>
      <c r="D2184" s="115">
        <v>44214</v>
      </c>
      <c r="E2184" s="110" t="s">
        <v>1294</v>
      </c>
      <c r="F2184" s="110" t="s">
        <v>58</v>
      </c>
      <c r="G2184" s="110" t="s">
        <v>1086</v>
      </c>
      <c r="H2184" s="110" t="s">
        <v>57</v>
      </c>
      <c r="I2184" s="110" t="s">
        <v>1346</v>
      </c>
      <c r="J2184" s="111">
        <v>20</v>
      </c>
      <c r="K2184" s="111">
        <v>1138</v>
      </c>
      <c r="L2184" s="111">
        <v>22760</v>
      </c>
      <c r="M2184" s="111">
        <v>2.8450000000000002</v>
      </c>
      <c r="N2184" s="111">
        <v>56.9</v>
      </c>
      <c r="O2184" s="111">
        <v>0</v>
      </c>
      <c r="P2184" s="111">
        <v>0</v>
      </c>
      <c r="Q2184" s="111">
        <v>1140.845</v>
      </c>
      <c r="R2184" s="111">
        <v>22816.9</v>
      </c>
      <c r="S2184" s="110" t="s">
        <v>1296</v>
      </c>
      <c r="T2184" s="111"/>
      <c r="U2184" s="111"/>
      <c r="V2184" s="110"/>
      <c r="W2184" s="110"/>
    </row>
    <row r="2185" spans="1:23" ht="25.5">
      <c r="A2185" s="110" t="s">
        <v>5785</v>
      </c>
      <c r="B2185" s="115">
        <v>44214</v>
      </c>
      <c r="C2185" s="110" t="s">
        <v>5786</v>
      </c>
      <c r="D2185" s="115">
        <v>44214</v>
      </c>
      <c r="E2185" s="110" t="s">
        <v>1294</v>
      </c>
      <c r="F2185" s="110" t="s">
        <v>56</v>
      </c>
      <c r="G2185" s="110" t="s">
        <v>1086</v>
      </c>
      <c r="H2185" s="110" t="s">
        <v>57</v>
      </c>
      <c r="I2185" s="110" t="s">
        <v>1344</v>
      </c>
      <c r="J2185" s="111">
        <v>25</v>
      </c>
      <c r="K2185" s="111">
        <v>997</v>
      </c>
      <c r="L2185" s="111">
        <v>24925</v>
      </c>
      <c r="M2185" s="111">
        <v>2.4925000000000002</v>
      </c>
      <c r="N2185" s="111">
        <v>62.3125</v>
      </c>
      <c r="O2185" s="111">
        <v>0</v>
      </c>
      <c r="P2185" s="111">
        <v>0</v>
      </c>
      <c r="Q2185" s="111">
        <v>999.49249999999995</v>
      </c>
      <c r="R2185" s="111">
        <v>24987.3125</v>
      </c>
      <c r="S2185" s="110" t="s">
        <v>1296</v>
      </c>
      <c r="T2185" s="111"/>
      <c r="U2185" s="111"/>
      <c r="V2185" s="110"/>
      <c r="W2185" s="110"/>
    </row>
    <row r="2186" spans="1:23" ht="25.5">
      <c r="A2186" s="110" t="s">
        <v>5787</v>
      </c>
      <c r="B2186" s="115">
        <v>44214</v>
      </c>
      <c r="C2186" s="110" t="s">
        <v>5788</v>
      </c>
      <c r="D2186" s="115">
        <v>44214</v>
      </c>
      <c r="E2186" s="110" t="s">
        <v>1294</v>
      </c>
      <c r="F2186" s="110" t="s">
        <v>119</v>
      </c>
      <c r="G2186" s="110" t="s">
        <v>1049</v>
      </c>
      <c r="H2186" s="110" t="s">
        <v>57</v>
      </c>
      <c r="I2186" s="110" t="s">
        <v>1344</v>
      </c>
      <c r="J2186" s="111">
        <v>20</v>
      </c>
      <c r="K2186" s="111">
        <v>997</v>
      </c>
      <c r="L2186" s="111">
        <v>19940</v>
      </c>
      <c r="M2186" s="111">
        <v>2.4925000000000002</v>
      </c>
      <c r="N2186" s="111">
        <v>49.85</v>
      </c>
      <c r="O2186" s="111">
        <v>0</v>
      </c>
      <c r="P2186" s="111">
        <v>0</v>
      </c>
      <c r="Q2186" s="111">
        <v>999.49249999999995</v>
      </c>
      <c r="R2186" s="111">
        <v>19989.849999999999</v>
      </c>
      <c r="S2186" s="110" t="s">
        <v>1296</v>
      </c>
      <c r="T2186" s="111"/>
      <c r="U2186" s="111"/>
      <c r="V2186" s="110"/>
      <c r="W2186" s="110"/>
    </row>
    <row r="2187" spans="1:23" ht="25.5">
      <c r="A2187" s="110" t="s">
        <v>5787</v>
      </c>
      <c r="B2187" s="115">
        <v>44214</v>
      </c>
      <c r="C2187" s="110" t="s">
        <v>5788</v>
      </c>
      <c r="D2187" s="115">
        <v>44214</v>
      </c>
      <c r="E2187" s="110" t="s">
        <v>1294</v>
      </c>
      <c r="F2187" s="110" t="s">
        <v>119</v>
      </c>
      <c r="G2187" s="110" t="s">
        <v>1049</v>
      </c>
      <c r="H2187" s="110" t="s">
        <v>57</v>
      </c>
      <c r="I2187" s="110" t="s">
        <v>1346</v>
      </c>
      <c r="J2187" s="111">
        <v>20</v>
      </c>
      <c r="K2187" s="111">
        <v>1138</v>
      </c>
      <c r="L2187" s="111">
        <v>22760</v>
      </c>
      <c r="M2187" s="111">
        <v>2.8450000000000002</v>
      </c>
      <c r="N2187" s="111">
        <v>56.9</v>
      </c>
      <c r="O2187" s="111">
        <v>0</v>
      </c>
      <c r="P2187" s="111">
        <v>0</v>
      </c>
      <c r="Q2187" s="111">
        <v>1140.845</v>
      </c>
      <c r="R2187" s="111">
        <v>22816.9</v>
      </c>
      <c r="S2187" s="110" t="s">
        <v>1296</v>
      </c>
      <c r="T2187" s="111"/>
      <c r="U2187" s="111"/>
      <c r="V2187" s="110"/>
      <c r="W2187" s="110"/>
    </row>
    <row r="2188" spans="1:23" ht="25.5">
      <c r="A2188" s="110" t="s">
        <v>5789</v>
      </c>
      <c r="B2188" s="115">
        <v>44214</v>
      </c>
      <c r="C2188" s="110" t="s">
        <v>5790</v>
      </c>
      <c r="D2188" s="115">
        <v>44214</v>
      </c>
      <c r="E2188" s="110" t="s">
        <v>1294</v>
      </c>
      <c r="F2188" s="110" t="s">
        <v>61</v>
      </c>
      <c r="G2188" s="110" t="s">
        <v>60</v>
      </c>
      <c r="H2188" s="110" t="s">
        <v>57</v>
      </c>
      <c r="I2188" s="110" t="s">
        <v>1344</v>
      </c>
      <c r="J2188" s="111">
        <v>40</v>
      </c>
      <c r="K2188" s="111">
        <v>997</v>
      </c>
      <c r="L2188" s="111">
        <v>39880</v>
      </c>
      <c r="M2188" s="111">
        <v>2.4925000000000002</v>
      </c>
      <c r="N2188" s="111">
        <v>99.7</v>
      </c>
      <c r="O2188" s="111">
        <v>0</v>
      </c>
      <c r="P2188" s="111">
        <v>0</v>
      </c>
      <c r="Q2188" s="111">
        <v>999.49249999999995</v>
      </c>
      <c r="R2188" s="111">
        <v>39979.699999999997</v>
      </c>
      <c r="S2188" s="110" t="s">
        <v>1296</v>
      </c>
      <c r="T2188" s="111"/>
      <c r="U2188" s="111"/>
      <c r="V2188" s="110"/>
      <c r="W2188" s="110"/>
    </row>
    <row r="2189" spans="1:23" ht="25.5">
      <c r="A2189" s="110" t="s">
        <v>5791</v>
      </c>
      <c r="B2189" s="115">
        <v>44214</v>
      </c>
      <c r="C2189" s="110" t="s">
        <v>5792</v>
      </c>
      <c r="D2189" s="115">
        <v>44214</v>
      </c>
      <c r="E2189" s="110" t="s">
        <v>1294</v>
      </c>
      <c r="F2189" s="110" t="s">
        <v>66</v>
      </c>
      <c r="G2189" s="110" t="s">
        <v>1298</v>
      </c>
      <c r="H2189" s="110" t="s">
        <v>57</v>
      </c>
      <c r="I2189" s="110" t="s">
        <v>1346</v>
      </c>
      <c r="J2189" s="111">
        <v>20</v>
      </c>
      <c r="K2189" s="111">
        <v>1138</v>
      </c>
      <c r="L2189" s="111">
        <v>22760</v>
      </c>
      <c r="M2189" s="111">
        <v>2.8450000000000002</v>
      </c>
      <c r="N2189" s="111">
        <v>56.9</v>
      </c>
      <c r="O2189" s="111">
        <v>0</v>
      </c>
      <c r="P2189" s="111">
        <v>0</v>
      </c>
      <c r="Q2189" s="111">
        <v>1140.845</v>
      </c>
      <c r="R2189" s="111">
        <v>22816.9</v>
      </c>
      <c r="S2189" s="110" t="s">
        <v>1296</v>
      </c>
      <c r="T2189" s="111"/>
      <c r="U2189" s="111"/>
      <c r="V2189" s="110"/>
      <c r="W2189" s="110"/>
    </row>
    <row r="2190" spans="1:23" ht="25.5">
      <c r="A2190" s="110" t="s">
        <v>5791</v>
      </c>
      <c r="B2190" s="115">
        <v>44214</v>
      </c>
      <c r="C2190" s="110" t="s">
        <v>5792</v>
      </c>
      <c r="D2190" s="115">
        <v>44214</v>
      </c>
      <c r="E2190" s="110" t="s">
        <v>1294</v>
      </c>
      <c r="F2190" s="110" t="s">
        <v>66</v>
      </c>
      <c r="G2190" s="110" t="s">
        <v>1298</v>
      </c>
      <c r="H2190" s="110" t="s">
        <v>57</v>
      </c>
      <c r="I2190" s="110" t="s">
        <v>1344</v>
      </c>
      <c r="J2190" s="111">
        <v>40</v>
      </c>
      <c r="K2190" s="111">
        <v>997</v>
      </c>
      <c r="L2190" s="111">
        <v>39880</v>
      </c>
      <c r="M2190" s="111">
        <v>2.4925000000000002</v>
      </c>
      <c r="N2190" s="111">
        <v>99.7</v>
      </c>
      <c r="O2190" s="111">
        <v>0</v>
      </c>
      <c r="P2190" s="111">
        <v>0</v>
      </c>
      <c r="Q2190" s="111">
        <v>999.49249999999995</v>
      </c>
      <c r="R2190" s="111">
        <v>39979.699999999997</v>
      </c>
      <c r="S2190" s="110" t="s">
        <v>1296</v>
      </c>
      <c r="T2190" s="111"/>
      <c r="U2190" s="111"/>
      <c r="V2190" s="110"/>
      <c r="W2190" s="110"/>
    </row>
    <row r="2191" spans="1:23" ht="25.5">
      <c r="A2191" s="110" t="s">
        <v>5793</v>
      </c>
      <c r="B2191" s="115">
        <v>44214</v>
      </c>
      <c r="C2191" s="110" t="s">
        <v>5794</v>
      </c>
      <c r="D2191" s="115">
        <v>44214</v>
      </c>
      <c r="E2191" s="110" t="s">
        <v>1294</v>
      </c>
      <c r="F2191" s="110" t="s">
        <v>65</v>
      </c>
      <c r="G2191" s="110" t="s">
        <v>1298</v>
      </c>
      <c r="H2191" s="110" t="s">
        <v>57</v>
      </c>
      <c r="I2191" s="110" t="s">
        <v>1346</v>
      </c>
      <c r="J2191" s="111">
        <v>20</v>
      </c>
      <c r="K2191" s="111">
        <v>1138</v>
      </c>
      <c r="L2191" s="111">
        <v>22760</v>
      </c>
      <c r="M2191" s="111">
        <v>2.8450000000000002</v>
      </c>
      <c r="N2191" s="111">
        <v>56.9</v>
      </c>
      <c r="O2191" s="111">
        <v>0</v>
      </c>
      <c r="P2191" s="111">
        <v>0</v>
      </c>
      <c r="Q2191" s="111">
        <v>1140.845</v>
      </c>
      <c r="R2191" s="111">
        <v>22816.9</v>
      </c>
      <c r="S2191" s="110" t="s">
        <v>1296</v>
      </c>
      <c r="T2191" s="111"/>
      <c r="U2191" s="111"/>
      <c r="V2191" s="110"/>
      <c r="W2191" s="110"/>
    </row>
    <row r="2192" spans="1:23" ht="25.5">
      <c r="A2192" s="110" t="s">
        <v>5793</v>
      </c>
      <c r="B2192" s="115">
        <v>44214</v>
      </c>
      <c r="C2192" s="110" t="s">
        <v>5794</v>
      </c>
      <c r="D2192" s="115">
        <v>44214</v>
      </c>
      <c r="E2192" s="110" t="s">
        <v>1294</v>
      </c>
      <c r="F2192" s="110" t="s">
        <v>65</v>
      </c>
      <c r="G2192" s="110" t="s">
        <v>1298</v>
      </c>
      <c r="H2192" s="110" t="s">
        <v>57</v>
      </c>
      <c r="I2192" s="110" t="s">
        <v>1344</v>
      </c>
      <c r="J2192" s="111">
        <v>20</v>
      </c>
      <c r="K2192" s="111">
        <v>997</v>
      </c>
      <c r="L2192" s="111">
        <v>19940</v>
      </c>
      <c r="M2192" s="111">
        <v>2.4925000000000002</v>
      </c>
      <c r="N2192" s="111">
        <v>49.85</v>
      </c>
      <c r="O2192" s="111">
        <v>0</v>
      </c>
      <c r="P2192" s="111">
        <v>0</v>
      </c>
      <c r="Q2192" s="111">
        <v>999.49249999999995</v>
      </c>
      <c r="R2192" s="111">
        <v>19989.849999999999</v>
      </c>
      <c r="S2192" s="110" t="s">
        <v>1296</v>
      </c>
      <c r="T2192" s="111"/>
      <c r="U2192" s="111"/>
      <c r="V2192" s="110"/>
      <c r="W2192" s="110"/>
    </row>
    <row r="2193" spans="1:23" ht="25.5">
      <c r="A2193" s="110" t="s">
        <v>5795</v>
      </c>
      <c r="B2193" s="115">
        <v>44214</v>
      </c>
      <c r="C2193" s="110" t="s">
        <v>5796</v>
      </c>
      <c r="D2193" s="115">
        <v>44214</v>
      </c>
      <c r="E2193" s="110" t="s">
        <v>1294</v>
      </c>
      <c r="F2193" s="110" t="s">
        <v>64</v>
      </c>
      <c r="G2193" s="110" t="s">
        <v>57</v>
      </c>
      <c r="H2193" s="110" t="s">
        <v>57</v>
      </c>
      <c r="I2193" s="110" t="s">
        <v>1346</v>
      </c>
      <c r="J2193" s="111">
        <v>10</v>
      </c>
      <c r="K2193" s="111">
        <v>1138</v>
      </c>
      <c r="L2193" s="111">
        <v>11380</v>
      </c>
      <c r="M2193" s="111">
        <v>2.8450000000000002</v>
      </c>
      <c r="N2193" s="111">
        <v>28.45</v>
      </c>
      <c r="O2193" s="111">
        <v>0</v>
      </c>
      <c r="P2193" s="111">
        <v>0</v>
      </c>
      <c r="Q2193" s="111">
        <v>1140.845</v>
      </c>
      <c r="R2193" s="111">
        <v>11408.45</v>
      </c>
      <c r="S2193" s="110" t="s">
        <v>1296</v>
      </c>
      <c r="T2193" s="111"/>
      <c r="U2193" s="111"/>
      <c r="V2193" s="110"/>
      <c r="W2193" s="110"/>
    </row>
    <row r="2194" spans="1:23" ht="25.5">
      <c r="A2194" s="110" t="s">
        <v>5797</v>
      </c>
      <c r="B2194" s="115">
        <v>44214</v>
      </c>
      <c r="C2194" s="110" t="s">
        <v>5798</v>
      </c>
      <c r="D2194" s="115">
        <v>44214</v>
      </c>
      <c r="E2194" s="110" t="s">
        <v>1294</v>
      </c>
      <c r="F2194" s="110" t="s">
        <v>112</v>
      </c>
      <c r="G2194" s="110" t="s">
        <v>120</v>
      </c>
      <c r="H2194" s="110" t="s">
        <v>120</v>
      </c>
      <c r="I2194" s="110" t="s">
        <v>1346</v>
      </c>
      <c r="J2194" s="111">
        <v>20</v>
      </c>
      <c r="K2194" s="111">
        <v>1138</v>
      </c>
      <c r="L2194" s="111">
        <v>22760</v>
      </c>
      <c r="M2194" s="111">
        <v>2.8450000000000002</v>
      </c>
      <c r="N2194" s="111">
        <v>56.9</v>
      </c>
      <c r="O2194" s="111">
        <v>0</v>
      </c>
      <c r="P2194" s="111">
        <v>0</v>
      </c>
      <c r="Q2194" s="111">
        <v>1140.845</v>
      </c>
      <c r="R2194" s="111">
        <v>22816.9</v>
      </c>
      <c r="S2194" s="110" t="s">
        <v>1296</v>
      </c>
      <c r="T2194" s="111"/>
      <c r="U2194" s="111"/>
      <c r="V2194" s="110"/>
      <c r="W2194" s="110"/>
    </row>
    <row r="2195" spans="1:23" ht="25.5">
      <c r="A2195" s="110" t="s">
        <v>5797</v>
      </c>
      <c r="B2195" s="115">
        <v>44214</v>
      </c>
      <c r="C2195" s="110" t="s">
        <v>5798</v>
      </c>
      <c r="D2195" s="115">
        <v>44214</v>
      </c>
      <c r="E2195" s="110" t="s">
        <v>1294</v>
      </c>
      <c r="F2195" s="110" t="s">
        <v>112</v>
      </c>
      <c r="G2195" s="110" t="s">
        <v>120</v>
      </c>
      <c r="H2195" s="110" t="s">
        <v>120</v>
      </c>
      <c r="I2195" s="110" t="s">
        <v>1344</v>
      </c>
      <c r="J2195" s="111">
        <v>60</v>
      </c>
      <c r="K2195" s="111">
        <v>997</v>
      </c>
      <c r="L2195" s="111">
        <v>59820</v>
      </c>
      <c r="M2195" s="111">
        <v>2.4925000000000002</v>
      </c>
      <c r="N2195" s="111">
        <v>149.55000000000001</v>
      </c>
      <c r="O2195" s="111">
        <v>0</v>
      </c>
      <c r="P2195" s="111">
        <v>0</v>
      </c>
      <c r="Q2195" s="111">
        <v>999.49249999999995</v>
      </c>
      <c r="R2195" s="111">
        <v>59969.55</v>
      </c>
      <c r="S2195" s="110" t="s">
        <v>1296</v>
      </c>
      <c r="T2195" s="111"/>
      <c r="U2195" s="111"/>
      <c r="V2195" s="110"/>
      <c r="W2195" s="110"/>
    </row>
    <row r="2196" spans="1:23" ht="25.5">
      <c r="A2196" s="110" t="s">
        <v>5799</v>
      </c>
      <c r="B2196" s="115">
        <v>44214</v>
      </c>
      <c r="C2196" s="110" t="s">
        <v>5800</v>
      </c>
      <c r="D2196" s="115">
        <v>44214</v>
      </c>
      <c r="E2196" s="110" t="s">
        <v>1294</v>
      </c>
      <c r="F2196" s="110" t="s">
        <v>11</v>
      </c>
      <c r="G2196" s="110" t="s">
        <v>1317</v>
      </c>
      <c r="H2196" s="110" t="s">
        <v>120</v>
      </c>
      <c r="I2196" s="110" t="s">
        <v>1346</v>
      </c>
      <c r="J2196" s="111">
        <v>10</v>
      </c>
      <c r="K2196" s="111">
        <v>1138</v>
      </c>
      <c r="L2196" s="111">
        <v>11380</v>
      </c>
      <c r="M2196" s="111">
        <v>2.8450000000000002</v>
      </c>
      <c r="N2196" s="111">
        <v>28.45</v>
      </c>
      <c r="O2196" s="111">
        <v>0</v>
      </c>
      <c r="P2196" s="111">
        <v>0</v>
      </c>
      <c r="Q2196" s="111">
        <v>1140.845</v>
      </c>
      <c r="R2196" s="111">
        <v>11408.45</v>
      </c>
      <c r="S2196" s="110" t="s">
        <v>1296</v>
      </c>
      <c r="T2196" s="111"/>
      <c r="U2196" s="111"/>
      <c r="V2196" s="110"/>
      <c r="W2196" s="110"/>
    </row>
    <row r="2197" spans="1:23" ht="25.5">
      <c r="A2197" s="110" t="s">
        <v>5801</v>
      </c>
      <c r="B2197" s="115">
        <v>44214</v>
      </c>
      <c r="C2197" s="110" t="s">
        <v>5802</v>
      </c>
      <c r="D2197" s="115">
        <v>44214</v>
      </c>
      <c r="E2197" s="110" t="s">
        <v>1294</v>
      </c>
      <c r="F2197" s="110" t="s">
        <v>47</v>
      </c>
      <c r="G2197" s="110" t="s">
        <v>1305</v>
      </c>
      <c r="H2197" s="110" t="s">
        <v>13</v>
      </c>
      <c r="I2197" s="110" t="s">
        <v>1344</v>
      </c>
      <c r="J2197" s="111">
        <v>100</v>
      </c>
      <c r="K2197" s="111">
        <v>997</v>
      </c>
      <c r="L2197" s="111">
        <v>99700</v>
      </c>
      <c r="M2197" s="111">
        <v>2.492</v>
      </c>
      <c r="N2197" s="111">
        <v>249.2</v>
      </c>
      <c r="O2197" s="111">
        <v>0</v>
      </c>
      <c r="P2197" s="111">
        <v>0</v>
      </c>
      <c r="Q2197" s="111">
        <v>999.49249999999995</v>
      </c>
      <c r="R2197" s="111">
        <v>99949.25</v>
      </c>
      <c r="S2197" s="110" t="s">
        <v>1296</v>
      </c>
      <c r="T2197" s="111"/>
      <c r="U2197" s="111"/>
      <c r="V2197" s="110"/>
      <c r="W2197" s="110"/>
    </row>
    <row r="2198" spans="1:23" ht="25.5">
      <c r="A2198" s="110" t="s">
        <v>5803</v>
      </c>
      <c r="B2198" s="115">
        <v>44214</v>
      </c>
      <c r="C2198" s="110" t="s">
        <v>5804</v>
      </c>
      <c r="D2198" s="115">
        <v>44214</v>
      </c>
      <c r="E2198" s="110" t="s">
        <v>1294</v>
      </c>
      <c r="F2198" s="110" t="s">
        <v>1</v>
      </c>
      <c r="G2198" s="110" t="s">
        <v>1079</v>
      </c>
      <c r="H2198" s="110" t="s">
        <v>120</v>
      </c>
      <c r="I2198" s="110" t="s">
        <v>1346</v>
      </c>
      <c r="J2198" s="111">
        <v>100</v>
      </c>
      <c r="K2198" s="111">
        <v>1138</v>
      </c>
      <c r="L2198" s="111">
        <v>113800</v>
      </c>
      <c r="M2198" s="111">
        <v>2.8450000000000002</v>
      </c>
      <c r="N2198" s="111">
        <v>284.5</v>
      </c>
      <c r="O2198" s="111">
        <v>0</v>
      </c>
      <c r="P2198" s="111">
        <v>0</v>
      </c>
      <c r="Q2198" s="111">
        <v>1140.845</v>
      </c>
      <c r="R2198" s="111">
        <v>114084.5</v>
      </c>
      <c r="S2198" s="110" t="s">
        <v>1296</v>
      </c>
      <c r="T2198" s="111"/>
      <c r="U2198" s="111"/>
      <c r="V2198" s="110"/>
      <c r="W2198" s="110"/>
    </row>
    <row r="2199" spans="1:23" ht="25.5">
      <c r="A2199" s="110" t="s">
        <v>5805</v>
      </c>
      <c r="B2199" s="115">
        <v>44214</v>
      </c>
      <c r="C2199" s="110" t="s">
        <v>5806</v>
      </c>
      <c r="D2199" s="115">
        <v>44214</v>
      </c>
      <c r="E2199" s="110" t="s">
        <v>1294</v>
      </c>
      <c r="F2199" s="110" t="s">
        <v>1077</v>
      </c>
      <c r="G2199" s="110" t="s">
        <v>1079</v>
      </c>
      <c r="H2199" s="110" t="s">
        <v>120</v>
      </c>
      <c r="I2199" s="110" t="s">
        <v>1344</v>
      </c>
      <c r="J2199" s="111">
        <v>20</v>
      </c>
      <c r="K2199" s="111">
        <v>997</v>
      </c>
      <c r="L2199" s="111">
        <v>19940</v>
      </c>
      <c r="M2199" s="111">
        <v>2.4925000000000002</v>
      </c>
      <c r="N2199" s="111">
        <v>49.85</v>
      </c>
      <c r="O2199" s="111">
        <v>0</v>
      </c>
      <c r="P2199" s="111">
        <v>0</v>
      </c>
      <c r="Q2199" s="111">
        <v>999.49249999999995</v>
      </c>
      <c r="R2199" s="111">
        <v>19989.849999999999</v>
      </c>
      <c r="S2199" s="110" t="s">
        <v>1296</v>
      </c>
      <c r="T2199" s="111"/>
      <c r="U2199" s="111"/>
      <c r="V2199" s="110"/>
      <c r="W2199" s="110"/>
    </row>
    <row r="2200" spans="1:23" ht="25.5">
      <c r="A2200" s="110" t="s">
        <v>5807</v>
      </c>
      <c r="B2200" s="115">
        <v>44214</v>
      </c>
      <c r="C2200" s="110" t="s">
        <v>5808</v>
      </c>
      <c r="D2200" s="115">
        <v>44214</v>
      </c>
      <c r="E2200" s="110" t="s">
        <v>1294</v>
      </c>
      <c r="F2200" s="110" t="s">
        <v>50</v>
      </c>
      <c r="G2200" s="110" t="s">
        <v>1305</v>
      </c>
      <c r="H2200" s="110" t="s">
        <v>13</v>
      </c>
      <c r="I2200" s="110" t="s">
        <v>1344</v>
      </c>
      <c r="J2200" s="111">
        <v>100</v>
      </c>
      <c r="K2200" s="111">
        <v>997</v>
      </c>
      <c r="L2200" s="111">
        <v>99700</v>
      </c>
      <c r="M2200" s="111">
        <v>2.492</v>
      </c>
      <c r="N2200" s="111">
        <v>249.2</v>
      </c>
      <c r="O2200" s="111">
        <v>0</v>
      </c>
      <c r="P2200" s="111">
        <v>0</v>
      </c>
      <c r="Q2200" s="111">
        <v>999.49249999999995</v>
      </c>
      <c r="R2200" s="111">
        <v>99949.25</v>
      </c>
      <c r="S2200" s="110" t="s">
        <v>1296</v>
      </c>
      <c r="T2200" s="111"/>
      <c r="U2200" s="111"/>
      <c r="V2200" s="110"/>
      <c r="W2200" s="110"/>
    </row>
    <row r="2201" spans="1:23" ht="25.5">
      <c r="A2201" s="110" t="s">
        <v>5809</v>
      </c>
      <c r="B2201" s="115">
        <v>44214</v>
      </c>
      <c r="C2201" s="110" t="s">
        <v>5810</v>
      </c>
      <c r="D2201" s="115">
        <v>44214</v>
      </c>
      <c r="E2201" s="110" t="s">
        <v>1185</v>
      </c>
      <c r="F2201" s="110" t="s">
        <v>1324</v>
      </c>
      <c r="G2201" s="110" t="s">
        <v>1185</v>
      </c>
      <c r="H2201" s="110" t="s">
        <v>1185</v>
      </c>
      <c r="I2201" s="110" t="s">
        <v>1346</v>
      </c>
      <c r="J2201" s="111">
        <v>10</v>
      </c>
      <c r="K2201" s="111">
        <v>1154</v>
      </c>
      <c r="L2201" s="111">
        <v>11540</v>
      </c>
      <c r="M2201" s="111">
        <v>2.8849999999999998</v>
      </c>
      <c r="N2201" s="111">
        <v>28.85</v>
      </c>
      <c r="O2201" s="111">
        <v>0</v>
      </c>
      <c r="P2201" s="111">
        <v>0</v>
      </c>
      <c r="Q2201" s="111">
        <v>1156.885</v>
      </c>
      <c r="R2201" s="111">
        <v>11568.85</v>
      </c>
      <c r="S2201" s="110" t="s">
        <v>1296</v>
      </c>
      <c r="T2201" s="111"/>
      <c r="U2201" s="111"/>
      <c r="V2201" s="110"/>
      <c r="W2201" s="110"/>
    </row>
    <row r="2202" spans="1:23" ht="25.5">
      <c r="A2202" s="110" t="s">
        <v>5811</v>
      </c>
      <c r="B2202" s="115">
        <v>44214</v>
      </c>
      <c r="C2202" s="110" t="s">
        <v>5812</v>
      </c>
      <c r="D2202" s="115">
        <v>44214</v>
      </c>
      <c r="E2202" s="110" t="s">
        <v>1185</v>
      </c>
      <c r="F2202" s="110" t="s">
        <v>1226</v>
      </c>
      <c r="G2202" s="110" t="s">
        <v>1185</v>
      </c>
      <c r="H2202" s="110" t="s">
        <v>1185</v>
      </c>
      <c r="I2202" s="110" t="s">
        <v>1346</v>
      </c>
      <c r="J2202" s="111">
        <v>5</v>
      </c>
      <c r="K2202" s="111">
        <v>1154</v>
      </c>
      <c r="L2202" s="111">
        <v>5770</v>
      </c>
      <c r="M2202" s="111">
        <v>2.8849999999999998</v>
      </c>
      <c r="N2202" s="111">
        <v>14.425000000000001</v>
      </c>
      <c r="O2202" s="111">
        <v>0</v>
      </c>
      <c r="P2202" s="111">
        <v>0</v>
      </c>
      <c r="Q2202" s="111">
        <v>1156.885</v>
      </c>
      <c r="R2202" s="111">
        <v>5784.4250000000002</v>
      </c>
      <c r="S2202" s="110" t="s">
        <v>1296</v>
      </c>
      <c r="T2202" s="111"/>
      <c r="U2202" s="111"/>
      <c r="V2202" s="110"/>
      <c r="W2202" s="110"/>
    </row>
    <row r="2203" spans="1:23" ht="25.5">
      <c r="A2203" s="110" t="s">
        <v>5813</v>
      </c>
      <c r="B2203" s="115">
        <v>44214</v>
      </c>
      <c r="C2203" s="110" t="s">
        <v>5814</v>
      </c>
      <c r="D2203" s="115">
        <v>44214</v>
      </c>
      <c r="E2203" s="110" t="s">
        <v>1294</v>
      </c>
      <c r="F2203" s="110" t="s">
        <v>87</v>
      </c>
      <c r="G2203" s="110" t="s">
        <v>1135</v>
      </c>
      <c r="H2203" s="110" t="s">
        <v>24</v>
      </c>
      <c r="I2203" s="110" t="s">
        <v>1344</v>
      </c>
      <c r="J2203" s="111">
        <v>40</v>
      </c>
      <c r="K2203" s="111">
        <v>997</v>
      </c>
      <c r="L2203" s="111">
        <v>39880</v>
      </c>
      <c r="M2203" s="111">
        <v>2.4925000000000002</v>
      </c>
      <c r="N2203" s="111">
        <v>99.7</v>
      </c>
      <c r="O2203" s="111">
        <v>0</v>
      </c>
      <c r="P2203" s="111">
        <v>0</v>
      </c>
      <c r="Q2203" s="111">
        <v>999.49249999999995</v>
      </c>
      <c r="R2203" s="111">
        <v>39979.699999999997</v>
      </c>
      <c r="S2203" s="110" t="s">
        <v>1296</v>
      </c>
      <c r="T2203" s="111"/>
      <c r="U2203" s="111"/>
      <c r="V2203" s="110"/>
      <c r="W2203" s="110"/>
    </row>
    <row r="2204" spans="1:23" ht="25.5">
      <c r="A2204" s="110" t="s">
        <v>5813</v>
      </c>
      <c r="B2204" s="115">
        <v>44214</v>
      </c>
      <c r="C2204" s="110" t="s">
        <v>5814</v>
      </c>
      <c r="D2204" s="115">
        <v>44214</v>
      </c>
      <c r="E2204" s="110" t="s">
        <v>1294</v>
      </c>
      <c r="F2204" s="110" t="s">
        <v>87</v>
      </c>
      <c r="G2204" s="110" t="s">
        <v>1135</v>
      </c>
      <c r="H2204" s="110" t="s">
        <v>24</v>
      </c>
      <c r="I2204" s="110" t="s">
        <v>1346</v>
      </c>
      <c r="J2204" s="111">
        <v>20</v>
      </c>
      <c r="K2204" s="111">
        <v>1138</v>
      </c>
      <c r="L2204" s="111">
        <v>22760</v>
      </c>
      <c r="M2204" s="111">
        <v>2.8450000000000002</v>
      </c>
      <c r="N2204" s="111">
        <v>56.9</v>
      </c>
      <c r="O2204" s="111">
        <v>0</v>
      </c>
      <c r="P2204" s="111">
        <v>0</v>
      </c>
      <c r="Q2204" s="111">
        <v>1140.845</v>
      </c>
      <c r="R2204" s="111">
        <v>22816.9</v>
      </c>
      <c r="S2204" s="110" t="s">
        <v>1296</v>
      </c>
      <c r="T2204" s="111"/>
      <c r="U2204" s="111"/>
      <c r="V2204" s="110"/>
      <c r="W2204" s="110"/>
    </row>
    <row r="2205" spans="1:23" ht="25.5">
      <c r="A2205" s="110" t="s">
        <v>5815</v>
      </c>
      <c r="B2205" s="115">
        <v>44214</v>
      </c>
      <c r="C2205" s="110" t="s">
        <v>5816</v>
      </c>
      <c r="D2205" s="115">
        <v>44214</v>
      </c>
      <c r="E2205" s="110" t="s">
        <v>1294</v>
      </c>
      <c r="F2205" s="110" t="s">
        <v>31</v>
      </c>
      <c r="G2205" s="110" t="s">
        <v>1316</v>
      </c>
      <c r="H2205" s="110" t="s">
        <v>24</v>
      </c>
      <c r="I2205" s="110" t="s">
        <v>1344</v>
      </c>
      <c r="J2205" s="111">
        <v>60</v>
      </c>
      <c r="K2205" s="111">
        <v>997</v>
      </c>
      <c r="L2205" s="111">
        <v>59820</v>
      </c>
      <c r="M2205" s="111">
        <v>2.4925000000000002</v>
      </c>
      <c r="N2205" s="111">
        <v>149.55000000000001</v>
      </c>
      <c r="O2205" s="111">
        <v>0</v>
      </c>
      <c r="P2205" s="111">
        <v>0</v>
      </c>
      <c r="Q2205" s="111">
        <v>999.49249999999995</v>
      </c>
      <c r="R2205" s="111">
        <v>59969.55</v>
      </c>
      <c r="S2205" s="110" t="s">
        <v>1296</v>
      </c>
      <c r="T2205" s="111"/>
      <c r="U2205" s="111"/>
      <c r="V2205" s="110"/>
      <c r="W2205" s="110"/>
    </row>
    <row r="2206" spans="1:23" ht="25.5">
      <c r="A2206" s="110" t="s">
        <v>5815</v>
      </c>
      <c r="B2206" s="115">
        <v>44214</v>
      </c>
      <c r="C2206" s="110" t="s">
        <v>5816</v>
      </c>
      <c r="D2206" s="115">
        <v>44214</v>
      </c>
      <c r="E2206" s="110" t="s">
        <v>1294</v>
      </c>
      <c r="F2206" s="110" t="s">
        <v>31</v>
      </c>
      <c r="G2206" s="110" t="s">
        <v>1316</v>
      </c>
      <c r="H2206" s="110" t="s">
        <v>24</v>
      </c>
      <c r="I2206" s="110" t="s">
        <v>1346</v>
      </c>
      <c r="J2206" s="111">
        <v>20</v>
      </c>
      <c r="K2206" s="111">
        <v>1138</v>
      </c>
      <c r="L2206" s="111">
        <v>22760</v>
      </c>
      <c r="M2206" s="111">
        <v>2.8450000000000002</v>
      </c>
      <c r="N2206" s="111">
        <v>56.9</v>
      </c>
      <c r="O2206" s="111">
        <v>0</v>
      </c>
      <c r="P2206" s="111">
        <v>0</v>
      </c>
      <c r="Q2206" s="111">
        <v>1140.845</v>
      </c>
      <c r="R2206" s="111">
        <v>22816.9</v>
      </c>
      <c r="S2206" s="110" t="s">
        <v>1296</v>
      </c>
      <c r="T2206" s="111"/>
      <c r="U2206" s="111"/>
      <c r="V2206" s="110"/>
      <c r="W2206" s="110"/>
    </row>
    <row r="2207" spans="1:23" ht="25.5">
      <c r="A2207" s="110" t="s">
        <v>5817</v>
      </c>
      <c r="B2207" s="115">
        <v>44214</v>
      </c>
      <c r="C2207" s="110" t="s">
        <v>5818</v>
      </c>
      <c r="D2207" s="115">
        <v>44214</v>
      </c>
      <c r="E2207" s="110" t="s">
        <v>1294</v>
      </c>
      <c r="F2207" s="110" t="s">
        <v>29</v>
      </c>
      <c r="G2207" s="110" t="s">
        <v>1331</v>
      </c>
      <c r="H2207" s="110" t="s">
        <v>24</v>
      </c>
      <c r="I2207" s="110" t="s">
        <v>1344</v>
      </c>
      <c r="J2207" s="111">
        <v>70</v>
      </c>
      <c r="K2207" s="111">
        <v>997</v>
      </c>
      <c r="L2207" s="111">
        <v>69790</v>
      </c>
      <c r="M2207" s="111">
        <v>2.4925000000000002</v>
      </c>
      <c r="N2207" s="111">
        <v>174.47499999999999</v>
      </c>
      <c r="O2207" s="111">
        <v>0</v>
      </c>
      <c r="P2207" s="111">
        <v>0</v>
      </c>
      <c r="Q2207" s="111">
        <v>999.49249999999995</v>
      </c>
      <c r="R2207" s="111">
        <v>69964.475000000006</v>
      </c>
      <c r="S2207" s="110" t="s">
        <v>1296</v>
      </c>
      <c r="T2207" s="111"/>
      <c r="U2207" s="111"/>
      <c r="V2207" s="110"/>
      <c r="W2207" s="110"/>
    </row>
    <row r="2208" spans="1:23" ht="25.5">
      <c r="A2208" s="110" t="s">
        <v>5817</v>
      </c>
      <c r="B2208" s="115">
        <v>44214</v>
      </c>
      <c r="C2208" s="110" t="s">
        <v>5818</v>
      </c>
      <c r="D2208" s="115">
        <v>44214</v>
      </c>
      <c r="E2208" s="110" t="s">
        <v>1294</v>
      </c>
      <c r="F2208" s="110" t="s">
        <v>29</v>
      </c>
      <c r="G2208" s="110" t="s">
        <v>1331</v>
      </c>
      <c r="H2208" s="110" t="s">
        <v>24</v>
      </c>
      <c r="I2208" s="110" t="s">
        <v>1346</v>
      </c>
      <c r="J2208" s="111">
        <v>20</v>
      </c>
      <c r="K2208" s="111">
        <v>1138</v>
      </c>
      <c r="L2208" s="111">
        <v>22760</v>
      </c>
      <c r="M2208" s="111">
        <v>2.8450000000000002</v>
      </c>
      <c r="N2208" s="111">
        <v>56.9</v>
      </c>
      <c r="O2208" s="111">
        <v>0</v>
      </c>
      <c r="P2208" s="111">
        <v>0</v>
      </c>
      <c r="Q2208" s="111">
        <v>1140.845</v>
      </c>
      <c r="R2208" s="111">
        <v>22816.9</v>
      </c>
      <c r="S2208" s="110" t="s">
        <v>1296</v>
      </c>
      <c r="T2208" s="111"/>
      <c r="U2208" s="111"/>
      <c r="V2208" s="110"/>
      <c r="W2208" s="110"/>
    </row>
    <row r="2209" spans="1:23" ht="25.5">
      <c r="A2209" s="110" t="s">
        <v>5819</v>
      </c>
      <c r="B2209" s="115">
        <v>44214</v>
      </c>
      <c r="C2209" s="110" t="s">
        <v>5820</v>
      </c>
      <c r="D2209" s="115">
        <v>44214</v>
      </c>
      <c r="E2209" s="110" t="s">
        <v>1294</v>
      </c>
      <c r="F2209" s="110" t="s">
        <v>32</v>
      </c>
      <c r="G2209" s="110" t="s">
        <v>1084</v>
      </c>
      <c r="H2209" s="110" t="s">
        <v>24</v>
      </c>
      <c r="I2209" s="110" t="s">
        <v>1344</v>
      </c>
      <c r="J2209" s="111">
        <v>240</v>
      </c>
      <c r="K2209" s="111">
        <v>997</v>
      </c>
      <c r="L2209" s="111">
        <v>239280</v>
      </c>
      <c r="M2209" s="111">
        <v>2.4925000000000002</v>
      </c>
      <c r="N2209" s="111">
        <v>598.20000000000005</v>
      </c>
      <c r="O2209" s="111">
        <v>0</v>
      </c>
      <c r="P2209" s="111">
        <v>0</v>
      </c>
      <c r="Q2209" s="111">
        <v>999.49249999999995</v>
      </c>
      <c r="R2209" s="111">
        <v>239878.2</v>
      </c>
      <c r="S2209" s="110" t="s">
        <v>1296</v>
      </c>
      <c r="T2209" s="111"/>
      <c r="U2209" s="111"/>
      <c r="V2209" s="110"/>
      <c r="W2209" s="110"/>
    </row>
    <row r="2210" spans="1:23" ht="25.5">
      <c r="A2210" s="110" t="s">
        <v>5819</v>
      </c>
      <c r="B2210" s="115">
        <v>44214</v>
      </c>
      <c r="C2210" s="110" t="s">
        <v>5820</v>
      </c>
      <c r="D2210" s="115">
        <v>44214</v>
      </c>
      <c r="E2210" s="110" t="s">
        <v>1294</v>
      </c>
      <c r="F2210" s="110" t="s">
        <v>32</v>
      </c>
      <c r="G2210" s="110" t="s">
        <v>1084</v>
      </c>
      <c r="H2210" s="110" t="s">
        <v>24</v>
      </c>
      <c r="I2210" s="110" t="s">
        <v>1346</v>
      </c>
      <c r="J2210" s="111">
        <v>40</v>
      </c>
      <c r="K2210" s="111">
        <v>1138</v>
      </c>
      <c r="L2210" s="111">
        <v>45520</v>
      </c>
      <c r="M2210" s="111">
        <v>2.8450000000000002</v>
      </c>
      <c r="N2210" s="111">
        <v>113.8</v>
      </c>
      <c r="O2210" s="111">
        <v>0</v>
      </c>
      <c r="P2210" s="111">
        <v>0</v>
      </c>
      <c r="Q2210" s="111">
        <v>1140.845</v>
      </c>
      <c r="R2210" s="111">
        <v>45633.8</v>
      </c>
      <c r="S2210" s="110" t="s">
        <v>1296</v>
      </c>
      <c r="T2210" s="111"/>
      <c r="U2210" s="111"/>
      <c r="V2210" s="110"/>
      <c r="W2210" s="110"/>
    </row>
    <row r="2211" spans="1:23" ht="25.5">
      <c r="A2211" s="110" t="s">
        <v>5821</v>
      </c>
      <c r="B2211" s="115">
        <v>44214</v>
      </c>
      <c r="C2211" s="110" t="s">
        <v>5822</v>
      </c>
      <c r="D2211" s="115">
        <v>44214</v>
      </c>
      <c r="E2211" s="110" t="s">
        <v>1294</v>
      </c>
      <c r="F2211" s="110" t="s">
        <v>989</v>
      </c>
      <c r="G2211" s="110" t="s">
        <v>1318</v>
      </c>
      <c r="H2211" s="110" t="s">
        <v>24</v>
      </c>
      <c r="I2211" s="110" t="s">
        <v>1346</v>
      </c>
      <c r="J2211" s="111">
        <v>20</v>
      </c>
      <c r="K2211" s="111">
        <v>1138</v>
      </c>
      <c r="L2211" s="111">
        <v>22760</v>
      </c>
      <c r="M2211" s="111">
        <v>2.8450000000000002</v>
      </c>
      <c r="N2211" s="111">
        <v>56.9</v>
      </c>
      <c r="O2211" s="111">
        <v>0</v>
      </c>
      <c r="P2211" s="111">
        <v>0</v>
      </c>
      <c r="Q2211" s="111">
        <v>1140.845</v>
      </c>
      <c r="R2211" s="111">
        <v>22816.9</v>
      </c>
      <c r="S2211" s="110" t="s">
        <v>1296</v>
      </c>
      <c r="T2211" s="111"/>
      <c r="U2211" s="111"/>
      <c r="V2211" s="110"/>
      <c r="W2211" s="110"/>
    </row>
    <row r="2212" spans="1:23" ht="25.5">
      <c r="A2212" s="110" t="s">
        <v>5821</v>
      </c>
      <c r="B2212" s="115">
        <v>44214</v>
      </c>
      <c r="C2212" s="110" t="s">
        <v>5822</v>
      </c>
      <c r="D2212" s="115">
        <v>44214</v>
      </c>
      <c r="E2212" s="110" t="s">
        <v>1294</v>
      </c>
      <c r="F2212" s="110" t="s">
        <v>989</v>
      </c>
      <c r="G2212" s="110" t="s">
        <v>1318</v>
      </c>
      <c r="H2212" s="110" t="s">
        <v>24</v>
      </c>
      <c r="I2212" s="110" t="s">
        <v>1344</v>
      </c>
      <c r="J2212" s="111">
        <v>101</v>
      </c>
      <c r="K2212" s="111">
        <v>997</v>
      </c>
      <c r="L2212" s="111">
        <v>100697</v>
      </c>
      <c r="M2212" s="111">
        <v>2.4925000000000002</v>
      </c>
      <c r="N2212" s="111">
        <v>251.74250000000001</v>
      </c>
      <c r="O2212" s="111">
        <v>0</v>
      </c>
      <c r="P2212" s="111">
        <v>0</v>
      </c>
      <c r="Q2212" s="111">
        <v>999.49249999999995</v>
      </c>
      <c r="R2212" s="111">
        <v>100948.74249999999</v>
      </c>
      <c r="S2212" s="110" t="s">
        <v>1296</v>
      </c>
      <c r="T2212" s="111"/>
      <c r="U2212" s="111"/>
      <c r="V2212" s="110"/>
      <c r="W2212" s="110"/>
    </row>
    <row r="2213" spans="1:23" ht="25.5">
      <c r="A2213" s="110" t="s">
        <v>5823</v>
      </c>
      <c r="B2213" s="115">
        <v>44214</v>
      </c>
      <c r="C2213" s="110" t="s">
        <v>5824</v>
      </c>
      <c r="D2213" s="115">
        <v>44214</v>
      </c>
      <c r="E2213" s="110" t="s">
        <v>1294</v>
      </c>
      <c r="F2213" s="110" t="s">
        <v>23</v>
      </c>
      <c r="G2213" s="110" t="s">
        <v>1321</v>
      </c>
      <c r="H2213" s="110" t="s">
        <v>24</v>
      </c>
      <c r="I2213" s="110" t="s">
        <v>1346</v>
      </c>
      <c r="J2213" s="111">
        <v>25</v>
      </c>
      <c r="K2213" s="111">
        <v>1138</v>
      </c>
      <c r="L2213" s="111">
        <v>28450</v>
      </c>
      <c r="M2213" s="111">
        <v>2.8450000000000002</v>
      </c>
      <c r="N2213" s="111">
        <v>71.125</v>
      </c>
      <c r="O2213" s="111">
        <v>0</v>
      </c>
      <c r="P2213" s="111">
        <v>0</v>
      </c>
      <c r="Q2213" s="111">
        <v>1140.845</v>
      </c>
      <c r="R2213" s="111">
        <v>28521.125</v>
      </c>
      <c r="S2213" s="110" t="s">
        <v>1296</v>
      </c>
      <c r="T2213" s="111"/>
      <c r="U2213" s="111"/>
      <c r="V2213" s="110"/>
      <c r="W2213" s="110"/>
    </row>
    <row r="2214" spans="1:23" ht="25.5">
      <c r="A2214" s="110" t="s">
        <v>5823</v>
      </c>
      <c r="B2214" s="115">
        <v>44214</v>
      </c>
      <c r="C2214" s="110" t="s">
        <v>5824</v>
      </c>
      <c r="D2214" s="115">
        <v>44214</v>
      </c>
      <c r="E2214" s="110" t="s">
        <v>1294</v>
      </c>
      <c r="F2214" s="110" t="s">
        <v>23</v>
      </c>
      <c r="G2214" s="110" t="s">
        <v>1321</v>
      </c>
      <c r="H2214" s="110" t="s">
        <v>24</v>
      </c>
      <c r="I2214" s="110" t="s">
        <v>1344</v>
      </c>
      <c r="J2214" s="111">
        <v>20</v>
      </c>
      <c r="K2214" s="111">
        <v>997</v>
      </c>
      <c r="L2214" s="111">
        <v>19940</v>
      </c>
      <c r="M2214" s="111">
        <v>2.4925000000000002</v>
      </c>
      <c r="N2214" s="111">
        <v>49.85</v>
      </c>
      <c r="O2214" s="111">
        <v>0</v>
      </c>
      <c r="P2214" s="111">
        <v>0</v>
      </c>
      <c r="Q2214" s="111">
        <v>999.49249999999995</v>
      </c>
      <c r="R2214" s="111">
        <v>19989.849999999999</v>
      </c>
      <c r="S2214" s="110" t="s">
        <v>1296</v>
      </c>
      <c r="T2214" s="111"/>
      <c r="U2214" s="111"/>
      <c r="V2214" s="110"/>
      <c r="W2214" s="110"/>
    </row>
    <row r="2215" spans="1:23" ht="25.5">
      <c r="A2215" s="110" t="s">
        <v>5825</v>
      </c>
      <c r="B2215" s="115">
        <v>44214</v>
      </c>
      <c r="C2215" s="110" t="s">
        <v>5826</v>
      </c>
      <c r="D2215" s="115">
        <v>44214</v>
      </c>
      <c r="E2215" s="110" t="s">
        <v>1294</v>
      </c>
      <c r="F2215" s="110" t="s">
        <v>27</v>
      </c>
      <c r="G2215" s="110" t="s">
        <v>1318</v>
      </c>
      <c r="H2215" s="110" t="s">
        <v>24</v>
      </c>
      <c r="I2215" s="110" t="s">
        <v>1344</v>
      </c>
      <c r="J2215" s="111">
        <v>200</v>
      </c>
      <c r="K2215" s="111">
        <v>997</v>
      </c>
      <c r="L2215" s="111">
        <v>199400</v>
      </c>
      <c r="M2215" s="111">
        <v>2.4925000000000002</v>
      </c>
      <c r="N2215" s="111">
        <v>498.5</v>
      </c>
      <c r="O2215" s="111">
        <v>0</v>
      </c>
      <c r="P2215" s="111">
        <v>0</v>
      </c>
      <c r="Q2215" s="111">
        <v>999.49249999999995</v>
      </c>
      <c r="R2215" s="111">
        <v>199898.5</v>
      </c>
      <c r="S2215" s="110" t="s">
        <v>1296</v>
      </c>
      <c r="T2215" s="111"/>
      <c r="U2215" s="111"/>
      <c r="V2215" s="110"/>
      <c r="W2215" s="110"/>
    </row>
    <row r="2216" spans="1:23" ht="25.5">
      <c r="A2216" s="110" t="s">
        <v>5827</v>
      </c>
      <c r="B2216" s="115">
        <v>44214</v>
      </c>
      <c r="C2216" s="110" t="s">
        <v>5828</v>
      </c>
      <c r="D2216" s="115">
        <v>44214</v>
      </c>
      <c r="E2216" s="110" t="s">
        <v>1294</v>
      </c>
      <c r="F2216" s="110" t="s">
        <v>80</v>
      </c>
      <c r="G2216" s="110" t="s">
        <v>1050</v>
      </c>
      <c r="H2216" s="110" t="s">
        <v>1300</v>
      </c>
      <c r="I2216" s="110" t="s">
        <v>1344</v>
      </c>
      <c r="J2216" s="111">
        <v>20</v>
      </c>
      <c r="K2216" s="111">
        <v>997</v>
      </c>
      <c r="L2216" s="111">
        <v>19940</v>
      </c>
      <c r="M2216" s="111">
        <v>2.492</v>
      </c>
      <c r="N2216" s="111">
        <v>49.84</v>
      </c>
      <c r="O2216" s="111">
        <v>0</v>
      </c>
      <c r="P2216" s="111">
        <v>0</v>
      </c>
      <c r="Q2216" s="111">
        <v>999.49249999999995</v>
      </c>
      <c r="R2216" s="111">
        <v>19989.849999999999</v>
      </c>
      <c r="S2216" s="110" t="s">
        <v>1296</v>
      </c>
      <c r="T2216" s="111"/>
      <c r="U2216" s="111"/>
      <c r="V2216" s="110"/>
      <c r="W2216" s="110"/>
    </row>
    <row r="2217" spans="1:23" ht="25.5">
      <c r="A2217" s="110" t="s">
        <v>5829</v>
      </c>
      <c r="B2217" s="115">
        <v>44214</v>
      </c>
      <c r="C2217" s="110" t="s">
        <v>5830</v>
      </c>
      <c r="D2217" s="115">
        <v>44214</v>
      </c>
      <c r="E2217" s="110" t="s">
        <v>1294</v>
      </c>
      <c r="F2217" s="110" t="s">
        <v>88</v>
      </c>
      <c r="G2217" s="110" t="s">
        <v>1326</v>
      </c>
      <c r="H2217" s="110" t="s">
        <v>24</v>
      </c>
      <c r="I2217" s="110" t="s">
        <v>1344</v>
      </c>
      <c r="J2217" s="111">
        <v>20</v>
      </c>
      <c r="K2217" s="111">
        <v>997</v>
      </c>
      <c r="L2217" s="111">
        <v>19940</v>
      </c>
      <c r="M2217" s="111">
        <v>2.4925000000000002</v>
      </c>
      <c r="N2217" s="111">
        <v>49.85</v>
      </c>
      <c r="O2217" s="111">
        <v>0</v>
      </c>
      <c r="P2217" s="111">
        <v>0</v>
      </c>
      <c r="Q2217" s="111">
        <v>999.49249999999995</v>
      </c>
      <c r="R2217" s="111">
        <v>19989.849999999999</v>
      </c>
      <c r="S2217" s="110" t="s">
        <v>1296</v>
      </c>
      <c r="T2217" s="111"/>
      <c r="U2217" s="111"/>
      <c r="V2217" s="110"/>
      <c r="W2217" s="110"/>
    </row>
    <row r="2218" spans="1:23" ht="25.5">
      <c r="A2218" s="110" t="s">
        <v>5831</v>
      </c>
      <c r="B2218" s="115">
        <v>44214</v>
      </c>
      <c r="C2218" s="110" t="s">
        <v>5832</v>
      </c>
      <c r="D2218" s="115">
        <v>44214</v>
      </c>
      <c r="E2218" s="110" t="s">
        <v>1294</v>
      </c>
      <c r="F2218" s="110" t="s">
        <v>93</v>
      </c>
      <c r="G2218" s="110" t="s">
        <v>1050</v>
      </c>
      <c r="H2218" s="110" t="s">
        <v>1300</v>
      </c>
      <c r="I2218" s="110" t="s">
        <v>1344</v>
      </c>
      <c r="J2218" s="111">
        <v>60</v>
      </c>
      <c r="K2218" s="111">
        <v>997</v>
      </c>
      <c r="L2218" s="111">
        <v>59820</v>
      </c>
      <c r="M2218" s="111">
        <v>2.492</v>
      </c>
      <c r="N2218" s="111">
        <v>149.52000000000001</v>
      </c>
      <c r="O2218" s="111">
        <v>0</v>
      </c>
      <c r="P2218" s="111">
        <v>0</v>
      </c>
      <c r="Q2218" s="111">
        <v>999.49249999999995</v>
      </c>
      <c r="R2218" s="111">
        <v>59969.55</v>
      </c>
      <c r="S2218" s="110" t="s">
        <v>1296</v>
      </c>
      <c r="T2218" s="111"/>
      <c r="U2218" s="111"/>
      <c r="V2218" s="110"/>
      <c r="W2218" s="110"/>
    </row>
    <row r="2219" spans="1:23">
      <c r="A2219" t="s">
        <v>2306</v>
      </c>
      <c r="B2219">
        <v>44198</v>
      </c>
      <c r="C2219" t="s">
        <v>2307</v>
      </c>
      <c r="D2219">
        <v>44198</v>
      </c>
      <c r="E2219" t="s">
        <v>1328</v>
      </c>
      <c r="F2219" t="s">
        <v>2308</v>
      </c>
      <c r="G2219" t="s">
        <v>1332</v>
      </c>
      <c r="H2219" t="s">
        <v>1328</v>
      </c>
      <c r="I2219" t="s">
        <v>1207</v>
      </c>
      <c r="J2219">
        <v>14</v>
      </c>
      <c r="K2219">
        <v>4067</v>
      </c>
      <c r="L2219">
        <v>56938</v>
      </c>
      <c r="M2219">
        <v>0</v>
      </c>
      <c r="N2219">
        <v>0</v>
      </c>
      <c r="O2219">
        <v>0</v>
      </c>
      <c r="P2219">
        <v>0</v>
      </c>
      <c r="Q2219">
        <v>4067</v>
      </c>
      <c r="R2219">
        <v>56938</v>
      </c>
      <c r="S2219" t="s">
        <v>1296</v>
      </c>
      <c r="T2219" s="111"/>
      <c r="U2219" s="111"/>
      <c r="V2219" s="110"/>
      <c r="W2219" s="110"/>
    </row>
    <row r="2220" spans="1:23">
      <c r="A2220" t="s">
        <v>2309</v>
      </c>
      <c r="B2220">
        <v>44199</v>
      </c>
      <c r="C2220" t="s">
        <v>2310</v>
      </c>
      <c r="D2220">
        <v>44199</v>
      </c>
      <c r="E2220" t="s">
        <v>1328</v>
      </c>
      <c r="F2220" t="s">
        <v>1337</v>
      </c>
      <c r="G2220" t="s">
        <v>1332</v>
      </c>
      <c r="H2220" t="s">
        <v>1328</v>
      </c>
      <c r="I2220" t="s">
        <v>1205</v>
      </c>
      <c r="J2220">
        <v>2</v>
      </c>
      <c r="K2220">
        <v>8367</v>
      </c>
      <c r="L2220">
        <v>16734</v>
      </c>
      <c r="M2220">
        <v>0</v>
      </c>
      <c r="N2220">
        <v>0</v>
      </c>
      <c r="O2220">
        <v>0</v>
      </c>
      <c r="P2220">
        <v>0</v>
      </c>
      <c r="Q2220">
        <v>8367</v>
      </c>
      <c r="R2220">
        <v>16734</v>
      </c>
      <c r="S2220" t="s">
        <v>1296</v>
      </c>
      <c r="T2220" s="111"/>
      <c r="U2220" s="111"/>
      <c r="V2220" s="110"/>
      <c r="W2220" s="110"/>
    </row>
    <row r="2221" spans="1:23">
      <c r="A2221" t="s">
        <v>2309</v>
      </c>
      <c r="B2221">
        <v>44199</v>
      </c>
      <c r="C2221" t="s">
        <v>2310</v>
      </c>
      <c r="D2221">
        <v>44199</v>
      </c>
      <c r="E2221" t="s">
        <v>1328</v>
      </c>
      <c r="F2221" t="s">
        <v>1337</v>
      </c>
      <c r="G2221" t="s">
        <v>1332</v>
      </c>
      <c r="H2221" t="s">
        <v>1328</v>
      </c>
      <c r="I2221" t="s">
        <v>1234</v>
      </c>
      <c r="J2221">
        <v>2</v>
      </c>
      <c r="K2221">
        <v>4658</v>
      </c>
      <c r="L2221">
        <v>9316</v>
      </c>
      <c r="M2221">
        <v>0</v>
      </c>
      <c r="N2221">
        <v>0</v>
      </c>
      <c r="O2221">
        <v>0</v>
      </c>
      <c r="P2221">
        <v>0</v>
      </c>
      <c r="Q2221">
        <v>4658</v>
      </c>
      <c r="R2221">
        <v>9316</v>
      </c>
      <c r="S2221" t="s">
        <v>1296</v>
      </c>
      <c r="T2221" s="111"/>
      <c r="U2221" s="111"/>
      <c r="V2221" s="110"/>
      <c r="W2221" s="110"/>
    </row>
    <row r="2222" spans="1:23">
      <c r="A2222" t="s">
        <v>2311</v>
      </c>
      <c r="B2222">
        <v>44199</v>
      </c>
      <c r="C2222" t="s">
        <v>2312</v>
      </c>
      <c r="D2222">
        <v>44199</v>
      </c>
      <c r="E2222" t="s">
        <v>1294</v>
      </c>
      <c r="F2222" t="s">
        <v>53</v>
      </c>
      <c r="G2222" t="s">
        <v>1295</v>
      </c>
      <c r="H2222" t="s">
        <v>13</v>
      </c>
      <c r="I2222" t="s">
        <v>1214</v>
      </c>
      <c r="J2222">
        <v>40</v>
      </c>
      <c r="K2222">
        <v>1168</v>
      </c>
      <c r="L2222">
        <v>46720</v>
      </c>
      <c r="M2222">
        <v>2.7810000000000001</v>
      </c>
      <c r="N2222">
        <v>111.24</v>
      </c>
      <c r="O2222">
        <v>0</v>
      </c>
      <c r="P2222">
        <v>0</v>
      </c>
      <c r="Q2222">
        <v>1170.7809999999999</v>
      </c>
      <c r="R2222">
        <v>46831.24</v>
      </c>
      <c r="S2222" t="s">
        <v>1296</v>
      </c>
      <c r="T2222" s="111"/>
      <c r="U2222" s="111"/>
      <c r="V2222" s="110"/>
      <c r="W2222" s="110"/>
    </row>
    <row r="2223" spans="1:23">
      <c r="A2223" t="s">
        <v>2311</v>
      </c>
      <c r="B2223">
        <v>44199</v>
      </c>
      <c r="C2223" t="s">
        <v>2312</v>
      </c>
      <c r="D2223">
        <v>44199</v>
      </c>
      <c r="E2223" t="s">
        <v>1294</v>
      </c>
      <c r="F2223" t="s">
        <v>53</v>
      </c>
      <c r="G2223" t="s">
        <v>1295</v>
      </c>
      <c r="H2223" t="s">
        <v>13</v>
      </c>
      <c r="I2223" t="s">
        <v>1205</v>
      </c>
      <c r="J2223">
        <v>20</v>
      </c>
      <c r="K2223">
        <v>9045</v>
      </c>
      <c r="L2223">
        <v>180900</v>
      </c>
      <c r="M2223">
        <v>21.535699999999999</v>
      </c>
      <c r="N2223">
        <v>430.714</v>
      </c>
      <c r="O2223">
        <v>0</v>
      </c>
      <c r="P2223">
        <v>0</v>
      </c>
      <c r="Q2223">
        <v>9066.5357000000004</v>
      </c>
      <c r="R2223">
        <v>181330.71400000001</v>
      </c>
      <c r="S2223" t="s">
        <v>1296</v>
      </c>
      <c r="T2223" s="111"/>
      <c r="U2223" s="111"/>
      <c r="V2223" s="110"/>
      <c r="W2223" s="110"/>
    </row>
    <row r="2224" spans="1:23">
      <c r="A2224" t="s">
        <v>2313</v>
      </c>
      <c r="B2224">
        <v>44199</v>
      </c>
      <c r="C2224" t="s">
        <v>2314</v>
      </c>
      <c r="D2224">
        <v>44199</v>
      </c>
      <c r="E2224" t="s">
        <v>1294</v>
      </c>
      <c r="F2224" t="s">
        <v>21</v>
      </c>
      <c r="G2224" t="s">
        <v>19</v>
      </c>
      <c r="H2224" t="s">
        <v>13</v>
      </c>
      <c r="I2224" t="s">
        <v>1214</v>
      </c>
      <c r="J2224">
        <v>100</v>
      </c>
      <c r="K2224">
        <v>1168</v>
      </c>
      <c r="L2224">
        <v>116800</v>
      </c>
      <c r="M2224">
        <v>2.7810000000000001</v>
      </c>
      <c r="N2224">
        <v>278.10000000000002</v>
      </c>
      <c r="O2224">
        <v>0</v>
      </c>
      <c r="P2224">
        <v>0</v>
      </c>
      <c r="Q2224">
        <v>1170.7809999999999</v>
      </c>
      <c r="R2224">
        <v>117078.1</v>
      </c>
      <c r="S2224" t="s">
        <v>1296</v>
      </c>
      <c r="T2224" s="111"/>
      <c r="U2224" s="111"/>
      <c r="V2224" s="110"/>
      <c r="W2224" s="110"/>
    </row>
    <row r="2225" spans="1:23">
      <c r="A2225" t="s">
        <v>2315</v>
      </c>
      <c r="B2225">
        <v>44199</v>
      </c>
      <c r="C2225" t="s">
        <v>2316</v>
      </c>
      <c r="D2225">
        <v>44199</v>
      </c>
      <c r="E2225" t="s">
        <v>1294</v>
      </c>
      <c r="F2225" t="s">
        <v>22</v>
      </c>
      <c r="G2225" t="s">
        <v>1082</v>
      </c>
      <c r="H2225" t="s">
        <v>13</v>
      </c>
      <c r="I2225" t="s">
        <v>1214</v>
      </c>
      <c r="J2225">
        <v>220</v>
      </c>
      <c r="K2225">
        <v>1168</v>
      </c>
      <c r="L2225">
        <v>256960</v>
      </c>
      <c r="M2225">
        <v>2.7810000000000001</v>
      </c>
      <c r="N2225">
        <v>611.82000000000005</v>
      </c>
      <c r="O2225">
        <v>0</v>
      </c>
      <c r="P2225">
        <v>0</v>
      </c>
      <c r="Q2225">
        <v>1170.7809999999999</v>
      </c>
      <c r="R2225">
        <v>257571.82</v>
      </c>
      <c r="S2225" t="s">
        <v>1296</v>
      </c>
      <c r="T2225" s="111"/>
      <c r="U2225" s="111"/>
      <c r="V2225" s="110"/>
      <c r="W2225" s="110"/>
    </row>
    <row r="2226" spans="1:23">
      <c r="A2226" t="s">
        <v>2315</v>
      </c>
      <c r="B2226">
        <v>44199</v>
      </c>
      <c r="C2226" t="s">
        <v>2316</v>
      </c>
      <c r="D2226">
        <v>44199</v>
      </c>
      <c r="E2226" t="s">
        <v>1294</v>
      </c>
      <c r="F2226" t="s">
        <v>22</v>
      </c>
      <c r="G2226" t="s">
        <v>1082</v>
      </c>
      <c r="H2226" t="s">
        <v>13</v>
      </c>
      <c r="I2226" t="s">
        <v>1231</v>
      </c>
      <c r="J2226">
        <v>200</v>
      </c>
      <c r="K2226">
        <v>1002</v>
      </c>
      <c r="L2226">
        <v>200400</v>
      </c>
      <c r="M2226">
        <v>2.3856999999999999</v>
      </c>
      <c r="N2226">
        <v>477.14</v>
      </c>
      <c r="O2226">
        <v>0</v>
      </c>
      <c r="P2226">
        <v>0</v>
      </c>
      <c r="Q2226">
        <v>1004.3857</v>
      </c>
      <c r="R2226">
        <v>200877.14</v>
      </c>
      <c r="S2226" t="s">
        <v>1296</v>
      </c>
      <c r="T2226" s="111"/>
      <c r="U2226" s="111"/>
      <c r="V2226" s="110"/>
      <c r="W2226" s="110"/>
    </row>
    <row r="2227" spans="1:23">
      <c r="A2227" t="s">
        <v>2317</v>
      </c>
      <c r="B2227">
        <v>44199</v>
      </c>
      <c r="C2227" t="s">
        <v>2318</v>
      </c>
      <c r="D2227">
        <v>44199</v>
      </c>
      <c r="E2227" t="s">
        <v>1294</v>
      </c>
      <c r="F2227" t="s">
        <v>15</v>
      </c>
      <c r="G2227" t="s">
        <v>1303</v>
      </c>
      <c r="H2227" t="s">
        <v>13</v>
      </c>
      <c r="I2227" t="s">
        <v>1214</v>
      </c>
      <c r="J2227">
        <v>80</v>
      </c>
      <c r="K2227">
        <v>1168</v>
      </c>
      <c r="L2227">
        <v>93440</v>
      </c>
      <c r="M2227">
        <v>2.7810000000000001</v>
      </c>
      <c r="N2227">
        <v>222.48</v>
      </c>
      <c r="O2227">
        <v>0</v>
      </c>
      <c r="P2227">
        <v>0</v>
      </c>
      <c r="Q2227">
        <v>1170.7809999999999</v>
      </c>
      <c r="R2227">
        <v>93662.48</v>
      </c>
      <c r="S2227" t="s">
        <v>1296</v>
      </c>
      <c r="T2227" s="111"/>
      <c r="U2227" s="111"/>
      <c r="V2227" s="110"/>
      <c r="W2227" s="110"/>
    </row>
    <row r="2228" spans="1:23">
      <c r="A2228" t="s">
        <v>2319</v>
      </c>
      <c r="B2228">
        <v>44199</v>
      </c>
      <c r="C2228" t="s">
        <v>2320</v>
      </c>
      <c r="D2228">
        <v>44199</v>
      </c>
      <c r="E2228" t="s">
        <v>1294</v>
      </c>
      <c r="F2228" t="s">
        <v>49</v>
      </c>
      <c r="G2228" t="s">
        <v>1295</v>
      </c>
      <c r="H2228" t="s">
        <v>13</v>
      </c>
      <c r="I2228" t="s">
        <v>1214</v>
      </c>
      <c r="J2228">
        <v>22</v>
      </c>
      <c r="K2228">
        <v>1168</v>
      </c>
      <c r="L2228">
        <v>25696</v>
      </c>
      <c r="M2228">
        <v>2.7810000000000001</v>
      </c>
      <c r="N2228">
        <v>61.182000000000002</v>
      </c>
      <c r="O2228">
        <v>0</v>
      </c>
      <c r="P2228">
        <v>0</v>
      </c>
      <c r="Q2228">
        <v>1170.7809999999999</v>
      </c>
      <c r="R2228">
        <v>25757.182000000001</v>
      </c>
      <c r="S2228" t="s">
        <v>1296</v>
      </c>
      <c r="T2228" s="111"/>
      <c r="U2228" s="111"/>
      <c r="V2228" s="110"/>
      <c r="W2228" s="110"/>
    </row>
    <row r="2229" spans="1:23">
      <c r="A2229" t="s">
        <v>2319</v>
      </c>
      <c r="B2229">
        <v>44199</v>
      </c>
      <c r="C2229" t="s">
        <v>2320</v>
      </c>
      <c r="D2229">
        <v>44199</v>
      </c>
      <c r="E2229" t="s">
        <v>1294</v>
      </c>
      <c r="F2229" t="s">
        <v>49</v>
      </c>
      <c r="G2229" t="s">
        <v>1295</v>
      </c>
      <c r="H2229" t="s">
        <v>13</v>
      </c>
      <c r="I2229" t="s">
        <v>1231</v>
      </c>
      <c r="J2229">
        <v>20</v>
      </c>
      <c r="K2229">
        <v>1002</v>
      </c>
      <c r="L2229">
        <v>20040</v>
      </c>
      <c r="M2229">
        <v>2.3856999999999999</v>
      </c>
      <c r="N2229">
        <v>47.713999999999999</v>
      </c>
      <c r="O2229">
        <v>0</v>
      </c>
      <c r="P2229">
        <v>0</v>
      </c>
      <c r="Q2229">
        <v>1004.3857</v>
      </c>
      <c r="R2229">
        <v>20087.714</v>
      </c>
      <c r="S2229" t="s">
        <v>1296</v>
      </c>
      <c r="T2229" s="111"/>
      <c r="U2229" s="111"/>
      <c r="V2229" s="110"/>
      <c r="W2229" s="110"/>
    </row>
    <row r="2230" spans="1:23">
      <c r="A2230" t="s">
        <v>2319</v>
      </c>
      <c r="B2230">
        <v>44199</v>
      </c>
      <c r="C2230" t="s">
        <v>2320</v>
      </c>
      <c r="D2230">
        <v>44199</v>
      </c>
      <c r="E2230" t="s">
        <v>1294</v>
      </c>
      <c r="F2230" t="s">
        <v>49</v>
      </c>
      <c r="G2230" t="s">
        <v>1295</v>
      </c>
      <c r="H2230" t="s">
        <v>13</v>
      </c>
      <c r="I2230" t="s">
        <v>1205</v>
      </c>
      <c r="J2230">
        <v>3</v>
      </c>
      <c r="K2230">
        <v>9045</v>
      </c>
      <c r="L2230">
        <v>27135</v>
      </c>
      <c r="M2230">
        <v>21.535699999999999</v>
      </c>
      <c r="N2230">
        <v>64.607100000000003</v>
      </c>
      <c r="O2230">
        <v>0</v>
      </c>
      <c r="P2230">
        <v>0</v>
      </c>
      <c r="Q2230">
        <v>9066.5357000000004</v>
      </c>
      <c r="R2230">
        <v>27199.607100000001</v>
      </c>
      <c r="S2230" t="s">
        <v>1296</v>
      </c>
      <c r="T2230" s="111"/>
      <c r="U2230" s="111"/>
      <c r="V2230" s="110"/>
      <c r="W2230" s="110"/>
    </row>
    <row r="2231" spans="1:23">
      <c r="A2231" t="s">
        <v>2321</v>
      </c>
      <c r="B2231">
        <v>44199</v>
      </c>
      <c r="C2231" t="s">
        <v>2322</v>
      </c>
      <c r="D2231">
        <v>44199</v>
      </c>
      <c r="E2231" t="s">
        <v>1294</v>
      </c>
      <c r="F2231" t="s">
        <v>45</v>
      </c>
      <c r="G2231" t="s">
        <v>44</v>
      </c>
      <c r="H2231" t="s">
        <v>13</v>
      </c>
      <c r="I2231" t="s">
        <v>1214</v>
      </c>
      <c r="J2231">
        <v>50</v>
      </c>
      <c r="K2231">
        <v>1168</v>
      </c>
      <c r="L2231">
        <v>58400</v>
      </c>
      <c r="M2231">
        <v>2.7810000000000001</v>
      </c>
      <c r="N2231">
        <v>139.05000000000001</v>
      </c>
      <c r="O2231">
        <v>0</v>
      </c>
      <c r="P2231">
        <v>0</v>
      </c>
      <c r="Q2231">
        <v>1170.7809999999999</v>
      </c>
      <c r="R2231">
        <v>58539.05</v>
      </c>
      <c r="S2231" t="s">
        <v>1296</v>
      </c>
      <c r="T2231" s="111"/>
      <c r="U2231" s="111"/>
      <c r="V2231" s="110"/>
      <c r="W2231" s="110"/>
    </row>
    <row r="2232" spans="1:23">
      <c r="A2232" t="s">
        <v>2321</v>
      </c>
      <c r="B2232">
        <v>44199</v>
      </c>
      <c r="C2232" t="s">
        <v>2322</v>
      </c>
      <c r="D2232">
        <v>44199</v>
      </c>
      <c r="E2232" t="s">
        <v>1294</v>
      </c>
      <c r="F2232" t="s">
        <v>45</v>
      </c>
      <c r="G2232" t="s">
        <v>44</v>
      </c>
      <c r="H2232" t="s">
        <v>13</v>
      </c>
      <c r="I2232" t="s">
        <v>1231</v>
      </c>
      <c r="J2232">
        <v>40</v>
      </c>
      <c r="K2232">
        <v>1002</v>
      </c>
      <c r="L2232">
        <v>40080</v>
      </c>
      <c r="M2232">
        <v>2.3856999999999999</v>
      </c>
      <c r="N2232">
        <v>95.427999999999997</v>
      </c>
      <c r="O2232">
        <v>0</v>
      </c>
      <c r="P2232">
        <v>0</v>
      </c>
      <c r="Q2232">
        <v>1004.3857</v>
      </c>
      <c r="R2232">
        <v>40175.428</v>
      </c>
      <c r="S2232" t="s">
        <v>1296</v>
      </c>
      <c r="T2232" s="111"/>
      <c r="U2232" s="111"/>
      <c r="V2232" s="110"/>
      <c r="W2232" s="110"/>
    </row>
    <row r="2233" spans="1:23">
      <c r="A2233" t="s">
        <v>2323</v>
      </c>
      <c r="B2233">
        <v>44199</v>
      </c>
      <c r="C2233" t="s">
        <v>2324</v>
      </c>
      <c r="D2233">
        <v>44199</v>
      </c>
      <c r="E2233" t="s">
        <v>1294</v>
      </c>
      <c r="F2233" t="s">
        <v>48</v>
      </c>
      <c r="G2233" t="s">
        <v>1295</v>
      </c>
      <c r="H2233" t="s">
        <v>13</v>
      </c>
      <c r="I2233" t="s">
        <v>1214</v>
      </c>
      <c r="J2233">
        <v>20</v>
      </c>
      <c r="K2233">
        <v>1168</v>
      </c>
      <c r="L2233">
        <v>23360</v>
      </c>
      <c r="M2233">
        <v>2.7810000000000001</v>
      </c>
      <c r="N2233">
        <v>55.62</v>
      </c>
      <c r="O2233">
        <v>0</v>
      </c>
      <c r="P2233">
        <v>0</v>
      </c>
      <c r="Q2233">
        <v>1170.7809999999999</v>
      </c>
      <c r="R2233">
        <v>23415.62</v>
      </c>
      <c r="S2233" t="s">
        <v>1296</v>
      </c>
      <c r="T2233" s="111"/>
      <c r="U2233" s="111"/>
      <c r="V2233" s="110"/>
      <c r="W2233" s="110"/>
    </row>
    <row r="2234" spans="1:23">
      <c r="A2234" t="s">
        <v>2323</v>
      </c>
      <c r="B2234">
        <v>44199</v>
      </c>
      <c r="C2234" t="s">
        <v>2324</v>
      </c>
      <c r="D2234">
        <v>44199</v>
      </c>
      <c r="E2234" t="s">
        <v>1294</v>
      </c>
      <c r="F2234" t="s">
        <v>48</v>
      </c>
      <c r="G2234" t="s">
        <v>1295</v>
      </c>
      <c r="H2234" t="s">
        <v>13</v>
      </c>
      <c r="I2234" t="s">
        <v>1231</v>
      </c>
      <c r="J2234">
        <v>100</v>
      </c>
      <c r="K2234">
        <v>1002</v>
      </c>
      <c r="L2234">
        <v>100200</v>
      </c>
      <c r="M2234">
        <v>2.3856999999999999</v>
      </c>
      <c r="N2234">
        <v>238.57</v>
      </c>
      <c r="O2234">
        <v>0</v>
      </c>
      <c r="P2234">
        <v>0</v>
      </c>
      <c r="Q2234">
        <v>1004.3857</v>
      </c>
      <c r="R2234">
        <v>100438.57</v>
      </c>
      <c r="S2234" t="s">
        <v>1296</v>
      </c>
      <c r="T2234" s="111"/>
      <c r="U2234" s="111"/>
      <c r="V2234" s="110"/>
      <c r="W2234" s="110"/>
    </row>
    <row r="2235" spans="1:23">
      <c r="A2235" t="s">
        <v>2325</v>
      </c>
      <c r="B2235">
        <v>44199</v>
      </c>
      <c r="C2235" t="s">
        <v>2326</v>
      </c>
      <c r="D2235">
        <v>44199</v>
      </c>
      <c r="E2235" t="s">
        <v>1294</v>
      </c>
      <c r="F2235" t="s">
        <v>52</v>
      </c>
      <c r="G2235" t="s">
        <v>37</v>
      </c>
      <c r="H2235" t="s">
        <v>13</v>
      </c>
      <c r="I2235" t="s">
        <v>1211</v>
      </c>
      <c r="J2235">
        <v>10</v>
      </c>
      <c r="K2235">
        <v>3938</v>
      </c>
      <c r="L2235">
        <v>39380</v>
      </c>
      <c r="M2235">
        <v>9.3762000000000008</v>
      </c>
      <c r="N2235">
        <v>93.762</v>
      </c>
      <c r="O2235">
        <v>0</v>
      </c>
      <c r="P2235">
        <v>0</v>
      </c>
      <c r="Q2235">
        <v>3947.3762000000002</v>
      </c>
      <c r="R2235">
        <v>39473.762000000002</v>
      </c>
      <c r="S2235" t="s">
        <v>1296</v>
      </c>
      <c r="T2235" s="111"/>
      <c r="U2235" s="111"/>
      <c r="V2235" s="110"/>
      <c r="W2235" s="110"/>
    </row>
    <row r="2236" spans="1:23">
      <c r="A2236" t="s">
        <v>2325</v>
      </c>
      <c r="B2236">
        <v>44199</v>
      </c>
      <c r="C2236" t="s">
        <v>2326</v>
      </c>
      <c r="D2236">
        <v>44199</v>
      </c>
      <c r="E2236" t="s">
        <v>1294</v>
      </c>
      <c r="F2236" t="s">
        <v>52</v>
      </c>
      <c r="G2236" t="s">
        <v>37</v>
      </c>
      <c r="H2236" t="s">
        <v>13</v>
      </c>
      <c r="I2236" t="s">
        <v>1214</v>
      </c>
      <c r="J2236">
        <v>60</v>
      </c>
      <c r="K2236">
        <v>1168</v>
      </c>
      <c r="L2236">
        <v>70080</v>
      </c>
      <c r="M2236">
        <v>2.7810000000000001</v>
      </c>
      <c r="N2236">
        <v>166.86</v>
      </c>
      <c r="O2236">
        <v>0</v>
      </c>
      <c r="P2236">
        <v>0</v>
      </c>
      <c r="Q2236">
        <v>1170.7809999999999</v>
      </c>
      <c r="R2236">
        <v>70246.86</v>
      </c>
      <c r="S2236" t="s">
        <v>1296</v>
      </c>
      <c r="T2236" s="111"/>
      <c r="U2236" s="111"/>
      <c r="V2236" s="110"/>
      <c r="W2236" s="110"/>
    </row>
    <row r="2237" spans="1:23">
      <c r="A2237" t="s">
        <v>2325</v>
      </c>
      <c r="B2237">
        <v>44199</v>
      </c>
      <c r="C2237" t="s">
        <v>2326</v>
      </c>
      <c r="D2237">
        <v>44199</v>
      </c>
      <c r="E2237" t="s">
        <v>1294</v>
      </c>
      <c r="F2237" t="s">
        <v>52</v>
      </c>
      <c r="G2237" t="s">
        <v>37</v>
      </c>
      <c r="H2237" t="s">
        <v>13</v>
      </c>
      <c r="I2237" t="s">
        <v>1231</v>
      </c>
      <c r="J2237">
        <v>50</v>
      </c>
      <c r="K2237">
        <v>1002</v>
      </c>
      <c r="L2237">
        <v>50100</v>
      </c>
      <c r="M2237">
        <v>2.3856999999999999</v>
      </c>
      <c r="N2237">
        <v>119.285</v>
      </c>
      <c r="O2237">
        <v>0</v>
      </c>
      <c r="P2237">
        <v>0</v>
      </c>
      <c r="Q2237">
        <v>1004.3857</v>
      </c>
      <c r="R2237">
        <v>50219.285000000003</v>
      </c>
      <c r="S2237" t="s">
        <v>1296</v>
      </c>
      <c r="T2237" s="111"/>
      <c r="U2237" s="111"/>
      <c r="V2237" s="110"/>
      <c r="W2237" s="110"/>
    </row>
    <row r="2238" spans="1:23">
      <c r="A2238" t="s">
        <v>2325</v>
      </c>
      <c r="B2238">
        <v>44199</v>
      </c>
      <c r="C2238" t="s">
        <v>2326</v>
      </c>
      <c r="D2238">
        <v>44199</v>
      </c>
      <c r="E2238" t="s">
        <v>1294</v>
      </c>
      <c r="F2238" t="s">
        <v>52</v>
      </c>
      <c r="G2238" t="s">
        <v>37</v>
      </c>
      <c r="H2238" t="s">
        <v>13</v>
      </c>
      <c r="I2238" t="s">
        <v>1212</v>
      </c>
      <c r="J2238">
        <v>10</v>
      </c>
      <c r="K2238">
        <v>3540</v>
      </c>
      <c r="L2238">
        <v>35400</v>
      </c>
      <c r="M2238">
        <v>8.4285999999999994</v>
      </c>
      <c r="N2238">
        <v>84.286000000000001</v>
      </c>
      <c r="O2238">
        <v>0</v>
      </c>
      <c r="P2238">
        <v>0</v>
      </c>
      <c r="Q2238">
        <v>3548.4286000000002</v>
      </c>
      <c r="R2238">
        <v>35484.286</v>
      </c>
      <c r="S2238" t="s">
        <v>1296</v>
      </c>
      <c r="T2238" s="111"/>
      <c r="U2238" s="111"/>
      <c r="V2238" s="110"/>
      <c r="W2238" s="110"/>
    </row>
    <row r="2239" spans="1:23">
      <c r="A2239" t="s">
        <v>2327</v>
      </c>
      <c r="B2239">
        <v>44199</v>
      </c>
      <c r="C2239" t="s">
        <v>2328</v>
      </c>
      <c r="D2239">
        <v>44199</v>
      </c>
      <c r="E2239" t="s">
        <v>1294</v>
      </c>
      <c r="F2239" t="s">
        <v>12</v>
      </c>
      <c r="G2239" t="s">
        <v>1319</v>
      </c>
      <c r="H2239" t="s">
        <v>13</v>
      </c>
      <c r="I2239" t="s">
        <v>1205</v>
      </c>
      <c r="J2239">
        <v>40</v>
      </c>
      <c r="K2239">
        <v>9045</v>
      </c>
      <c r="L2239">
        <v>361800</v>
      </c>
      <c r="M2239">
        <v>21.536000000000001</v>
      </c>
      <c r="N2239">
        <v>861.44</v>
      </c>
      <c r="O2239">
        <v>0</v>
      </c>
      <c r="P2239">
        <v>0</v>
      </c>
      <c r="Q2239">
        <v>9066.5357000000004</v>
      </c>
      <c r="R2239">
        <v>362661.42800000001</v>
      </c>
      <c r="S2239" t="s">
        <v>1296</v>
      </c>
      <c r="T2239" s="111"/>
      <c r="U2239" s="111"/>
      <c r="V2239" s="110"/>
      <c r="W2239" s="110"/>
    </row>
    <row r="2240" spans="1:23">
      <c r="A2240" t="s">
        <v>2327</v>
      </c>
      <c r="B2240">
        <v>44199</v>
      </c>
      <c r="C2240" t="s">
        <v>2328</v>
      </c>
      <c r="D2240">
        <v>44199</v>
      </c>
      <c r="E2240" t="s">
        <v>1294</v>
      </c>
      <c r="F2240" t="s">
        <v>12</v>
      </c>
      <c r="G2240" t="s">
        <v>1319</v>
      </c>
      <c r="H2240" t="s">
        <v>13</v>
      </c>
      <c r="I2240" t="s">
        <v>1214</v>
      </c>
      <c r="J2240">
        <v>40</v>
      </c>
      <c r="K2240">
        <v>1168</v>
      </c>
      <c r="L2240">
        <v>46720</v>
      </c>
      <c r="M2240">
        <v>2.7810000000000001</v>
      </c>
      <c r="N2240">
        <v>111.24</v>
      </c>
      <c r="O2240">
        <v>0</v>
      </c>
      <c r="P2240">
        <v>0</v>
      </c>
      <c r="Q2240">
        <v>1170.7809999999999</v>
      </c>
      <c r="R2240">
        <v>46831.24</v>
      </c>
      <c r="S2240" t="s">
        <v>1296</v>
      </c>
      <c r="T2240" s="111"/>
      <c r="U2240" s="111"/>
      <c r="V2240" s="110"/>
      <c r="W2240" s="110"/>
    </row>
    <row r="2241" spans="1:23">
      <c r="A2241" t="s">
        <v>2327</v>
      </c>
      <c r="B2241">
        <v>44199</v>
      </c>
      <c r="C2241" t="s">
        <v>2328</v>
      </c>
      <c r="D2241">
        <v>44199</v>
      </c>
      <c r="E2241" t="s">
        <v>1294</v>
      </c>
      <c r="F2241" t="s">
        <v>12</v>
      </c>
      <c r="G2241" t="s">
        <v>1319</v>
      </c>
      <c r="H2241" t="s">
        <v>13</v>
      </c>
      <c r="I2241" t="s">
        <v>1231</v>
      </c>
      <c r="J2241">
        <v>40</v>
      </c>
      <c r="K2241">
        <v>1002</v>
      </c>
      <c r="L2241">
        <v>40080</v>
      </c>
      <c r="M2241">
        <v>2.3860000000000001</v>
      </c>
      <c r="N2241">
        <v>95.44</v>
      </c>
      <c r="O2241">
        <v>0</v>
      </c>
      <c r="P2241">
        <v>0</v>
      </c>
      <c r="Q2241">
        <v>1004.3857</v>
      </c>
      <c r="R2241">
        <v>40175.428</v>
      </c>
      <c r="S2241" t="s">
        <v>1296</v>
      </c>
      <c r="T2241" s="111"/>
      <c r="U2241" s="111"/>
      <c r="V2241" s="110"/>
      <c r="W2241" s="110"/>
    </row>
    <row r="2242" spans="1:23">
      <c r="A2242" t="s">
        <v>2327</v>
      </c>
      <c r="B2242">
        <v>44199</v>
      </c>
      <c r="C2242" t="s">
        <v>2328</v>
      </c>
      <c r="D2242">
        <v>44199</v>
      </c>
      <c r="E2242" t="s">
        <v>1294</v>
      </c>
      <c r="F2242" t="s">
        <v>12</v>
      </c>
      <c r="G2242" t="s">
        <v>1319</v>
      </c>
      <c r="H2242" t="s">
        <v>13</v>
      </c>
      <c r="I2242" t="s">
        <v>1227</v>
      </c>
      <c r="J2242">
        <v>40</v>
      </c>
      <c r="K2242">
        <v>7760</v>
      </c>
      <c r="L2242">
        <v>310400</v>
      </c>
      <c r="M2242">
        <v>18.475999999999999</v>
      </c>
      <c r="N2242">
        <v>739.04</v>
      </c>
      <c r="O2242">
        <v>0</v>
      </c>
      <c r="P2242">
        <v>0</v>
      </c>
      <c r="Q2242">
        <v>7778.4762000000001</v>
      </c>
      <c r="R2242">
        <v>311139.04800000001</v>
      </c>
      <c r="S2242" t="s">
        <v>1296</v>
      </c>
      <c r="T2242" s="111"/>
      <c r="U2242" s="111"/>
      <c r="V2242" s="110"/>
      <c r="W2242" s="110"/>
    </row>
    <row r="2243" spans="1:23">
      <c r="A2243" t="s">
        <v>2327</v>
      </c>
      <c r="B2243">
        <v>44199</v>
      </c>
      <c r="C2243" t="s">
        <v>2328</v>
      </c>
      <c r="D2243">
        <v>44199</v>
      </c>
      <c r="E2243" t="s">
        <v>1294</v>
      </c>
      <c r="F2243" t="s">
        <v>12</v>
      </c>
      <c r="G2243" t="s">
        <v>1319</v>
      </c>
      <c r="H2243" t="s">
        <v>13</v>
      </c>
      <c r="I2243" t="s">
        <v>1348</v>
      </c>
      <c r="J2243">
        <v>40</v>
      </c>
      <c r="K2243">
        <v>1225</v>
      </c>
      <c r="L2243">
        <v>49000</v>
      </c>
      <c r="M2243">
        <v>2.9169999999999998</v>
      </c>
      <c r="N2243">
        <v>116.68</v>
      </c>
      <c r="O2243">
        <v>0</v>
      </c>
      <c r="P2243">
        <v>0</v>
      </c>
      <c r="Q2243">
        <v>1227.9167</v>
      </c>
      <c r="R2243">
        <v>49116.667999999998</v>
      </c>
      <c r="S2243" t="s">
        <v>1296</v>
      </c>
      <c r="T2243" s="111"/>
      <c r="U2243" s="111"/>
      <c r="V2243" s="110"/>
      <c r="W2243" s="110"/>
    </row>
    <row r="2244" spans="1:23">
      <c r="A2244" t="s">
        <v>2329</v>
      </c>
      <c r="B2244">
        <v>44199</v>
      </c>
      <c r="C2244" t="s">
        <v>2330</v>
      </c>
      <c r="D2244">
        <v>44199</v>
      </c>
      <c r="E2244" t="s">
        <v>1294</v>
      </c>
      <c r="F2244" t="s">
        <v>925</v>
      </c>
      <c r="G2244" t="s">
        <v>1317</v>
      </c>
      <c r="H2244" t="s">
        <v>120</v>
      </c>
      <c r="I2244" t="s">
        <v>1348</v>
      </c>
      <c r="J2244">
        <v>28</v>
      </c>
      <c r="K2244">
        <v>1225</v>
      </c>
      <c r="L2244">
        <v>34300</v>
      </c>
      <c r="M2244">
        <v>2.9167000000000001</v>
      </c>
      <c r="N2244">
        <v>81.667599999999993</v>
      </c>
      <c r="O2244">
        <v>0</v>
      </c>
      <c r="P2244">
        <v>0</v>
      </c>
      <c r="Q2244">
        <v>1227.9167</v>
      </c>
      <c r="R2244">
        <v>34381.667600000001</v>
      </c>
      <c r="S2244" t="s">
        <v>1296</v>
      </c>
      <c r="T2244" s="111"/>
      <c r="U2244" s="111"/>
      <c r="V2244" s="110"/>
      <c r="W2244" s="110"/>
    </row>
    <row r="2245" spans="1:23">
      <c r="A2245" t="s">
        <v>2329</v>
      </c>
      <c r="B2245">
        <v>44199</v>
      </c>
      <c r="C2245" t="s">
        <v>2330</v>
      </c>
      <c r="D2245">
        <v>44199</v>
      </c>
      <c r="E2245" t="s">
        <v>1294</v>
      </c>
      <c r="F2245" t="s">
        <v>925</v>
      </c>
      <c r="G2245" t="s">
        <v>1317</v>
      </c>
      <c r="H2245" t="s">
        <v>120</v>
      </c>
      <c r="I2245" t="s">
        <v>1214</v>
      </c>
      <c r="J2245">
        <v>20</v>
      </c>
      <c r="K2245">
        <v>1168</v>
      </c>
      <c r="L2245">
        <v>23360</v>
      </c>
      <c r="M2245">
        <v>2.7810000000000001</v>
      </c>
      <c r="N2245">
        <v>55.62</v>
      </c>
      <c r="O2245">
        <v>0</v>
      </c>
      <c r="P2245">
        <v>0</v>
      </c>
      <c r="Q2245">
        <v>1170.7809999999999</v>
      </c>
      <c r="R2245">
        <v>23415.62</v>
      </c>
      <c r="S2245" t="s">
        <v>1296</v>
      </c>
      <c r="T2245" s="111"/>
      <c r="U2245" s="111"/>
      <c r="V2245" s="110"/>
      <c r="W2245" s="110"/>
    </row>
    <row r="2246" spans="1:23">
      <c r="A2246" t="s">
        <v>2331</v>
      </c>
      <c r="B2246">
        <v>44199</v>
      </c>
      <c r="C2246" t="s">
        <v>2332</v>
      </c>
      <c r="D2246">
        <v>44199</v>
      </c>
      <c r="E2246" t="s">
        <v>1294</v>
      </c>
      <c r="F2246" t="s">
        <v>942</v>
      </c>
      <c r="G2246" t="s">
        <v>120</v>
      </c>
      <c r="H2246" t="s">
        <v>120</v>
      </c>
      <c r="I2246" t="s">
        <v>1348</v>
      </c>
      <c r="J2246">
        <v>17</v>
      </c>
      <c r="K2246">
        <v>1225</v>
      </c>
      <c r="L2246">
        <v>20825</v>
      </c>
      <c r="M2246">
        <v>2.9167000000000001</v>
      </c>
      <c r="N2246">
        <v>49.5839</v>
      </c>
      <c r="O2246">
        <v>0</v>
      </c>
      <c r="P2246">
        <v>0</v>
      </c>
      <c r="Q2246">
        <v>1227.9167</v>
      </c>
      <c r="R2246">
        <v>20874.583900000001</v>
      </c>
      <c r="S2246" t="s">
        <v>1296</v>
      </c>
      <c r="T2246" s="111"/>
      <c r="U2246" s="111"/>
      <c r="V2246" s="110"/>
      <c r="W2246" s="110"/>
    </row>
    <row r="2247" spans="1:23">
      <c r="A2247" t="s">
        <v>2331</v>
      </c>
      <c r="B2247">
        <v>44199</v>
      </c>
      <c r="C2247" t="s">
        <v>2332</v>
      </c>
      <c r="D2247">
        <v>44199</v>
      </c>
      <c r="E2247" t="s">
        <v>1294</v>
      </c>
      <c r="F2247" t="s">
        <v>942</v>
      </c>
      <c r="G2247" t="s">
        <v>120</v>
      </c>
      <c r="H2247" t="s">
        <v>120</v>
      </c>
      <c r="I2247" t="s">
        <v>1214</v>
      </c>
      <c r="J2247">
        <v>12</v>
      </c>
      <c r="K2247">
        <v>1168</v>
      </c>
      <c r="L2247">
        <v>14016</v>
      </c>
      <c r="M2247">
        <v>2.7810000000000001</v>
      </c>
      <c r="N2247">
        <v>33.372</v>
      </c>
      <c r="O2247">
        <v>0</v>
      </c>
      <c r="P2247">
        <v>0</v>
      </c>
      <c r="Q2247">
        <v>1170.7809999999999</v>
      </c>
      <c r="R2247">
        <v>14049.371999999999</v>
      </c>
      <c r="S2247" t="s">
        <v>1296</v>
      </c>
      <c r="T2247" s="111"/>
      <c r="U2247" s="111"/>
      <c r="V2247" s="110"/>
      <c r="W2247" s="110"/>
    </row>
    <row r="2248" spans="1:23">
      <c r="A2248" t="s">
        <v>2331</v>
      </c>
      <c r="B2248">
        <v>44199</v>
      </c>
      <c r="C2248" t="s">
        <v>2332</v>
      </c>
      <c r="D2248">
        <v>44199</v>
      </c>
      <c r="E2248" t="s">
        <v>1294</v>
      </c>
      <c r="F2248" t="s">
        <v>942</v>
      </c>
      <c r="G2248" t="s">
        <v>120</v>
      </c>
      <c r="H2248" t="s">
        <v>120</v>
      </c>
      <c r="I2248" t="s">
        <v>1231</v>
      </c>
      <c r="J2248">
        <v>10</v>
      </c>
      <c r="K2248">
        <v>1002</v>
      </c>
      <c r="L2248">
        <v>10020</v>
      </c>
      <c r="M2248">
        <v>2.3856999999999999</v>
      </c>
      <c r="N2248">
        <v>23.856999999999999</v>
      </c>
      <c r="O2248">
        <v>0</v>
      </c>
      <c r="P2248">
        <v>0</v>
      </c>
      <c r="Q2248">
        <v>1004.3857</v>
      </c>
      <c r="R2248">
        <v>10043.857</v>
      </c>
      <c r="S2248" t="s">
        <v>1296</v>
      </c>
      <c r="T2248" s="111"/>
      <c r="U2248" s="111"/>
      <c r="V2248" s="110"/>
      <c r="W2248" s="110"/>
    </row>
    <row r="2249" spans="1:23">
      <c r="A2249" t="s">
        <v>2333</v>
      </c>
      <c r="B2249">
        <v>44199</v>
      </c>
      <c r="C2249" t="s">
        <v>2334</v>
      </c>
      <c r="D2249">
        <v>44199</v>
      </c>
      <c r="E2249" t="s">
        <v>1294</v>
      </c>
      <c r="F2249" t="s">
        <v>8</v>
      </c>
      <c r="G2249" t="s">
        <v>1079</v>
      </c>
      <c r="H2249" t="s">
        <v>120</v>
      </c>
      <c r="I2249" t="s">
        <v>1231</v>
      </c>
      <c r="J2249">
        <v>388</v>
      </c>
      <c r="K2249">
        <v>1002</v>
      </c>
      <c r="L2249">
        <v>388776</v>
      </c>
      <c r="M2249">
        <v>2.3856999999999999</v>
      </c>
      <c r="N2249">
        <v>925.65160000000003</v>
      </c>
      <c r="O2249">
        <v>0</v>
      </c>
      <c r="P2249">
        <v>0</v>
      </c>
      <c r="Q2249">
        <v>1004.3857</v>
      </c>
      <c r="R2249">
        <v>389701.65159999998</v>
      </c>
      <c r="S2249" t="s">
        <v>1296</v>
      </c>
      <c r="T2249" s="111"/>
      <c r="U2249" s="111"/>
      <c r="V2249" s="110"/>
      <c r="W2249" s="110"/>
    </row>
    <row r="2250" spans="1:23">
      <c r="A2250" t="s">
        <v>2333</v>
      </c>
      <c r="B2250">
        <v>44199</v>
      </c>
      <c r="C2250" t="s">
        <v>2334</v>
      </c>
      <c r="D2250">
        <v>44199</v>
      </c>
      <c r="E2250" t="s">
        <v>1294</v>
      </c>
      <c r="F2250" t="s">
        <v>8</v>
      </c>
      <c r="G2250" t="s">
        <v>1079</v>
      </c>
      <c r="H2250" t="s">
        <v>120</v>
      </c>
      <c r="I2250" t="s">
        <v>1211</v>
      </c>
      <c r="J2250">
        <v>13</v>
      </c>
      <c r="K2250">
        <v>3938</v>
      </c>
      <c r="L2250">
        <v>51194</v>
      </c>
      <c r="M2250">
        <v>9.3762000000000008</v>
      </c>
      <c r="N2250">
        <v>121.89060000000001</v>
      </c>
      <c r="O2250">
        <v>0</v>
      </c>
      <c r="P2250">
        <v>0</v>
      </c>
      <c r="Q2250">
        <v>3947.3762000000002</v>
      </c>
      <c r="R2250">
        <v>51315.890599999999</v>
      </c>
      <c r="S2250" t="s">
        <v>1296</v>
      </c>
      <c r="T2250" s="111"/>
      <c r="U2250" s="111"/>
      <c r="V2250" s="110"/>
      <c r="W2250" s="110"/>
    </row>
    <row r="2251" spans="1:23">
      <c r="A2251" t="s">
        <v>2333</v>
      </c>
      <c r="B2251">
        <v>44199</v>
      </c>
      <c r="C2251" t="s">
        <v>2334</v>
      </c>
      <c r="D2251">
        <v>44199</v>
      </c>
      <c r="E2251" t="s">
        <v>1294</v>
      </c>
      <c r="F2251" t="s">
        <v>8</v>
      </c>
      <c r="G2251" t="s">
        <v>1079</v>
      </c>
      <c r="H2251" t="s">
        <v>120</v>
      </c>
      <c r="I2251" t="s">
        <v>1348</v>
      </c>
      <c r="J2251">
        <v>74</v>
      </c>
      <c r="K2251">
        <v>1225</v>
      </c>
      <c r="L2251">
        <v>90650</v>
      </c>
      <c r="M2251">
        <v>2.9167000000000001</v>
      </c>
      <c r="N2251">
        <v>215.83580000000001</v>
      </c>
      <c r="O2251">
        <v>0</v>
      </c>
      <c r="P2251">
        <v>0</v>
      </c>
      <c r="Q2251">
        <v>1227.9167</v>
      </c>
      <c r="R2251">
        <v>90865.835800000001</v>
      </c>
      <c r="S2251" t="s">
        <v>1296</v>
      </c>
      <c r="T2251" s="111"/>
      <c r="U2251" s="111"/>
      <c r="V2251" s="110"/>
      <c r="W2251" s="110"/>
    </row>
    <row r="2252" spans="1:23">
      <c r="A2252" t="s">
        <v>2333</v>
      </c>
      <c r="B2252">
        <v>44199</v>
      </c>
      <c r="C2252" t="s">
        <v>2334</v>
      </c>
      <c r="D2252">
        <v>44199</v>
      </c>
      <c r="E2252" t="s">
        <v>1294</v>
      </c>
      <c r="F2252" t="s">
        <v>8</v>
      </c>
      <c r="G2252" t="s">
        <v>1079</v>
      </c>
      <c r="H2252" t="s">
        <v>120</v>
      </c>
      <c r="I2252" t="s">
        <v>1214</v>
      </c>
      <c r="J2252">
        <v>514</v>
      </c>
      <c r="K2252">
        <v>1168</v>
      </c>
      <c r="L2252">
        <v>600352</v>
      </c>
      <c r="M2252">
        <v>2.7810000000000001</v>
      </c>
      <c r="N2252">
        <v>1429.434</v>
      </c>
      <c r="O2252">
        <v>0</v>
      </c>
      <c r="P2252">
        <v>0</v>
      </c>
      <c r="Q2252">
        <v>1170.7809999999999</v>
      </c>
      <c r="R2252">
        <v>601781.43400000001</v>
      </c>
      <c r="S2252" t="s">
        <v>1296</v>
      </c>
      <c r="T2252" s="111"/>
      <c r="U2252" s="111"/>
      <c r="V2252" s="110"/>
      <c r="W2252" s="110"/>
    </row>
    <row r="2253" spans="1:23">
      <c r="A2253" t="s">
        <v>2335</v>
      </c>
      <c r="B2253">
        <v>44199</v>
      </c>
      <c r="C2253" t="s">
        <v>2336</v>
      </c>
      <c r="D2253">
        <v>44199</v>
      </c>
      <c r="E2253" t="s">
        <v>1294</v>
      </c>
      <c r="F2253" t="s">
        <v>112</v>
      </c>
      <c r="G2253" t="s">
        <v>120</v>
      </c>
      <c r="H2253" t="s">
        <v>120</v>
      </c>
      <c r="I2253" t="s">
        <v>1227</v>
      </c>
      <c r="J2253">
        <v>20</v>
      </c>
      <c r="K2253">
        <v>7760</v>
      </c>
      <c r="L2253">
        <v>155200</v>
      </c>
      <c r="M2253">
        <v>18.476199999999999</v>
      </c>
      <c r="N2253">
        <v>369.524</v>
      </c>
      <c r="O2253">
        <v>0</v>
      </c>
      <c r="P2253">
        <v>0</v>
      </c>
      <c r="Q2253">
        <v>7778.4762000000001</v>
      </c>
      <c r="R2253">
        <v>155569.524</v>
      </c>
      <c r="S2253" t="s">
        <v>1296</v>
      </c>
      <c r="T2253" s="111"/>
      <c r="U2253" s="111"/>
      <c r="V2253" s="110"/>
      <c r="W2253" s="110"/>
    </row>
    <row r="2254" spans="1:23">
      <c r="A2254" t="s">
        <v>2337</v>
      </c>
      <c r="B2254">
        <v>44199</v>
      </c>
      <c r="C2254" t="s">
        <v>2338</v>
      </c>
      <c r="D2254">
        <v>44199</v>
      </c>
      <c r="E2254" t="s">
        <v>1294</v>
      </c>
      <c r="F2254" t="s">
        <v>117</v>
      </c>
      <c r="G2254" t="s">
        <v>1306</v>
      </c>
      <c r="H2254" t="s">
        <v>120</v>
      </c>
      <c r="I2254" t="s">
        <v>1211</v>
      </c>
      <c r="J2254">
        <v>20</v>
      </c>
      <c r="K2254">
        <v>3938</v>
      </c>
      <c r="L2254">
        <v>78760</v>
      </c>
      <c r="M2254">
        <v>9.3762000000000008</v>
      </c>
      <c r="N2254">
        <v>187.524</v>
      </c>
      <c r="O2254">
        <v>0</v>
      </c>
      <c r="P2254">
        <v>0</v>
      </c>
      <c r="Q2254">
        <v>3947.3762000000002</v>
      </c>
      <c r="R2254">
        <v>78947.524000000005</v>
      </c>
      <c r="S2254" t="s">
        <v>1296</v>
      </c>
      <c r="T2254" s="111"/>
      <c r="U2254" s="111"/>
      <c r="V2254" s="110"/>
      <c r="W2254" s="110"/>
    </row>
    <row r="2255" spans="1:23">
      <c r="A2255" t="s">
        <v>2337</v>
      </c>
      <c r="B2255">
        <v>44199</v>
      </c>
      <c r="C2255" t="s">
        <v>2338</v>
      </c>
      <c r="D2255">
        <v>44199</v>
      </c>
      <c r="E2255" t="s">
        <v>1294</v>
      </c>
      <c r="F2255" t="s">
        <v>117</v>
      </c>
      <c r="G2255" t="s">
        <v>1306</v>
      </c>
      <c r="H2255" t="s">
        <v>120</v>
      </c>
      <c r="I2255" t="s">
        <v>1205</v>
      </c>
      <c r="J2255">
        <v>10</v>
      </c>
      <c r="K2255">
        <v>9045</v>
      </c>
      <c r="L2255">
        <v>90450</v>
      </c>
      <c r="M2255">
        <v>21.535699999999999</v>
      </c>
      <c r="N2255">
        <v>215.357</v>
      </c>
      <c r="O2255">
        <v>0</v>
      </c>
      <c r="P2255">
        <v>0</v>
      </c>
      <c r="Q2255">
        <v>9066.5357000000004</v>
      </c>
      <c r="R2255">
        <v>90665.357000000004</v>
      </c>
      <c r="S2255" t="s">
        <v>1296</v>
      </c>
      <c r="T2255" s="111"/>
      <c r="U2255" s="111"/>
      <c r="V2255" s="110"/>
      <c r="W2255" s="110"/>
    </row>
    <row r="2256" spans="1:23">
      <c r="A2256" t="s">
        <v>2337</v>
      </c>
      <c r="B2256">
        <v>44199</v>
      </c>
      <c r="C2256" t="s">
        <v>2338</v>
      </c>
      <c r="D2256">
        <v>44199</v>
      </c>
      <c r="E2256" t="s">
        <v>1294</v>
      </c>
      <c r="F2256" t="s">
        <v>117</v>
      </c>
      <c r="G2256" t="s">
        <v>1306</v>
      </c>
      <c r="H2256" t="s">
        <v>120</v>
      </c>
      <c r="I2256" t="s">
        <v>1348</v>
      </c>
      <c r="J2256">
        <v>60</v>
      </c>
      <c r="K2256">
        <v>1225</v>
      </c>
      <c r="L2256">
        <v>73500</v>
      </c>
      <c r="M2256">
        <v>2.9167000000000001</v>
      </c>
      <c r="N2256">
        <v>175.00200000000001</v>
      </c>
      <c r="O2256">
        <v>0</v>
      </c>
      <c r="P2256">
        <v>0</v>
      </c>
      <c r="Q2256">
        <v>1227.9167</v>
      </c>
      <c r="R2256">
        <v>73675.001999999993</v>
      </c>
      <c r="S2256" t="s">
        <v>1296</v>
      </c>
      <c r="T2256" s="111"/>
      <c r="U2256" s="111"/>
      <c r="V2256" s="110"/>
      <c r="W2256" s="110"/>
    </row>
    <row r="2257" spans="1:23">
      <c r="A2257" t="s">
        <v>2337</v>
      </c>
      <c r="B2257">
        <v>44199</v>
      </c>
      <c r="C2257" t="s">
        <v>2338</v>
      </c>
      <c r="D2257">
        <v>44199</v>
      </c>
      <c r="E2257" t="s">
        <v>1294</v>
      </c>
      <c r="F2257" t="s">
        <v>117</v>
      </c>
      <c r="G2257" t="s">
        <v>1306</v>
      </c>
      <c r="H2257" t="s">
        <v>120</v>
      </c>
      <c r="I2257" t="s">
        <v>1231</v>
      </c>
      <c r="J2257">
        <v>30</v>
      </c>
      <c r="K2257">
        <v>1002</v>
      </c>
      <c r="L2257">
        <v>30060</v>
      </c>
      <c r="M2257">
        <v>2.3856999999999999</v>
      </c>
      <c r="N2257">
        <v>71.570999999999998</v>
      </c>
      <c r="O2257">
        <v>0</v>
      </c>
      <c r="P2257">
        <v>0</v>
      </c>
      <c r="Q2257">
        <v>1004.3857</v>
      </c>
      <c r="R2257">
        <v>30131.571</v>
      </c>
      <c r="S2257" t="s">
        <v>1296</v>
      </c>
      <c r="T2257" s="111"/>
      <c r="U2257" s="111"/>
      <c r="V2257" s="110"/>
      <c r="W2257" s="110"/>
    </row>
    <row r="2258" spans="1:23">
      <c r="A2258" t="s">
        <v>2339</v>
      </c>
      <c r="B2258">
        <v>44199</v>
      </c>
      <c r="C2258" t="s">
        <v>2340</v>
      </c>
      <c r="D2258">
        <v>44199</v>
      </c>
      <c r="E2258" t="s">
        <v>1294</v>
      </c>
      <c r="F2258" t="s">
        <v>110</v>
      </c>
      <c r="G2258" t="s">
        <v>1133</v>
      </c>
      <c r="H2258" t="s">
        <v>120</v>
      </c>
      <c r="I2258" t="s">
        <v>1214</v>
      </c>
      <c r="J2258">
        <v>63</v>
      </c>
      <c r="K2258">
        <v>1168</v>
      </c>
      <c r="L2258">
        <v>73584</v>
      </c>
      <c r="M2258">
        <v>2.7810000000000001</v>
      </c>
      <c r="N2258">
        <v>175.203</v>
      </c>
      <c r="O2258">
        <v>0</v>
      </c>
      <c r="P2258">
        <v>0</v>
      </c>
      <c r="Q2258">
        <v>1170.7809999999999</v>
      </c>
      <c r="R2258">
        <v>73759.202999999994</v>
      </c>
      <c r="S2258" t="s">
        <v>1296</v>
      </c>
      <c r="T2258" s="111"/>
      <c r="U2258" s="111"/>
      <c r="V2258" s="110"/>
      <c r="W2258" s="110"/>
    </row>
    <row r="2259" spans="1:23">
      <c r="A2259" t="s">
        <v>2339</v>
      </c>
      <c r="B2259">
        <v>44199</v>
      </c>
      <c r="C2259" t="s">
        <v>2340</v>
      </c>
      <c r="D2259">
        <v>44199</v>
      </c>
      <c r="E2259" t="s">
        <v>1294</v>
      </c>
      <c r="F2259" t="s">
        <v>110</v>
      </c>
      <c r="G2259" t="s">
        <v>1133</v>
      </c>
      <c r="H2259" t="s">
        <v>120</v>
      </c>
      <c r="I2259" t="s">
        <v>1231</v>
      </c>
      <c r="J2259">
        <v>52</v>
      </c>
      <c r="K2259">
        <v>1002</v>
      </c>
      <c r="L2259">
        <v>52104</v>
      </c>
      <c r="M2259">
        <v>2.3856999999999999</v>
      </c>
      <c r="N2259">
        <v>124.0564</v>
      </c>
      <c r="O2259">
        <v>0</v>
      </c>
      <c r="P2259">
        <v>0</v>
      </c>
      <c r="Q2259">
        <v>1004.3857</v>
      </c>
      <c r="R2259">
        <v>52228.056400000001</v>
      </c>
      <c r="S2259" t="s">
        <v>1296</v>
      </c>
      <c r="T2259" s="111"/>
      <c r="U2259" s="111"/>
      <c r="V2259" s="110"/>
      <c r="W2259" s="110"/>
    </row>
    <row r="2260" spans="1:23">
      <c r="A2260" t="s">
        <v>2341</v>
      </c>
      <c r="B2260">
        <v>44199</v>
      </c>
      <c r="C2260" t="s">
        <v>2342</v>
      </c>
      <c r="D2260">
        <v>44199</v>
      </c>
      <c r="E2260" t="s">
        <v>1294</v>
      </c>
      <c r="F2260" t="s">
        <v>111</v>
      </c>
      <c r="G2260" t="s">
        <v>1133</v>
      </c>
      <c r="H2260" t="s">
        <v>120</v>
      </c>
      <c r="I2260" t="s">
        <v>1348</v>
      </c>
      <c r="J2260">
        <v>40</v>
      </c>
      <c r="K2260">
        <v>1225</v>
      </c>
      <c r="L2260">
        <v>49000</v>
      </c>
      <c r="M2260">
        <v>2.9167000000000001</v>
      </c>
      <c r="N2260">
        <v>116.66800000000001</v>
      </c>
      <c r="O2260">
        <v>0</v>
      </c>
      <c r="P2260">
        <v>0</v>
      </c>
      <c r="Q2260">
        <v>1227.9167</v>
      </c>
      <c r="R2260">
        <v>49116.667999999998</v>
      </c>
      <c r="S2260" t="s">
        <v>1296</v>
      </c>
      <c r="T2260" s="111"/>
      <c r="U2260" s="111"/>
      <c r="V2260" s="110"/>
      <c r="W2260" s="110"/>
    </row>
    <row r="2261" spans="1:23">
      <c r="A2261" t="s">
        <v>2341</v>
      </c>
      <c r="B2261">
        <v>44199</v>
      </c>
      <c r="C2261" t="s">
        <v>2342</v>
      </c>
      <c r="D2261">
        <v>44199</v>
      </c>
      <c r="E2261" t="s">
        <v>1294</v>
      </c>
      <c r="F2261" t="s">
        <v>111</v>
      </c>
      <c r="G2261" t="s">
        <v>1133</v>
      </c>
      <c r="H2261" t="s">
        <v>120</v>
      </c>
      <c r="I2261" t="s">
        <v>1231</v>
      </c>
      <c r="J2261">
        <v>20</v>
      </c>
      <c r="K2261">
        <v>1002</v>
      </c>
      <c r="L2261">
        <v>20040</v>
      </c>
      <c r="M2261">
        <v>2.3856999999999999</v>
      </c>
      <c r="N2261">
        <v>47.713999999999999</v>
      </c>
      <c r="O2261">
        <v>0</v>
      </c>
      <c r="P2261">
        <v>0</v>
      </c>
      <c r="Q2261">
        <v>1004.3857</v>
      </c>
      <c r="R2261">
        <v>20087.714</v>
      </c>
      <c r="S2261" t="s">
        <v>1296</v>
      </c>
      <c r="T2261" s="111"/>
      <c r="U2261" s="111"/>
      <c r="V2261" s="110"/>
      <c r="W2261" s="110"/>
    </row>
    <row r="2262" spans="1:23">
      <c r="A2262" t="s">
        <v>2341</v>
      </c>
      <c r="B2262">
        <v>44199</v>
      </c>
      <c r="C2262" t="s">
        <v>2342</v>
      </c>
      <c r="D2262">
        <v>44199</v>
      </c>
      <c r="E2262" t="s">
        <v>1294</v>
      </c>
      <c r="F2262" t="s">
        <v>111</v>
      </c>
      <c r="G2262" t="s">
        <v>1133</v>
      </c>
      <c r="H2262" t="s">
        <v>120</v>
      </c>
      <c r="I2262" t="s">
        <v>1214</v>
      </c>
      <c r="J2262">
        <v>25</v>
      </c>
      <c r="K2262">
        <v>1168</v>
      </c>
      <c r="L2262">
        <v>29200</v>
      </c>
      <c r="M2262">
        <v>2.7810000000000001</v>
      </c>
      <c r="N2262">
        <v>69.525000000000006</v>
      </c>
      <c r="O2262">
        <v>0</v>
      </c>
      <c r="P2262">
        <v>0</v>
      </c>
      <c r="Q2262">
        <v>1170.7809999999999</v>
      </c>
      <c r="R2262">
        <v>29269.525000000001</v>
      </c>
      <c r="S2262" t="s">
        <v>1296</v>
      </c>
      <c r="T2262" s="111"/>
      <c r="U2262" s="111"/>
      <c r="V2262" s="110"/>
      <c r="W2262" s="110"/>
    </row>
    <row r="2263" spans="1:23">
      <c r="A2263" t="s">
        <v>2343</v>
      </c>
      <c r="B2263">
        <v>44199</v>
      </c>
      <c r="C2263" t="s">
        <v>2344</v>
      </c>
      <c r="D2263">
        <v>44199</v>
      </c>
      <c r="E2263" t="s">
        <v>1294</v>
      </c>
      <c r="F2263" t="s">
        <v>3</v>
      </c>
      <c r="G2263" t="s">
        <v>1078</v>
      </c>
      <c r="H2263" t="s">
        <v>120</v>
      </c>
      <c r="I2263" t="s">
        <v>1231</v>
      </c>
      <c r="J2263">
        <v>10</v>
      </c>
      <c r="K2263">
        <v>1002</v>
      </c>
      <c r="L2263">
        <v>10020</v>
      </c>
      <c r="M2263">
        <v>2.3856999999999999</v>
      </c>
      <c r="N2263">
        <v>23.856999999999999</v>
      </c>
      <c r="O2263">
        <v>0</v>
      </c>
      <c r="P2263">
        <v>0</v>
      </c>
      <c r="Q2263">
        <v>1004.3857</v>
      </c>
      <c r="R2263">
        <v>10043.857</v>
      </c>
      <c r="S2263" t="s">
        <v>1296</v>
      </c>
      <c r="T2263" s="111"/>
      <c r="U2263" s="111"/>
      <c r="V2263" s="110"/>
      <c r="W2263" s="110"/>
    </row>
    <row r="2264" spans="1:23">
      <c r="A2264" t="s">
        <v>2343</v>
      </c>
      <c r="B2264">
        <v>44199</v>
      </c>
      <c r="C2264" t="s">
        <v>2344</v>
      </c>
      <c r="D2264">
        <v>44199</v>
      </c>
      <c r="E2264" t="s">
        <v>1294</v>
      </c>
      <c r="F2264" t="s">
        <v>3</v>
      </c>
      <c r="G2264" t="s">
        <v>1078</v>
      </c>
      <c r="H2264" t="s">
        <v>120</v>
      </c>
      <c r="I2264" t="s">
        <v>1214</v>
      </c>
      <c r="J2264">
        <v>4</v>
      </c>
      <c r="K2264">
        <v>1168</v>
      </c>
      <c r="L2264">
        <v>4672</v>
      </c>
      <c r="M2264">
        <v>2.7810000000000001</v>
      </c>
      <c r="N2264">
        <v>11.124000000000001</v>
      </c>
      <c r="O2264">
        <v>0</v>
      </c>
      <c r="P2264">
        <v>0</v>
      </c>
      <c r="Q2264">
        <v>1170.7809999999999</v>
      </c>
      <c r="R2264">
        <v>4683.1239999999998</v>
      </c>
      <c r="S2264" t="s">
        <v>1296</v>
      </c>
      <c r="T2264" s="111"/>
      <c r="U2264" s="111"/>
      <c r="V2264" s="110"/>
      <c r="W2264" s="110"/>
    </row>
    <row r="2265" spans="1:23">
      <c r="A2265" t="s">
        <v>2345</v>
      </c>
      <c r="B2265">
        <v>44199</v>
      </c>
      <c r="C2265" t="s">
        <v>2346</v>
      </c>
      <c r="D2265">
        <v>44199</v>
      </c>
      <c r="E2265" t="s">
        <v>1294</v>
      </c>
      <c r="F2265" t="s">
        <v>4</v>
      </c>
      <c r="G2265" t="s">
        <v>1308</v>
      </c>
      <c r="H2265" t="s">
        <v>120</v>
      </c>
      <c r="I2265" t="s">
        <v>1211</v>
      </c>
      <c r="J2265">
        <v>15</v>
      </c>
      <c r="K2265">
        <v>3938</v>
      </c>
      <c r="L2265">
        <v>59070</v>
      </c>
      <c r="M2265">
        <v>9.3762000000000008</v>
      </c>
      <c r="N2265">
        <v>140.643</v>
      </c>
      <c r="O2265">
        <v>0</v>
      </c>
      <c r="P2265">
        <v>0</v>
      </c>
      <c r="Q2265">
        <v>3947.3762000000002</v>
      </c>
      <c r="R2265">
        <v>59210.642999999996</v>
      </c>
      <c r="S2265" t="s">
        <v>1296</v>
      </c>
      <c r="T2265" s="111"/>
      <c r="U2265" s="111"/>
      <c r="V2265" s="110"/>
      <c r="W2265" s="110"/>
    </row>
    <row r="2266" spans="1:23">
      <c r="A2266" t="s">
        <v>2345</v>
      </c>
      <c r="B2266">
        <v>44199</v>
      </c>
      <c r="C2266" t="s">
        <v>2346</v>
      </c>
      <c r="D2266">
        <v>44199</v>
      </c>
      <c r="E2266" t="s">
        <v>1294</v>
      </c>
      <c r="F2266" t="s">
        <v>4</v>
      </c>
      <c r="G2266" t="s">
        <v>1308</v>
      </c>
      <c r="H2266" t="s">
        <v>120</v>
      </c>
      <c r="I2266" t="s">
        <v>1231</v>
      </c>
      <c r="J2266">
        <v>30</v>
      </c>
      <c r="K2266">
        <v>1002</v>
      </c>
      <c r="L2266">
        <v>30060</v>
      </c>
      <c r="M2266">
        <v>2.3856999999999999</v>
      </c>
      <c r="N2266">
        <v>71.570999999999998</v>
      </c>
      <c r="O2266">
        <v>0</v>
      </c>
      <c r="P2266">
        <v>0</v>
      </c>
      <c r="Q2266">
        <v>1004.3857</v>
      </c>
      <c r="R2266">
        <v>30131.571</v>
      </c>
      <c r="S2266" t="s">
        <v>1296</v>
      </c>
      <c r="T2266" s="111"/>
      <c r="U2266" s="111"/>
      <c r="V2266" s="110"/>
      <c r="W2266" s="110"/>
    </row>
    <row r="2267" spans="1:23">
      <c r="A2267" t="s">
        <v>2345</v>
      </c>
      <c r="B2267">
        <v>44199</v>
      </c>
      <c r="C2267" t="s">
        <v>2346</v>
      </c>
      <c r="D2267">
        <v>44199</v>
      </c>
      <c r="E2267" t="s">
        <v>1294</v>
      </c>
      <c r="F2267" t="s">
        <v>4</v>
      </c>
      <c r="G2267" t="s">
        <v>1308</v>
      </c>
      <c r="H2267" t="s">
        <v>120</v>
      </c>
      <c r="I2267" t="s">
        <v>1214</v>
      </c>
      <c r="J2267">
        <v>36</v>
      </c>
      <c r="K2267">
        <v>1168</v>
      </c>
      <c r="L2267">
        <v>42048</v>
      </c>
      <c r="M2267">
        <v>2.7810000000000001</v>
      </c>
      <c r="N2267">
        <v>100.116</v>
      </c>
      <c r="O2267">
        <v>0</v>
      </c>
      <c r="P2267">
        <v>0</v>
      </c>
      <c r="Q2267">
        <v>1170.7809999999999</v>
      </c>
      <c r="R2267">
        <v>42148.116000000002</v>
      </c>
      <c r="S2267" t="s">
        <v>1296</v>
      </c>
      <c r="T2267" s="111"/>
      <c r="U2267" s="111"/>
      <c r="V2267" s="110"/>
      <c r="W2267" s="110"/>
    </row>
    <row r="2268" spans="1:23">
      <c r="A2268" t="s">
        <v>2347</v>
      </c>
      <c r="B2268">
        <v>44199</v>
      </c>
      <c r="C2268" t="s">
        <v>2348</v>
      </c>
      <c r="D2268">
        <v>44199</v>
      </c>
      <c r="E2268" t="s">
        <v>1294</v>
      </c>
      <c r="F2268" t="s">
        <v>2</v>
      </c>
      <c r="G2268" t="s">
        <v>1078</v>
      </c>
      <c r="H2268" t="s">
        <v>120</v>
      </c>
      <c r="I2268" t="s">
        <v>1214</v>
      </c>
      <c r="J2268">
        <v>33</v>
      </c>
      <c r="K2268">
        <v>1168</v>
      </c>
      <c r="L2268">
        <v>38544</v>
      </c>
      <c r="M2268">
        <v>2.7810000000000001</v>
      </c>
      <c r="N2268">
        <v>91.772999999999996</v>
      </c>
      <c r="O2268">
        <v>0</v>
      </c>
      <c r="P2268">
        <v>0</v>
      </c>
      <c r="Q2268">
        <v>1170.7809999999999</v>
      </c>
      <c r="R2268">
        <v>38635.773000000001</v>
      </c>
      <c r="S2268" t="s">
        <v>1296</v>
      </c>
      <c r="T2268" s="111"/>
      <c r="U2268" s="111"/>
      <c r="V2268" s="110"/>
      <c r="W2268" s="110"/>
    </row>
    <row r="2269" spans="1:23">
      <c r="A2269" t="s">
        <v>2347</v>
      </c>
      <c r="B2269">
        <v>44199</v>
      </c>
      <c r="C2269" t="s">
        <v>2348</v>
      </c>
      <c r="D2269">
        <v>44199</v>
      </c>
      <c r="E2269" t="s">
        <v>1294</v>
      </c>
      <c r="F2269" t="s">
        <v>2</v>
      </c>
      <c r="G2269" t="s">
        <v>1078</v>
      </c>
      <c r="H2269" t="s">
        <v>120</v>
      </c>
      <c r="I2269" t="s">
        <v>1211</v>
      </c>
      <c r="J2269">
        <v>20</v>
      </c>
      <c r="K2269">
        <v>3938</v>
      </c>
      <c r="L2269">
        <v>78760</v>
      </c>
      <c r="M2269">
        <v>9.3762000000000008</v>
      </c>
      <c r="N2269">
        <v>187.524</v>
      </c>
      <c r="O2269">
        <v>0</v>
      </c>
      <c r="P2269">
        <v>0</v>
      </c>
      <c r="Q2269">
        <v>3947.3762000000002</v>
      </c>
      <c r="R2269">
        <v>78947.524000000005</v>
      </c>
      <c r="S2269" t="s">
        <v>1296</v>
      </c>
      <c r="T2269" s="111"/>
      <c r="U2269" s="111"/>
      <c r="V2269" s="110"/>
      <c r="W2269" s="110"/>
    </row>
    <row r="2270" spans="1:23">
      <c r="A2270" t="s">
        <v>2347</v>
      </c>
      <c r="B2270">
        <v>44199</v>
      </c>
      <c r="C2270" t="s">
        <v>2348</v>
      </c>
      <c r="D2270">
        <v>44199</v>
      </c>
      <c r="E2270" t="s">
        <v>1294</v>
      </c>
      <c r="F2270" t="s">
        <v>2</v>
      </c>
      <c r="G2270" t="s">
        <v>1078</v>
      </c>
      <c r="H2270" t="s">
        <v>120</v>
      </c>
      <c r="I2270" t="s">
        <v>1231</v>
      </c>
      <c r="J2270">
        <v>27</v>
      </c>
      <c r="K2270">
        <v>1002</v>
      </c>
      <c r="L2270">
        <v>27054</v>
      </c>
      <c r="M2270">
        <v>2.3856999999999999</v>
      </c>
      <c r="N2270">
        <v>64.413899999999998</v>
      </c>
      <c r="O2270">
        <v>0</v>
      </c>
      <c r="P2270">
        <v>0</v>
      </c>
      <c r="Q2270">
        <v>1004.3857</v>
      </c>
      <c r="R2270">
        <v>27118.4139</v>
      </c>
      <c r="S2270" t="s">
        <v>1296</v>
      </c>
      <c r="T2270" s="111"/>
      <c r="U2270" s="111"/>
      <c r="V2270" s="110"/>
      <c r="W2270" s="110"/>
    </row>
    <row r="2271" spans="1:23">
      <c r="A2271" t="s">
        <v>2349</v>
      </c>
      <c r="B2271">
        <v>44199</v>
      </c>
      <c r="C2271" t="s">
        <v>2350</v>
      </c>
      <c r="D2271">
        <v>44199</v>
      </c>
      <c r="E2271" t="s">
        <v>1294</v>
      </c>
      <c r="F2271" t="s">
        <v>68</v>
      </c>
      <c r="G2271" t="s">
        <v>69</v>
      </c>
      <c r="H2271" t="s">
        <v>69</v>
      </c>
      <c r="I2271" t="s">
        <v>1214</v>
      </c>
      <c r="J2271">
        <v>61</v>
      </c>
      <c r="K2271">
        <v>1168</v>
      </c>
      <c r="L2271">
        <v>71248</v>
      </c>
      <c r="M2271">
        <v>2.7810000000000001</v>
      </c>
      <c r="N2271">
        <v>169.64099999999999</v>
      </c>
      <c r="O2271">
        <v>0</v>
      </c>
      <c r="P2271">
        <v>0</v>
      </c>
      <c r="Q2271">
        <v>1170.7809999999999</v>
      </c>
      <c r="R2271">
        <v>71417.641000000003</v>
      </c>
      <c r="S2271" t="s">
        <v>1296</v>
      </c>
      <c r="T2271" s="111"/>
      <c r="U2271" s="111"/>
      <c r="V2271" s="110"/>
      <c r="W2271" s="110"/>
    </row>
    <row r="2272" spans="1:23">
      <c r="A2272" t="s">
        <v>2351</v>
      </c>
      <c r="B2272">
        <v>44199</v>
      </c>
      <c r="C2272" t="s">
        <v>2352</v>
      </c>
      <c r="D2272">
        <v>44199</v>
      </c>
      <c r="E2272" t="s">
        <v>1294</v>
      </c>
      <c r="F2272" t="s">
        <v>1051</v>
      </c>
      <c r="G2272" t="s">
        <v>1304</v>
      </c>
      <c r="H2272" t="s">
        <v>69</v>
      </c>
      <c r="I2272" t="s">
        <v>1214</v>
      </c>
      <c r="J2272">
        <v>160</v>
      </c>
      <c r="K2272">
        <v>1168</v>
      </c>
      <c r="L2272">
        <v>186880</v>
      </c>
      <c r="M2272">
        <v>2.7810000000000001</v>
      </c>
      <c r="N2272">
        <v>444.96</v>
      </c>
      <c r="O2272">
        <v>0</v>
      </c>
      <c r="P2272">
        <v>0</v>
      </c>
      <c r="Q2272">
        <v>1170.7809999999999</v>
      </c>
      <c r="R2272">
        <v>187324.96</v>
      </c>
      <c r="S2272" t="s">
        <v>1296</v>
      </c>
      <c r="T2272" s="111"/>
      <c r="U2272" s="111"/>
      <c r="V2272" s="110"/>
      <c r="W2272" s="110"/>
    </row>
    <row r="2273" spans="1:23">
      <c r="A2273" t="s">
        <v>2353</v>
      </c>
      <c r="B2273">
        <v>44199</v>
      </c>
      <c r="C2273" t="s">
        <v>2354</v>
      </c>
      <c r="D2273">
        <v>44199</v>
      </c>
      <c r="E2273" t="s">
        <v>1294</v>
      </c>
      <c r="F2273" t="s">
        <v>73</v>
      </c>
      <c r="G2273" t="s">
        <v>1297</v>
      </c>
      <c r="H2273" t="s">
        <v>69</v>
      </c>
      <c r="I2273" t="s">
        <v>1205</v>
      </c>
      <c r="J2273">
        <v>3</v>
      </c>
      <c r="K2273">
        <v>9045</v>
      </c>
      <c r="L2273">
        <v>27135</v>
      </c>
      <c r="M2273">
        <v>21.535699999999999</v>
      </c>
      <c r="N2273">
        <v>64.607100000000003</v>
      </c>
      <c r="O2273">
        <v>0</v>
      </c>
      <c r="P2273">
        <v>0</v>
      </c>
      <c r="Q2273">
        <v>9066.5357000000004</v>
      </c>
      <c r="R2273">
        <v>27199.607100000001</v>
      </c>
      <c r="S2273" t="s">
        <v>1296</v>
      </c>
      <c r="T2273" s="111"/>
      <c r="U2273" s="111"/>
      <c r="V2273" s="110"/>
      <c r="W2273" s="110"/>
    </row>
    <row r="2274" spans="1:23">
      <c r="A2274" t="s">
        <v>2353</v>
      </c>
      <c r="B2274">
        <v>44199</v>
      </c>
      <c r="C2274" t="s">
        <v>2354</v>
      </c>
      <c r="D2274">
        <v>44199</v>
      </c>
      <c r="E2274" t="s">
        <v>1294</v>
      </c>
      <c r="F2274" t="s">
        <v>73</v>
      </c>
      <c r="G2274" t="s">
        <v>1297</v>
      </c>
      <c r="H2274" t="s">
        <v>69</v>
      </c>
      <c r="I2274" t="s">
        <v>1214</v>
      </c>
      <c r="J2274">
        <v>25</v>
      </c>
      <c r="K2274">
        <v>1168</v>
      </c>
      <c r="L2274">
        <v>29200</v>
      </c>
      <c r="M2274">
        <v>2.7810000000000001</v>
      </c>
      <c r="N2274">
        <v>69.525000000000006</v>
      </c>
      <c r="O2274">
        <v>0</v>
      </c>
      <c r="P2274">
        <v>0</v>
      </c>
      <c r="Q2274">
        <v>1170.7809999999999</v>
      </c>
      <c r="R2274">
        <v>29269.525000000001</v>
      </c>
      <c r="S2274" t="s">
        <v>1296</v>
      </c>
      <c r="T2274" s="111"/>
      <c r="U2274" s="111"/>
      <c r="V2274" s="110"/>
      <c r="W2274" s="110"/>
    </row>
    <row r="2275" spans="1:23">
      <c r="A2275" t="s">
        <v>2355</v>
      </c>
      <c r="B2275">
        <v>44199</v>
      </c>
      <c r="C2275" t="s">
        <v>2356</v>
      </c>
      <c r="D2275">
        <v>44199</v>
      </c>
      <c r="E2275" t="s">
        <v>1294</v>
      </c>
      <c r="F2275" t="s">
        <v>77</v>
      </c>
      <c r="G2275" t="s">
        <v>1088</v>
      </c>
      <c r="H2275" t="s">
        <v>69</v>
      </c>
      <c r="I2275" t="s">
        <v>1227</v>
      </c>
      <c r="J2275">
        <v>5</v>
      </c>
      <c r="K2275">
        <v>7760</v>
      </c>
      <c r="L2275">
        <v>38800</v>
      </c>
      <c r="M2275">
        <v>18.476199999999999</v>
      </c>
      <c r="N2275">
        <v>92.381</v>
      </c>
      <c r="O2275">
        <v>0</v>
      </c>
      <c r="P2275">
        <v>0</v>
      </c>
      <c r="Q2275">
        <v>7778.4762000000001</v>
      </c>
      <c r="R2275">
        <v>38892.381000000001</v>
      </c>
      <c r="S2275" t="s">
        <v>1296</v>
      </c>
      <c r="T2275" s="111"/>
      <c r="U2275" s="111"/>
      <c r="V2275" s="110"/>
      <c r="W2275" s="110"/>
    </row>
    <row r="2276" spans="1:23">
      <c r="A2276" t="s">
        <v>2355</v>
      </c>
      <c r="B2276">
        <v>44199</v>
      </c>
      <c r="C2276" t="s">
        <v>2356</v>
      </c>
      <c r="D2276">
        <v>44199</v>
      </c>
      <c r="E2276" t="s">
        <v>1294</v>
      </c>
      <c r="F2276" t="s">
        <v>77</v>
      </c>
      <c r="G2276" t="s">
        <v>1088</v>
      </c>
      <c r="H2276" t="s">
        <v>69</v>
      </c>
      <c r="I2276" t="s">
        <v>1205</v>
      </c>
      <c r="J2276">
        <v>5</v>
      </c>
      <c r="K2276">
        <v>9045</v>
      </c>
      <c r="L2276">
        <v>45225</v>
      </c>
      <c r="M2276">
        <v>21.535699999999999</v>
      </c>
      <c r="N2276">
        <v>107.6785</v>
      </c>
      <c r="O2276">
        <v>0</v>
      </c>
      <c r="P2276">
        <v>0</v>
      </c>
      <c r="Q2276">
        <v>9066.5357000000004</v>
      </c>
      <c r="R2276">
        <v>45332.678500000002</v>
      </c>
      <c r="S2276" t="s">
        <v>1296</v>
      </c>
      <c r="T2276" s="111"/>
      <c r="U2276" s="111"/>
      <c r="V2276" s="110"/>
      <c r="W2276" s="110"/>
    </row>
    <row r="2277" spans="1:23">
      <c r="A2277" t="s">
        <v>2355</v>
      </c>
      <c r="B2277">
        <v>44199</v>
      </c>
      <c r="C2277" t="s">
        <v>2356</v>
      </c>
      <c r="D2277">
        <v>44199</v>
      </c>
      <c r="E2277" t="s">
        <v>1294</v>
      </c>
      <c r="F2277" t="s">
        <v>77</v>
      </c>
      <c r="G2277" t="s">
        <v>1088</v>
      </c>
      <c r="H2277" t="s">
        <v>69</v>
      </c>
      <c r="I2277" t="s">
        <v>1207</v>
      </c>
      <c r="J2277">
        <v>10</v>
      </c>
      <c r="K2277">
        <v>4035</v>
      </c>
      <c r="L2277">
        <v>40350</v>
      </c>
      <c r="M2277">
        <v>9.6071000000000009</v>
      </c>
      <c r="N2277">
        <v>96.070999999999998</v>
      </c>
      <c r="O2277">
        <v>0</v>
      </c>
      <c r="P2277">
        <v>0</v>
      </c>
      <c r="Q2277">
        <v>4044.6071000000002</v>
      </c>
      <c r="R2277">
        <v>40446.071000000004</v>
      </c>
      <c r="S2277" t="s">
        <v>1296</v>
      </c>
      <c r="T2277" s="111"/>
      <c r="U2277" s="111"/>
      <c r="V2277" s="110"/>
      <c r="W2277" s="110"/>
    </row>
    <row r="2278" spans="1:23">
      <c r="A2278" t="s">
        <v>2355</v>
      </c>
      <c r="B2278">
        <v>44199</v>
      </c>
      <c r="C2278" t="s">
        <v>2356</v>
      </c>
      <c r="D2278">
        <v>44199</v>
      </c>
      <c r="E2278" t="s">
        <v>1294</v>
      </c>
      <c r="F2278" t="s">
        <v>77</v>
      </c>
      <c r="G2278" t="s">
        <v>1088</v>
      </c>
      <c r="H2278" t="s">
        <v>69</v>
      </c>
      <c r="I2278" t="s">
        <v>1231</v>
      </c>
      <c r="J2278">
        <v>100</v>
      </c>
      <c r="K2278">
        <v>1002</v>
      </c>
      <c r="L2278">
        <v>100200</v>
      </c>
      <c r="M2278">
        <v>2.3856999999999999</v>
      </c>
      <c r="N2278">
        <v>238.57</v>
      </c>
      <c r="O2278">
        <v>0</v>
      </c>
      <c r="P2278">
        <v>0</v>
      </c>
      <c r="Q2278">
        <v>1004.3857</v>
      </c>
      <c r="R2278">
        <v>100438.57</v>
      </c>
      <c r="S2278" t="s">
        <v>1296</v>
      </c>
      <c r="T2278" s="111"/>
      <c r="U2278" s="111"/>
      <c r="V2278" s="110"/>
      <c r="W2278" s="110"/>
    </row>
    <row r="2279" spans="1:23">
      <c r="A2279" t="s">
        <v>2355</v>
      </c>
      <c r="B2279">
        <v>44199</v>
      </c>
      <c r="C2279" t="s">
        <v>2356</v>
      </c>
      <c r="D2279">
        <v>44199</v>
      </c>
      <c r="E2279" t="s">
        <v>1294</v>
      </c>
      <c r="F2279" t="s">
        <v>77</v>
      </c>
      <c r="G2279" t="s">
        <v>1088</v>
      </c>
      <c r="H2279" t="s">
        <v>69</v>
      </c>
      <c r="I2279" t="s">
        <v>1212</v>
      </c>
      <c r="J2279">
        <v>10</v>
      </c>
      <c r="K2279">
        <v>3540</v>
      </c>
      <c r="L2279">
        <v>35400</v>
      </c>
      <c r="M2279">
        <v>8.4285999999999994</v>
      </c>
      <c r="N2279">
        <v>84.286000000000001</v>
      </c>
      <c r="O2279">
        <v>0</v>
      </c>
      <c r="P2279">
        <v>0</v>
      </c>
      <c r="Q2279">
        <v>3548.4286000000002</v>
      </c>
      <c r="R2279">
        <v>35484.286</v>
      </c>
      <c r="S2279" t="s">
        <v>1296</v>
      </c>
      <c r="T2279" s="111"/>
      <c r="U2279" s="111"/>
      <c r="V2279" s="110"/>
      <c r="W2279" s="110"/>
    </row>
    <row r="2280" spans="1:23">
      <c r="A2280" t="s">
        <v>2355</v>
      </c>
      <c r="B2280">
        <v>44199</v>
      </c>
      <c r="C2280" t="s">
        <v>2356</v>
      </c>
      <c r="D2280">
        <v>44199</v>
      </c>
      <c r="E2280" t="s">
        <v>1294</v>
      </c>
      <c r="F2280" t="s">
        <v>77</v>
      </c>
      <c r="G2280" t="s">
        <v>1088</v>
      </c>
      <c r="H2280" t="s">
        <v>69</v>
      </c>
      <c r="I2280" t="s">
        <v>1214</v>
      </c>
      <c r="J2280">
        <v>35</v>
      </c>
      <c r="K2280">
        <v>1168</v>
      </c>
      <c r="L2280">
        <v>40880</v>
      </c>
      <c r="M2280">
        <v>2.7810000000000001</v>
      </c>
      <c r="N2280">
        <v>97.334999999999994</v>
      </c>
      <c r="O2280">
        <v>0</v>
      </c>
      <c r="P2280">
        <v>0</v>
      </c>
      <c r="Q2280">
        <v>1170.7809999999999</v>
      </c>
      <c r="R2280">
        <v>40977.334999999999</v>
      </c>
      <c r="S2280" t="s">
        <v>1296</v>
      </c>
      <c r="T2280" s="111"/>
      <c r="U2280" s="111"/>
      <c r="V2280" s="110"/>
      <c r="W2280" s="110"/>
    </row>
    <row r="2281" spans="1:23">
      <c r="A2281" t="s">
        <v>2357</v>
      </c>
      <c r="B2281">
        <v>44199</v>
      </c>
      <c r="C2281" t="s">
        <v>2358</v>
      </c>
      <c r="D2281">
        <v>44199</v>
      </c>
      <c r="E2281" t="s">
        <v>1294</v>
      </c>
      <c r="F2281" t="s">
        <v>75</v>
      </c>
      <c r="G2281" t="s">
        <v>1088</v>
      </c>
      <c r="H2281" t="s">
        <v>69</v>
      </c>
      <c r="I2281" t="s">
        <v>1231</v>
      </c>
      <c r="J2281">
        <v>40</v>
      </c>
      <c r="K2281">
        <v>1002</v>
      </c>
      <c r="L2281">
        <v>40080</v>
      </c>
      <c r="M2281">
        <v>2.3856999999999999</v>
      </c>
      <c r="N2281">
        <v>95.427999999999997</v>
      </c>
      <c r="O2281">
        <v>0</v>
      </c>
      <c r="P2281">
        <v>0</v>
      </c>
      <c r="Q2281">
        <v>1004.3857</v>
      </c>
      <c r="R2281">
        <v>40175.428</v>
      </c>
      <c r="S2281" t="s">
        <v>1296</v>
      </c>
      <c r="T2281" s="111"/>
      <c r="U2281" s="111"/>
      <c r="V2281" s="110"/>
      <c r="W2281" s="110"/>
    </row>
    <row r="2282" spans="1:23">
      <c r="A2282" t="s">
        <v>2357</v>
      </c>
      <c r="B2282">
        <v>44199</v>
      </c>
      <c r="C2282" t="s">
        <v>2358</v>
      </c>
      <c r="D2282">
        <v>44199</v>
      </c>
      <c r="E2282" t="s">
        <v>1294</v>
      </c>
      <c r="F2282" t="s">
        <v>75</v>
      </c>
      <c r="G2282" t="s">
        <v>1088</v>
      </c>
      <c r="H2282" t="s">
        <v>69</v>
      </c>
      <c r="I2282" t="s">
        <v>1214</v>
      </c>
      <c r="J2282">
        <v>50</v>
      </c>
      <c r="K2282">
        <v>1168</v>
      </c>
      <c r="L2282">
        <v>58400</v>
      </c>
      <c r="M2282">
        <v>2.7810000000000001</v>
      </c>
      <c r="N2282">
        <v>139.05000000000001</v>
      </c>
      <c r="O2282">
        <v>0</v>
      </c>
      <c r="P2282">
        <v>0</v>
      </c>
      <c r="Q2282">
        <v>1170.7809999999999</v>
      </c>
      <c r="R2282">
        <v>58539.05</v>
      </c>
      <c r="S2282" t="s">
        <v>1296</v>
      </c>
      <c r="T2282" s="111"/>
      <c r="U2282" s="111"/>
      <c r="V2282" s="110"/>
      <c r="W2282" s="110"/>
    </row>
    <row r="2283" spans="1:23">
      <c r="A2283" t="s">
        <v>2359</v>
      </c>
      <c r="B2283">
        <v>44199</v>
      </c>
      <c r="C2283" t="s">
        <v>2360</v>
      </c>
      <c r="D2283">
        <v>44199</v>
      </c>
      <c r="E2283" t="s">
        <v>1294</v>
      </c>
      <c r="F2283" t="s">
        <v>62</v>
      </c>
      <c r="G2283" t="s">
        <v>57</v>
      </c>
      <c r="H2283" t="s">
        <v>57</v>
      </c>
      <c r="I2283" t="s">
        <v>1231</v>
      </c>
      <c r="J2283">
        <v>37</v>
      </c>
      <c r="K2283">
        <v>1002</v>
      </c>
      <c r="L2283">
        <v>37074</v>
      </c>
      <c r="M2283">
        <v>2.3856999999999999</v>
      </c>
      <c r="N2283">
        <v>88.270899999999997</v>
      </c>
      <c r="O2283">
        <v>0</v>
      </c>
      <c r="P2283">
        <v>0</v>
      </c>
      <c r="Q2283">
        <v>1004.3857</v>
      </c>
      <c r="R2283">
        <v>37162.270900000003</v>
      </c>
      <c r="S2283" t="s">
        <v>1296</v>
      </c>
      <c r="T2283" s="111"/>
      <c r="U2283" s="111"/>
      <c r="V2283" s="110"/>
      <c r="W2283" s="110"/>
    </row>
    <row r="2284" spans="1:23">
      <c r="A2284" t="s">
        <v>2359</v>
      </c>
      <c r="B2284">
        <v>44199</v>
      </c>
      <c r="C2284" t="s">
        <v>2360</v>
      </c>
      <c r="D2284">
        <v>44199</v>
      </c>
      <c r="E2284" t="s">
        <v>1294</v>
      </c>
      <c r="F2284" t="s">
        <v>62</v>
      </c>
      <c r="G2284" t="s">
        <v>57</v>
      </c>
      <c r="H2284" t="s">
        <v>57</v>
      </c>
      <c r="I2284" t="s">
        <v>1211</v>
      </c>
      <c r="J2284">
        <v>10</v>
      </c>
      <c r="K2284">
        <v>3938</v>
      </c>
      <c r="L2284">
        <v>39380</v>
      </c>
      <c r="M2284">
        <v>9.3762000000000008</v>
      </c>
      <c r="N2284">
        <v>93.762</v>
      </c>
      <c r="O2284">
        <v>0</v>
      </c>
      <c r="P2284">
        <v>0</v>
      </c>
      <c r="Q2284">
        <v>3947.3762000000002</v>
      </c>
      <c r="R2284">
        <v>39473.762000000002</v>
      </c>
      <c r="S2284" t="s">
        <v>1296</v>
      </c>
      <c r="T2284" s="111"/>
      <c r="U2284" s="111"/>
      <c r="V2284" s="110"/>
      <c r="W2284" s="110"/>
    </row>
    <row r="2285" spans="1:23">
      <c r="A2285" t="s">
        <v>2359</v>
      </c>
      <c r="B2285">
        <v>44199</v>
      </c>
      <c r="C2285" t="s">
        <v>2360</v>
      </c>
      <c r="D2285">
        <v>44199</v>
      </c>
      <c r="E2285" t="s">
        <v>1294</v>
      </c>
      <c r="F2285" t="s">
        <v>62</v>
      </c>
      <c r="G2285" t="s">
        <v>57</v>
      </c>
      <c r="H2285" t="s">
        <v>57</v>
      </c>
      <c r="I2285" t="s">
        <v>1348</v>
      </c>
      <c r="J2285">
        <v>12</v>
      </c>
      <c r="K2285">
        <v>1225</v>
      </c>
      <c r="L2285">
        <v>14700</v>
      </c>
      <c r="M2285">
        <v>2.9167000000000001</v>
      </c>
      <c r="N2285">
        <v>35.000399999999999</v>
      </c>
      <c r="O2285">
        <v>0</v>
      </c>
      <c r="P2285">
        <v>0</v>
      </c>
      <c r="Q2285">
        <v>1227.9167</v>
      </c>
      <c r="R2285">
        <v>14735.000400000001</v>
      </c>
      <c r="S2285" t="s">
        <v>1296</v>
      </c>
      <c r="T2285" s="111"/>
      <c r="U2285" s="111"/>
      <c r="V2285" s="110"/>
      <c r="W2285" s="110"/>
    </row>
    <row r="2286" spans="1:23">
      <c r="A2286" t="s">
        <v>2359</v>
      </c>
      <c r="B2286">
        <v>44199</v>
      </c>
      <c r="C2286" t="s">
        <v>2360</v>
      </c>
      <c r="D2286">
        <v>44199</v>
      </c>
      <c r="E2286" t="s">
        <v>1294</v>
      </c>
      <c r="F2286" t="s">
        <v>62</v>
      </c>
      <c r="G2286" t="s">
        <v>57</v>
      </c>
      <c r="H2286" t="s">
        <v>57</v>
      </c>
      <c r="I2286" t="s">
        <v>1214</v>
      </c>
      <c r="J2286">
        <v>44</v>
      </c>
      <c r="K2286">
        <v>1168</v>
      </c>
      <c r="L2286">
        <v>51392</v>
      </c>
      <c r="M2286">
        <v>2.7810000000000001</v>
      </c>
      <c r="N2286">
        <v>122.364</v>
      </c>
      <c r="O2286">
        <v>0</v>
      </c>
      <c r="P2286">
        <v>0</v>
      </c>
      <c r="Q2286">
        <v>1170.7809999999999</v>
      </c>
      <c r="R2286">
        <v>51514.364000000001</v>
      </c>
      <c r="S2286" t="s">
        <v>1296</v>
      </c>
      <c r="T2286" s="111"/>
      <c r="U2286" s="111"/>
      <c r="V2286" s="110"/>
      <c r="W2286" s="110"/>
    </row>
    <row r="2287" spans="1:23">
      <c r="A2287" t="s">
        <v>2361</v>
      </c>
      <c r="B2287">
        <v>44199</v>
      </c>
      <c r="C2287" t="s">
        <v>2362</v>
      </c>
      <c r="D2287">
        <v>44199</v>
      </c>
      <c r="E2287" t="s">
        <v>1294</v>
      </c>
      <c r="F2287" t="s">
        <v>119</v>
      </c>
      <c r="G2287" t="s">
        <v>1049</v>
      </c>
      <c r="H2287" t="s">
        <v>57</v>
      </c>
      <c r="I2287" t="s">
        <v>1227</v>
      </c>
      <c r="J2287">
        <v>5</v>
      </c>
      <c r="K2287">
        <v>7760</v>
      </c>
      <c r="L2287">
        <v>38800</v>
      </c>
      <c r="M2287">
        <v>18.476199999999999</v>
      </c>
      <c r="N2287">
        <v>92.381</v>
      </c>
      <c r="O2287">
        <v>0</v>
      </c>
      <c r="P2287">
        <v>0</v>
      </c>
      <c r="Q2287">
        <v>7778.4762000000001</v>
      </c>
      <c r="R2287">
        <v>38892.381000000001</v>
      </c>
      <c r="S2287" t="s">
        <v>1296</v>
      </c>
      <c r="T2287" s="111"/>
      <c r="U2287" s="111"/>
      <c r="V2287" s="110"/>
      <c r="W2287" s="110"/>
    </row>
    <row r="2288" spans="1:23">
      <c r="A2288" t="s">
        <v>2361</v>
      </c>
      <c r="B2288">
        <v>44199</v>
      </c>
      <c r="C2288" t="s">
        <v>2362</v>
      </c>
      <c r="D2288">
        <v>44199</v>
      </c>
      <c r="E2288" t="s">
        <v>1294</v>
      </c>
      <c r="F2288" t="s">
        <v>119</v>
      </c>
      <c r="G2288" t="s">
        <v>1049</v>
      </c>
      <c r="H2288" t="s">
        <v>57</v>
      </c>
      <c r="I2288" t="s">
        <v>1214</v>
      </c>
      <c r="J2288">
        <v>37</v>
      </c>
      <c r="K2288">
        <v>1168</v>
      </c>
      <c r="L2288">
        <v>43216</v>
      </c>
      <c r="M2288">
        <v>2.7810000000000001</v>
      </c>
      <c r="N2288">
        <v>102.89700000000001</v>
      </c>
      <c r="O2288">
        <v>0</v>
      </c>
      <c r="P2288">
        <v>0</v>
      </c>
      <c r="Q2288">
        <v>1170.7809999999999</v>
      </c>
      <c r="R2288">
        <v>43318.896999999997</v>
      </c>
      <c r="S2288" t="s">
        <v>1296</v>
      </c>
      <c r="T2288" s="111"/>
      <c r="U2288" s="111"/>
      <c r="V2288" s="110"/>
      <c r="W2288" s="110"/>
    </row>
    <row r="2289" spans="1:23">
      <c r="A2289" t="s">
        <v>2363</v>
      </c>
      <c r="B2289">
        <v>44199</v>
      </c>
      <c r="C2289" t="s">
        <v>2364</v>
      </c>
      <c r="D2289">
        <v>44199</v>
      </c>
      <c r="E2289" t="s">
        <v>1294</v>
      </c>
      <c r="F2289" t="s">
        <v>61</v>
      </c>
      <c r="G2289" t="s">
        <v>60</v>
      </c>
      <c r="H2289" t="s">
        <v>57</v>
      </c>
      <c r="I2289" t="s">
        <v>1214</v>
      </c>
      <c r="J2289">
        <v>40</v>
      </c>
      <c r="K2289">
        <v>1168</v>
      </c>
      <c r="L2289">
        <v>46720</v>
      </c>
      <c r="M2289">
        <v>2.7810000000000001</v>
      </c>
      <c r="N2289">
        <v>111.24</v>
      </c>
      <c r="O2289">
        <v>0</v>
      </c>
      <c r="P2289">
        <v>0</v>
      </c>
      <c r="Q2289">
        <v>1170.7809999999999</v>
      </c>
      <c r="R2289">
        <v>46831.24</v>
      </c>
      <c r="S2289" t="s">
        <v>1296</v>
      </c>
      <c r="T2289" s="111"/>
      <c r="U2289" s="111"/>
      <c r="V2289" s="110"/>
      <c r="W2289" s="110"/>
    </row>
    <row r="2290" spans="1:23">
      <c r="A2290" t="s">
        <v>2363</v>
      </c>
      <c r="B2290">
        <v>44199</v>
      </c>
      <c r="C2290" t="s">
        <v>2364</v>
      </c>
      <c r="D2290">
        <v>44199</v>
      </c>
      <c r="E2290" t="s">
        <v>1294</v>
      </c>
      <c r="F2290" t="s">
        <v>61</v>
      </c>
      <c r="G2290" t="s">
        <v>60</v>
      </c>
      <c r="H2290" t="s">
        <v>57</v>
      </c>
      <c r="I2290" t="s">
        <v>1231</v>
      </c>
      <c r="J2290">
        <v>20</v>
      </c>
      <c r="K2290">
        <v>1002</v>
      </c>
      <c r="L2290">
        <v>20040</v>
      </c>
      <c r="M2290">
        <v>2.3856999999999999</v>
      </c>
      <c r="N2290">
        <v>47.713999999999999</v>
      </c>
      <c r="O2290">
        <v>0</v>
      </c>
      <c r="P2290">
        <v>0</v>
      </c>
      <c r="Q2290">
        <v>1004.3857</v>
      </c>
      <c r="R2290">
        <v>20087.714</v>
      </c>
      <c r="S2290" t="s">
        <v>1296</v>
      </c>
      <c r="T2290" s="111"/>
      <c r="U2290" s="111"/>
      <c r="V2290" s="110"/>
      <c r="W2290" s="110"/>
    </row>
    <row r="2291" spans="1:23">
      <c r="A2291" t="s">
        <v>2365</v>
      </c>
      <c r="B2291">
        <v>44199</v>
      </c>
      <c r="C2291" t="s">
        <v>2366</v>
      </c>
      <c r="D2291">
        <v>44199</v>
      </c>
      <c r="E2291" t="s">
        <v>1294</v>
      </c>
      <c r="F2291" t="s">
        <v>65</v>
      </c>
      <c r="G2291" t="s">
        <v>1298</v>
      </c>
      <c r="H2291" t="s">
        <v>57</v>
      </c>
      <c r="I2291" t="s">
        <v>1214</v>
      </c>
      <c r="J2291">
        <v>120</v>
      </c>
      <c r="K2291">
        <v>1168</v>
      </c>
      <c r="L2291">
        <v>140160</v>
      </c>
      <c r="M2291">
        <v>2.7810000000000001</v>
      </c>
      <c r="N2291">
        <v>333.72</v>
      </c>
      <c r="O2291">
        <v>0</v>
      </c>
      <c r="P2291">
        <v>0</v>
      </c>
      <c r="Q2291">
        <v>1170.7809999999999</v>
      </c>
      <c r="R2291">
        <v>140493.72</v>
      </c>
      <c r="S2291" t="s">
        <v>1296</v>
      </c>
      <c r="T2291" s="111"/>
      <c r="U2291" s="111"/>
      <c r="V2291" s="110"/>
      <c r="W2291" s="110"/>
    </row>
    <row r="2292" spans="1:23">
      <c r="A2292" t="s">
        <v>2365</v>
      </c>
      <c r="B2292">
        <v>44199</v>
      </c>
      <c r="C2292" t="s">
        <v>2366</v>
      </c>
      <c r="D2292">
        <v>44199</v>
      </c>
      <c r="E2292" t="s">
        <v>1294</v>
      </c>
      <c r="F2292" t="s">
        <v>65</v>
      </c>
      <c r="G2292" t="s">
        <v>1298</v>
      </c>
      <c r="H2292" t="s">
        <v>57</v>
      </c>
      <c r="I2292" t="s">
        <v>1348</v>
      </c>
      <c r="J2292">
        <v>40</v>
      </c>
      <c r="K2292">
        <v>1225</v>
      </c>
      <c r="L2292">
        <v>49000</v>
      </c>
      <c r="M2292">
        <v>2.9167000000000001</v>
      </c>
      <c r="N2292">
        <v>116.66800000000001</v>
      </c>
      <c r="O2292">
        <v>0</v>
      </c>
      <c r="P2292">
        <v>0</v>
      </c>
      <c r="Q2292">
        <v>1227.9167</v>
      </c>
      <c r="R2292">
        <v>49116.667999999998</v>
      </c>
      <c r="S2292" t="s">
        <v>1296</v>
      </c>
      <c r="T2292" s="111"/>
      <c r="U2292" s="111"/>
      <c r="V2292" s="110"/>
      <c r="W2292" s="110"/>
    </row>
    <row r="2293" spans="1:23">
      <c r="A2293" t="s">
        <v>2367</v>
      </c>
      <c r="B2293">
        <v>44199</v>
      </c>
      <c r="C2293" t="s">
        <v>2368</v>
      </c>
      <c r="D2293">
        <v>44199</v>
      </c>
      <c r="E2293" t="s">
        <v>1294</v>
      </c>
      <c r="F2293" t="s">
        <v>64</v>
      </c>
      <c r="G2293" t="s">
        <v>57</v>
      </c>
      <c r="H2293" t="s">
        <v>57</v>
      </c>
      <c r="I2293" t="s">
        <v>1211</v>
      </c>
      <c r="J2293">
        <v>2</v>
      </c>
      <c r="K2293">
        <v>3938</v>
      </c>
      <c r="L2293">
        <v>7876</v>
      </c>
      <c r="M2293">
        <v>9.3762000000000008</v>
      </c>
      <c r="N2293">
        <v>18.752400000000002</v>
      </c>
      <c r="O2293">
        <v>0</v>
      </c>
      <c r="P2293">
        <v>0</v>
      </c>
      <c r="Q2293">
        <v>3947.3762000000002</v>
      </c>
      <c r="R2293">
        <v>7894.7524000000003</v>
      </c>
      <c r="S2293" t="s">
        <v>1296</v>
      </c>
      <c r="T2293" s="111"/>
      <c r="U2293" s="111"/>
      <c r="V2293" s="110"/>
      <c r="W2293" s="110"/>
    </row>
    <row r="2294" spans="1:23">
      <c r="A2294" t="s">
        <v>2367</v>
      </c>
      <c r="B2294">
        <v>44199</v>
      </c>
      <c r="C2294" t="s">
        <v>2368</v>
      </c>
      <c r="D2294">
        <v>44199</v>
      </c>
      <c r="E2294" t="s">
        <v>1294</v>
      </c>
      <c r="F2294" t="s">
        <v>64</v>
      </c>
      <c r="G2294" t="s">
        <v>57</v>
      </c>
      <c r="H2294" t="s">
        <v>57</v>
      </c>
      <c r="I2294" t="s">
        <v>1214</v>
      </c>
      <c r="J2294">
        <v>22</v>
      </c>
      <c r="K2294">
        <v>1168</v>
      </c>
      <c r="L2294">
        <v>25696</v>
      </c>
      <c r="M2294">
        <v>2.7810000000000001</v>
      </c>
      <c r="N2294">
        <v>61.182000000000002</v>
      </c>
      <c r="O2294">
        <v>0</v>
      </c>
      <c r="P2294">
        <v>0</v>
      </c>
      <c r="Q2294">
        <v>1170.7809999999999</v>
      </c>
      <c r="R2294">
        <v>25757.182000000001</v>
      </c>
      <c r="S2294" t="s">
        <v>1296</v>
      </c>
      <c r="T2294" s="111"/>
      <c r="U2294" s="111"/>
      <c r="V2294" s="110"/>
      <c r="W2294" s="110"/>
    </row>
    <row r="2295" spans="1:23">
      <c r="A2295" t="s">
        <v>2367</v>
      </c>
      <c r="B2295">
        <v>44199</v>
      </c>
      <c r="C2295" t="s">
        <v>2368</v>
      </c>
      <c r="D2295">
        <v>44199</v>
      </c>
      <c r="E2295" t="s">
        <v>1294</v>
      </c>
      <c r="F2295" t="s">
        <v>64</v>
      </c>
      <c r="G2295" t="s">
        <v>57</v>
      </c>
      <c r="H2295" t="s">
        <v>57</v>
      </c>
      <c r="I2295" t="s">
        <v>1231</v>
      </c>
      <c r="J2295">
        <v>60</v>
      </c>
      <c r="K2295">
        <v>1002</v>
      </c>
      <c r="L2295">
        <v>60120</v>
      </c>
      <c r="M2295">
        <v>2.3856999999999999</v>
      </c>
      <c r="N2295">
        <v>143.142</v>
      </c>
      <c r="O2295">
        <v>0</v>
      </c>
      <c r="P2295">
        <v>0</v>
      </c>
      <c r="Q2295">
        <v>1004.3857</v>
      </c>
      <c r="R2295">
        <v>60263.142</v>
      </c>
      <c r="S2295" t="s">
        <v>1296</v>
      </c>
      <c r="T2295" s="111"/>
      <c r="U2295" s="111"/>
      <c r="V2295" s="110"/>
      <c r="W2295" s="110"/>
    </row>
    <row r="2296" spans="1:23">
      <c r="A2296" t="s">
        <v>2367</v>
      </c>
      <c r="B2296">
        <v>44199</v>
      </c>
      <c r="C2296" t="s">
        <v>2368</v>
      </c>
      <c r="D2296">
        <v>44199</v>
      </c>
      <c r="E2296" t="s">
        <v>1294</v>
      </c>
      <c r="F2296" t="s">
        <v>64</v>
      </c>
      <c r="G2296" t="s">
        <v>57</v>
      </c>
      <c r="H2296" t="s">
        <v>57</v>
      </c>
      <c r="I2296" t="s">
        <v>1348</v>
      </c>
      <c r="J2296">
        <v>10</v>
      </c>
      <c r="K2296">
        <v>1225</v>
      </c>
      <c r="L2296">
        <v>12250</v>
      </c>
      <c r="M2296">
        <v>2.9167000000000001</v>
      </c>
      <c r="N2296">
        <v>29.167000000000002</v>
      </c>
      <c r="O2296">
        <v>0</v>
      </c>
      <c r="P2296">
        <v>0</v>
      </c>
      <c r="Q2296">
        <v>1227.9167</v>
      </c>
      <c r="R2296">
        <v>12279.166999999999</v>
      </c>
      <c r="S2296" t="s">
        <v>1296</v>
      </c>
      <c r="T2296" s="111"/>
      <c r="U2296" s="111"/>
      <c r="V2296" s="110"/>
      <c r="W2296" s="110"/>
    </row>
    <row r="2297" spans="1:23">
      <c r="A2297" t="s">
        <v>2367</v>
      </c>
      <c r="B2297">
        <v>44199</v>
      </c>
      <c r="C2297" t="s">
        <v>2368</v>
      </c>
      <c r="D2297">
        <v>44199</v>
      </c>
      <c r="E2297" t="s">
        <v>1294</v>
      </c>
      <c r="F2297" t="s">
        <v>64</v>
      </c>
      <c r="G2297" t="s">
        <v>57</v>
      </c>
      <c r="H2297" t="s">
        <v>57</v>
      </c>
      <c r="I2297" t="s">
        <v>1212</v>
      </c>
      <c r="J2297">
        <v>2</v>
      </c>
      <c r="K2297">
        <v>3540</v>
      </c>
      <c r="L2297">
        <v>7080</v>
      </c>
      <c r="M2297">
        <v>8.4285999999999994</v>
      </c>
      <c r="N2297">
        <v>16.857199999999999</v>
      </c>
      <c r="O2297">
        <v>0</v>
      </c>
      <c r="P2297">
        <v>0</v>
      </c>
      <c r="Q2297">
        <v>3548.4286000000002</v>
      </c>
      <c r="R2297">
        <v>7096.8572000000004</v>
      </c>
      <c r="S2297" t="s">
        <v>1296</v>
      </c>
      <c r="T2297" s="111"/>
      <c r="U2297" s="111"/>
      <c r="V2297" s="110"/>
      <c r="W2297" s="110"/>
    </row>
    <row r="2298" spans="1:23">
      <c r="A2298" t="s">
        <v>2369</v>
      </c>
      <c r="B2298">
        <v>44199</v>
      </c>
      <c r="C2298" t="s">
        <v>2370</v>
      </c>
      <c r="D2298">
        <v>44199</v>
      </c>
      <c r="E2298" t="s">
        <v>1294</v>
      </c>
      <c r="F2298" t="s">
        <v>10</v>
      </c>
      <c r="G2298" t="s">
        <v>1308</v>
      </c>
      <c r="H2298" t="s">
        <v>120</v>
      </c>
      <c r="I2298" t="s">
        <v>1205</v>
      </c>
      <c r="J2298">
        <v>3</v>
      </c>
      <c r="K2298">
        <v>9045</v>
      </c>
      <c r="L2298">
        <v>27135</v>
      </c>
      <c r="M2298">
        <v>21.535699999999999</v>
      </c>
      <c r="N2298">
        <v>64.607100000000003</v>
      </c>
      <c r="O2298">
        <v>0</v>
      </c>
      <c r="P2298">
        <v>0</v>
      </c>
      <c r="Q2298">
        <v>9066.5357000000004</v>
      </c>
      <c r="R2298">
        <v>27199.607100000001</v>
      </c>
      <c r="S2298" t="s">
        <v>1296</v>
      </c>
      <c r="T2298" s="111"/>
      <c r="U2298" s="111"/>
      <c r="V2298" s="110"/>
      <c r="W2298" s="110"/>
    </row>
    <row r="2299" spans="1:23">
      <c r="A2299" t="s">
        <v>2369</v>
      </c>
      <c r="B2299">
        <v>44199</v>
      </c>
      <c r="C2299" t="s">
        <v>2370</v>
      </c>
      <c r="D2299">
        <v>44199</v>
      </c>
      <c r="E2299" t="s">
        <v>1294</v>
      </c>
      <c r="F2299" t="s">
        <v>10</v>
      </c>
      <c r="G2299" t="s">
        <v>1308</v>
      </c>
      <c r="H2299" t="s">
        <v>120</v>
      </c>
      <c r="I2299" t="s">
        <v>1231</v>
      </c>
      <c r="J2299">
        <v>30</v>
      </c>
      <c r="K2299">
        <v>1002</v>
      </c>
      <c r="L2299">
        <v>30060</v>
      </c>
      <c r="M2299">
        <v>2.3856999999999999</v>
      </c>
      <c r="N2299">
        <v>71.570999999999998</v>
      </c>
      <c r="O2299">
        <v>0</v>
      </c>
      <c r="P2299">
        <v>0</v>
      </c>
      <c r="Q2299">
        <v>1004.3857</v>
      </c>
      <c r="R2299">
        <v>30131.571</v>
      </c>
      <c r="S2299" t="s">
        <v>1296</v>
      </c>
      <c r="T2299" s="111"/>
      <c r="U2299" s="111"/>
      <c r="V2299" s="110"/>
      <c r="W2299" s="110"/>
    </row>
    <row r="2300" spans="1:23">
      <c r="A2300" t="s">
        <v>2369</v>
      </c>
      <c r="B2300">
        <v>44199</v>
      </c>
      <c r="C2300" t="s">
        <v>2370</v>
      </c>
      <c r="D2300">
        <v>44199</v>
      </c>
      <c r="E2300" t="s">
        <v>1294</v>
      </c>
      <c r="F2300" t="s">
        <v>10</v>
      </c>
      <c r="G2300" t="s">
        <v>1308</v>
      </c>
      <c r="H2300" t="s">
        <v>120</v>
      </c>
      <c r="I2300" t="s">
        <v>1214</v>
      </c>
      <c r="J2300">
        <v>20</v>
      </c>
      <c r="K2300">
        <v>1168</v>
      </c>
      <c r="L2300">
        <v>23360</v>
      </c>
      <c r="M2300">
        <v>2.7810000000000001</v>
      </c>
      <c r="N2300">
        <v>55.62</v>
      </c>
      <c r="O2300">
        <v>0</v>
      </c>
      <c r="P2300">
        <v>0</v>
      </c>
      <c r="Q2300">
        <v>1170.7809999999999</v>
      </c>
      <c r="R2300">
        <v>23415.62</v>
      </c>
      <c r="S2300" t="s">
        <v>1296</v>
      </c>
      <c r="T2300" s="111"/>
      <c r="U2300" s="111"/>
      <c r="V2300" s="110"/>
      <c r="W2300" s="110"/>
    </row>
    <row r="2301" spans="1:23">
      <c r="A2301" t="s">
        <v>2371</v>
      </c>
      <c r="B2301">
        <v>44199</v>
      </c>
      <c r="C2301" t="s">
        <v>2372</v>
      </c>
      <c r="D2301">
        <v>44199</v>
      </c>
      <c r="E2301" t="s">
        <v>1294</v>
      </c>
      <c r="F2301" t="s">
        <v>992</v>
      </c>
      <c r="G2301" t="s">
        <v>1299</v>
      </c>
      <c r="H2301" t="s">
        <v>57</v>
      </c>
      <c r="I2301" t="s">
        <v>1214</v>
      </c>
      <c r="J2301">
        <v>80</v>
      </c>
      <c r="K2301">
        <v>1168</v>
      </c>
      <c r="L2301">
        <v>93440</v>
      </c>
      <c r="M2301">
        <v>2.7810000000000001</v>
      </c>
      <c r="N2301">
        <v>222.48</v>
      </c>
      <c r="O2301">
        <v>0</v>
      </c>
      <c r="P2301">
        <v>0</v>
      </c>
      <c r="Q2301">
        <v>1170.7809999999999</v>
      </c>
      <c r="R2301">
        <v>93662.48</v>
      </c>
      <c r="S2301" t="s">
        <v>1296</v>
      </c>
      <c r="T2301" s="111"/>
      <c r="U2301" s="111"/>
      <c r="V2301" s="110"/>
      <c r="W2301" s="110"/>
    </row>
    <row r="2302" spans="1:23">
      <c r="A2302" t="s">
        <v>2373</v>
      </c>
      <c r="B2302">
        <v>44199</v>
      </c>
      <c r="C2302" t="s">
        <v>2374</v>
      </c>
      <c r="D2302">
        <v>44199</v>
      </c>
      <c r="E2302" t="s">
        <v>1294</v>
      </c>
      <c r="F2302" t="s">
        <v>56</v>
      </c>
      <c r="G2302" t="s">
        <v>1086</v>
      </c>
      <c r="H2302" t="s">
        <v>57</v>
      </c>
      <c r="I2302" t="s">
        <v>1205</v>
      </c>
      <c r="J2302">
        <v>5</v>
      </c>
      <c r="K2302">
        <v>9045</v>
      </c>
      <c r="L2302">
        <v>45225</v>
      </c>
      <c r="M2302">
        <v>21.535699999999999</v>
      </c>
      <c r="N2302">
        <v>107.6785</v>
      </c>
      <c r="O2302">
        <v>0</v>
      </c>
      <c r="P2302">
        <v>0</v>
      </c>
      <c r="Q2302">
        <v>9066.5357000000004</v>
      </c>
      <c r="R2302">
        <v>45332.678500000002</v>
      </c>
      <c r="S2302" t="s">
        <v>1296</v>
      </c>
      <c r="T2302" s="111"/>
      <c r="U2302" s="111"/>
      <c r="V2302" s="110"/>
      <c r="W2302" s="110"/>
    </row>
    <row r="2303" spans="1:23">
      <c r="A2303" t="s">
        <v>2373</v>
      </c>
      <c r="B2303">
        <v>44199</v>
      </c>
      <c r="C2303" t="s">
        <v>2374</v>
      </c>
      <c r="D2303">
        <v>44199</v>
      </c>
      <c r="E2303" t="s">
        <v>1294</v>
      </c>
      <c r="F2303" t="s">
        <v>56</v>
      </c>
      <c r="G2303" t="s">
        <v>1086</v>
      </c>
      <c r="H2303" t="s">
        <v>57</v>
      </c>
      <c r="I2303" t="s">
        <v>1231</v>
      </c>
      <c r="J2303">
        <v>42</v>
      </c>
      <c r="K2303">
        <v>1002</v>
      </c>
      <c r="L2303">
        <v>42084</v>
      </c>
      <c r="M2303">
        <v>2.3856999999999999</v>
      </c>
      <c r="N2303">
        <v>100.1994</v>
      </c>
      <c r="O2303">
        <v>0</v>
      </c>
      <c r="P2303">
        <v>0</v>
      </c>
      <c r="Q2303">
        <v>1004.3857</v>
      </c>
      <c r="R2303">
        <v>42184.199399999998</v>
      </c>
      <c r="S2303" t="s">
        <v>1296</v>
      </c>
      <c r="T2303" s="111"/>
      <c r="U2303" s="111"/>
      <c r="V2303" s="110"/>
      <c r="W2303" s="110"/>
    </row>
    <row r="2304" spans="1:23">
      <c r="A2304" t="s">
        <v>2373</v>
      </c>
      <c r="B2304">
        <v>44199</v>
      </c>
      <c r="C2304" t="s">
        <v>2374</v>
      </c>
      <c r="D2304">
        <v>44199</v>
      </c>
      <c r="E2304" t="s">
        <v>1294</v>
      </c>
      <c r="F2304" t="s">
        <v>56</v>
      </c>
      <c r="G2304" t="s">
        <v>1086</v>
      </c>
      <c r="H2304" t="s">
        <v>57</v>
      </c>
      <c r="I2304" t="s">
        <v>1234</v>
      </c>
      <c r="J2304">
        <v>5</v>
      </c>
      <c r="K2304">
        <v>5035</v>
      </c>
      <c r="L2304">
        <v>25175</v>
      </c>
      <c r="M2304">
        <v>11.988099999999999</v>
      </c>
      <c r="N2304">
        <v>59.9405</v>
      </c>
      <c r="O2304">
        <v>0</v>
      </c>
      <c r="P2304">
        <v>0</v>
      </c>
      <c r="Q2304">
        <v>5046.9880999999996</v>
      </c>
      <c r="R2304">
        <v>25234.940500000001</v>
      </c>
      <c r="S2304" t="s">
        <v>1296</v>
      </c>
      <c r="T2304" s="111"/>
      <c r="U2304" s="111"/>
      <c r="V2304" s="110"/>
      <c r="W2304" s="110"/>
    </row>
    <row r="2305" spans="1:23">
      <c r="A2305" t="s">
        <v>2373</v>
      </c>
      <c r="B2305">
        <v>44199</v>
      </c>
      <c r="C2305" t="s">
        <v>2374</v>
      </c>
      <c r="D2305">
        <v>44199</v>
      </c>
      <c r="E2305" t="s">
        <v>1294</v>
      </c>
      <c r="F2305" t="s">
        <v>56</v>
      </c>
      <c r="G2305" t="s">
        <v>1086</v>
      </c>
      <c r="H2305" t="s">
        <v>57</v>
      </c>
      <c r="I2305" t="s">
        <v>1214</v>
      </c>
      <c r="J2305">
        <v>50</v>
      </c>
      <c r="K2305">
        <v>1168</v>
      </c>
      <c r="L2305">
        <v>58400</v>
      </c>
      <c r="M2305">
        <v>2.7810000000000001</v>
      </c>
      <c r="N2305">
        <v>139.05000000000001</v>
      </c>
      <c r="O2305">
        <v>0</v>
      </c>
      <c r="P2305">
        <v>0</v>
      </c>
      <c r="Q2305">
        <v>1170.7809999999999</v>
      </c>
      <c r="R2305">
        <v>58539.05</v>
      </c>
      <c r="S2305" t="s">
        <v>1296</v>
      </c>
      <c r="T2305" s="111"/>
      <c r="U2305" s="111"/>
      <c r="V2305" s="110"/>
      <c r="W2305" s="110"/>
    </row>
    <row r="2306" spans="1:23">
      <c r="A2306" t="s">
        <v>2373</v>
      </c>
      <c r="B2306">
        <v>44199</v>
      </c>
      <c r="C2306" t="s">
        <v>2374</v>
      </c>
      <c r="D2306">
        <v>44199</v>
      </c>
      <c r="E2306" t="s">
        <v>1294</v>
      </c>
      <c r="F2306" t="s">
        <v>56</v>
      </c>
      <c r="G2306" t="s">
        <v>1086</v>
      </c>
      <c r="H2306" t="s">
        <v>57</v>
      </c>
      <c r="I2306" t="s">
        <v>1211</v>
      </c>
      <c r="J2306">
        <v>20</v>
      </c>
      <c r="K2306">
        <v>3938</v>
      </c>
      <c r="L2306">
        <v>78760</v>
      </c>
      <c r="M2306">
        <v>9.3762000000000008</v>
      </c>
      <c r="N2306">
        <v>187.524</v>
      </c>
      <c r="O2306">
        <v>0</v>
      </c>
      <c r="P2306">
        <v>0</v>
      </c>
      <c r="Q2306">
        <v>3947.3762000000002</v>
      </c>
      <c r="R2306">
        <v>78947.524000000005</v>
      </c>
      <c r="S2306" t="s">
        <v>1296</v>
      </c>
      <c r="T2306" s="111"/>
      <c r="U2306" s="111"/>
      <c r="V2306" s="110"/>
      <c r="W2306" s="110"/>
    </row>
    <row r="2307" spans="1:23">
      <c r="A2307" t="s">
        <v>2375</v>
      </c>
      <c r="B2307">
        <v>44199</v>
      </c>
      <c r="C2307" t="s">
        <v>2376</v>
      </c>
      <c r="D2307">
        <v>44199</v>
      </c>
      <c r="E2307" t="s">
        <v>1294</v>
      </c>
      <c r="F2307" t="s">
        <v>1009</v>
      </c>
      <c r="G2307" t="s">
        <v>79</v>
      </c>
      <c r="H2307" t="s">
        <v>69</v>
      </c>
      <c r="I2307" t="s">
        <v>1211</v>
      </c>
      <c r="J2307">
        <v>20</v>
      </c>
      <c r="K2307">
        <v>3938</v>
      </c>
      <c r="L2307">
        <v>78760</v>
      </c>
      <c r="M2307">
        <v>9.3762000000000008</v>
      </c>
      <c r="N2307">
        <v>187.524</v>
      </c>
      <c r="O2307">
        <v>0</v>
      </c>
      <c r="P2307">
        <v>0</v>
      </c>
      <c r="Q2307">
        <v>3947.3762000000002</v>
      </c>
      <c r="R2307">
        <v>78947.524000000005</v>
      </c>
      <c r="S2307" t="s">
        <v>1296</v>
      </c>
      <c r="T2307" s="111"/>
      <c r="U2307" s="111"/>
      <c r="V2307" s="110"/>
      <c r="W2307" s="110"/>
    </row>
    <row r="2308" spans="1:23">
      <c r="A2308" t="s">
        <v>2375</v>
      </c>
      <c r="B2308">
        <v>44199</v>
      </c>
      <c r="C2308" t="s">
        <v>2376</v>
      </c>
      <c r="D2308">
        <v>44199</v>
      </c>
      <c r="E2308" t="s">
        <v>1294</v>
      </c>
      <c r="F2308" t="s">
        <v>1009</v>
      </c>
      <c r="G2308" t="s">
        <v>79</v>
      </c>
      <c r="H2308" t="s">
        <v>69</v>
      </c>
      <c r="I2308" t="s">
        <v>1231</v>
      </c>
      <c r="J2308">
        <v>40</v>
      </c>
      <c r="K2308">
        <v>1002</v>
      </c>
      <c r="L2308">
        <v>40080</v>
      </c>
      <c r="M2308">
        <v>2.3856999999999999</v>
      </c>
      <c r="N2308">
        <v>95.427999999999997</v>
      </c>
      <c r="O2308">
        <v>0</v>
      </c>
      <c r="P2308">
        <v>0</v>
      </c>
      <c r="Q2308">
        <v>1004.3857</v>
      </c>
      <c r="R2308">
        <v>40175.428</v>
      </c>
      <c r="S2308" t="s">
        <v>1296</v>
      </c>
      <c r="T2308" s="111"/>
      <c r="U2308" s="111"/>
      <c r="V2308" s="110"/>
      <c r="W2308" s="110"/>
    </row>
    <row r="2309" spans="1:23">
      <c r="A2309" t="s">
        <v>2375</v>
      </c>
      <c r="B2309">
        <v>44199</v>
      </c>
      <c r="C2309" t="s">
        <v>2376</v>
      </c>
      <c r="D2309">
        <v>44199</v>
      </c>
      <c r="E2309" t="s">
        <v>1294</v>
      </c>
      <c r="F2309" t="s">
        <v>1009</v>
      </c>
      <c r="G2309" t="s">
        <v>79</v>
      </c>
      <c r="H2309" t="s">
        <v>69</v>
      </c>
      <c r="I2309" t="s">
        <v>1205</v>
      </c>
      <c r="J2309">
        <v>15</v>
      </c>
      <c r="K2309">
        <v>9045</v>
      </c>
      <c r="L2309">
        <v>135675</v>
      </c>
      <c r="M2309">
        <v>21.535699999999999</v>
      </c>
      <c r="N2309">
        <v>323.03550000000001</v>
      </c>
      <c r="O2309">
        <v>0</v>
      </c>
      <c r="P2309">
        <v>0</v>
      </c>
      <c r="Q2309">
        <v>9066.5357000000004</v>
      </c>
      <c r="R2309">
        <v>135998.0355</v>
      </c>
      <c r="S2309" t="s">
        <v>1296</v>
      </c>
      <c r="T2309" s="111"/>
      <c r="U2309" s="111"/>
      <c r="V2309" s="110"/>
      <c r="W2309" s="110"/>
    </row>
    <row r="2310" spans="1:23">
      <c r="A2310" t="s">
        <v>2375</v>
      </c>
      <c r="B2310">
        <v>44199</v>
      </c>
      <c r="C2310" t="s">
        <v>2376</v>
      </c>
      <c r="D2310">
        <v>44199</v>
      </c>
      <c r="E2310" t="s">
        <v>1294</v>
      </c>
      <c r="F2310" t="s">
        <v>1009</v>
      </c>
      <c r="G2310" t="s">
        <v>79</v>
      </c>
      <c r="H2310" t="s">
        <v>69</v>
      </c>
      <c r="I2310" t="s">
        <v>1227</v>
      </c>
      <c r="J2310">
        <v>50</v>
      </c>
      <c r="K2310">
        <v>7760</v>
      </c>
      <c r="L2310">
        <v>388000</v>
      </c>
      <c r="M2310">
        <v>18.476199999999999</v>
      </c>
      <c r="N2310">
        <v>923.81</v>
      </c>
      <c r="O2310">
        <v>0</v>
      </c>
      <c r="P2310">
        <v>0</v>
      </c>
      <c r="Q2310">
        <v>7778.4762000000001</v>
      </c>
      <c r="R2310">
        <v>388923.81</v>
      </c>
      <c r="S2310" t="s">
        <v>1296</v>
      </c>
      <c r="T2310" s="111"/>
      <c r="U2310" s="111"/>
      <c r="V2310" s="110"/>
      <c r="W2310" s="110"/>
    </row>
    <row r="2311" spans="1:23">
      <c r="A2311" t="s">
        <v>2375</v>
      </c>
      <c r="B2311">
        <v>44199</v>
      </c>
      <c r="C2311" t="s">
        <v>2376</v>
      </c>
      <c r="D2311">
        <v>44199</v>
      </c>
      <c r="E2311" t="s">
        <v>1294</v>
      </c>
      <c r="F2311" t="s">
        <v>1009</v>
      </c>
      <c r="G2311" t="s">
        <v>79</v>
      </c>
      <c r="H2311" t="s">
        <v>69</v>
      </c>
      <c r="I2311" t="s">
        <v>1214</v>
      </c>
      <c r="J2311">
        <v>100</v>
      </c>
      <c r="K2311">
        <v>1168</v>
      </c>
      <c r="L2311">
        <v>116800</v>
      </c>
      <c r="M2311">
        <v>2.7810000000000001</v>
      </c>
      <c r="N2311">
        <v>278.10000000000002</v>
      </c>
      <c r="O2311">
        <v>0</v>
      </c>
      <c r="P2311">
        <v>0</v>
      </c>
      <c r="Q2311">
        <v>1170.7809999999999</v>
      </c>
      <c r="R2311">
        <v>117078.1</v>
      </c>
      <c r="S2311" t="s">
        <v>1296</v>
      </c>
      <c r="T2311" s="111"/>
      <c r="U2311" s="111"/>
      <c r="V2311" s="110"/>
      <c r="W2311" s="110"/>
    </row>
    <row r="2312" spans="1:23">
      <c r="A2312" t="s">
        <v>2377</v>
      </c>
      <c r="B2312">
        <v>44199</v>
      </c>
      <c r="C2312" t="s">
        <v>2378</v>
      </c>
      <c r="D2312">
        <v>44199</v>
      </c>
      <c r="E2312" t="s">
        <v>1294</v>
      </c>
      <c r="F2312" t="s">
        <v>58</v>
      </c>
      <c r="G2312" t="s">
        <v>1086</v>
      </c>
      <c r="H2312" t="s">
        <v>57</v>
      </c>
      <c r="I2312" t="s">
        <v>1214</v>
      </c>
      <c r="J2312">
        <v>100</v>
      </c>
      <c r="K2312">
        <v>1168</v>
      </c>
      <c r="L2312">
        <v>116800</v>
      </c>
      <c r="M2312">
        <v>2.7810000000000001</v>
      </c>
      <c r="N2312">
        <v>278.10000000000002</v>
      </c>
      <c r="O2312">
        <v>0</v>
      </c>
      <c r="P2312">
        <v>0</v>
      </c>
      <c r="Q2312">
        <v>1170.7809999999999</v>
      </c>
      <c r="R2312">
        <v>117078.1</v>
      </c>
      <c r="S2312" t="s">
        <v>1296</v>
      </c>
      <c r="T2312" s="111"/>
      <c r="U2312" s="111"/>
      <c r="V2312" s="110"/>
      <c r="W2312" s="110"/>
    </row>
    <row r="2313" spans="1:23">
      <c r="A2313" t="s">
        <v>2379</v>
      </c>
      <c r="B2313">
        <v>44199</v>
      </c>
      <c r="C2313" t="s">
        <v>2380</v>
      </c>
      <c r="D2313">
        <v>44199</v>
      </c>
      <c r="E2313" t="s">
        <v>1294</v>
      </c>
      <c r="F2313" t="s">
        <v>66</v>
      </c>
      <c r="G2313" t="s">
        <v>1298</v>
      </c>
      <c r="H2313" t="s">
        <v>57</v>
      </c>
      <c r="I2313" t="s">
        <v>1214</v>
      </c>
      <c r="J2313">
        <v>100</v>
      </c>
      <c r="K2313">
        <v>1168</v>
      </c>
      <c r="L2313">
        <v>116800</v>
      </c>
      <c r="M2313">
        <v>2.7810000000000001</v>
      </c>
      <c r="N2313">
        <v>278.10000000000002</v>
      </c>
      <c r="O2313">
        <v>0</v>
      </c>
      <c r="P2313">
        <v>0</v>
      </c>
      <c r="Q2313">
        <v>1170.7809999999999</v>
      </c>
      <c r="R2313">
        <v>117078.1</v>
      </c>
      <c r="S2313" t="s">
        <v>1296</v>
      </c>
      <c r="T2313" s="111"/>
      <c r="U2313" s="111"/>
      <c r="V2313" s="110"/>
      <c r="W2313" s="110"/>
    </row>
    <row r="2314" spans="1:23">
      <c r="A2314" t="s">
        <v>2379</v>
      </c>
      <c r="B2314">
        <v>44199</v>
      </c>
      <c r="C2314" t="s">
        <v>2380</v>
      </c>
      <c r="D2314">
        <v>44199</v>
      </c>
      <c r="E2314" t="s">
        <v>1294</v>
      </c>
      <c r="F2314" t="s">
        <v>66</v>
      </c>
      <c r="G2314" t="s">
        <v>1298</v>
      </c>
      <c r="H2314" t="s">
        <v>57</v>
      </c>
      <c r="I2314" t="s">
        <v>1231</v>
      </c>
      <c r="J2314">
        <v>100</v>
      </c>
      <c r="K2314">
        <v>1002</v>
      </c>
      <c r="L2314">
        <v>100200</v>
      </c>
      <c r="M2314">
        <v>2.3856999999999999</v>
      </c>
      <c r="N2314">
        <v>238.57</v>
      </c>
      <c r="O2314">
        <v>0</v>
      </c>
      <c r="P2314">
        <v>0</v>
      </c>
      <c r="Q2314">
        <v>1004.3857</v>
      </c>
      <c r="R2314">
        <v>100438.57</v>
      </c>
      <c r="S2314" t="s">
        <v>1296</v>
      </c>
      <c r="T2314" s="111"/>
      <c r="U2314" s="111"/>
      <c r="V2314" s="110"/>
      <c r="W2314" s="110"/>
    </row>
    <row r="2315" spans="1:23">
      <c r="A2315" t="s">
        <v>2381</v>
      </c>
      <c r="B2315">
        <v>44199</v>
      </c>
      <c r="C2315" t="s">
        <v>2382</v>
      </c>
      <c r="D2315">
        <v>44199</v>
      </c>
      <c r="E2315" t="s">
        <v>1294</v>
      </c>
      <c r="F2315" t="s">
        <v>106</v>
      </c>
      <c r="G2315" t="s">
        <v>1302</v>
      </c>
      <c r="H2315" t="s">
        <v>1300</v>
      </c>
      <c r="I2315" t="s">
        <v>1231</v>
      </c>
      <c r="J2315">
        <v>200</v>
      </c>
      <c r="K2315">
        <v>1002</v>
      </c>
      <c r="L2315">
        <v>200400</v>
      </c>
      <c r="M2315">
        <v>2.3856999999999999</v>
      </c>
      <c r="N2315">
        <v>477.14</v>
      </c>
      <c r="O2315">
        <v>0</v>
      </c>
      <c r="P2315">
        <v>0</v>
      </c>
      <c r="Q2315">
        <v>1004.3857</v>
      </c>
      <c r="R2315">
        <v>200877.14</v>
      </c>
      <c r="S2315" t="s">
        <v>1296</v>
      </c>
      <c r="T2315" s="111"/>
      <c r="U2315" s="111"/>
      <c r="V2315" s="110"/>
      <c r="W2315" s="110"/>
    </row>
    <row r="2316" spans="1:23">
      <c r="A2316" t="s">
        <v>2381</v>
      </c>
      <c r="B2316">
        <v>44199</v>
      </c>
      <c r="C2316" t="s">
        <v>2382</v>
      </c>
      <c r="D2316">
        <v>44199</v>
      </c>
      <c r="E2316" t="s">
        <v>1294</v>
      </c>
      <c r="F2316" t="s">
        <v>106</v>
      </c>
      <c r="G2316" t="s">
        <v>1302</v>
      </c>
      <c r="H2316" t="s">
        <v>1300</v>
      </c>
      <c r="I2316" t="s">
        <v>1214</v>
      </c>
      <c r="J2316">
        <v>225</v>
      </c>
      <c r="K2316">
        <v>1168</v>
      </c>
      <c r="L2316">
        <v>262800</v>
      </c>
      <c r="M2316">
        <v>2.7810000000000001</v>
      </c>
      <c r="N2316">
        <v>625.72500000000002</v>
      </c>
      <c r="O2316">
        <v>0</v>
      </c>
      <c r="P2316">
        <v>0</v>
      </c>
      <c r="Q2316">
        <v>1170.7809999999999</v>
      </c>
      <c r="R2316">
        <v>263425.72499999998</v>
      </c>
      <c r="S2316" t="s">
        <v>1296</v>
      </c>
      <c r="T2316" s="111"/>
      <c r="U2316" s="111"/>
      <c r="V2316" s="110"/>
      <c r="W2316" s="110"/>
    </row>
    <row r="2317" spans="1:23">
      <c r="A2317" t="s">
        <v>2383</v>
      </c>
      <c r="B2317">
        <v>44199</v>
      </c>
      <c r="C2317" t="s">
        <v>2384</v>
      </c>
      <c r="D2317">
        <v>44199</v>
      </c>
      <c r="E2317" t="s">
        <v>1294</v>
      </c>
      <c r="F2317" t="s">
        <v>107</v>
      </c>
      <c r="G2317" t="s">
        <v>1301</v>
      </c>
      <c r="H2317" t="s">
        <v>1300</v>
      </c>
      <c r="I2317" t="s">
        <v>1227</v>
      </c>
      <c r="J2317">
        <v>20</v>
      </c>
      <c r="K2317">
        <v>7760</v>
      </c>
      <c r="L2317">
        <v>155200</v>
      </c>
      <c r="M2317">
        <v>18.476199999999999</v>
      </c>
      <c r="N2317">
        <v>369.524</v>
      </c>
      <c r="O2317">
        <v>0</v>
      </c>
      <c r="P2317">
        <v>0</v>
      </c>
      <c r="Q2317">
        <v>7778.4762000000001</v>
      </c>
      <c r="R2317">
        <v>155569.524</v>
      </c>
      <c r="S2317" t="s">
        <v>1296</v>
      </c>
      <c r="T2317" s="111"/>
      <c r="U2317" s="111"/>
      <c r="V2317" s="110"/>
      <c r="W2317" s="110"/>
    </row>
    <row r="2318" spans="1:23">
      <c r="A2318" t="s">
        <v>2383</v>
      </c>
      <c r="B2318">
        <v>44199</v>
      </c>
      <c r="C2318" t="s">
        <v>2384</v>
      </c>
      <c r="D2318">
        <v>44199</v>
      </c>
      <c r="E2318" t="s">
        <v>1294</v>
      </c>
      <c r="F2318" t="s">
        <v>107</v>
      </c>
      <c r="G2318" t="s">
        <v>1301</v>
      </c>
      <c r="H2318" t="s">
        <v>1300</v>
      </c>
      <c r="I2318" t="s">
        <v>1214</v>
      </c>
      <c r="J2318">
        <v>70</v>
      </c>
      <c r="K2318">
        <v>1168</v>
      </c>
      <c r="L2318">
        <v>81760</v>
      </c>
      <c r="M2318">
        <v>2.7810000000000001</v>
      </c>
      <c r="N2318">
        <v>194.67</v>
      </c>
      <c r="O2318">
        <v>0</v>
      </c>
      <c r="P2318">
        <v>0</v>
      </c>
      <c r="Q2318">
        <v>1170.7809999999999</v>
      </c>
      <c r="R2318">
        <v>81954.67</v>
      </c>
      <c r="S2318" t="s">
        <v>1296</v>
      </c>
      <c r="T2318" s="111"/>
      <c r="U2318" s="111"/>
      <c r="V2318" s="110"/>
      <c r="W2318" s="110"/>
    </row>
    <row r="2319" spans="1:23">
      <c r="A2319" t="s">
        <v>2385</v>
      </c>
      <c r="B2319">
        <v>44199</v>
      </c>
      <c r="C2319" t="s">
        <v>2386</v>
      </c>
      <c r="D2319">
        <v>44199</v>
      </c>
      <c r="E2319" t="s">
        <v>1294</v>
      </c>
      <c r="F2319" t="s">
        <v>93</v>
      </c>
      <c r="G2319" t="s">
        <v>1050</v>
      </c>
      <c r="H2319" t="s">
        <v>1300</v>
      </c>
      <c r="I2319" t="s">
        <v>1231</v>
      </c>
      <c r="J2319">
        <v>40</v>
      </c>
      <c r="K2319">
        <v>1002</v>
      </c>
      <c r="L2319">
        <v>40080</v>
      </c>
      <c r="M2319">
        <v>2.3856999999999999</v>
      </c>
      <c r="N2319">
        <v>95.427999999999997</v>
      </c>
      <c r="O2319">
        <v>0</v>
      </c>
      <c r="P2319">
        <v>0</v>
      </c>
      <c r="Q2319">
        <v>1004.3857</v>
      </c>
      <c r="R2319">
        <v>40175.428</v>
      </c>
      <c r="S2319" t="s">
        <v>1296</v>
      </c>
      <c r="T2319" s="111"/>
      <c r="U2319" s="111"/>
      <c r="V2319" s="110"/>
      <c r="W2319" s="110"/>
    </row>
    <row r="2320" spans="1:23">
      <c r="A2320" t="s">
        <v>2385</v>
      </c>
      <c r="B2320">
        <v>44199</v>
      </c>
      <c r="C2320" t="s">
        <v>2386</v>
      </c>
      <c r="D2320">
        <v>44199</v>
      </c>
      <c r="E2320" t="s">
        <v>1294</v>
      </c>
      <c r="F2320" t="s">
        <v>93</v>
      </c>
      <c r="G2320" t="s">
        <v>1050</v>
      </c>
      <c r="H2320" t="s">
        <v>1300</v>
      </c>
      <c r="I2320" t="s">
        <v>1205</v>
      </c>
      <c r="J2320">
        <v>10</v>
      </c>
      <c r="K2320">
        <v>9045</v>
      </c>
      <c r="L2320">
        <v>90450</v>
      </c>
      <c r="M2320">
        <v>21.535699999999999</v>
      </c>
      <c r="N2320">
        <v>215.357</v>
      </c>
      <c r="O2320">
        <v>0</v>
      </c>
      <c r="P2320">
        <v>0</v>
      </c>
      <c r="Q2320">
        <v>9066.5357000000004</v>
      </c>
      <c r="R2320">
        <v>90665.357000000004</v>
      </c>
      <c r="S2320" t="s">
        <v>1296</v>
      </c>
      <c r="T2320" s="111"/>
      <c r="U2320" s="111"/>
      <c r="V2320" s="110"/>
      <c r="W2320" s="110"/>
    </row>
    <row r="2321" spans="1:23">
      <c r="A2321" t="s">
        <v>2385</v>
      </c>
      <c r="B2321">
        <v>44199</v>
      </c>
      <c r="C2321" t="s">
        <v>2386</v>
      </c>
      <c r="D2321">
        <v>44199</v>
      </c>
      <c r="E2321" t="s">
        <v>1294</v>
      </c>
      <c r="F2321" t="s">
        <v>93</v>
      </c>
      <c r="G2321" t="s">
        <v>1050</v>
      </c>
      <c r="H2321" t="s">
        <v>1300</v>
      </c>
      <c r="I2321" t="s">
        <v>1211</v>
      </c>
      <c r="J2321">
        <v>10</v>
      </c>
      <c r="K2321">
        <v>3938</v>
      </c>
      <c r="L2321">
        <v>39380</v>
      </c>
      <c r="M2321">
        <v>9.3762000000000008</v>
      </c>
      <c r="N2321">
        <v>93.762</v>
      </c>
      <c r="O2321">
        <v>0</v>
      </c>
      <c r="P2321">
        <v>0</v>
      </c>
      <c r="Q2321">
        <v>3947.3762000000002</v>
      </c>
      <c r="R2321">
        <v>39473.762000000002</v>
      </c>
      <c r="S2321" t="s">
        <v>1296</v>
      </c>
      <c r="T2321" s="111"/>
      <c r="U2321" s="111"/>
      <c r="V2321" s="110"/>
      <c r="W2321" s="110"/>
    </row>
    <row r="2322" spans="1:23">
      <c r="A2322" t="s">
        <v>2387</v>
      </c>
      <c r="B2322">
        <v>44199</v>
      </c>
      <c r="C2322" t="s">
        <v>2388</v>
      </c>
      <c r="D2322">
        <v>44199</v>
      </c>
      <c r="E2322" t="s">
        <v>1294</v>
      </c>
      <c r="F2322" t="s">
        <v>100</v>
      </c>
      <c r="G2322" t="s">
        <v>1045</v>
      </c>
      <c r="H2322" t="s">
        <v>1300</v>
      </c>
      <c r="I2322" t="s">
        <v>1214</v>
      </c>
      <c r="J2322">
        <v>23</v>
      </c>
      <c r="K2322">
        <v>1168</v>
      </c>
      <c r="L2322">
        <v>26864</v>
      </c>
      <c r="M2322">
        <v>2.7810000000000001</v>
      </c>
      <c r="N2322">
        <v>63.963000000000001</v>
      </c>
      <c r="O2322">
        <v>0</v>
      </c>
      <c r="P2322">
        <v>0</v>
      </c>
      <c r="Q2322">
        <v>1170.7809999999999</v>
      </c>
      <c r="R2322">
        <v>26927.963</v>
      </c>
      <c r="S2322" t="s">
        <v>1296</v>
      </c>
      <c r="T2322" s="111"/>
      <c r="U2322" s="111"/>
      <c r="V2322" s="110"/>
      <c r="W2322" s="110"/>
    </row>
    <row r="2323" spans="1:23">
      <c r="A2323" t="s">
        <v>2389</v>
      </c>
      <c r="B2323">
        <v>44199</v>
      </c>
      <c r="C2323" t="s">
        <v>2390</v>
      </c>
      <c r="D2323">
        <v>44199</v>
      </c>
      <c r="E2323" t="s">
        <v>1294</v>
      </c>
      <c r="F2323" t="s">
        <v>105</v>
      </c>
      <c r="G2323" t="s">
        <v>1045</v>
      </c>
      <c r="H2323" t="s">
        <v>1300</v>
      </c>
      <c r="I2323" t="s">
        <v>1211</v>
      </c>
      <c r="J2323">
        <v>20</v>
      </c>
      <c r="K2323">
        <v>3938</v>
      </c>
      <c r="L2323">
        <v>78760</v>
      </c>
      <c r="M2323">
        <v>9.3762000000000008</v>
      </c>
      <c r="N2323">
        <v>187.524</v>
      </c>
      <c r="O2323">
        <v>0</v>
      </c>
      <c r="P2323">
        <v>0</v>
      </c>
      <c r="Q2323">
        <v>3947.3762000000002</v>
      </c>
      <c r="R2323">
        <v>78947.524000000005</v>
      </c>
      <c r="S2323" t="s">
        <v>1296</v>
      </c>
      <c r="T2323" s="111"/>
      <c r="U2323" s="111"/>
      <c r="V2323" s="110"/>
      <c r="W2323" s="110"/>
    </row>
    <row r="2324" spans="1:23">
      <c r="A2324" t="s">
        <v>2389</v>
      </c>
      <c r="B2324">
        <v>44199</v>
      </c>
      <c r="C2324" t="s">
        <v>2390</v>
      </c>
      <c r="D2324">
        <v>44199</v>
      </c>
      <c r="E2324" t="s">
        <v>1294</v>
      </c>
      <c r="F2324" t="s">
        <v>105</v>
      </c>
      <c r="G2324" t="s">
        <v>1045</v>
      </c>
      <c r="H2324" t="s">
        <v>1300</v>
      </c>
      <c r="I2324" t="s">
        <v>1205</v>
      </c>
      <c r="J2324">
        <v>20</v>
      </c>
      <c r="K2324">
        <v>9045</v>
      </c>
      <c r="L2324">
        <v>180900</v>
      </c>
      <c r="M2324">
        <v>21.535699999999999</v>
      </c>
      <c r="N2324">
        <v>430.714</v>
      </c>
      <c r="O2324">
        <v>0</v>
      </c>
      <c r="P2324">
        <v>0</v>
      </c>
      <c r="Q2324">
        <v>9066.5357000000004</v>
      </c>
      <c r="R2324">
        <v>181330.71400000001</v>
      </c>
      <c r="S2324" t="s">
        <v>1296</v>
      </c>
      <c r="T2324" s="111"/>
      <c r="U2324" s="111"/>
      <c r="V2324" s="110"/>
      <c r="W2324" s="110"/>
    </row>
    <row r="2325" spans="1:23">
      <c r="A2325" t="s">
        <v>2389</v>
      </c>
      <c r="B2325">
        <v>44199</v>
      </c>
      <c r="C2325" t="s">
        <v>2390</v>
      </c>
      <c r="D2325">
        <v>44199</v>
      </c>
      <c r="E2325" t="s">
        <v>1294</v>
      </c>
      <c r="F2325" t="s">
        <v>105</v>
      </c>
      <c r="G2325" t="s">
        <v>1045</v>
      </c>
      <c r="H2325" t="s">
        <v>1300</v>
      </c>
      <c r="I2325" t="s">
        <v>1231</v>
      </c>
      <c r="J2325">
        <v>20</v>
      </c>
      <c r="K2325">
        <v>1002</v>
      </c>
      <c r="L2325">
        <v>20040</v>
      </c>
      <c r="M2325">
        <v>2.3856999999999999</v>
      </c>
      <c r="N2325">
        <v>47.713999999999999</v>
      </c>
      <c r="O2325">
        <v>0</v>
      </c>
      <c r="P2325">
        <v>0</v>
      </c>
      <c r="Q2325">
        <v>1004.3857</v>
      </c>
      <c r="R2325">
        <v>20087.714</v>
      </c>
      <c r="S2325" t="s">
        <v>1296</v>
      </c>
      <c r="T2325" s="111"/>
      <c r="U2325" s="111"/>
      <c r="V2325" s="110"/>
      <c r="W2325" s="110"/>
    </row>
    <row r="2326" spans="1:23">
      <c r="A2326" t="s">
        <v>2391</v>
      </c>
      <c r="B2326">
        <v>44199</v>
      </c>
      <c r="C2326" t="s">
        <v>2392</v>
      </c>
      <c r="D2326">
        <v>44199</v>
      </c>
      <c r="E2326" t="s">
        <v>1294</v>
      </c>
      <c r="F2326" t="s">
        <v>876</v>
      </c>
      <c r="G2326" t="s">
        <v>1045</v>
      </c>
      <c r="H2326" t="s">
        <v>1300</v>
      </c>
      <c r="I2326" t="s">
        <v>1205</v>
      </c>
      <c r="J2326">
        <v>5</v>
      </c>
      <c r="K2326">
        <v>9045</v>
      </c>
      <c r="L2326">
        <v>45225</v>
      </c>
      <c r="M2326">
        <v>21.535699999999999</v>
      </c>
      <c r="N2326">
        <v>107.6785</v>
      </c>
      <c r="O2326">
        <v>0</v>
      </c>
      <c r="P2326">
        <v>0</v>
      </c>
      <c r="Q2326">
        <v>9066.5357000000004</v>
      </c>
      <c r="R2326">
        <v>45332.678500000002</v>
      </c>
      <c r="S2326" t="s">
        <v>1296</v>
      </c>
      <c r="T2326" s="111"/>
      <c r="U2326" s="111"/>
      <c r="V2326" s="110"/>
      <c r="W2326" s="110"/>
    </row>
    <row r="2327" spans="1:23">
      <c r="A2327" t="s">
        <v>2391</v>
      </c>
      <c r="B2327">
        <v>44199</v>
      </c>
      <c r="C2327" t="s">
        <v>2392</v>
      </c>
      <c r="D2327">
        <v>44199</v>
      </c>
      <c r="E2327" t="s">
        <v>1294</v>
      </c>
      <c r="F2327" t="s">
        <v>876</v>
      </c>
      <c r="G2327" t="s">
        <v>1045</v>
      </c>
      <c r="H2327" t="s">
        <v>1300</v>
      </c>
      <c r="I2327" t="s">
        <v>1211</v>
      </c>
      <c r="J2327">
        <v>20</v>
      </c>
      <c r="K2327">
        <v>3938</v>
      </c>
      <c r="L2327">
        <v>78760</v>
      </c>
      <c r="M2327">
        <v>9.3762000000000008</v>
      </c>
      <c r="N2327">
        <v>187.524</v>
      </c>
      <c r="O2327">
        <v>0</v>
      </c>
      <c r="P2327">
        <v>0</v>
      </c>
      <c r="Q2327">
        <v>3947.3762000000002</v>
      </c>
      <c r="R2327">
        <v>78947.524000000005</v>
      </c>
      <c r="S2327" t="s">
        <v>1296</v>
      </c>
      <c r="T2327" s="111"/>
      <c r="U2327" s="111"/>
      <c r="V2327" s="110"/>
      <c r="W2327" s="110"/>
    </row>
    <row r="2328" spans="1:23">
      <c r="A2328" t="s">
        <v>2393</v>
      </c>
      <c r="B2328">
        <v>44199</v>
      </c>
      <c r="C2328" t="s">
        <v>2394</v>
      </c>
      <c r="D2328">
        <v>44199</v>
      </c>
      <c r="E2328" t="s">
        <v>1294</v>
      </c>
      <c r="F2328" t="s">
        <v>102</v>
      </c>
      <c r="G2328" t="s">
        <v>1080</v>
      </c>
      <c r="H2328" t="s">
        <v>1300</v>
      </c>
      <c r="I2328" t="s">
        <v>1214</v>
      </c>
      <c r="J2328">
        <v>235</v>
      </c>
      <c r="K2328">
        <v>1168</v>
      </c>
      <c r="L2328">
        <v>274480</v>
      </c>
      <c r="M2328">
        <v>2.7810000000000001</v>
      </c>
      <c r="N2328">
        <v>653.53499999999997</v>
      </c>
      <c r="O2328">
        <v>0</v>
      </c>
      <c r="P2328">
        <v>0</v>
      </c>
      <c r="Q2328">
        <v>1170.7809999999999</v>
      </c>
      <c r="R2328">
        <v>275133.53499999997</v>
      </c>
      <c r="S2328" t="s">
        <v>1296</v>
      </c>
      <c r="T2328" s="111"/>
      <c r="U2328" s="111"/>
      <c r="V2328" s="110"/>
      <c r="W2328" s="110"/>
    </row>
    <row r="2329" spans="1:23">
      <c r="A2329" t="s">
        <v>2395</v>
      </c>
      <c r="B2329">
        <v>44199</v>
      </c>
      <c r="C2329" t="s">
        <v>2396</v>
      </c>
      <c r="D2329">
        <v>44199</v>
      </c>
      <c r="E2329" t="s">
        <v>1294</v>
      </c>
      <c r="F2329" t="s">
        <v>98</v>
      </c>
      <c r="G2329" t="s">
        <v>1047</v>
      </c>
      <c r="H2329" t="s">
        <v>1300</v>
      </c>
      <c r="I2329" t="s">
        <v>1348</v>
      </c>
      <c r="J2329">
        <v>10</v>
      </c>
      <c r="K2329">
        <v>1225</v>
      </c>
      <c r="L2329">
        <v>12250</v>
      </c>
      <c r="M2329">
        <v>2.9167000000000001</v>
      </c>
      <c r="N2329">
        <v>29.167000000000002</v>
      </c>
      <c r="O2329">
        <v>0</v>
      </c>
      <c r="P2329">
        <v>0</v>
      </c>
      <c r="Q2329">
        <v>1227.9167</v>
      </c>
      <c r="R2329">
        <v>12279.166999999999</v>
      </c>
      <c r="S2329" t="s">
        <v>1296</v>
      </c>
      <c r="T2329" s="111"/>
      <c r="U2329" s="111"/>
      <c r="V2329" s="110"/>
      <c r="W2329" s="110"/>
    </row>
    <row r="2330" spans="1:23">
      <c r="A2330" t="s">
        <v>2395</v>
      </c>
      <c r="B2330">
        <v>44199</v>
      </c>
      <c r="C2330" t="s">
        <v>2396</v>
      </c>
      <c r="D2330">
        <v>44199</v>
      </c>
      <c r="E2330" t="s">
        <v>1294</v>
      </c>
      <c r="F2330" t="s">
        <v>98</v>
      </c>
      <c r="G2330" t="s">
        <v>1047</v>
      </c>
      <c r="H2330" t="s">
        <v>1300</v>
      </c>
      <c r="I2330" t="s">
        <v>1231</v>
      </c>
      <c r="J2330">
        <v>20</v>
      </c>
      <c r="K2330">
        <v>1002</v>
      </c>
      <c r="L2330">
        <v>20040</v>
      </c>
      <c r="M2330">
        <v>2.3856999999999999</v>
      </c>
      <c r="N2330">
        <v>47.713999999999999</v>
      </c>
      <c r="O2330">
        <v>0</v>
      </c>
      <c r="P2330">
        <v>0</v>
      </c>
      <c r="Q2330">
        <v>1004.3857</v>
      </c>
      <c r="R2330">
        <v>20087.714</v>
      </c>
      <c r="S2330" t="s">
        <v>1296</v>
      </c>
      <c r="T2330" s="111"/>
      <c r="U2330" s="111"/>
      <c r="V2330" s="110"/>
      <c r="W2330" s="110"/>
    </row>
    <row r="2331" spans="1:23">
      <c r="A2331" t="s">
        <v>2397</v>
      </c>
      <c r="B2331">
        <v>44199</v>
      </c>
      <c r="C2331" t="s">
        <v>2398</v>
      </c>
      <c r="D2331">
        <v>44199</v>
      </c>
      <c r="E2331" t="s">
        <v>1294</v>
      </c>
      <c r="F2331" t="s">
        <v>97</v>
      </c>
      <c r="G2331" t="s">
        <v>1047</v>
      </c>
      <c r="H2331" t="s">
        <v>1300</v>
      </c>
      <c r="I2331" t="s">
        <v>1231</v>
      </c>
      <c r="J2331">
        <v>10</v>
      </c>
      <c r="K2331">
        <v>1002</v>
      </c>
      <c r="L2331">
        <v>10020</v>
      </c>
      <c r="M2331">
        <v>2.3856999999999999</v>
      </c>
      <c r="N2331">
        <v>23.856999999999999</v>
      </c>
      <c r="O2331">
        <v>0</v>
      </c>
      <c r="P2331">
        <v>0</v>
      </c>
      <c r="Q2331">
        <v>1004.3857</v>
      </c>
      <c r="R2331">
        <v>10043.857</v>
      </c>
      <c r="S2331" t="s">
        <v>1296</v>
      </c>
      <c r="T2331" s="111"/>
      <c r="U2331" s="111"/>
      <c r="V2331" s="110"/>
      <c r="W2331" s="110"/>
    </row>
    <row r="2332" spans="1:23">
      <c r="A2332" t="s">
        <v>2397</v>
      </c>
      <c r="B2332">
        <v>44199</v>
      </c>
      <c r="C2332" t="s">
        <v>2398</v>
      </c>
      <c r="D2332">
        <v>44199</v>
      </c>
      <c r="E2332" t="s">
        <v>1294</v>
      </c>
      <c r="F2332" t="s">
        <v>97</v>
      </c>
      <c r="G2332" t="s">
        <v>1047</v>
      </c>
      <c r="H2332" t="s">
        <v>1300</v>
      </c>
      <c r="I2332" t="s">
        <v>1211</v>
      </c>
      <c r="J2332">
        <v>3</v>
      </c>
      <c r="K2332">
        <v>3938</v>
      </c>
      <c r="L2332">
        <v>11814</v>
      </c>
      <c r="M2332">
        <v>9.3762000000000008</v>
      </c>
      <c r="N2332">
        <v>28.128599999999999</v>
      </c>
      <c r="O2332">
        <v>0</v>
      </c>
      <c r="P2332">
        <v>0</v>
      </c>
      <c r="Q2332">
        <v>3947.3762000000002</v>
      </c>
      <c r="R2332">
        <v>11842.1286</v>
      </c>
      <c r="S2332" t="s">
        <v>1296</v>
      </c>
      <c r="T2332" s="111"/>
      <c r="U2332" s="111"/>
      <c r="V2332" s="110"/>
      <c r="W2332" s="110"/>
    </row>
    <row r="2333" spans="1:23">
      <c r="A2333" t="s">
        <v>2397</v>
      </c>
      <c r="B2333">
        <v>44199</v>
      </c>
      <c r="C2333" t="s">
        <v>2398</v>
      </c>
      <c r="D2333">
        <v>44199</v>
      </c>
      <c r="E2333" t="s">
        <v>1294</v>
      </c>
      <c r="F2333" t="s">
        <v>97</v>
      </c>
      <c r="G2333" t="s">
        <v>1047</v>
      </c>
      <c r="H2333" t="s">
        <v>1300</v>
      </c>
      <c r="I2333" t="s">
        <v>1212</v>
      </c>
      <c r="J2333">
        <v>2</v>
      </c>
      <c r="K2333">
        <v>3540</v>
      </c>
      <c r="L2333">
        <v>7080</v>
      </c>
      <c r="M2333">
        <v>8.4285999999999994</v>
      </c>
      <c r="N2333">
        <v>16.857199999999999</v>
      </c>
      <c r="O2333">
        <v>0</v>
      </c>
      <c r="P2333">
        <v>0</v>
      </c>
      <c r="Q2333">
        <v>3548.4286000000002</v>
      </c>
      <c r="R2333">
        <v>7096.8572000000004</v>
      </c>
      <c r="S2333" t="s">
        <v>1296</v>
      </c>
      <c r="T2333" s="111"/>
      <c r="U2333" s="111"/>
      <c r="V2333" s="110"/>
      <c r="W2333" s="110"/>
    </row>
    <row r="2334" spans="1:23">
      <c r="A2334" t="s">
        <v>2397</v>
      </c>
      <c r="B2334">
        <v>44199</v>
      </c>
      <c r="C2334" t="s">
        <v>2398</v>
      </c>
      <c r="D2334">
        <v>44199</v>
      </c>
      <c r="E2334" t="s">
        <v>1294</v>
      </c>
      <c r="F2334" t="s">
        <v>97</v>
      </c>
      <c r="G2334" t="s">
        <v>1047</v>
      </c>
      <c r="H2334" t="s">
        <v>1300</v>
      </c>
      <c r="I2334" t="s">
        <v>1214</v>
      </c>
      <c r="J2334">
        <v>120</v>
      </c>
      <c r="K2334">
        <v>1168</v>
      </c>
      <c r="L2334">
        <v>140160</v>
      </c>
      <c r="M2334">
        <v>2.7810000000000001</v>
      </c>
      <c r="N2334">
        <v>333.72</v>
      </c>
      <c r="O2334">
        <v>0</v>
      </c>
      <c r="P2334">
        <v>0</v>
      </c>
      <c r="Q2334">
        <v>1170.7809999999999</v>
      </c>
      <c r="R2334">
        <v>140493.72</v>
      </c>
      <c r="S2334" t="s">
        <v>1296</v>
      </c>
      <c r="T2334" s="111"/>
      <c r="U2334" s="111"/>
      <c r="V2334" s="110"/>
      <c r="W2334" s="110"/>
    </row>
    <row r="2335" spans="1:23">
      <c r="A2335" t="s">
        <v>2399</v>
      </c>
      <c r="B2335">
        <v>44199</v>
      </c>
      <c r="C2335" t="s">
        <v>2400</v>
      </c>
      <c r="D2335">
        <v>44199</v>
      </c>
      <c r="E2335" t="s">
        <v>1294</v>
      </c>
      <c r="F2335" t="s">
        <v>99</v>
      </c>
      <c r="G2335" t="s">
        <v>1046</v>
      </c>
      <c r="H2335" t="s">
        <v>1300</v>
      </c>
      <c r="I2335" t="s">
        <v>1231</v>
      </c>
      <c r="J2335">
        <v>20</v>
      </c>
      <c r="K2335">
        <v>1002</v>
      </c>
      <c r="L2335">
        <v>20040</v>
      </c>
      <c r="M2335">
        <v>2.3856999999999999</v>
      </c>
      <c r="N2335">
        <v>47.713999999999999</v>
      </c>
      <c r="O2335">
        <v>0</v>
      </c>
      <c r="P2335">
        <v>0</v>
      </c>
      <c r="Q2335">
        <v>1004.3857</v>
      </c>
      <c r="R2335">
        <v>20087.714</v>
      </c>
      <c r="S2335" t="s">
        <v>1296</v>
      </c>
      <c r="T2335" s="111"/>
      <c r="U2335" s="111"/>
      <c r="V2335" s="110"/>
      <c r="W2335" s="110"/>
    </row>
    <row r="2336" spans="1:23">
      <c r="A2336" t="s">
        <v>2399</v>
      </c>
      <c r="B2336">
        <v>44199</v>
      </c>
      <c r="C2336" t="s">
        <v>2400</v>
      </c>
      <c r="D2336">
        <v>44199</v>
      </c>
      <c r="E2336" t="s">
        <v>1294</v>
      </c>
      <c r="F2336" t="s">
        <v>99</v>
      </c>
      <c r="G2336" t="s">
        <v>1046</v>
      </c>
      <c r="H2336" t="s">
        <v>1300</v>
      </c>
      <c r="I2336" t="s">
        <v>1211</v>
      </c>
      <c r="J2336">
        <v>30</v>
      </c>
      <c r="K2336">
        <v>3938</v>
      </c>
      <c r="L2336">
        <v>118140</v>
      </c>
      <c r="M2336">
        <v>9.3762000000000008</v>
      </c>
      <c r="N2336">
        <v>281.286</v>
      </c>
      <c r="O2336">
        <v>0</v>
      </c>
      <c r="P2336">
        <v>0</v>
      </c>
      <c r="Q2336">
        <v>3947.3762000000002</v>
      </c>
      <c r="R2336">
        <v>118421.28599999999</v>
      </c>
      <c r="S2336" t="s">
        <v>1296</v>
      </c>
      <c r="T2336" s="111"/>
      <c r="U2336" s="111"/>
      <c r="V2336" s="110"/>
      <c r="W2336" s="110"/>
    </row>
    <row r="2337" spans="1:23">
      <c r="A2337" t="s">
        <v>2399</v>
      </c>
      <c r="B2337">
        <v>44199</v>
      </c>
      <c r="C2337" t="s">
        <v>2400</v>
      </c>
      <c r="D2337">
        <v>44199</v>
      </c>
      <c r="E2337" t="s">
        <v>1294</v>
      </c>
      <c r="F2337" t="s">
        <v>99</v>
      </c>
      <c r="G2337" t="s">
        <v>1046</v>
      </c>
      <c r="H2337" t="s">
        <v>1300</v>
      </c>
      <c r="I2337" t="s">
        <v>1205</v>
      </c>
      <c r="J2337">
        <v>5</v>
      </c>
      <c r="K2337">
        <v>9045</v>
      </c>
      <c r="L2337">
        <v>45225</v>
      </c>
      <c r="M2337">
        <v>21.535699999999999</v>
      </c>
      <c r="N2337">
        <v>107.6785</v>
      </c>
      <c r="O2337">
        <v>0</v>
      </c>
      <c r="P2337">
        <v>0</v>
      </c>
      <c r="Q2337">
        <v>9066.5357000000004</v>
      </c>
      <c r="R2337">
        <v>45332.678500000002</v>
      </c>
      <c r="S2337" t="s">
        <v>1296</v>
      </c>
      <c r="T2337" s="111"/>
      <c r="U2337" s="111"/>
      <c r="V2337" s="110"/>
      <c r="W2337" s="110"/>
    </row>
    <row r="2338" spans="1:23">
      <c r="A2338" t="s">
        <v>2399</v>
      </c>
      <c r="B2338">
        <v>44199</v>
      </c>
      <c r="C2338" t="s">
        <v>2400</v>
      </c>
      <c r="D2338">
        <v>44199</v>
      </c>
      <c r="E2338" t="s">
        <v>1294</v>
      </c>
      <c r="F2338" t="s">
        <v>99</v>
      </c>
      <c r="G2338" t="s">
        <v>1046</v>
      </c>
      <c r="H2338" t="s">
        <v>1300</v>
      </c>
      <c r="I2338" t="s">
        <v>1227</v>
      </c>
      <c r="J2338">
        <v>5</v>
      </c>
      <c r="K2338">
        <v>7760</v>
      </c>
      <c r="L2338">
        <v>38800</v>
      </c>
      <c r="M2338">
        <v>18.476199999999999</v>
      </c>
      <c r="N2338">
        <v>92.381</v>
      </c>
      <c r="O2338">
        <v>0</v>
      </c>
      <c r="P2338">
        <v>0</v>
      </c>
      <c r="Q2338">
        <v>7778.4762000000001</v>
      </c>
      <c r="R2338">
        <v>38892.381000000001</v>
      </c>
      <c r="S2338" t="s">
        <v>1296</v>
      </c>
      <c r="T2338" s="111"/>
      <c r="U2338" s="111"/>
      <c r="V2338" s="110"/>
      <c r="W2338" s="110"/>
    </row>
    <row r="2339" spans="1:23">
      <c r="A2339" t="s">
        <v>2401</v>
      </c>
      <c r="B2339">
        <v>44199</v>
      </c>
      <c r="C2339" t="s">
        <v>2402</v>
      </c>
      <c r="D2339">
        <v>44199</v>
      </c>
      <c r="E2339" t="s">
        <v>1294</v>
      </c>
      <c r="F2339" t="s">
        <v>41</v>
      </c>
      <c r="G2339" t="s">
        <v>40</v>
      </c>
      <c r="H2339" t="s">
        <v>13</v>
      </c>
      <c r="I2339" t="s">
        <v>1214</v>
      </c>
      <c r="J2339">
        <v>200</v>
      </c>
      <c r="K2339">
        <v>1168</v>
      </c>
      <c r="L2339">
        <v>233600</v>
      </c>
      <c r="M2339">
        <v>2.7810000000000001</v>
      </c>
      <c r="N2339">
        <v>556.20000000000005</v>
      </c>
      <c r="O2339">
        <v>0</v>
      </c>
      <c r="P2339">
        <v>0</v>
      </c>
      <c r="Q2339">
        <v>1170.7809999999999</v>
      </c>
      <c r="R2339">
        <v>234156.2</v>
      </c>
      <c r="S2339" t="s">
        <v>1296</v>
      </c>
      <c r="T2339" s="111"/>
      <c r="U2339" s="111"/>
      <c r="V2339" s="110"/>
      <c r="W2339" s="110"/>
    </row>
    <row r="2340" spans="1:23">
      <c r="A2340" t="s">
        <v>2403</v>
      </c>
      <c r="B2340">
        <v>44199</v>
      </c>
      <c r="C2340" t="s">
        <v>2404</v>
      </c>
      <c r="D2340">
        <v>44199</v>
      </c>
      <c r="E2340" t="s">
        <v>1294</v>
      </c>
      <c r="F2340" t="s">
        <v>33</v>
      </c>
      <c r="G2340" t="s">
        <v>26</v>
      </c>
      <c r="H2340" t="s">
        <v>24</v>
      </c>
      <c r="I2340" t="s">
        <v>1214</v>
      </c>
      <c r="J2340">
        <v>76</v>
      </c>
      <c r="K2340">
        <v>1168</v>
      </c>
      <c r="L2340">
        <v>88768</v>
      </c>
      <c r="M2340">
        <v>2.7810000000000001</v>
      </c>
      <c r="N2340">
        <v>211.35599999999999</v>
      </c>
      <c r="O2340">
        <v>0</v>
      </c>
      <c r="P2340">
        <v>0</v>
      </c>
      <c r="Q2340">
        <v>1170.7809999999999</v>
      </c>
      <c r="R2340">
        <v>88979.356</v>
      </c>
      <c r="S2340" t="s">
        <v>1296</v>
      </c>
      <c r="T2340" s="111"/>
      <c r="U2340" s="111"/>
      <c r="V2340" s="110"/>
      <c r="W2340" s="110"/>
    </row>
    <row r="2341" spans="1:23">
      <c r="A2341" t="s">
        <v>2405</v>
      </c>
      <c r="B2341">
        <v>44199</v>
      </c>
      <c r="C2341" t="s">
        <v>2406</v>
      </c>
      <c r="D2341">
        <v>44199</v>
      </c>
      <c r="E2341" t="s">
        <v>1294</v>
      </c>
      <c r="F2341" t="s">
        <v>23</v>
      </c>
      <c r="G2341" t="s">
        <v>1321</v>
      </c>
      <c r="H2341" t="s">
        <v>24</v>
      </c>
      <c r="I2341" t="s">
        <v>1214</v>
      </c>
      <c r="J2341">
        <v>75</v>
      </c>
      <c r="K2341">
        <v>1168</v>
      </c>
      <c r="L2341">
        <v>87600</v>
      </c>
      <c r="M2341">
        <v>2.7810000000000001</v>
      </c>
      <c r="N2341">
        <v>208.57499999999999</v>
      </c>
      <c r="O2341">
        <v>0</v>
      </c>
      <c r="P2341">
        <v>0</v>
      </c>
      <c r="Q2341">
        <v>1170.7809999999999</v>
      </c>
      <c r="R2341">
        <v>87808.574999999997</v>
      </c>
      <c r="S2341" t="s">
        <v>1296</v>
      </c>
      <c r="T2341" s="111"/>
      <c r="U2341" s="111"/>
      <c r="V2341" s="110"/>
      <c r="W2341" s="110"/>
    </row>
    <row r="2342" spans="1:23">
      <c r="A2342" t="s">
        <v>2407</v>
      </c>
      <c r="B2342">
        <v>44199</v>
      </c>
      <c r="C2342" t="s">
        <v>2408</v>
      </c>
      <c r="D2342">
        <v>44199</v>
      </c>
      <c r="E2342" t="s">
        <v>1294</v>
      </c>
      <c r="F2342" t="s">
        <v>27</v>
      </c>
      <c r="G2342" t="s">
        <v>1318</v>
      </c>
      <c r="H2342" t="s">
        <v>24</v>
      </c>
      <c r="I2342" t="s">
        <v>1214</v>
      </c>
      <c r="J2342">
        <v>160</v>
      </c>
      <c r="K2342">
        <v>1168</v>
      </c>
      <c r="L2342">
        <v>186880</v>
      </c>
      <c r="M2342">
        <v>2.7810000000000001</v>
      </c>
      <c r="N2342">
        <v>444.96</v>
      </c>
      <c r="O2342">
        <v>0</v>
      </c>
      <c r="P2342">
        <v>0</v>
      </c>
      <c r="Q2342">
        <v>1170.7809999999999</v>
      </c>
      <c r="R2342">
        <v>187324.96</v>
      </c>
      <c r="S2342" t="s">
        <v>1296</v>
      </c>
      <c r="T2342" s="111"/>
      <c r="U2342" s="111"/>
      <c r="V2342" s="110"/>
      <c r="W2342" s="110"/>
    </row>
    <row r="2343" spans="1:23">
      <c r="A2343" t="s">
        <v>2409</v>
      </c>
      <c r="B2343">
        <v>44199</v>
      </c>
      <c r="C2343" t="s">
        <v>2410</v>
      </c>
      <c r="D2343">
        <v>44199</v>
      </c>
      <c r="E2343" t="s">
        <v>1294</v>
      </c>
      <c r="F2343" t="s">
        <v>32</v>
      </c>
      <c r="G2343" t="s">
        <v>1084</v>
      </c>
      <c r="H2343" t="s">
        <v>24</v>
      </c>
      <c r="I2343" t="s">
        <v>1214</v>
      </c>
      <c r="J2343">
        <v>100</v>
      </c>
      <c r="K2343">
        <v>1168</v>
      </c>
      <c r="L2343">
        <v>116800</v>
      </c>
      <c r="M2343">
        <v>2.7810000000000001</v>
      </c>
      <c r="N2343">
        <v>278.10000000000002</v>
      </c>
      <c r="O2343">
        <v>0</v>
      </c>
      <c r="P2343">
        <v>0</v>
      </c>
      <c r="Q2343">
        <v>1170.7809999999999</v>
      </c>
      <c r="R2343">
        <v>117078.1</v>
      </c>
      <c r="S2343" t="s">
        <v>1296</v>
      </c>
      <c r="T2343" s="111"/>
      <c r="U2343" s="111"/>
      <c r="V2343" s="110"/>
      <c r="W2343" s="110"/>
    </row>
    <row r="2344" spans="1:23">
      <c r="A2344" t="s">
        <v>2411</v>
      </c>
      <c r="B2344">
        <v>44199</v>
      </c>
      <c r="C2344" t="s">
        <v>2412</v>
      </c>
      <c r="D2344">
        <v>44199</v>
      </c>
      <c r="E2344" t="s">
        <v>1294</v>
      </c>
      <c r="F2344" t="s">
        <v>92</v>
      </c>
      <c r="G2344" t="s">
        <v>81</v>
      </c>
      <c r="H2344" t="s">
        <v>24</v>
      </c>
      <c r="I2344" t="s">
        <v>1214</v>
      </c>
      <c r="J2344">
        <v>20</v>
      </c>
      <c r="K2344">
        <v>1168</v>
      </c>
      <c r="L2344">
        <v>23360</v>
      </c>
      <c r="M2344">
        <v>2.7810000000000001</v>
      </c>
      <c r="N2344">
        <v>55.62</v>
      </c>
      <c r="O2344">
        <v>0</v>
      </c>
      <c r="P2344">
        <v>0</v>
      </c>
      <c r="Q2344">
        <v>1170.7809999999999</v>
      </c>
      <c r="R2344">
        <v>23415.62</v>
      </c>
      <c r="S2344" t="s">
        <v>1296</v>
      </c>
      <c r="T2344" s="111"/>
      <c r="U2344" s="111"/>
      <c r="V2344" s="110"/>
      <c r="W2344" s="110"/>
    </row>
    <row r="2345" spans="1:23">
      <c r="A2345" t="s">
        <v>2411</v>
      </c>
      <c r="B2345">
        <v>44199</v>
      </c>
      <c r="C2345" t="s">
        <v>2412</v>
      </c>
      <c r="D2345">
        <v>44199</v>
      </c>
      <c r="E2345" t="s">
        <v>1294</v>
      </c>
      <c r="F2345" t="s">
        <v>92</v>
      </c>
      <c r="G2345" t="s">
        <v>81</v>
      </c>
      <c r="H2345" t="s">
        <v>24</v>
      </c>
      <c r="I2345" t="s">
        <v>1231</v>
      </c>
      <c r="J2345">
        <v>20</v>
      </c>
      <c r="K2345">
        <v>1002</v>
      </c>
      <c r="L2345">
        <v>20040</v>
      </c>
      <c r="M2345">
        <v>2.3856999999999999</v>
      </c>
      <c r="N2345">
        <v>47.713999999999999</v>
      </c>
      <c r="O2345">
        <v>0</v>
      </c>
      <c r="P2345">
        <v>0</v>
      </c>
      <c r="Q2345">
        <v>1004.3857</v>
      </c>
      <c r="R2345">
        <v>20087.714</v>
      </c>
      <c r="S2345" t="s">
        <v>1296</v>
      </c>
      <c r="T2345" s="111"/>
      <c r="U2345" s="111"/>
      <c r="V2345" s="110"/>
      <c r="W2345" s="110"/>
    </row>
    <row r="2346" spans="1:23">
      <c r="A2346" t="s">
        <v>2413</v>
      </c>
      <c r="B2346">
        <v>44199</v>
      </c>
      <c r="C2346" t="s">
        <v>2414</v>
      </c>
      <c r="D2346">
        <v>44199</v>
      </c>
      <c r="E2346" t="s">
        <v>1294</v>
      </c>
      <c r="F2346" t="s">
        <v>87</v>
      </c>
      <c r="G2346" t="s">
        <v>1135</v>
      </c>
      <c r="H2346" t="s">
        <v>24</v>
      </c>
      <c r="I2346" t="s">
        <v>1231</v>
      </c>
      <c r="J2346">
        <v>20</v>
      </c>
      <c r="K2346">
        <v>1002</v>
      </c>
      <c r="L2346">
        <v>20040</v>
      </c>
      <c r="M2346">
        <v>2.3856999999999999</v>
      </c>
      <c r="N2346">
        <v>47.713999999999999</v>
      </c>
      <c r="O2346">
        <v>0</v>
      </c>
      <c r="P2346">
        <v>0</v>
      </c>
      <c r="Q2346">
        <v>1004.3857</v>
      </c>
      <c r="R2346">
        <v>20087.714</v>
      </c>
      <c r="S2346" t="s">
        <v>1296</v>
      </c>
      <c r="T2346" s="111"/>
      <c r="U2346" s="111"/>
      <c r="V2346" s="110"/>
      <c r="W2346" s="110"/>
    </row>
    <row r="2347" spans="1:23">
      <c r="A2347" t="s">
        <v>2413</v>
      </c>
      <c r="B2347">
        <v>44199</v>
      </c>
      <c r="C2347" t="s">
        <v>2414</v>
      </c>
      <c r="D2347">
        <v>44199</v>
      </c>
      <c r="E2347" t="s">
        <v>1294</v>
      </c>
      <c r="F2347" t="s">
        <v>87</v>
      </c>
      <c r="G2347" t="s">
        <v>1135</v>
      </c>
      <c r="H2347" t="s">
        <v>24</v>
      </c>
      <c r="I2347" t="s">
        <v>1348</v>
      </c>
      <c r="J2347">
        <v>20</v>
      </c>
      <c r="K2347">
        <v>1225</v>
      </c>
      <c r="L2347">
        <v>24500</v>
      </c>
      <c r="M2347">
        <v>2.9167000000000001</v>
      </c>
      <c r="N2347">
        <v>58.334000000000003</v>
      </c>
      <c r="O2347">
        <v>0</v>
      </c>
      <c r="P2347">
        <v>0</v>
      </c>
      <c r="Q2347">
        <v>1227.9167</v>
      </c>
      <c r="R2347">
        <v>24558.333999999999</v>
      </c>
      <c r="S2347" t="s">
        <v>1296</v>
      </c>
      <c r="T2347" s="111"/>
      <c r="U2347" s="111"/>
      <c r="V2347" s="110"/>
      <c r="W2347" s="110"/>
    </row>
    <row r="2348" spans="1:23">
      <c r="A2348" t="s">
        <v>2413</v>
      </c>
      <c r="B2348">
        <v>44199</v>
      </c>
      <c r="C2348" t="s">
        <v>2414</v>
      </c>
      <c r="D2348">
        <v>44199</v>
      </c>
      <c r="E2348" t="s">
        <v>1294</v>
      </c>
      <c r="F2348" t="s">
        <v>87</v>
      </c>
      <c r="G2348" t="s">
        <v>1135</v>
      </c>
      <c r="H2348" t="s">
        <v>24</v>
      </c>
      <c r="I2348" t="s">
        <v>1214</v>
      </c>
      <c r="J2348">
        <v>20</v>
      </c>
      <c r="K2348">
        <v>1168</v>
      </c>
      <c r="L2348">
        <v>23360</v>
      </c>
      <c r="M2348">
        <v>2.7810000000000001</v>
      </c>
      <c r="N2348">
        <v>55.62</v>
      </c>
      <c r="O2348">
        <v>0</v>
      </c>
      <c r="P2348">
        <v>0</v>
      </c>
      <c r="Q2348">
        <v>1170.7809999999999</v>
      </c>
      <c r="R2348">
        <v>23415.62</v>
      </c>
      <c r="S2348" t="s">
        <v>1296</v>
      </c>
      <c r="T2348" s="111"/>
      <c r="U2348" s="111"/>
      <c r="V2348" s="110"/>
      <c r="W2348" s="110"/>
    </row>
    <row r="2349" spans="1:23">
      <c r="A2349" t="s">
        <v>2413</v>
      </c>
      <c r="B2349">
        <v>44199</v>
      </c>
      <c r="C2349" t="s">
        <v>2414</v>
      </c>
      <c r="D2349">
        <v>44199</v>
      </c>
      <c r="E2349" t="s">
        <v>1294</v>
      </c>
      <c r="F2349" t="s">
        <v>87</v>
      </c>
      <c r="G2349" t="s">
        <v>1135</v>
      </c>
      <c r="H2349" t="s">
        <v>24</v>
      </c>
      <c r="I2349" t="s">
        <v>1211</v>
      </c>
      <c r="J2349">
        <v>20</v>
      </c>
      <c r="K2349">
        <v>3938</v>
      </c>
      <c r="L2349">
        <v>78760</v>
      </c>
      <c r="M2349">
        <v>9.3762000000000008</v>
      </c>
      <c r="N2349">
        <v>187.524</v>
      </c>
      <c r="O2349">
        <v>0</v>
      </c>
      <c r="P2349">
        <v>0</v>
      </c>
      <c r="Q2349">
        <v>3947.3762000000002</v>
      </c>
      <c r="R2349">
        <v>78947.524000000005</v>
      </c>
      <c r="S2349" t="s">
        <v>1296</v>
      </c>
      <c r="T2349" s="111"/>
      <c r="U2349" s="111"/>
      <c r="V2349" s="110"/>
      <c r="W2349" s="110"/>
    </row>
    <row r="2350" spans="1:23">
      <c r="A2350" t="s">
        <v>2415</v>
      </c>
      <c r="B2350">
        <v>44199</v>
      </c>
      <c r="C2350" t="s">
        <v>2416</v>
      </c>
      <c r="D2350">
        <v>44199</v>
      </c>
      <c r="E2350" t="s">
        <v>1294</v>
      </c>
      <c r="F2350" t="s">
        <v>125</v>
      </c>
      <c r="G2350" t="s">
        <v>1316</v>
      </c>
      <c r="H2350" t="s">
        <v>24</v>
      </c>
      <c r="I2350" t="s">
        <v>1205</v>
      </c>
      <c r="J2350">
        <v>15</v>
      </c>
      <c r="K2350">
        <v>9045</v>
      </c>
      <c r="L2350">
        <v>135675</v>
      </c>
      <c r="M2350">
        <v>21.535699999999999</v>
      </c>
      <c r="N2350">
        <v>323.03550000000001</v>
      </c>
      <c r="O2350">
        <v>0</v>
      </c>
      <c r="P2350">
        <v>0</v>
      </c>
      <c r="Q2350">
        <v>9066.5357000000004</v>
      </c>
      <c r="R2350">
        <v>135998.0355</v>
      </c>
      <c r="S2350" t="s">
        <v>1296</v>
      </c>
      <c r="T2350" s="111"/>
      <c r="U2350" s="111"/>
      <c r="V2350" s="110"/>
      <c r="W2350" s="110"/>
    </row>
    <row r="2351" spans="1:23">
      <c r="A2351" t="s">
        <v>2415</v>
      </c>
      <c r="B2351">
        <v>44199</v>
      </c>
      <c r="C2351" t="s">
        <v>2416</v>
      </c>
      <c r="D2351">
        <v>44199</v>
      </c>
      <c r="E2351" t="s">
        <v>1294</v>
      </c>
      <c r="F2351" t="s">
        <v>125</v>
      </c>
      <c r="G2351" t="s">
        <v>1316</v>
      </c>
      <c r="H2351" t="s">
        <v>24</v>
      </c>
      <c r="I2351" t="s">
        <v>1227</v>
      </c>
      <c r="J2351">
        <v>7</v>
      </c>
      <c r="K2351">
        <v>7760</v>
      </c>
      <c r="L2351">
        <v>54320</v>
      </c>
      <c r="M2351">
        <v>18.476199999999999</v>
      </c>
      <c r="N2351">
        <v>129.33340000000001</v>
      </c>
      <c r="O2351">
        <v>0</v>
      </c>
      <c r="P2351">
        <v>0</v>
      </c>
      <c r="Q2351">
        <v>7778.4762000000001</v>
      </c>
      <c r="R2351">
        <v>54449.333400000003</v>
      </c>
      <c r="S2351" t="s">
        <v>1296</v>
      </c>
      <c r="T2351" s="111"/>
      <c r="U2351" s="111"/>
      <c r="V2351" s="110"/>
      <c r="W2351" s="110"/>
    </row>
    <row r="2352" spans="1:23">
      <c r="A2352" t="s">
        <v>2417</v>
      </c>
      <c r="B2352">
        <v>44199</v>
      </c>
      <c r="C2352" t="s">
        <v>2418</v>
      </c>
      <c r="D2352">
        <v>44199</v>
      </c>
      <c r="E2352" t="s">
        <v>1294</v>
      </c>
      <c r="F2352" t="s">
        <v>28</v>
      </c>
      <c r="G2352" t="s">
        <v>1128</v>
      </c>
      <c r="H2352" t="s">
        <v>24</v>
      </c>
      <c r="I2352" t="s">
        <v>1205</v>
      </c>
      <c r="J2352">
        <v>8</v>
      </c>
      <c r="K2352">
        <v>9045</v>
      </c>
      <c r="L2352">
        <v>72360</v>
      </c>
      <c r="M2352">
        <v>21.535699999999999</v>
      </c>
      <c r="N2352">
        <v>172.28559999999999</v>
      </c>
      <c r="O2352">
        <v>0</v>
      </c>
      <c r="P2352">
        <v>0</v>
      </c>
      <c r="Q2352">
        <v>9066.5357000000004</v>
      </c>
      <c r="R2352">
        <v>72532.285600000003</v>
      </c>
      <c r="S2352" t="s">
        <v>1296</v>
      </c>
      <c r="T2352" s="111"/>
      <c r="U2352" s="111"/>
      <c r="V2352" s="110"/>
      <c r="W2352" s="110"/>
    </row>
    <row r="2353" spans="1:23">
      <c r="A2353" t="s">
        <v>2417</v>
      </c>
      <c r="B2353">
        <v>44199</v>
      </c>
      <c r="C2353" t="s">
        <v>2418</v>
      </c>
      <c r="D2353">
        <v>44199</v>
      </c>
      <c r="E2353" t="s">
        <v>1294</v>
      </c>
      <c r="F2353" t="s">
        <v>28</v>
      </c>
      <c r="G2353" t="s">
        <v>1128</v>
      </c>
      <c r="H2353" t="s">
        <v>24</v>
      </c>
      <c r="I2353" t="s">
        <v>1211</v>
      </c>
      <c r="J2353">
        <v>5</v>
      </c>
      <c r="K2353">
        <v>3938</v>
      </c>
      <c r="L2353">
        <v>19690</v>
      </c>
      <c r="M2353">
        <v>9.3762000000000008</v>
      </c>
      <c r="N2353">
        <v>46.881</v>
      </c>
      <c r="O2353">
        <v>0</v>
      </c>
      <c r="P2353">
        <v>0</v>
      </c>
      <c r="Q2353">
        <v>3947.3762000000002</v>
      </c>
      <c r="R2353">
        <v>19736.881000000001</v>
      </c>
      <c r="S2353" t="s">
        <v>1296</v>
      </c>
      <c r="T2353" s="111"/>
      <c r="U2353" s="111"/>
      <c r="V2353" s="110"/>
      <c r="W2353" s="110"/>
    </row>
    <row r="2354" spans="1:23">
      <c r="A2354" t="s">
        <v>2417</v>
      </c>
      <c r="B2354">
        <v>44199</v>
      </c>
      <c r="C2354" t="s">
        <v>2418</v>
      </c>
      <c r="D2354">
        <v>44199</v>
      </c>
      <c r="E2354" t="s">
        <v>1294</v>
      </c>
      <c r="F2354" t="s">
        <v>28</v>
      </c>
      <c r="G2354" t="s">
        <v>1128</v>
      </c>
      <c r="H2354" t="s">
        <v>24</v>
      </c>
      <c r="I2354" t="s">
        <v>1214</v>
      </c>
      <c r="J2354">
        <v>20</v>
      </c>
      <c r="K2354">
        <v>1168</v>
      </c>
      <c r="L2354">
        <v>23360</v>
      </c>
      <c r="M2354">
        <v>2.7810000000000001</v>
      </c>
      <c r="N2354">
        <v>55.62</v>
      </c>
      <c r="O2354">
        <v>0</v>
      </c>
      <c r="P2354">
        <v>0</v>
      </c>
      <c r="Q2354">
        <v>1170.7809999999999</v>
      </c>
      <c r="R2354">
        <v>23415.62</v>
      </c>
      <c r="S2354" t="s">
        <v>1296</v>
      </c>
      <c r="T2354" s="111"/>
      <c r="U2354" s="111"/>
      <c r="V2354" s="110"/>
      <c r="W2354" s="110"/>
    </row>
    <row r="2355" spans="1:23">
      <c r="A2355" t="s">
        <v>2417</v>
      </c>
      <c r="B2355">
        <v>44199</v>
      </c>
      <c r="C2355" t="s">
        <v>2418</v>
      </c>
      <c r="D2355">
        <v>44199</v>
      </c>
      <c r="E2355" t="s">
        <v>1294</v>
      </c>
      <c r="F2355" t="s">
        <v>28</v>
      </c>
      <c r="G2355" t="s">
        <v>1128</v>
      </c>
      <c r="H2355" t="s">
        <v>24</v>
      </c>
      <c r="I2355" t="s">
        <v>1348</v>
      </c>
      <c r="J2355">
        <v>20</v>
      </c>
      <c r="K2355">
        <v>1225</v>
      </c>
      <c r="L2355">
        <v>24500</v>
      </c>
      <c r="M2355">
        <v>2.9167000000000001</v>
      </c>
      <c r="N2355">
        <v>58.334000000000003</v>
      </c>
      <c r="O2355">
        <v>0</v>
      </c>
      <c r="P2355">
        <v>0</v>
      </c>
      <c r="Q2355">
        <v>1227.9167</v>
      </c>
      <c r="R2355">
        <v>24558.333999999999</v>
      </c>
      <c r="S2355" t="s">
        <v>1296</v>
      </c>
      <c r="T2355" s="111"/>
      <c r="U2355" s="111"/>
      <c r="V2355" s="110"/>
      <c r="W2355" s="110"/>
    </row>
    <row r="2356" spans="1:23">
      <c r="A2356" t="s">
        <v>2419</v>
      </c>
      <c r="B2356">
        <v>44199</v>
      </c>
      <c r="C2356" t="s">
        <v>2420</v>
      </c>
      <c r="D2356">
        <v>44199</v>
      </c>
      <c r="E2356" t="s">
        <v>1294</v>
      </c>
      <c r="F2356" t="s">
        <v>14</v>
      </c>
      <c r="G2356" t="s">
        <v>1303</v>
      </c>
      <c r="H2356" t="s">
        <v>24</v>
      </c>
      <c r="I2356" t="s">
        <v>1212</v>
      </c>
      <c r="J2356">
        <v>10</v>
      </c>
      <c r="K2356">
        <v>3540</v>
      </c>
      <c r="L2356">
        <v>35400</v>
      </c>
      <c r="M2356">
        <v>8.4285999999999994</v>
      </c>
      <c r="N2356">
        <v>84.286000000000001</v>
      </c>
      <c r="O2356">
        <v>0</v>
      </c>
      <c r="P2356">
        <v>0</v>
      </c>
      <c r="Q2356">
        <v>3548.4286000000002</v>
      </c>
      <c r="R2356">
        <v>35484.286</v>
      </c>
      <c r="S2356" t="s">
        <v>1296</v>
      </c>
      <c r="T2356" s="111"/>
      <c r="U2356" s="111"/>
      <c r="V2356" s="110"/>
      <c r="W2356" s="110"/>
    </row>
    <row r="2357" spans="1:23">
      <c r="A2357" t="s">
        <v>2419</v>
      </c>
      <c r="B2357">
        <v>44199</v>
      </c>
      <c r="C2357" t="s">
        <v>2420</v>
      </c>
      <c r="D2357">
        <v>44199</v>
      </c>
      <c r="E2357" t="s">
        <v>1294</v>
      </c>
      <c r="F2357" t="s">
        <v>14</v>
      </c>
      <c r="G2357" t="s">
        <v>1303</v>
      </c>
      <c r="H2357" t="s">
        <v>24</v>
      </c>
      <c r="I2357" t="s">
        <v>1214</v>
      </c>
      <c r="J2357">
        <v>160</v>
      </c>
      <c r="K2357">
        <v>1168</v>
      </c>
      <c r="L2357">
        <v>186880</v>
      </c>
      <c r="M2357">
        <v>2.7810000000000001</v>
      </c>
      <c r="N2357">
        <v>444.96</v>
      </c>
      <c r="O2357">
        <v>0</v>
      </c>
      <c r="P2357">
        <v>0</v>
      </c>
      <c r="Q2357">
        <v>1170.7809999999999</v>
      </c>
      <c r="R2357">
        <v>187324.96</v>
      </c>
      <c r="S2357" t="s">
        <v>1296</v>
      </c>
      <c r="T2357" s="111"/>
      <c r="U2357" s="111"/>
      <c r="V2357" s="110"/>
      <c r="W2357" s="110"/>
    </row>
    <row r="2358" spans="1:23">
      <c r="A2358" t="s">
        <v>2421</v>
      </c>
      <c r="B2358">
        <v>44199</v>
      </c>
      <c r="C2358" t="s">
        <v>2422</v>
      </c>
      <c r="D2358">
        <v>44199</v>
      </c>
      <c r="E2358" t="s">
        <v>1294</v>
      </c>
      <c r="F2358" t="s">
        <v>8</v>
      </c>
      <c r="G2358" t="s">
        <v>1079</v>
      </c>
      <c r="H2358" t="s">
        <v>120</v>
      </c>
      <c r="I2358" t="s">
        <v>1214</v>
      </c>
      <c r="J2358">
        <v>30</v>
      </c>
      <c r="K2358">
        <v>1168</v>
      </c>
      <c r="L2358">
        <v>35040</v>
      </c>
      <c r="M2358">
        <v>2.7810000000000001</v>
      </c>
      <c r="N2358">
        <v>83.43</v>
      </c>
      <c r="O2358">
        <v>0</v>
      </c>
      <c r="P2358">
        <v>0</v>
      </c>
      <c r="Q2358">
        <v>1170.7809999999999</v>
      </c>
      <c r="R2358">
        <v>35123.43</v>
      </c>
      <c r="S2358" t="s">
        <v>1296</v>
      </c>
      <c r="T2358" s="111"/>
      <c r="U2358" s="111"/>
      <c r="V2358" s="110"/>
      <c r="W2358" s="110"/>
    </row>
    <row r="2359" spans="1:23">
      <c r="A2359" t="s">
        <v>2421</v>
      </c>
      <c r="B2359">
        <v>44199</v>
      </c>
      <c r="C2359" t="s">
        <v>2422</v>
      </c>
      <c r="D2359">
        <v>44199</v>
      </c>
      <c r="E2359" t="s">
        <v>1294</v>
      </c>
      <c r="F2359" t="s">
        <v>8</v>
      </c>
      <c r="G2359" t="s">
        <v>1079</v>
      </c>
      <c r="H2359" t="s">
        <v>120</v>
      </c>
      <c r="I2359" t="s">
        <v>1231</v>
      </c>
      <c r="J2359">
        <v>25</v>
      </c>
      <c r="K2359">
        <v>1002</v>
      </c>
      <c r="L2359">
        <v>25050</v>
      </c>
      <c r="M2359">
        <v>2.3860000000000001</v>
      </c>
      <c r="N2359">
        <v>59.65</v>
      </c>
      <c r="O2359">
        <v>0</v>
      </c>
      <c r="P2359">
        <v>0</v>
      </c>
      <c r="Q2359">
        <v>1004.3857</v>
      </c>
      <c r="R2359">
        <v>25109.642500000002</v>
      </c>
      <c r="S2359" t="s">
        <v>1296</v>
      </c>
      <c r="T2359" s="111"/>
      <c r="U2359" s="111"/>
      <c r="V2359" s="110"/>
      <c r="W2359" s="110"/>
    </row>
    <row r="2360" spans="1:23">
      <c r="A2360" t="s">
        <v>2423</v>
      </c>
      <c r="B2360">
        <v>44199</v>
      </c>
      <c r="C2360" t="s">
        <v>2424</v>
      </c>
      <c r="D2360">
        <v>44199</v>
      </c>
      <c r="E2360" t="s">
        <v>1185</v>
      </c>
      <c r="F2360" t="s">
        <v>1309</v>
      </c>
      <c r="G2360" t="s">
        <v>1185</v>
      </c>
      <c r="H2360" t="s">
        <v>1185</v>
      </c>
      <c r="I2360" t="s">
        <v>1214</v>
      </c>
      <c r="J2360">
        <v>2</v>
      </c>
      <c r="K2360">
        <v>1184</v>
      </c>
      <c r="L2360">
        <v>2368</v>
      </c>
      <c r="M2360">
        <v>2.819</v>
      </c>
      <c r="N2360">
        <v>5.6379999999999999</v>
      </c>
      <c r="O2360">
        <v>0</v>
      </c>
      <c r="P2360">
        <v>0</v>
      </c>
      <c r="Q2360">
        <v>1186.819</v>
      </c>
      <c r="R2360">
        <v>2373.6379999999999</v>
      </c>
      <c r="S2360" t="s">
        <v>1296</v>
      </c>
      <c r="T2360" s="111"/>
      <c r="U2360" s="111"/>
      <c r="V2360" s="110"/>
      <c r="W2360" s="110"/>
    </row>
    <row r="2361" spans="1:23">
      <c r="A2361" t="s">
        <v>2425</v>
      </c>
      <c r="B2361">
        <v>44199</v>
      </c>
      <c r="C2361" t="s">
        <v>2426</v>
      </c>
      <c r="D2361">
        <v>44199</v>
      </c>
      <c r="E2361" t="s">
        <v>1185</v>
      </c>
      <c r="F2361" t="s">
        <v>1333</v>
      </c>
      <c r="G2361" t="s">
        <v>1185</v>
      </c>
      <c r="H2361" t="s">
        <v>1185</v>
      </c>
      <c r="I2361" t="s">
        <v>1214</v>
      </c>
      <c r="J2361">
        <v>5</v>
      </c>
      <c r="K2361">
        <v>1184</v>
      </c>
      <c r="L2361">
        <v>5920</v>
      </c>
      <c r="M2361">
        <v>2.819</v>
      </c>
      <c r="N2361">
        <v>14.095000000000001</v>
      </c>
      <c r="O2361">
        <v>0</v>
      </c>
      <c r="P2361">
        <v>0</v>
      </c>
      <c r="Q2361">
        <v>1186.819</v>
      </c>
      <c r="R2361">
        <v>5934.0950000000003</v>
      </c>
      <c r="S2361" t="s">
        <v>1296</v>
      </c>
      <c r="T2361" s="111"/>
      <c r="U2361" s="111"/>
      <c r="V2361" s="110"/>
      <c r="W2361" s="110"/>
    </row>
    <row r="2362" spans="1:23">
      <c r="A2362" t="s">
        <v>2427</v>
      </c>
      <c r="B2362">
        <v>44199</v>
      </c>
      <c r="C2362" t="s">
        <v>2428</v>
      </c>
      <c r="D2362">
        <v>44199</v>
      </c>
      <c r="E2362" t="s">
        <v>1185</v>
      </c>
      <c r="F2362" t="s">
        <v>1309</v>
      </c>
      <c r="G2362" t="s">
        <v>1185</v>
      </c>
      <c r="H2362" t="s">
        <v>1185</v>
      </c>
      <c r="I2362" t="s">
        <v>1231</v>
      </c>
      <c r="J2362">
        <v>2</v>
      </c>
      <c r="K2362">
        <v>1016</v>
      </c>
      <c r="L2362">
        <v>2032</v>
      </c>
      <c r="M2362">
        <v>2.419</v>
      </c>
      <c r="N2362">
        <v>4.8380000000000001</v>
      </c>
      <c r="O2362">
        <v>0</v>
      </c>
      <c r="P2362">
        <v>0</v>
      </c>
      <c r="Q2362">
        <v>1018.419</v>
      </c>
      <c r="R2362">
        <v>2036.838</v>
      </c>
      <c r="S2362" t="s">
        <v>1296</v>
      </c>
      <c r="T2362" s="111"/>
      <c r="U2362" s="111"/>
      <c r="V2362" s="110"/>
      <c r="W2362" s="110"/>
    </row>
    <row r="2363" spans="1:23">
      <c r="A2363" t="s">
        <v>2427</v>
      </c>
      <c r="B2363">
        <v>44199</v>
      </c>
      <c r="C2363" t="s">
        <v>2428</v>
      </c>
      <c r="D2363">
        <v>44199</v>
      </c>
      <c r="E2363" t="s">
        <v>1185</v>
      </c>
      <c r="F2363" t="s">
        <v>1309</v>
      </c>
      <c r="G2363" t="s">
        <v>1185</v>
      </c>
      <c r="H2363" t="s">
        <v>1185</v>
      </c>
      <c r="I2363" t="s">
        <v>1348</v>
      </c>
      <c r="J2363">
        <v>5</v>
      </c>
      <c r="K2363">
        <v>1242.5</v>
      </c>
      <c r="L2363">
        <v>6212.5</v>
      </c>
      <c r="M2363">
        <v>2.9582999999999999</v>
      </c>
      <c r="N2363">
        <v>14.791499999999999</v>
      </c>
      <c r="O2363">
        <v>0</v>
      </c>
      <c r="P2363">
        <v>0</v>
      </c>
      <c r="Q2363">
        <v>1245.4583</v>
      </c>
      <c r="R2363">
        <v>6227.2915000000003</v>
      </c>
      <c r="S2363" t="s">
        <v>1296</v>
      </c>
      <c r="T2363" s="111"/>
      <c r="U2363" s="111"/>
      <c r="V2363" s="110"/>
      <c r="W2363" s="110"/>
    </row>
    <row r="2364" spans="1:23">
      <c r="A2364" t="s">
        <v>2427</v>
      </c>
      <c r="B2364">
        <v>44199</v>
      </c>
      <c r="C2364" t="s">
        <v>2428</v>
      </c>
      <c r="D2364">
        <v>44199</v>
      </c>
      <c r="E2364" t="s">
        <v>1185</v>
      </c>
      <c r="F2364" t="s">
        <v>1309</v>
      </c>
      <c r="G2364" t="s">
        <v>1185</v>
      </c>
      <c r="H2364" t="s">
        <v>1185</v>
      </c>
      <c r="I2364" t="s">
        <v>1214</v>
      </c>
      <c r="J2364">
        <v>3</v>
      </c>
      <c r="K2364">
        <v>1184</v>
      </c>
      <c r="L2364">
        <v>3552</v>
      </c>
      <c r="M2364">
        <v>2.819</v>
      </c>
      <c r="N2364">
        <v>8.4570000000000007</v>
      </c>
      <c r="O2364">
        <v>0</v>
      </c>
      <c r="P2364">
        <v>0</v>
      </c>
      <c r="Q2364">
        <v>1186.819</v>
      </c>
      <c r="R2364">
        <v>3560.4569999999999</v>
      </c>
      <c r="S2364" t="s">
        <v>1296</v>
      </c>
      <c r="T2364" s="111"/>
      <c r="U2364" s="111"/>
      <c r="V2364" s="110"/>
      <c r="W2364" s="110"/>
    </row>
    <row r="2365" spans="1:23">
      <c r="A2365" t="s">
        <v>2429</v>
      </c>
      <c r="B2365">
        <v>44199</v>
      </c>
      <c r="C2365" t="s">
        <v>2430</v>
      </c>
      <c r="D2365">
        <v>44199</v>
      </c>
      <c r="E2365" t="s">
        <v>1185</v>
      </c>
      <c r="F2365" t="s">
        <v>1310</v>
      </c>
      <c r="G2365" t="s">
        <v>1185</v>
      </c>
      <c r="H2365" t="s">
        <v>1185</v>
      </c>
      <c r="I2365" t="s">
        <v>1348</v>
      </c>
      <c r="J2365">
        <v>5</v>
      </c>
      <c r="K2365">
        <v>1242.5</v>
      </c>
      <c r="L2365">
        <v>6212.5</v>
      </c>
      <c r="M2365">
        <v>2.9582999999999999</v>
      </c>
      <c r="N2365">
        <v>14.791499999999999</v>
      </c>
      <c r="O2365">
        <v>0</v>
      </c>
      <c r="P2365">
        <v>0</v>
      </c>
      <c r="Q2365">
        <v>1245.4583</v>
      </c>
      <c r="R2365">
        <v>6227.2915000000003</v>
      </c>
      <c r="S2365" t="s">
        <v>1296</v>
      </c>
      <c r="T2365" s="111"/>
      <c r="U2365" s="111"/>
      <c r="V2365" s="110"/>
      <c r="W2365" s="110"/>
    </row>
    <row r="2366" spans="1:23">
      <c r="A2366" t="s">
        <v>2429</v>
      </c>
      <c r="B2366">
        <v>44199</v>
      </c>
      <c r="C2366" t="s">
        <v>2430</v>
      </c>
      <c r="D2366">
        <v>44199</v>
      </c>
      <c r="E2366" t="s">
        <v>1185</v>
      </c>
      <c r="F2366" t="s">
        <v>1310</v>
      </c>
      <c r="G2366" t="s">
        <v>1185</v>
      </c>
      <c r="H2366" t="s">
        <v>1185</v>
      </c>
      <c r="I2366" t="s">
        <v>1230</v>
      </c>
      <c r="J2366">
        <v>2</v>
      </c>
      <c r="K2366">
        <v>5775</v>
      </c>
      <c r="L2366">
        <v>11550</v>
      </c>
      <c r="M2366">
        <v>13.75</v>
      </c>
      <c r="N2366">
        <v>27.5</v>
      </c>
      <c r="O2366">
        <v>0</v>
      </c>
      <c r="P2366">
        <v>0</v>
      </c>
      <c r="Q2366">
        <v>5788.75</v>
      </c>
      <c r="R2366">
        <v>11577.5</v>
      </c>
      <c r="S2366" t="s">
        <v>1296</v>
      </c>
      <c r="T2366" s="111"/>
      <c r="U2366" s="111"/>
      <c r="V2366" s="110"/>
      <c r="W2366" s="110"/>
    </row>
    <row r="2367" spans="1:23">
      <c r="A2367" t="s">
        <v>2431</v>
      </c>
      <c r="B2367">
        <v>44199</v>
      </c>
      <c r="C2367" t="s">
        <v>2432</v>
      </c>
      <c r="D2367">
        <v>44199</v>
      </c>
      <c r="E2367" t="s">
        <v>1185</v>
      </c>
      <c r="F2367" t="s">
        <v>1324</v>
      </c>
      <c r="G2367" t="s">
        <v>1185</v>
      </c>
      <c r="H2367" t="s">
        <v>1185</v>
      </c>
      <c r="I2367" t="s">
        <v>1230</v>
      </c>
      <c r="J2367">
        <v>3</v>
      </c>
      <c r="K2367">
        <v>5775</v>
      </c>
      <c r="L2367">
        <v>17325</v>
      </c>
      <c r="M2367">
        <v>13.75</v>
      </c>
      <c r="N2367">
        <v>41.25</v>
      </c>
      <c r="O2367">
        <v>0</v>
      </c>
      <c r="P2367">
        <v>0</v>
      </c>
      <c r="Q2367">
        <v>5788.75</v>
      </c>
      <c r="R2367">
        <v>17366.25</v>
      </c>
      <c r="S2367" t="s">
        <v>1296</v>
      </c>
      <c r="T2367" s="111"/>
      <c r="U2367" s="111"/>
      <c r="V2367" s="110"/>
      <c r="W2367" s="110"/>
    </row>
    <row r="2368" spans="1:23">
      <c r="A2368" t="s">
        <v>2431</v>
      </c>
      <c r="B2368">
        <v>44199</v>
      </c>
      <c r="C2368" t="s">
        <v>2432</v>
      </c>
      <c r="D2368">
        <v>44199</v>
      </c>
      <c r="E2368" t="s">
        <v>1185</v>
      </c>
      <c r="F2368" t="s">
        <v>1324</v>
      </c>
      <c r="G2368" t="s">
        <v>1185</v>
      </c>
      <c r="H2368" t="s">
        <v>1185</v>
      </c>
      <c r="I2368" t="s">
        <v>1215</v>
      </c>
      <c r="J2368">
        <v>3</v>
      </c>
      <c r="K2368">
        <v>6480</v>
      </c>
      <c r="L2368">
        <v>19440</v>
      </c>
      <c r="M2368">
        <v>15.428599999999999</v>
      </c>
      <c r="N2368">
        <v>46.285800000000002</v>
      </c>
      <c r="O2368">
        <v>0</v>
      </c>
      <c r="P2368">
        <v>0</v>
      </c>
      <c r="Q2368">
        <v>6495.4286000000002</v>
      </c>
      <c r="R2368">
        <v>19486.285800000001</v>
      </c>
      <c r="S2368" t="s">
        <v>1296</v>
      </c>
      <c r="T2368" s="111"/>
      <c r="U2368" s="111"/>
      <c r="V2368" s="110"/>
      <c r="W2368" s="110"/>
    </row>
    <row r="2369" spans="1:23">
      <c r="A2369" t="s">
        <v>2431</v>
      </c>
      <c r="B2369">
        <v>44199</v>
      </c>
      <c r="C2369" t="s">
        <v>2432</v>
      </c>
      <c r="D2369">
        <v>44199</v>
      </c>
      <c r="E2369" t="s">
        <v>1185</v>
      </c>
      <c r="F2369" t="s">
        <v>1324</v>
      </c>
      <c r="G2369" t="s">
        <v>1185</v>
      </c>
      <c r="H2369" t="s">
        <v>1185</v>
      </c>
      <c r="I2369" t="s">
        <v>1339</v>
      </c>
      <c r="J2369">
        <v>5</v>
      </c>
      <c r="K2369">
        <v>1134</v>
      </c>
      <c r="L2369">
        <v>5670</v>
      </c>
      <c r="M2369">
        <v>2.7</v>
      </c>
      <c r="N2369">
        <v>13.5</v>
      </c>
      <c r="O2369">
        <v>0</v>
      </c>
      <c r="P2369">
        <v>0</v>
      </c>
      <c r="Q2369">
        <v>1136.7</v>
      </c>
      <c r="R2369">
        <v>5683.5</v>
      </c>
      <c r="S2369" t="s">
        <v>1296</v>
      </c>
      <c r="T2369" s="111"/>
      <c r="U2369" s="111"/>
      <c r="V2369" s="110"/>
      <c r="W2369" s="110"/>
    </row>
    <row r="2370" spans="1:23">
      <c r="A2370" t="s">
        <v>2433</v>
      </c>
      <c r="B2370">
        <v>44199</v>
      </c>
      <c r="C2370" t="s">
        <v>2434</v>
      </c>
      <c r="D2370">
        <v>44199</v>
      </c>
      <c r="E2370" t="s">
        <v>1185</v>
      </c>
      <c r="F2370" t="s">
        <v>1200</v>
      </c>
      <c r="G2370" t="s">
        <v>1185</v>
      </c>
      <c r="H2370" t="s">
        <v>1185</v>
      </c>
      <c r="I2370" t="s">
        <v>1211</v>
      </c>
      <c r="J2370">
        <v>2</v>
      </c>
      <c r="K2370">
        <v>3990.5</v>
      </c>
      <c r="L2370">
        <v>7981</v>
      </c>
      <c r="M2370">
        <v>9.5012000000000008</v>
      </c>
      <c r="N2370">
        <v>19.002400000000002</v>
      </c>
      <c r="O2370">
        <v>0</v>
      </c>
      <c r="P2370">
        <v>0</v>
      </c>
      <c r="Q2370">
        <v>4000.0012000000002</v>
      </c>
      <c r="R2370">
        <v>8000.0024000000003</v>
      </c>
      <c r="S2370" t="s">
        <v>1296</v>
      </c>
      <c r="T2370" s="111"/>
      <c r="U2370" s="111"/>
      <c r="V2370" s="110"/>
      <c r="W2370" s="110"/>
    </row>
    <row r="2371" spans="1:23">
      <c r="A2371" t="s">
        <v>2433</v>
      </c>
      <c r="B2371">
        <v>44199</v>
      </c>
      <c r="C2371" t="s">
        <v>2434</v>
      </c>
      <c r="D2371">
        <v>44199</v>
      </c>
      <c r="E2371" t="s">
        <v>1185</v>
      </c>
      <c r="F2371" t="s">
        <v>1200</v>
      </c>
      <c r="G2371" t="s">
        <v>1185</v>
      </c>
      <c r="H2371" t="s">
        <v>1185</v>
      </c>
      <c r="I2371" t="s">
        <v>1227</v>
      </c>
      <c r="J2371">
        <v>1</v>
      </c>
      <c r="K2371">
        <v>7870</v>
      </c>
      <c r="L2371">
        <v>7870</v>
      </c>
      <c r="M2371">
        <v>18.738099999999999</v>
      </c>
      <c r="N2371">
        <v>18.738099999999999</v>
      </c>
      <c r="O2371">
        <v>0</v>
      </c>
      <c r="P2371">
        <v>0</v>
      </c>
      <c r="Q2371">
        <v>7888.7380999999996</v>
      </c>
      <c r="R2371">
        <v>7888.7380999999996</v>
      </c>
      <c r="S2371" t="s">
        <v>1296</v>
      </c>
      <c r="T2371" s="111"/>
      <c r="U2371" s="111"/>
      <c r="V2371" s="110"/>
      <c r="W2371" s="110"/>
    </row>
    <row r="2372" spans="1:23">
      <c r="A2372" t="s">
        <v>2433</v>
      </c>
      <c r="B2372">
        <v>44199</v>
      </c>
      <c r="C2372" t="s">
        <v>2434</v>
      </c>
      <c r="D2372">
        <v>44199</v>
      </c>
      <c r="E2372" t="s">
        <v>1185</v>
      </c>
      <c r="F2372" t="s">
        <v>1200</v>
      </c>
      <c r="G2372" t="s">
        <v>1185</v>
      </c>
      <c r="H2372" t="s">
        <v>1185</v>
      </c>
      <c r="I2372" t="s">
        <v>1205</v>
      </c>
      <c r="J2372">
        <v>1</v>
      </c>
      <c r="K2372">
        <v>9162.18</v>
      </c>
      <c r="L2372">
        <v>9162.18</v>
      </c>
      <c r="M2372">
        <v>21.814699999999998</v>
      </c>
      <c r="N2372">
        <v>21.814699999999998</v>
      </c>
      <c r="O2372">
        <v>0</v>
      </c>
      <c r="P2372">
        <v>0</v>
      </c>
      <c r="Q2372">
        <v>9183.9946999999993</v>
      </c>
      <c r="R2372">
        <v>9183.9946999999993</v>
      </c>
      <c r="S2372" t="s">
        <v>1296</v>
      </c>
      <c r="T2372" s="111"/>
      <c r="U2372" s="111"/>
      <c r="V2372" s="110"/>
      <c r="W2372" s="110"/>
    </row>
    <row r="2373" spans="1:23">
      <c r="A2373" t="s">
        <v>2435</v>
      </c>
      <c r="B2373">
        <v>44199</v>
      </c>
      <c r="C2373" t="s">
        <v>2436</v>
      </c>
      <c r="D2373">
        <v>44199</v>
      </c>
      <c r="E2373" t="s">
        <v>1185</v>
      </c>
      <c r="F2373" t="s">
        <v>1188</v>
      </c>
      <c r="G2373" t="s">
        <v>1185</v>
      </c>
      <c r="H2373" t="s">
        <v>1185</v>
      </c>
      <c r="I2373" t="s">
        <v>1214</v>
      </c>
      <c r="J2373">
        <v>5</v>
      </c>
      <c r="K2373">
        <v>1184</v>
      </c>
      <c r="L2373">
        <v>5920</v>
      </c>
      <c r="M2373">
        <v>2.819</v>
      </c>
      <c r="N2373">
        <v>14.095000000000001</v>
      </c>
      <c r="O2373">
        <v>0</v>
      </c>
      <c r="P2373">
        <v>0</v>
      </c>
      <c r="Q2373">
        <v>1186.819</v>
      </c>
      <c r="R2373">
        <v>5934.0950000000003</v>
      </c>
      <c r="S2373" t="s">
        <v>1296</v>
      </c>
      <c r="T2373" s="111"/>
      <c r="U2373" s="111"/>
      <c r="V2373" s="110"/>
      <c r="W2373" s="110"/>
    </row>
    <row r="2374" spans="1:23">
      <c r="A2374" t="s">
        <v>2435</v>
      </c>
      <c r="B2374">
        <v>44199</v>
      </c>
      <c r="C2374" t="s">
        <v>2436</v>
      </c>
      <c r="D2374">
        <v>44199</v>
      </c>
      <c r="E2374" t="s">
        <v>1185</v>
      </c>
      <c r="F2374" t="s">
        <v>1188</v>
      </c>
      <c r="G2374" t="s">
        <v>1185</v>
      </c>
      <c r="H2374" t="s">
        <v>1185</v>
      </c>
      <c r="I2374" t="s">
        <v>1230</v>
      </c>
      <c r="J2374">
        <v>1</v>
      </c>
      <c r="K2374">
        <v>5775</v>
      </c>
      <c r="L2374">
        <v>5775</v>
      </c>
      <c r="M2374">
        <v>13.75</v>
      </c>
      <c r="N2374">
        <v>13.75</v>
      </c>
      <c r="O2374">
        <v>0</v>
      </c>
      <c r="P2374">
        <v>0</v>
      </c>
      <c r="Q2374">
        <v>5788.75</v>
      </c>
      <c r="R2374">
        <v>5788.75</v>
      </c>
      <c r="S2374" t="s">
        <v>1296</v>
      </c>
      <c r="T2374" s="111"/>
      <c r="U2374" s="111"/>
      <c r="V2374" s="110"/>
      <c r="W2374" s="110"/>
    </row>
    <row r="2375" spans="1:23">
      <c r="A2375" t="s">
        <v>2437</v>
      </c>
      <c r="B2375">
        <v>44199</v>
      </c>
      <c r="C2375" t="s">
        <v>2438</v>
      </c>
      <c r="D2375">
        <v>44199</v>
      </c>
      <c r="E2375" t="s">
        <v>1185</v>
      </c>
      <c r="F2375" t="s">
        <v>1187</v>
      </c>
      <c r="G2375" t="s">
        <v>1185</v>
      </c>
      <c r="H2375" t="s">
        <v>1185</v>
      </c>
      <c r="I2375" t="s">
        <v>1231</v>
      </c>
      <c r="J2375">
        <v>20</v>
      </c>
      <c r="K2375">
        <v>1016</v>
      </c>
      <c r="L2375">
        <v>20320</v>
      </c>
      <c r="M2375">
        <v>2.419</v>
      </c>
      <c r="N2375">
        <v>48.38</v>
      </c>
      <c r="O2375">
        <v>0</v>
      </c>
      <c r="P2375">
        <v>0</v>
      </c>
      <c r="Q2375">
        <v>1018.419</v>
      </c>
      <c r="R2375">
        <v>20368.38</v>
      </c>
      <c r="S2375" t="s">
        <v>1296</v>
      </c>
      <c r="T2375" s="111"/>
      <c r="U2375" s="111"/>
      <c r="V2375" s="110"/>
      <c r="W2375" s="110"/>
    </row>
    <row r="2376" spans="1:23">
      <c r="A2376" t="s">
        <v>2437</v>
      </c>
      <c r="B2376">
        <v>44199</v>
      </c>
      <c r="C2376" t="s">
        <v>2438</v>
      </c>
      <c r="D2376">
        <v>44199</v>
      </c>
      <c r="E2376" t="s">
        <v>1185</v>
      </c>
      <c r="F2376" t="s">
        <v>1187</v>
      </c>
      <c r="G2376" t="s">
        <v>1185</v>
      </c>
      <c r="H2376" t="s">
        <v>1185</v>
      </c>
      <c r="I2376" t="s">
        <v>1214</v>
      </c>
      <c r="J2376">
        <v>20</v>
      </c>
      <c r="K2376">
        <v>1184</v>
      </c>
      <c r="L2376">
        <v>23680</v>
      </c>
      <c r="M2376">
        <v>2.819</v>
      </c>
      <c r="N2376">
        <v>56.38</v>
      </c>
      <c r="O2376">
        <v>0</v>
      </c>
      <c r="P2376">
        <v>0</v>
      </c>
      <c r="Q2376">
        <v>1186.819</v>
      </c>
      <c r="R2376">
        <v>23736.38</v>
      </c>
      <c r="S2376" t="s">
        <v>1296</v>
      </c>
      <c r="T2376" s="111"/>
      <c r="U2376" s="111"/>
      <c r="V2376" s="110"/>
      <c r="W2376" s="110"/>
    </row>
    <row r="2377" spans="1:23">
      <c r="A2377" t="s">
        <v>2437</v>
      </c>
      <c r="B2377">
        <v>44199</v>
      </c>
      <c r="C2377" t="s">
        <v>2438</v>
      </c>
      <c r="D2377">
        <v>44199</v>
      </c>
      <c r="E2377" t="s">
        <v>1185</v>
      </c>
      <c r="F2377" t="s">
        <v>1187</v>
      </c>
      <c r="G2377" t="s">
        <v>1185</v>
      </c>
      <c r="H2377" t="s">
        <v>1185</v>
      </c>
      <c r="I2377" t="s">
        <v>1348</v>
      </c>
      <c r="J2377">
        <v>20</v>
      </c>
      <c r="K2377">
        <v>1242.5</v>
      </c>
      <c r="L2377">
        <v>24850</v>
      </c>
      <c r="M2377">
        <v>2.9582999999999999</v>
      </c>
      <c r="N2377">
        <v>59.165999999999997</v>
      </c>
      <c r="O2377">
        <v>0</v>
      </c>
      <c r="P2377">
        <v>0</v>
      </c>
      <c r="Q2377">
        <v>1245.4583</v>
      </c>
      <c r="R2377">
        <v>24909.166000000001</v>
      </c>
      <c r="S2377" t="s">
        <v>1296</v>
      </c>
      <c r="T2377" s="111"/>
      <c r="U2377" s="111"/>
      <c r="V2377" s="110"/>
      <c r="W2377" s="110"/>
    </row>
    <row r="2378" spans="1:23">
      <c r="A2378" t="s">
        <v>2439</v>
      </c>
      <c r="B2378">
        <v>44199</v>
      </c>
      <c r="C2378" t="s">
        <v>2440</v>
      </c>
      <c r="D2378">
        <v>44199</v>
      </c>
      <c r="E2378" t="s">
        <v>1185</v>
      </c>
      <c r="F2378" t="s">
        <v>1314</v>
      </c>
      <c r="G2378" t="s">
        <v>1185</v>
      </c>
      <c r="H2378" t="s">
        <v>1185</v>
      </c>
      <c r="I2378" t="s">
        <v>1348</v>
      </c>
      <c r="J2378">
        <v>9</v>
      </c>
      <c r="K2378">
        <v>1242.5</v>
      </c>
      <c r="L2378">
        <v>11182.5</v>
      </c>
      <c r="M2378">
        <v>2.9582999999999999</v>
      </c>
      <c r="N2378">
        <v>26.624700000000001</v>
      </c>
      <c r="O2378">
        <v>0</v>
      </c>
      <c r="P2378">
        <v>0</v>
      </c>
      <c r="Q2378">
        <v>1245.4583</v>
      </c>
      <c r="R2378">
        <v>11209.1247</v>
      </c>
      <c r="S2378" t="s">
        <v>1296</v>
      </c>
      <c r="T2378" s="111"/>
      <c r="U2378" s="111"/>
      <c r="V2378" s="110"/>
      <c r="W2378" s="110"/>
    </row>
    <row r="2379" spans="1:23">
      <c r="A2379" t="s">
        <v>2439</v>
      </c>
      <c r="B2379">
        <v>44199</v>
      </c>
      <c r="C2379" t="s">
        <v>2440</v>
      </c>
      <c r="D2379">
        <v>44199</v>
      </c>
      <c r="E2379" t="s">
        <v>1185</v>
      </c>
      <c r="F2379" t="s">
        <v>1314</v>
      </c>
      <c r="G2379" t="s">
        <v>1185</v>
      </c>
      <c r="H2379" t="s">
        <v>1185</v>
      </c>
      <c r="I2379" t="s">
        <v>1230</v>
      </c>
      <c r="J2379">
        <v>2</v>
      </c>
      <c r="K2379">
        <v>5775</v>
      </c>
      <c r="L2379">
        <v>11550</v>
      </c>
      <c r="M2379">
        <v>13.75</v>
      </c>
      <c r="N2379">
        <v>27.5</v>
      </c>
      <c r="O2379">
        <v>0</v>
      </c>
      <c r="P2379">
        <v>0</v>
      </c>
      <c r="Q2379">
        <v>5788.75</v>
      </c>
      <c r="R2379">
        <v>11577.5</v>
      </c>
      <c r="S2379" t="s">
        <v>1296</v>
      </c>
      <c r="T2379" s="111"/>
      <c r="U2379" s="111"/>
      <c r="V2379" s="110"/>
      <c r="W2379" s="110"/>
    </row>
    <row r="2380" spans="1:23">
      <c r="A2380" t="s">
        <v>2439</v>
      </c>
      <c r="B2380">
        <v>44199</v>
      </c>
      <c r="C2380" t="s">
        <v>2440</v>
      </c>
      <c r="D2380">
        <v>44199</v>
      </c>
      <c r="E2380" t="s">
        <v>1185</v>
      </c>
      <c r="F2380" t="s">
        <v>1314</v>
      </c>
      <c r="G2380" t="s">
        <v>1185</v>
      </c>
      <c r="H2380" t="s">
        <v>1185</v>
      </c>
      <c r="I2380" t="s">
        <v>1215</v>
      </c>
      <c r="J2380">
        <v>4</v>
      </c>
      <c r="K2380">
        <v>6480</v>
      </c>
      <c r="L2380">
        <v>25920</v>
      </c>
      <c r="M2380">
        <v>15.428599999999999</v>
      </c>
      <c r="N2380">
        <v>61.714399999999998</v>
      </c>
      <c r="O2380">
        <v>0</v>
      </c>
      <c r="P2380">
        <v>0</v>
      </c>
      <c r="Q2380">
        <v>6495.4286000000002</v>
      </c>
      <c r="R2380">
        <v>25981.714400000001</v>
      </c>
      <c r="S2380" t="s">
        <v>1296</v>
      </c>
      <c r="T2380" s="111"/>
      <c r="U2380" s="111"/>
      <c r="V2380" s="110"/>
      <c r="W2380" s="110"/>
    </row>
    <row r="2381" spans="1:23">
      <c r="A2381" t="s">
        <v>2441</v>
      </c>
      <c r="B2381">
        <v>44199</v>
      </c>
      <c r="C2381" t="s">
        <v>2442</v>
      </c>
      <c r="D2381">
        <v>44199</v>
      </c>
      <c r="E2381" t="s">
        <v>1185</v>
      </c>
      <c r="F2381" t="s">
        <v>1362</v>
      </c>
      <c r="G2381" t="s">
        <v>1185</v>
      </c>
      <c r="H2381" t="s">
        <v>1185</v>
      </c>
      <c r="I2381" t="s">
        <v>1214</v>
      </c>
      <c r="J2381">
        <v>5</v>
      </c>
      <c r="K2381">
        <v>1184</v>
      </c>
      <c r="L2381">
        <v>5920</v>
      </c>
      <c r="M2381">
        <v>2.819</v>
      </c>
      <c r="N2381">
        <v>14.095000000000001</v>
      </c>
      <c r="O2381">
        <v>0</v>
      </c>
      <c r="P2381">
        <v>0</v>
      </c>
      <c r="Q2381">
        <v>1186.819</v>
      </c>
      <c r="R2381">
        <v>5934.0950000000003</v>
      </c>
      <c r="S2381" t="s">
        <v>1296</v>
      </c>
      <c r="T2381" s="111"/>
      <c r="U2381" s="111"/>
      <c r="V2381" s="110"/>
      <c r="W2381" s="110"/>
    </row>
    <row r="2382" spans="1:23">
      <c r="A2382" t="s">
        <v>2441</v>
      </c>
      <c r="B2382">
        <v>44199</v>
      </c>
      <c r="C2382" t="s">
        <v>2442</v>
      </c>
      <c r="D2382">
        <v>44199</v>
      </c>
      <c r="E2382" t="s">
        <v>1185</v>
      </c>
      <c r="F2382" t="s">
        <v>1362</v>
      </c>
      <c r="G2382" t="s">
        <v>1185</v>
      </c>
      <c r="H2382" t="s">
        <v>1185</v>
      </c>
      <c r="I2382" t="s">
        <v>1230</v>
      </c>
      <c r="J2382">
        <v>4</v>
      </c>
      <c r="K2382">
        <v>5775</v>
      </c>
      <c r="L2382">
        <v>23100</v>
      </c>
      <c r="M2382">
        <v>13.75</v>
      </c>
      <c r="N2382">
        <v>55</v>
      </c>
      <c r="O2382">
        <v>0</v>
      </c>
      <c r="P2382">
        <v>0</v>
      </c>
      <c r="Q2382">
        <v>5788.75</v>
      </c>
      <c r="R2382">
        <v>23155</v>
      </c>
      <c r="S2382" t="s">
        <v>1296</v>
      </c>
      <c r="T2382" s="111"/>
      <c r="U2382" s="111"/>
      <c r="V2382" s="110"/>
      <c r="W2382" s="110"/>
    </row>
    <row r="2383" spans="1:23">
      <c r="A2383" t="s">
        <v>2443</v>
      </c>
      <c r="B2383">
        <v>44199</v>
      </c>
      <c r="C2383" t="s">
        <v>2444</v>
      </c>
      <c r="D2383">
        <v>44199</v>
      </c>
      <c r="E2383" t="s">
        <v>1185</v>
      </c>
      <c r="F2383" t="s">
        <v>1341</v>
      </c>
      <c r="G2383" t="s">
        <v>1185</v>
      </c>
      <c r="H2383" t="s">
        <v>1185</v>
      </c>
      <c r="I2383" t="s">
        <v>1231</v>
      </c>
      <c r="J2383">
        <v>5</v>
      </c>
      <c r="K2383">
        <v>1016</v>
      </c>
      <c r="L2383">
        <v>5080</v>
      </c>
      <c r="M2383">
        <v>2.419</v>
      </c>
      <c r="N2383">
        <v>12.095000000000001</v>
      </c>
      <c r="O2383">
        <v>0</v>
      </c>
      <c r="P2383">
        <v>0</v>
      </c>
      <c r="Q2383">
        <v>1018.419</v>
      </c>
      <c r="R2383">
        <v>5092.0950000000003</v>
      </c>
      <c r="S2383" t="s">
        <v>1296</v>
      </c>
      <c r="T2383" s="111"/>
      <c r="U2383" s="111"/>
      <c r="V2383" s="110"/>
      <c r="W2383" s="110"/>
    </row>
    <row r="2384" spans="1:23">
      <c r="A2384" t="s">
        <v>2443</v>
      </c>
      <c r="B2384">
        <v>44199</v>
      </c>
      <c r="C2384" t="s">
        <v>2444</v>
      </c>
      <c r="D2384">
        <v>44199</v>
      </c>
      <c r="E2384" t="s">
        <v>1185</v>
      </c>
      <c r="F2384" t="s">
        <v>1341</v>
      </c>
      <c r="G2384" t="s">
        <v>1185</v>
      </c>
      <c r="H2384" t="s">
        <v>1185</v>
      </c>
      <c r="I2384" t="s">
        <v>1348</v>
      </c>
      <c r="J2384">
        <v>5</v>
      </c>
      <c r="K2384">
        <v>1242.5</v>
      </c>
      <c r="L2384">
        <v>6212.5</v>
      </c>
      <c r="M2384">
        <v>2.9582999999999999</v>
      </c>
      <c r="N2384">
        <v>14.791499999999999</v>
      </c>
      <c r="O2384">
        <v>0</v>
      </c>
      <c r="P2384">
        <v>0</v>
      </c>
      <c r="Q2384">
        <v>1245.4583</v>
      </c>
      <c r="R2384">
        <v>6227.2915000000003</v>
      </c>
      <c r="S2384" t="s">
        <v>1296</v>
      </c>
      <c r="T2384" s="111"/>
      <c r="U2384" s="111"/>
      <c r="V2384" s="110"/>
      <c r="W2384" s="110"/>
    </row>
    <row r="2385" spans="1:23">
      <c r="A2385" t="s">
        <v>2445</v>
      </c>
      <c r="B2385">
        <v>44199</v>
      </c>
      <c r="C2385" t="s">
        <v>2446</v>
      </c>
      <c r="D2385">
        <v>44199</v>
      </c>
      <c r="E2385" t="s">
        <v>1294</v>
      </c>
      <c r="F2385" t="s">
        <v>18</v>
      </c>
      <c r="G2385" t="s">
        <v>19</v>
      </c>
      <c r="H2385" t="s">
        <v>13</v>
      </c>
      <c r="I2385" t="s">
        <v>1231</v>
      </c>
      <c r="J2385">
        <v>100</v>
      </c>
      <c r="K2385">
        <v>1002</v>
      </c>
      <c r="L2385">
        <v>100200</v>
      </c>
      <c r="M2385">
        <v>2.3860000000000001</v>
      </c>
      <c r="N2385">
        <v>238.6</v>
      </c>
      <c r="O2385">
        <v>0</v>
      </c>
      <c r="P2385">
        <v>0</v>
      </c>
      <c r="Q2385">
        <v>1004.3857</v>
      </c>
      <c r="R2385">
        <v>100438.57</v>
      </c>
      <c r="S2385" t="s">
        <v>1296</v>
      </c>
      <c r="T2385" s="111"/>
      <c r="U2385" s="111"/>
      <c r="V2385" s="110"/>
      <c r="W2385" s="110"/>
    </row>
    <row r="2386" spans="1:23">
      <c r="A2386" t="s">
        <v>2445</v>
      </c>
      <c r="B2386">
        <v>44199</v>
      </c>
      <c r="C2386" t="s">
        <v>2446</v>
      </c>
      <c r="D2386">
        <v>44199</v>
      </c>
      <c r="E2386" t="s">
        <v>1294</v>
      </c>
      <c r="F2386" t="s">
        <v>18</v>
      </c>
      <c r="G2386" t="s">
        <v>19</v>
      </c>
      <c r="H2386" t="s">
        <v>13</v>
      </c>
      <c r="I2386" t="s">
        <v>1214</v>
      </c>
      <c r="J2386">
        <v>200</v>
      </c>
      <c r="K2386">
        <v>1168</v>
      </c>
      <c r="L2386">
        <v>233600</v>
      </c>
      <c r="M2386">
        <v>2.7810000000000001</v>
      </c>
      <c r="N2386">
        <v>556.20000000000005</v>
      </c>
      <c r="O2386">
        <v>0</v>
      </c>
      <c r="P2386">
        <v>0</v>
      </c>
      <c r="Q2386">
        <v>1170.7809999999999</v>
      </c>
      <c r="R2386">
        <v>234156.2</v>
      </c>
      <c r="S2386" t="s">
        <v>1296</v>
      </c>
      <c r="T2386" s="111"/>
      <c r="U2386" s="111"/>
      <c r="V2386" s="110"/>
      <c r="W2386" s="110"/>
    </row>
    <row r="2387" spans="1:23">
      <c r="A2387" t="s">
        <v>2445</v>
      </c>
      <c r="B2387">
        <v>44199</v>
      </c>
      <c r="C2387" t="s">
        <v>2446</v>
      </c>
      <c r="D2387">
        <v>44199</v>
      </c>
      <c r="E2387" t="s">
        <v>1294</v>
      </c>
      <c r="F2387" t="s">
        <v>18</v>
      </c>
      <c r="G2387" t="s">
        <v>19</v>
      </c>
      <c r="H2387" t="s">
        <v>13</v>
      </c>
      <c r="I2387" t="s">
        <v>1227</v>
      </c>
      <c r="J2387">
        <v>20</v>
      </c>
      <c r="K2387">
        <v>7760</v>
      </c>
      <c r="L2387">
        <v>155200</v>
      </c>
      <c r="M2387">
        <v>18.475999999999999</v>
      </c>
      <c r="N2387">
        <v>369.52</v>
      </c>
      <c r="O2387">
        <v>0</v>
      </c>
      <c r="P2387">
        <v>0</v>
      </c>
      <c r="Q2387">
        <v>7778.4762000000001</v>
      </c>
      <c r="R2387">
        <v>155569.524</v>
      </c>
      <c r="S2387" t="s">
        <v>1296</v>
      </c>
      <c r="T2387" s="111"/>
      <c r="U2387" s="111"/>
      <c r="V2387" s="110"/>
      <c r="W2387" s="110"/>
    </row>
    <row r="2388" spans="1:23">
      <c r="A2388" t="s">
        <v>2447</v>
      </c>
      <c r="B2388">
        <v>44199</v>
      </c>
      <c r="C2388" t="s">
        <v>2448</v>
      </c>
      <c r="D2388">
        <v>44199</v>
      </c>
      <c r="E2388" t="s">
        <v>1294</v>
      </c>
      <c r="F2388" t="s">
        <v>78</v>
      </c>
      <c r="G2388" t="s">
        <v>79</v>
      </c>
      <c r="H2388" t="s">
        <v>69</v>
      </c>
      <c r="I2388" t="s">
        <v>1214</v>
      </c>
      <c r="J2388">
        <v>25</v>
      </c>
      <c r="K2388">
        <v>1168</v>
      </c>
      <c r="L2388">
        <v>29200</v>
      </c>
      <c r="M2388">
        <v>2.7810000000000001</v>
      </c>
      <c r="N2388">
        <v>69.525000000000006</v>
      </c>
      <c r="O2388">
        <v>0</v>
      </c>
      <c r="P2388">
        <v>0</v>
      </c>
      <c r="Q2388">
        <v>1170.7809999999999</v>
      </c>
      <c r="R2388">
        <v>29269.525000000001</v>
      </c>
      <c r="S2388" t="s">
        <v>1296</v>
      </c>
      <c r="T2388" s="111"/>
      <c r="U2388" s="111"/>
      <c r="V2388" s="110"/>
      <c r="W2388" s="110"/>
    </row>
    <row r="2389" spans="1:23">
      <c r="A2389" t="s">
        <v>2447</v>
      </c>
      <c r="B2389">
        <v>44199</v>
      </c>
      <c r="C2389" t="s">
        <v>2448</v>
      </c>
      <c r="D2389">
        <v>44199</v>
      </c>
      <c r="E2389" t="s">
        <v>1294</v>
      </c>
      <c r="F2389" t="s">
        <v>78</v>
      </c>
      <c r="G2389" t="s">
        <v>79</v>
      </c>
      <c r="H2389" t="s">
        <v>69</v>
      </c>
      <c r="I2389" t="s">
        <v>1211</v>
      </c>
      <c r="J2389">
        <v>5</v>
      </c>
      <c r="K2389">
        <v>3938</v>
      </c>
      <c r="L2389">
        <v>19690</v>
      </c>
      <c r="M2389">
        <v>9.3762000000000008</v>
      </c>
      <c r="N2389">
        <v>46.881</v>
      </c>
      <c r="O2389">
        <v>0</v>
      </c>
      <c r="P2389">
        <v>0</v>
      </c>
      <c r="Q2389">
        <v>3947.3762000000002</v>
      </c>
      <c r="R2389">
        <v>19736.881000000001</v>
      </c>
      <c r="S2389" t="s">
        <v>1296</v>
      </c>
      <c r="T2389" s="111"/>
      <c r="U2389" s="111"/>
      <c r="V2389" s="110"/>
      <c r="W2389" s="110"/>
    </row>
    <row r="2390" spans="1:23">
      <c r="A2390" t="s">
        <v>2447</v>
      </c>
      <c r="B2390">
        <v>44199</v>
      </c>
      <c r="C2390" t="s">
        <v>2448</v>
      </c>
      <c r="D2390">
        <v>44199</v>
      </c>
      <c r="E2390" t="s">
        <v>1294</v>
      </c>
      <c r="F2390" t="s">
        <v>78</v>
      </c>
      <c r="G2390" t="s">
        <v>79</v>
      </c>
      <c r="H2390" t="s">
        <v>69</v>
      </c>
      <c r="I2390" t="s">
        <v>1205</v>
      </c>
      <c r="J2390">
        <v>4</v>
      </c>
      <c r="K2390">
        <v>9045</v>
      </c>
      <c r="L2390">
        <v>36180</v>
      </c>
      <c r="M2390">
        <v>21.535699999999999</v>
      </c>
      <c r="N2390">
        <v>86.142799999999994</v>
      </c>
      <c r="O2390">
        <v>0</v>
      </c>
      <c r="P2390">
        <v>0</v>
      </c>
      <c r="Q2390">
        <v>9066.5357000000004</v>
      </c>
      <c r="R2390">
        <v>36266.142800000001</v>
      </c>
      <c r="S2390" t="s">
        <v>1296</v>
      </c>
      <c r="T2390" s="111"/>
      <c r="U2390" s="111"/>
      <c r="V2390" s="110"/>
      <c r="W2390" s="110"/>
    </row>
    <row r="2391" spans="1:23">
      <c r="A2391" t="s">
        <v>2449</v>
      </c>
      <c r="B2391">
        <v>44199</v>
      </c>
      <c r="C2391" t="s">
        <v>2450</v>
      </c>
      <c r="D2391">
        <v>44199</v>
      </c>
      <c r="E2391" t="s">
        <v>1294</v>
      </c>
      <c r="F2391" t="s">
        <v>50</v>
      </c>
      <c r="G2391" t="s">
        <v>1305</v>
      </c>
      <c r="H2391" t="s">
        <v>13</v>
      </c>
      <c r="I2391" t="s">
        <v>1214</v>
      </c>
      <c r="J2391">
        <v>40</v>
      </c>
      <c r="K2391">
        <v>1168</v>
      </c>
      <c r="L2391">
        <v>46720</v>
      </c>
      <c r="M2391">
        <v>2.7810000000000001</v>
      </c>
      <c r="N2391">
        <v>111.24</v>
      </c>
      <c r="O2391">
        <v>0</v>
      </c>
      <c r="P2391">
        <v>0</v>
      </c>
      <c r="Q2391">
        <v>1170.7809999999999</v>
      </c>
      <c r="R2391">
        <v>46831.24</v>
      </c>
      <c r="S2391" t="s">
        <v>1296</v>
      </c>
      <c r="T2391" s="111"/>
      <c r="U2391" s="111"/>
      <c r="V2391" s="110"/>
      <c r="W2391" s="110"/>
    </row>
    <row r="2392" spans="1:23">
      <c r="A2392" t="s">
        <v>2451</v>
      </c>
      <c r="B2392">
        <v>44199</v>
      </c>
      <c r="C2392" t="s">
        <v>2452</v>
      </c>
      <c r="D2392">
        <v>44199</v>
      </c>
      <c r="E2392" t="s">
        <v>1294</v>
      </c>
      <c r="F2392" t="s">
        <v>51</v>
      </c>
      <c r="G2392" t="s">
        <v>1305</v>
      </c>
      <c r="H2392" t="s">
        <v>13</v>
      </c>
      <c r="I2392" t="s">
        <v>1231</v>
      </c>
      <c r="J2392">
        <v>50</v>
      </c>
      <c r="K2392">
        <v>1002</v>
      </c>
      <c r="L2392">
        <v>50100</v>
      </c>
      <c r="M2392">
        <v>2.3856999999999999</v>
      </c>
      <c r="N2392">
        <v>119.285</v>
      </c>
      <c r="O2392">
        <v>0</v>
      </c>
      <c r="P2392">
        <v>0</v>
      </c>
      <c r="Q2392">
        <v>1004.3857</v>
      </c>
      <c r="R2392">
        <v>50219.285000000003</v>
      </c>
      <c r="S2392" t="s">
        <v>1296</v>
      </c>
      <c r="T2392" s="111"/>
      <c r="U2392" s="111"/>
      <c r="V2392" s="110"/>
      <c r="W2392" s="110"/>
    </row>
    <row r="2393" spans="1:23">
      <c r="A2393" t="s">
        <v>2451</v>
      </c>
      <c r="B2393">
        <v>44199</v>
      </c>
      <c r="C2393" t="s">
        <v>2452</v>
      </c>
      <c r="D2393">
        <v>44199</v>
      </c>
      <c r="E2393" t="s">
        <v>1294</v>
      </c>
      <c r="F2393" t="s">
        <v>51</v>
      </c>
      <c r="G2393" t="s">
        <v>1305</v>
      </c>
      <c r="H2393" t="s">
        <v>13</v>
      </c>
      <c r="I2393" t="s">
        <v>1214</v>
      </c>
      <c r="J2393">
        <v>70</v>
      </c>
      <c r="K2393">
        <v>1168</v>
      </c>
      <c r="L2393">
        <v>81760</v>
      </c>
      <c r="M2393">
        <v>2.7810000000000001</v>
      </c>
      <c r="N2393">
        <v>194.67</v>
      </c>
      <c r="O2393">
        <v>0</v>
      </c>
      <c r="P2393">
        <v>0</v>
      </c>
      <c r="Q2393">
        <v>1170.7809999999999</v>
      </c>
      <c r="R2393">
        <v>81954.67</v>
      </c>
      <c r="S2393" t="s">
        <v>1296</v>
      </c>
      <c r="T2393" s="111"/>
      <c r="U2393" s="111"/>
      <c r="V2393" s="110"/>
      <c r="W2393" s="110"/>
    </row>
    <row r="2394" spans="1:23">
      <c r="A2394" t="s">
        <v>2453</v>
      </c>
      <c r="B2394">
        <v>44199</v>
      </c>
      <c r="C2394" t="s">
        <v>2454</v>
      </c>
      <c r="D2394">
        <v>44199</v>
      </c>
      <c r="E2394" t="s">
        <v>1294</v>
      </c>
      <c r="F2394" t="s">
        <v>47</v>
      </c>
      <c r="G2394" t="s">
        <v>1305</v>
      </c>
      <c r="H2394" t="s">
        <v>13</v>
      </c>
      <c r="I2394" t="s">
        <v>1211</v>
      </c>
      <c r="J2394">
        <v>20</v>
      </c>
      <c r="K2394">
        <v>3938</v>
      </c>
      <c r="L2394">
        <v>78760</v>
      </c>
      <c r="M2394">
        <v>9.3762000000000008</v>
      </c>
      <c r="N2394">
        <v>187.524</v>
      </c>
      <c r="O2394">
        <v>0</v>
      </c>
      <c r="P2394">
        <v>0</v>
      </c>
      <c r="Q2394">
        <v>3947.3762000000002</v>
      </c>
      <c r="R2394">
        <v>78947.524000000005</v>
      </c>
      <c r="S2394" t="s">
        <v>1296</v>
      </c>
      <c r="T2394" s="111"/>
      <c r="U2394" s="111"/>
      <c r="V2394" s="110"/>
      <c r="W2394" s="110"/>
    </row>
    <row r="2395" spans="1:23">
      <c r="A2395" t="s">
        <v>2453</v>
      </c>
      <c r="B2395">
        <v>44199</v>
      </c>
      <c r="C2395" t="s">
        <v>2454</v>
      </c>
      <c r="D2395">
        <v>44199</v>
      </c>
      <c r="E2395" t="s">
        <v>1294</v>
      </c>
      <c r="F2395" t="s">
        <v>47</v>
      </c>
      <c r="G2395" t="s">
        <v>1305</v>
      </c>
      <c r="H2395" t="s">
        <v>13</v>
      </c>
      <c r="I2395" t="s">
        <v>1214</v>
      </c>
      <c r="J2395">
        <v>50</v>
      </c>
      <c r="K2395">
        <v>1168</v>
      </c>
      <c r="L2395">
        <v>58400</v>
      </c>
      <c r="M2395">
        <v>2.7810000000000001</v>
      </c>
      <c r="N2395">
        <v>139.05000000000001</v>
      </c>
      <c r="O2395">
        <v>0</v>
      </c>
      <c r="P2395">
        <v>0</v>
      </c>
      <c r="Q2395">
        <v>1170.7809999999999</v>
      </c>
      <c r="R2395">
        <v>58539.05</v>
      </c>
      <c r="S2395" t="s">
        <v>1296</v>
      </c>
      <c r="T2395" s="111"/>
      <c r="U2395" s="111"/>
      <c r="V2395" s="110"/>
      <c r="W2395" s="110"/>
    </row>
    <row r="2396" spans="1:23">
      <c r="A2396" t="s">
        <v>2453</v>
      </c>
      <c r="B2396">
        <v>44199</v>
      </c>
      <c r="C2396" t="s">
        <v>2454</v>
      </c>
      <c r="D2396">
        <v>44199</v>
      </c>
      <c r="E2396" t="s">
        <v>1294</v>
      </c>
      <c r="F2396" t="s">
        <v>47</v>
      </c>
      <c r="G2396" t="s">
        <v>1305</v>
      </c>
      <c r="H2396" t="s">
        <v>13</v>
      </c>
      <c r="I2396" t="s">
        <v>1231</v>
      </c>
      <c r="J2396">
        <v>60</v>
      </c>
      <c r="K2396">
        <v>1002</v>
      </c>
      <c r="L2396">
        <v>60120</v>
      </c>
      <c r="M2396">
        <v>2.3856999999999999</v>
      </c>
      <c r="N2396">
        <v>143.142</v>
      </c>
      <c r="O2396">
        <v>0</v>
      </c>
      <c r="P2396">
        <v>0</v>
      </c>
      <c r="Q2396">
        <v>1004.3857</v>
      </c>
      <c r="R2396">
        <v>60263.142</v>
      </c>
      <c r="S2396" t="s">
        <v>1296</v>
      </c>
      <c r="T2396" s="111"/>
      <c r="U2396" s="111"/>
      <c r="V2396" s="110"/>
      <c r="W2396" s="110"/>
    </row>
    <row r="2397" spans="1:23">
      <c r="A2397" t="s">
        <v>2455</v>
      </c>
      <c r="B2397">
        <v>44199</v>
      </c>
      <c r="C2397" t="s">
        <v>2456</v>
      </c>
      <c r="D2397">
        <v>44199</v>
      </c>
      <c r="E2397" t="s">
        <v>1294</v>
      </c>
      <c r="F2397" t="s">
        <v>34</v>
      </c>
      <c r="G2397" t="s">
        <v>1084</v>
      </c>
      <c r="H2397" t="s">
        <v>24</v>
      </c>
      <c r="I2397" t="s">
        <v>1205</v>
      </c>
      <c r="J2397">
        <v>20</v>
      </c>
      <c r="K2397">
        <v>9045</v>
      </c>
      <c r="L2397">
        <v>180900</v>
      </c>
      <c r="M2397">
        <v>21.535699999999999</v>
      </c>
      <c r="N2397">
        <v>430.714</v>
      </c>
      <c r="O2397">
        <v>0</v>
      </c>
      <c r="P2397">
        <v>0</v>
      </c>
      <c r="Q2397">
        <v>9066.5357000000004</v>
      </c>
      <c r="R2397">
        <v>181330.71400000001</v>
      </c>
      <c r="S2397" t="s">
        <v>1296</v>
      </c>
      <c r="T2397" s="111"/>
      <c r="U2397" s="111"/>
      <c r="V2397" s="110"/>
      <c r="W2397" s="110"/>
    </row>
    <row r="2398" spans="1:23">
      <c r="A2398" t="s">
        <v>2455</v>
      </c>
      <c r="B2398">
        <v>44199</v>
      </c>
      <c r="C2398" t="s">
        <v>2456</v>
      </c>
      <c r="D2398">
        <v>44199</v>
      </c>
      <c r="E2398" t="s">
        <v>1294</v>
      </c>
      <c r="F2398" t="s">
        <v>34</v>
      </c>
      <c r="G2398" t="s">
        <v>1084</v>
      </c>
      <c r="H2398" t="s">
        <v>24</v>
      </c>
      <c r="I2398" t="s">
        <v>1214</v>
      </c>
      <c r="J2398">
        <v>100</v>
      </c>
      <c r="K2398">
        <v>1168</v>
      </c>
      <c r="L2398">
        <v>116800</v>
      </c>
      <c r="M2398">
        <v>2.7810000000000001</v>
      </c>
      <c r="N2398">
        <v>278.10000000000002</v>
      </c>
      <c r="O2398">
        <v>0</v>
      </c>
      <c r="P2398">
        <v>0</v>
      </c>
      <c r="Q2398">
        <v>1170.7809999999999</v>
      </c>
      <c r="R2398">
        <v>117078.1</v>
      </c>
      <c r="S2398" t="s">
        <v>1296</v>
      </c>
      <c r="T2398" s="111"/>
      <c r="U2398" s="111"/>
      <c r="V2398" s="110"/>
      <c r="W2398" s="110"/>
    </row>
    <row r="2399" spans="1:23">
      <c r="A2399" t="s">
        <v>2455</v>
      </c>
      <c r="B2399">
        <v>44199</v>
      </c>
      <c r="C2399" t="s">
        <v>2456</v>
      </c>
      <c r="D2399">
        <v>44199</v>
      </c>
      <c r="E2399" t="s">
        <v>1294</v>
      </c>
      <c r="F2399" t="s">
        <v>34</v>
      </c>
      <c r="G2399" t="s">
        <v>1084</v>
      </c>
      <c r="H2399" t="s">
        <v>24</v>
      </c>
      <c r="I2399" t="s">
        <v>1227</v>
      </c>
      <c r="J2399">
        <v>10</v>
      </c>
      <c r="K2399">
        <v>7760</v>
      </c>
      <c r="L2399">
        <v>77600</v>
      </c>
      <c r="M2399">
        <v>18.476199999999999</v>
      </c>
      <c r="N2399">
        <v>184.762</v>
      </c>
      <c r="O2399">
        <v>0</v>
      </c>
      <c r="P2399">
        <v>0</v>
      </c>
      <c r="Q2399">
        <v>7778.4762000000001</v>
      </c>
      <c r="R2399">
        <v>77784.762000000002</v>
      </c>
      <c r="S2399" t="s">
        <v>1296</v>
      </c>
      <c r="T2399" s="111"/>
      <c r="U2399" s="111"/>
      <c r="V2399" s="110"/>
      <c r="W2399" s="110"/>
    </row>
    <row r="2400" spans="1:23">
      <c r="A2400" t="s">
        <v>2455</v>
      </c>
      <c r="B2400">
        <v>44199</v>
      </c>
      <c r="C2400" t="s">
        <v>2456</v>
      </c>
      <c r="D2400">
        <v>44199</v>
      </c>
      <c r="E2400" t="s">
        <v>1294</v>
      </c>
      <c r="F2400" t="s">
        <v>34</v>
      </c>
      <c r="G2400" t="s">
        <v>1084</v>
      </c>
      <c r="H2400" t="s">
        <v>24</v>
      </c>
      <c r="I2400" t="s">
        <v>1348</v>
      </c>
      <c r="J2400">
        <v>100</v>
      </c>
      <c r="K2400">
        <v>1225</v>
      </c>
      <c r="L2400">
        <v>122500</v>
      </c>
      <c r="M2400">
        <v>2.9167000000000001</v>
      </c>
      <c r="N2400">
        <v>291.67</v>
      </c>
      <c r="O2400">
        <v>0</v>
      </c>
      <c r="P2400">
        <v>0</v>
      </c>
      <c r="Q2400">
        <v>1227.9167</v>
      </c>
      <c r="R2400">
        <v>122791.67</v>
      </c>
      <c r="S2400" t="s">
        <v>1296</v>
      </c>
      <c r="T2400" s="111"/>
      <c r="U2400" s="111"/>
      <c r="V2400" s="110"/>
      <c r="W2400" s="110"/>
    </row>
    <row r="2401" spans="1:23">
      <c r="A2401" t="s">
        <v>2457</v>
      </c>
      <c r="B2401">
        <v>44199</v>
      </c>
      <c r="C2401" t="s">
        <v>2458</v>
      </c>
      <c r="D2401">
        <v>44199</v>
      </c>
      <c r="E2401" t="s">
        <v>1294</v>
      </c>
      <c r="F2401" t="s">
        <v>1077</v>
      </c>
      <c r="G2401" t="s">
        <v>1079</v>
      </c>
      <c r="H2401" t="s">
        <v>120</v>
      </c>
      <c r="I2401" t="s">
        <v>1214</v>
      </c>
      <c r="J2401">
        <v>30</v>
      </c>
      <c r="K2401">
        <v>1168</v>
      </c>
      <c r="L2401">
        <v>35040</v>
      </c>
      <c r="M2401">
        <v>2.7810000000000001</v>
      </c>
      <c r="N2401">
        <v>83.43</v>
      </c>
      <c r="O2401">
        <v>0</v>
      </c>
      <c r="P2401">
        <v>0</v>
      </c>
      <c r="Q2401">
        <v>1170.7809999999999</v>
      </c>
      <c r="R2401">
        <v>35123.43</v>
      </c>
      <c r="S2401" t="s">
        <v>1296</v>
      </c>
      <c r="T2401" s="111"/>
      <c r="U2401" s="111"/>
      <c r="V2401" s="110"/>
      <c r="W2401" s="110"/>
    </row>
    <row r="2402" spans="1:23">
      <c r="A2402" t="s">
        <v>2457</v>
      </c>
      <c r="B2402">
        <v>44199</v>
      </c>
      <c r="C2402" t="s">
        <v>2458</v>
      </c>
      <c r="D2402">
        <v>44199</v>
      </c>
      <c r="E2402" t="s">
        <v>1294</v>
      </c>
      <c r="F2402" t="s">
        <v>1077</v>
      </c>
      <c r="G2402" t="s">
        <v>1079</v>
      </c>
      <c r="H2402" t="s">
        <v>120</v>
      </c>
      <c r="I2402" t="s">
        <v>1211</v>
      </c>
      <c r="J2402">
        <v>5</v>
      </c>
      <c r="K2402">
        <v>3938</v>
      </c>
      <c r="L2402">
        <v>19690</v>
      </c>
      <c r="M2402">
        <v>9.3762000000000008</v>
      </c>
      <c r="N2402">
        <v>46.881</v>
      </c>
      <c r="O2402">
        <v>0</v>
      </c>
      <c r="P2402">
        <v>0</v>
      </c>
      <c r="Q2402">
        <v>3947.3762000000002</v>
      </c>
      <c r="R2402">
        <v>19736.881000000001</v>
      </c>
      <c r="S2402" t="s">
        <v>1296</v>
      </c>
      <c r="T2402" s="111"/>
      <c r="U2402" s="111"/>
      <c r="V2402" s="110"/>
      <c r="W2402" s="110"/>
    </row>
    <row r="2403" spans="1:23">
      <c r="A2403" t="s">
        <v>2457</v>
      </c>
      <c r="B2403">
        <v>44199</v>
      </c>
      <c r="C2403" t="s">
        <v>2458</v>
      </c>
      <c r="D2403">
        <v>44199</v>
      </c>
      <c r="E2403" t="s">
        <v>1294</v>
      </c>
      <c r="F2403" t="s">
        <v>1077</v>
      </c>
      <c r="G2403" t="s">
        <v>1079</v>
      </c>
      <c r="H2403" t="s">
        <v>120</v>
      </c>
      <c r="I2403" t="s">
        <v>1231</v>
      </c>
      <c r="J2403">
        <v>20</v>
      </c>
      <c r="K2403">
        <v>1002</v>
      </c>
      <c r="L2403">
        <v>20040</v>
      </c>
      <c r="M2403">
        <v>2.3856999999999999</v>
      </c>
      <c r="N2403">
        <v>47.713999999999999</v>
      </c>
      <c r="O2403">
        <v>0</v>
      </c>
      <c r="P2403">
        <v>0</v>
      </c>
      <c r="Q2403">
        <v>1004.3857</v>
      </c>
      <c r="R2403">
        <v>20087.714</v>
      </c>
      <c r="S2403" t="s">
        <v>1296</v>
      </c>
      <c r="T2403" s="111"/>
      <c r="U2403" s="111"/>
      <c r="V2403" s="110"/>
      <c r="W2403" s="110"/>
    </row>
    <row r="2404" spans="1:23">
      <c r="A2404" t="s">
        <v>2457</v>
      </c>
      <c r="B2404">
        <v>44199</v>
      </c>
      <c r="C2404" t="s">
        <v>2458</v>
      </c>
      <c r="D2404">
        <v>44199</v>
      </c>
      <c r="E2404" t="s">
        <v>1294</v>
      </c>
      <c r="F2404" t="s">
        <v>1077</v>
      </c>
      <c r="G2404" t="s">
        <v>1079</v>
      </c>
      <c r="H2404" t="s">
        <v>120</v>
      </c>
      <c r="I2404" t="s">
        <v>1348</v>
      </c>
      <c r="J2404">
        <v>43</v>
      </c>
      <c r="K2404">
        <v>1225</v>
      </c>
      <c r="L2404">
        <v>52675</v>
      </c>
      <c r="M2404">
        <v>2.9167000000000001</v>
      </c>
      <c r="N2404">
        <v>125.4181</v>
      </c>
      <c r="O2404">
        <v>0</v>
      </c>
      <c r="P2404">
        <v>0</v>
      </c>
      <c r="Q2404">
        <v>1227.9167</v>
      </c>
      <c r="R2404">
        <v>52800.418100000003</v>
      </c>
      <c r="S2404" t="s">
        <v>1296</v>
      </c>
      <c r="T2404" s="111"/>
      <c r="U2404" s="111"/>
      <c r="V2404" s="110"/>
      <c r="W2404" s="110"/>
    </row>
    <row r="2405" spans="1:23">
      <c r="A2405" t="s">
        <v>2457</v>
      </c>
      <c r="B2405">
        <v>44199</v>
      </c>
      <c r="C2405" t="s">
        <v>2458</v>
      </c>
      <c r="D2405">
        <v>44199</v>
      </c>
      <c r="E2405" t="s">
        <v>1294</v>
      </c>
      <c r="F2405" t="s">
        <v>1077</v>
      </c>
      <c r="G2405" t="s">
        <v>1079</v>
      </c>
      <c r="H2405" t="s">
        <v>120</v>
      </c>
      <c r="I2405" t="s">
        <v>1205</v>
      </c>
      <c r="J2405">
        <v>5</v>
      </c>
      <c r="K2405">
        <v>9045</v>
      </c>
      <c r="L2405">
        <v>45225</v>
      </c>
      <c r="M2405">
        <v>21.535699999999999</v>
      </c>
      <c r="N2405">
        <v>107.6785</v>
      </c>
      <c r="O2405">
        <v>0</v>
      </c>
      <c r="P2405">
        <v>0</v>
      </c>
      <c r="Q2405">
        <v>9066.5357000000004</v>
      </c>
      <c r="R2405">
        <v>45332.678500000002</v>
      </c>
      <c r="S2405" t="s">
        <v>1296</v>
      </c>
      <c r="T2405" s="111"/>
      <c r="U2405" s="111"/>
      <c r="V2405" s="110"/>
      <c r="W2405" s="110"/>
    </row>
    <row r="2406" spans="1:23">
      <c r="A2406" t="s">
        <v>2459</v>
      </c>
      <c r="B2406">
        <v>44199</v>
      </c>
      <c r="C2406" t="s">
        <v>2460</v>
      </c>
      <c r="D2406">
        <v>44199</v>
      </c>
      <c r="E2406" t="s">
        <v>1328</v>
      </c>
      <c r="F2406" t="s">
        <v>2461</v>
      </c>
      <c r="G2406" t="s">
        <v>1332</v>
      </c>
      <c r="H2406" t="s">
        <v>1328</v>
      </c>
      <c r="I2406" t="s">
        <v>1205</v>
      </c>
      <c r="J2406">
        <v>2</v>
      </c>
      <c r="K2406">
        <v>9150</v>
      </c>
      <c r="L2406">
        <v>18300</v>
      </c>
      <c r="M2406">
        <v>0</v>
      </c>
      <c r="N2406">
        <v>0</v>
      </c>
      <c r="O2406">
        <v>0</v>
      </c>
      <c r="P2406">
        <v>0</v>
      </c>
      <c r="Q2406">
        <v>9150</v>
      </c>
      <c r="R2406">
        <v>18300</v>
      </c>
      <c r="S2406" t="s">
        <v>1296</v>
      </c>
      <c r="T2406" s="111"/>
      <c r="U2406" s="111"/>
      <c r="V2406" s="110"/>
      <c r="W2406" s="110"/>
    </row>
    <row r="2407" spans="1:23">
      <c r="A2407" t="s">
        <v>2462</v>
      </c>
      <c r="B2407">
        <v>44199</v>
      </c>
      <c r="C2407" t="s">
        <v>2463</v>
      </c>
      <c r="D2407">
        <v>44199</v>
      </c>
      <c r="E2407" t="s">
        <v>1328</v>
      </c>
      <c r="F2407" t="s">
        <v>1457</v>
      </c>
      <c r="G2407" t="s">
        <v>1332</v>
      </c>
      <c r="H2407" t="s">
        <v>1328</v>
      </c>
      <c r="I2407" t="s">
        <v>1227</v>
      </c>
      <c r="J2407">
        <v>1</v>
      </c>
      <c r="K2407">
        <v>7820</v>
      </c>
      <c r="L2407">
        <v>7820</v>
      </c>
      <c r="M2407">
        <v>0</v>
      </c>
      <c r="N2407">
        <v>0</v>
      </c>
      <c r="O2407">
        <v>0</v>
      </c>
      <c r="P2407">
        <v>0</v>
      </c>
      <c r="Q2407">
        <v>7820</v>
      </c>
      <c r="R2407">
        <v>7820</v>
      </c>
      <c r="S2407" t="s">
        <v>1296</v>
      </c>
      <c r="T2407" s="111"/>
      <c r="U2407" s="111"/>
      <c r="V2407" s="110"/>
      <c r="W2407" s="110"/>
    </row>
    <row r="2408" spans="1:23">
      <c r="A2408" t="s">
        <v>2464</v>
      </c>
      <c r="B2408">
        <v>44199</v>
      </c>
      <c r="C2408" t="s">
        <v>2465</v>
      </c>
      <c r="D2408">
        <v>44199</v>
      </c>
      <c r="E2408" t="s">
        <v>1328</v>
      </c>
      <c r="F2408" t="s">
        <v>2466</v>
      </c>
      <c r="G2408" t="s">
        <v>1330</v>
      </c>
      <c r="H2408" t="s">
        <v>1328</v>
      </c>
      <c r="I2408" t="s">
        <v>1216</v>
      </c>
      <c r="J2408">
        <v>1</v>
      </c>
      <c r="K2408">
        <v>7575</v>
      </c>
      <c r="L2408">
        <v>7575</v>
      </c>
      <c r="M2408">
        <v>0</v>
      </c>
      <c r="N2408">
        <v>0</v>
      </c>
      <c r="O2408">
        <v>0</v>
      </c>
      <c r="P2408">
        <v>0</v>
      </c>
      <c r="Q2408">
        <v>7575</v>
      </c>
      <c r="R2408">
        <v>7575</v>
      </c>
      <c r="S2408" t="s">
        <v>1296</v>
      </c>
      <c r="T2408" s="111"/>
      <c r="U2408" s="111"/>
      <c r="V2408" s="110"/>
      <c r="W2408" s="110"/>
    </row>
    <row r="2409" spans="1:23">
      <c r="A2409" t="s">
        <v>2467</v>
      </c>
      <c r="B2409">
        <v>44199</v>
      </c>
      <c r="C2409" t="s">
        <v>2468</v>
      </c>
      <c r="D2409">
        <v>44199</v>
      </c>
      <c r="E2409" t="s">
        <v>1328</v>
      </c>
      <c r="F2409" t="s">
        <v>1345</v>
      </c>
      <c r="G2409" t="s">
        <v>1329</v>
      </c>
      <c r="H2409" t="s">
        <v>1328</v>
      </c>
      <c r="I2409" t="s">
        <v>1211</v>
      </c>
      <c r="J2409">
        <v>3</v>
      </c>
      <c r="K2409">
        <v>3995</v>
      </c>
      <c r="L2409">
        <v>11985</v>
      </c>
      <c r="M2409">
        <v>0</v>
      </c>
      <c r="N2409">
        <v>0</v>
      </c>
      <c r="O2409">
        <v>0</v>
      </c>
      <c r="P2409">
        <v>0</v>
      </c>
      <c r="Q2409">
        <v>3995</v>
      </c>
      <c r="R2409">
        <v>11985</v>
      </c>
      <c r="S2409" t="s">
        <v>1296</v>
      </c>
      <c r="T2409" s="111"/>
      <c r="U2409" s="111"/>
      <c r="V2409" s="110"/>
      <c r="W2409" s="110"/>
    </row>
    <row r="2410" spans="1:23">
      <c r="A2410" t="s">
        <v>2467</v>
      </c>
      <c r="B2410">
        <v>44199</v>
      </c>
      <c r="C2410" t="s">
        <v>2468</v>
      </c>
      <c r="D2410">
        <v>44199</v>
      </c>
      <c r="E2410" t="s">
        <v>1328</v>
      </c>
      <c r="F2410" t="s">
        <v>1345</v>
      </c>
      <c r="G2410" t="s">
        <v>1329</v>
      </c>
      <c r="H2410" t="s">
        <v>1328</v>
      </c>
      <c r="I2410" t="s">
        <v>1212</v>
      </c>
      <c r="J2410">
        <v>11</v>
      </c>
      <c r="K2410">
        <v>3591</v>
      </c>
      <c r="L2410">
        <v>39501</v>
      </c>
      <c r="M2410">
        <v>0</v>
      </c>
      <c r="N2410">
        <v>0</v>
      </c>
      <c r="O2410">
        <v>0</v>
      </c>
      <c r="P2410">
        <v>0</v>
      </c>
      <c r="Q2410">
        <v>3591</v>
      </c>
      <c r="R2410">
        <v>39501</v>
      </c>
      <c r="S2410" t="s">
        <v>1296</v>
      </c>
      <c r="T2410" s="111"/>
      <c r="U2410" s="111"/>
      <c r="V2410" s="110"/>
      <c r="W2410" s="110"/>
    </row>
    <row r="2411" spans="1:23">
      <c r="A2411" t="s">
        <v>2467</v>
      </c>
      <c r="B2411">
        <v>44199</v>
      </c>
      <c r="C2411" t="s">
        <v>2468</v>
      </c>
      <c r="D2411">
        <v>44199</v>
      </c>
      <c r="E2411" t="s">
        <v>1328</v>
      </c>
      <c r="F2411" t="s">
        <v>1345</v>
      </c>
      <c r="G2411" t="s">
        <v>1329</v>
      </c>
      <c r="H2411" t="s">
        <v>1328</v>
      </c>
      <c r="I2411" t="s">
        <v>1207</v>
      </c>
      <c r="J2411">
        <v>10</v>
      </c>
      <c r="K2411">
        <v>4093</v>
      </c>
      <c r="L2411">
        <v>40930</v>
      </c>
      <c r="M2411">
        <v>0</v>
      </c>
      <c r="N2411">
        <v>0</v>
      </c>
      <c r="O2411">
        <v>0</v>
      </c>
      <c r="P2411">
        <v>0</v>
      </c>
      <c r="Q2411">
        <v>4093</v>
      </c>
      <c r="R2411">
        <v>40930</v>
      </c>
      <c r="S2411" t="s">
        <v>1296</v>
      </c>
      <c r="T2411" s="111"/>
      <c r="U2411" s="111"/>
      <c r="V2411" s="110"/>
      <c r="W2411" s="110"/>
    </row>
    <row r="2412" spans="1:23">
      <c r="A2412" t="s">
        <v>2469</v>
      </c>
      <c r="B2412">
        <v>44200</v>
      </c>
      <c r="C2412" t="s">
        <v>2470</v>
      </c>
      <c r="D2412">
        <v>44200</v>
      </c>
      <c r="E2412" t="s">
        <v>1294</v>
      </c>
      <c r="F2412" t="s">
        <v>53</v>
      </c>
      <c r="G2412" t="s">
        <v>1295</v>
      </c>
      <c r="H2412" t="s">
        <v>13</v>
      </c>
      <c r="I2412" t="s">
        <v>1214</v>
      </c>
      <c r="J2412">
        <v>120</v>
      </c>
      <c r="K2412">
        <v>1168</v>
      </c>
      <c r="L2412">
        <v>140160</v>
      </c>
      <c r="M2412">
        <v>2.7810000000000001</v>
      </c>
      <c r="N2412">
        <v>333.72</v>
      </c>
      <c r="O2412">
        <v>0</v>
      </c>
      <c r="P2412">
        <v>0</v>
      </c>
      <c r="Q2412">
        <v>1170.7809999999999</v>
      </c>
      <c r="R2412">
        <v>140493.72</v>
      </c>
      <c r="S2412" t="s">
        <v>1296</v>
      </c>
      <c r="T2412" s="111"/>
      <c r="U2412" s="111"/>
      <c r="V2412" s="110"/>
      <c r="W2412" s="110"/>
    </row>
    <row r="2413" spans="1:23">
      <c r="A2413" t="s">
        <v>2471</v>
      </c>
      <c r="B2413">
        <v>44200</v>
      </c>
      <c r="C2413" t="s">
        <v>2472</v>
      </c>
      <c r="D2413">
        <v>44200</v>
      </c>
      <c r="E2413" t="s">
        <v>1294</v>
      </c>
      <c r="F2413" t="s">
        <v>39</v>
      </c>
      <c r="G2413" t="s">
        <v>40</v>
      </c>
      <c r="H2413" t="s">
        <v>13</v>
      </c>
      <c r="I2413" t="s">
        <v>1339</v>
      </c>
      <c r="J2413">
        <v>80</v>
      </c>
      <c r="K2413">
        <v>1118</v>
      </c>
      <c r="L2413">
        <v>89440</v>
      </c>
      <c r="M2413">
        <v>2.6619000000000002</v>
      </c>
      <c r="N2413">
        <v>212.952</v>
      </c>
      <c r="O2413">
        <v>0</v>
      </c>
      <c r="P2413">
        <v>0</v>
      </c>
      <c r="Q2413">
        <v>1120.6619000000001</v>
      </c>
      <c r="R2413">
        <v>89652.952000000005</v>
      </c>
      <c r="S2413" t="s">
        <v>1296</v>
      </c>
      <c r="T2413" s="111"/>
      <c r="U2413" s="111"/>
      <c r="V2413" s="110"/>
      <c r="W2413" s="110"/>
    </row>
    <row r="2414" spans="1:23">
      <c r="A2414" t="s">
        <v>2471</v>
      </c>
      <c r="B2414">
        <v>44200</v>
      </c>
      <c r="C2414" t="s">
        <v>2472</v>
      </c>
      <c r="D2414">
        <v>44200</v>
      </c>
      <c r="E2414" t="s">
        <v>1294</v>
      </c>
      <c r="F2414" t="s">
        <v>39</v>
      </c>
      <c r="G2414" t="s">
        <v>40</v>
      </c>
      <c r="H2414" t="s">
        <v>13</v>
      </c>
      <c r="I2414" t="s">
        <v>1214</v>
      </c>
      <c r="J2414">
        <v>40</v>
      </c>
      <c r="K2414">
        <v>1168</v>
      </c>
      <c r="L2414">
        <v>46720</v>
      </c>
      <c r="M2414">
        <v>2.7810000000000001</v>
      </c>
      <c r="N2414">
        <v>111.24</v>
      </c>
      <c r="O2414">
        <v>0</v>
      </c>
      <c r="P2414">
        <v>0</v>
      </c>
      <c r="Q2414">
        <v>1170.7809999999999</v>
      </c>
      <c r="R2414">
        <v>46831.24</v>
      </c>
      <c r="S2414" t="s">
        <v>1296</v>
      </c>
      <c r="T2414" s="111"/>
      <c r="U2414" s="111"/>
      <c r="V2414" s="110"/>
      <c r="W2414" s="110"/>
    </row>
    <row r="2415" spans="1:23">
      <c r="A2415" t="s">
        <v>2473</v>
      </c>
      <c r="B2415">
        <v>44200</v>
      </c>
      <c r="C2415" t="s">
        <v>2474</v>
      </c>
      <c r="D2415">
        <v>44200</v>
      </c>
      <c r="E2415" t="s">
        <v>1294</v>
      </c>
      <c r="F2415" t="s">
        <v>49</v>
      </c>
      <c r="G2415" t="s">
        <v>1295</v>
      </c>
      <c r="H2415" t="s">
        <v>13</v>
      </c>
      <c r="I2415" t="s">
        <v>1339</v>
      </c>
      <c r="J2415">
        <v>30</v>
      </c>
      <c r="K2415">
        <v>1118</v>
      </c>
      <c r="L2415">
        <v>33540</v>
      </c>
      <c r="M2415">
        <v>2.6619000000000002</v>
      </c>
      <c r="N2415">
        <v>79.856999999999999</v>
      </c>
      <c r="O2415">
        <v>0</v>
      </c>
      <c r="P2415">
        <v>0</v>
      </c>
      <c r="Q2415">
        <v>1120.6619000000001</v>
      </c>
      <c r="R2415">
        <v>33619.857000000004</v>
      </c>
      <c r="S2415" t="s">
        <v>1296</v>
      </c>
      <c r="T2415" s="111"/>
      <c r="U2415" s="111"/>
      <c r="V2415" s="110"/>
      <c r="W2415" s="110"/>
    </row>
    <row r="2416" spans="1:23">
      <c r="A2416" t="s">
        <v>2473</v>
      </c>
      <c r="B2416">
        <v>44200</v>
      </c>
      <c r="C2416" t="s">
        <v>2474</v>
      </c>
      <c r="D2416">
        <v>44200</v>
      </c>
      <c r="E2416" t="s">
        <v>1294</v>
      </c>
      <c r="F2416" t="s">
        <v>49</v>
      </c>
      <c r="G2416" t="s">
        <v>1295</v>
      </c>
      <c r="H2416" t="s">
        <v>13</v>
      </c>
      <c r="I2416" t="s">
        <v>1214</v>
      </c>
      <c r="J2416">
        <v>20</v>
      </c>
      <c r="K2416">
        <v>1168</v>
      </c>
      <c r="L2416">
        <v>23360</v>
      </c>
      <c r="M2416">
        <v>2.7810000000000001</v>
      </c>
      <c r="N2416">
        <v>55.62</v>
      </c>
      <c r="O2416">
        <v>0</v>
      </c>
      <c r="P2416">
        <v>0</v>
      </c>
      <c r="Q2416">
        <v>1170.7809999999999</v>
      </c>
      <c r="R2416">
        <v>23415.62</v>
      </c>
      <c r="S2416" t="s">
        <v>1296</v>
      </c>
      <c r="T2416" s="111"/>
      <c r="U2416" s="111"/>
      <c r="V2416" s="110"/>
      <c r="W2416" s="110"/>
    </row>
    <row r="2417" spans="1:23">
      <c r="A2417" t="s">
        <v>2473</v>
      </c>
      <c r="B2417">
        <v>44200</v>
      </c>
      <c r="C2417" t="s">
        <v>2474</v>
      </c>
      <c r="D2417">
        <v>44200</v>
      </c>
      <c r="E2417" t="s">
        <v>1294</v>
      </c>
      <c r="F2417" t="s">
        <v>49</v>
      </c>
      <c r="G2417" t="s">
        <v>1295</v>
      </c>
      <c r="H2417" t="s">
        <v>13</v>
      </c>
      <c r="I2417" t="s">
        <v>1207</v>
      </c>
      <c r="J2417">
        <v>10</v>
      </c>
      <c r="K2417">
        <v>4035</v>
      </c>
      <c r="L2417">
        <v>40350</v>
      </c>
      <c r="M2417">
        <v>9.6071000000000009</v>
      </c>
      <c r="N2417">
        <v>96.070999999999998</v>
      </c>
      <c r="O2417">
        <v>0</v>
      </c>
      <c r="P2417">
        <v>0</v>
      </c>
      <c r="Q2417">
        <v>4044.6071000000002</v>
      </c>
      <c r="R2417">
        <v>40446.071000000004</v>
      </c>
      <c r="S2417" t="s">
        <v>1296</v>
      </c>
      <c r="T2417" s="111"/>
      <c r="U2417" s="111"/>
      <c r="V2417" s="110"/>
      <c r="W2417" s="110"/>
    </row>
    <row r="2418" spans="1:23">
      <c r="A2418" t="s">
        <v>2475</v>
      </c>
      <c r="B2418">
        <v>44200</v>
      </c>
      <c r="C2418" t="s">
        <v>2476</v>
      </c>
      <c r="D2418">
        <v>44200</v>
      </c>
      <c r="E2418" t="s">
        <v>1294</v>
      </c>
      <c r="F2418" t="s">
        <v>45</v>
      </c>
      <c r="G2418" t="s">
        <v>44</v>
      </c>
      <c r="H2418" t="s">
        <v>13</v>
      </c>
      <c r="I2418" t="s">
        <v>1214</v>
      </c>
      <c r="J2418">
        <v>40</v>
      </c>
      <c r="K2418">
        <v>1168</v>
      </c>
      <c r="L2418">
        <v>46720</v>
      </c>
      <c r="M2418">
        <v>2.7810000000000001</v>
      </c>
      <c r="N2418">
        <v>111.24</v>
      </c>
      <c r="O2418">
        <v>0</v>
      </c>
      <c r="P2418">
        <v>0</v>
      </c>
      <c r="Q2418">
        <v>1170.7809999999999</v>
      </c>
      <c r="R2418">
        <v>46831.24</v>
      </c>
      <c r="S2418" t="s">
        <v>1296</v>
      </c>
      <c r="T2418" s="111"/>
      <c r="U2418" s="111"/>
      <c r="V2418" s="110"/>
      <c r="W2418" s="110"/>
    </row>
    <row r="2419" spans="1:23">
      <c r="A2419" t="s">
        <v>2477</v>
      </c>
      <c r="B2419">
        <v>44200</v>
      </c>
      <c r="C2419" t="s">
        <v>2478</v>
      </c>
      <c r="D2419">
        <v>44200</v>
      </c>
      <c r="E2419" t="s">
        <v>1294</v>
      </c>
      <c r="F2419" t="s">
        <v>15</v>
      </c>
      <c r="G2419" t="s">
        <v>1303</v>
      </c>
      <c r="H2419" t="s">
        <v>13</v>
      </c>
      <c r="I2419" t="s">
        <v>1231</v>
      </c>
      <c r="J2419">
        <v>30</v>
      </c>
      <c r="K2419">
        <v>1002</v>
      </c>
      <c r="L2419">
        <v>30060</v>
      </c>
      <c r="M2419">
        <v>2.3856999999999999</v>
      </c>
      <c r="N2419">
        <v>71.570999999999998</v>
      </c>
      <c r="O2419">
        <v>0</v>
      </c>
      <c r="P2419">
        <v>0</v>
      </c>
      <c r="Q2419">
        <v>1004.3857</v>
      </c>
      <c r="R2419">
        <v>30131.571</v>
      </c>
      <c r="S2419" t="s">
        <v>1296</v>
      </c>
      <c r="T2419" s="111"/>
      <c r="U2419" s="111"/>
      <c r="V2419" s="110"/>
      <c r="W2419" s="110"/>
    </row>
    <row r="2420" spans="1:23">
      <c r="A2420" t="s">
        <v>2477</v>
      </c>
      <c r="B2420">
        <v>44200</v>
      </c>
      <c r="C2420" t="s">
        <v>2478</v>
      </c>
      <c r="D2420">
        <v>44200</v>
      </c>
      <c r="E2420" t="s">
        <v>1294</v>
      </c>
      <c r="F2420" t="s">
        <v>15</v>
      </c>
      <c r="G2420" t="s">
        <v>1303</v>
      </c>
      <c r="H2420" t="s">
        <v>13</v>
      </c>
      <c r="I2420" t="s">
        <v>1207</v>
      </c>
      <c r="J2420">
        <v>10</v>
      </c>
      <c r="K2420">
        <v>4035</v>
      </c>
      <c r="L2420">
        <v>40350</v>
      </c>
      <c r="M2420">
        <v>9.6071000000000009</v>
      </c>
      <c r="N2420">
        <v>96.070999999999998</v>
      </c>
      <c r="O2420">
        <v>0</v>
      </c>
      <c r="P2420">
        <v>0</v>
      </c>
      <c r="Q2420">
        <v>4044.6071000000002</v>
      </c>
      <c r="R2420">
        <v>40446.071000000004</v>
      </c>
      <c r="S2420" t="s">
        <v>1296</v>
      </c>
      <c r="T2420" s="111"/>
      <c r="U2420" s="111"/>
      <c r="V2420" s="110"/>
      <c r="W2420" s="110"/>
    </row>
    <row r="2421" spans="1:23">
      <c r="A2421" t="s">
        <v>2477</v>
      </c>
      <c r="B2421">
        <v>44200</v>
      </c>
      <c r="C2421" t="s">
        <v>2478</v>
      </c>
      <c r="D2421">
        <v>44200</v>
      </c>
      <c r="E2421" t="s">
        <v>1294</v>
      </c>
      <c r="F2421" t="s">
        <v>15</v>
      </c>
      <c r="G2421" t="s">
        <v>1303</v>
      </c>
      <c r="H2421" t="s">
        <v>13</v>
      </c>
      <c r="I2421" t="s">
        <v>1214</v>
      </c>
      <c r="J2421">
        <v>20</v>
      </c>
      <c r="K2421">
        <v>1168</v>
      </c>
      <c r="L2421">
        <v>23360</v>
      </c>
      <c r="M2421">
        <v>2.7810000000000001</v>
      </c>
      <c r="N2421">
        <v>55.62</v>
      </c>
      <c r="O2421">
        <v>0</v>
      </c>
      <c r="P2421">
        <v>0</v>
      </c>
      <c r="Q2421">
        <v>1170.7809999999999</v>
      </c>
      <c r="R2421">
        <v>23415.62</v>
      </c>
      <c r="S2421" t="s">
        <v>1296</v>
      </c>
      <c r="T2421" s="111"/>
      <c r="U2421" s="111"/>
      <c r="V2421" s="110"/>
      <c r="W2421" s="110"/>
    </row>
    <row r="2422" spans="1:23">
      <c r="A2422" t="s">
        <v>2479</v>
      </c>
      <c r="B2422">
        <v>44200</v>
      </c>
      <c r="C2422" t="s">
        <v>2480</v>
      </c>
      <c r="D2422">
        <v>44200</v>
      </c>
      <c r="E2422" t="s">
        <v>1294</v>
      </c>
      <c r="F2422" t="s">
        <v>43</v>
      </c>
      <c r="G2422" t="s">
        <v>44</v>
      </c>
      <c r="H2422" t="s">
        <v>13</v>
      </c>
      <c r="I2422" t="s">
        <v>1205</v>
      </c>
      <c r="J2422">
        <v>40</v>
      </c>
      <c r="K2422">
        <v>9045</v>
      </c>
      <c r="L2422">
        <v>361800</v>
      </c>
      <c r="M2422">
        <v>21.535699999999999</v>
      </c>
      <c r="N2422">
        <v>861.428</v>
      </c>
      <c r="O2422">
        <v>0</v>
      </c>
      <c r="P2422">
        <v>0</v>
      </c>
      <c r="Q2422">
        <v>9066.5357000000004</v>
      </c>
      <c r="R2422">
        <v>362661.42800000001</v>
      </c>
      <c r="S2422" t="s">
        <v>1296</v>
      </c>
      <c r="T2422" s="111"/>
      <c r="U2422" s="111"/>
      <c r="V2422" s="110"/>
      <c r="W2422" s="110"/>
    </row>
    <row r="2423" spans="1:23">
      <c r="A2423" t="s">
        <v>2479</v>
      </c>
      <c r="B2423">
        <v>44200</v>
      </c>
      <c r="C2423" t="s">
        <v>2480</v>
      </c>
      <c r="D2423">
        <v>44200</v>
      </c>
      <c r="E2423" t="s">
        <v>1294</v>
      </c>
      <c r="F2423" t="s">
        <v>43</v>
      </c>
      <c r="G2423" t="s">
        <v>44</v>
      </c>
      <c r="H2423" t="s">
        <v>13</v>
      </c>
      <c r="I2423" t="s">
        <v>1211</v>
      </c>
      <c r="J2423">
        <v>20</v>
      </c>
      <c r="K2423">
        <v>3938</v>
      </c>
      <c r="L2423">
        <v>78760</v>
      </c>
      <c r="M2423">
        <v>9.3762000000000008</v>
      </c>
      <c r="N2423">
        <v>187.524</v>
      </c>
      <c r="O2423">
        <v>0</v>
      </c>
      <c r="P2423">
        <v>0</v>
      </c>
      <c r="Q2423">
        <v>3947.3762000000002</v>
      </c>
      <c r="R2423">
        <v>78947.524000000005</v>
      </c>
      <c r="S2423" t="s">
        <v>1296</v>
      </c>
      <c r="T2423" s="111"/>
      <c r="U2423" s="111"/>
      <c r="V2423" s="110"/>
      <c r="W2423" s="110"/>
    </row>
    <row r="2424" spans="1:23">
      <c r="A2424" t="s">
        <v>2479</v>
      </c>
      <c r="B2424">
        <v>44200</v>
      </c>
      <c r="C2424" t="s">
        <v>2480</v>
      </c>
      <c r="D2424">
        <v>44200</v>
      </c>
      <c r="E2424" t="s">
        <v>1294</v>
      </c>
      <c r="F2424" t="s">
        <v>43</v>
      </c>
      <c r="G2424" t="s">
        <v>44</v>
      </c>
      <c r="H2424" t="s">
        <v>13</v>
      </c>
      <c r="I2424" t="s">
        <v>1339</v>
      </c>
      <c r="J2424">
        <v>100</v>
      </c>
      <c r="K2424">
        <v>1118</v>
      </c>
      <c r="L2424">
        <v>111800</v>
      </c>
      <c r="M2424">
        <v>2.6619000000000002</v>
      </c>
      <c r="N2424">
        <v>266.19</v>
      </c>
      <c r="O2424">
        <v>0</v>
      </c>
      <c r="P2424">
        <v>0</v>
      </c>
      <c r="Q2424">
        <v>1120.6619000000001</v>
      </c>
      <c r="R2424">
        <v>112066.19</v>
      </c>
      <c r="S2424" t="s">
        <v>1296</v>
      </c>
      <c r="T2424" s="111"/>
      <c r="U2424" s="111"/>
      <c r="V2424" s="110"/>
      <c r="W2424" s="110"/>
    </row>
    <row r="2425" spans="1:23">
      <c r="A2425" t="s">
        <v>2479</v>
      </c>
      <c r="B2425">
        <v>44200</v>
      </c>
      <c r="C2425" t="s">
        <v>2480</v>
      </c>
      <c r="D2425">
        <v>44200</v>
      </c>
      <c r="E2425" t="s">
        <v>1294</v>
      </c>
      <c r="F2425" t="s">
        <v>43</v>
      </c>
      <c r="G2425" t="s">
        <v>44</v>
      </c>
      <c r="H2425" t="s">
        <v>13</v>
      </c>
      <c r="I2425" t="s">
        <v>1227</v>
      </c>
      <c r="J2425">
        <v>20</v>
      </c>
      <c r="K2425">
        <v>7760</v>
      </c>
      <c r="L2425">
        <v>155200</v>
      </c>
      <c r="M2425">
        <v>18.476199999999999</v>
      </c>
      <c r="N2425">
        <v>369.524</v>
      </c>
      <c r="O2425">
        <v>0</v>
      </c>
      <c r="P2425">
        <v>0</v>
      </c>
      <c r="Q2425">
        <v>7778.4762000000001</v>
      </c>
      <c r="R2425">
        <v>155569.524</v>
      </c>
      <c r="S2425" t="s">
        <v>1296</v>
      </c>
      <c r="T2425" s="111"/>
      <c r="U2425" s="111"/>
      <c r="V2425" s="110"/>
      <c r="W2425" s="110"/>
    </row>
    <row r="2426" spans="1:23">
      <c r="A2426" t="s">
        <v>2479</v>
      </c>
      <c r="B2426">
        <v>44200</v>
      </c>
      <c r="C2426" t="s">
        <v>2480</v>
      </c>
      <c r="D2426">
        <v>44200</v>
      </c>
      <c r="E2426" t="s">
        <v>1294</v>
      </c>
      <c r="F2426" t="s">
        <v>43</v>
      </c>
      <c r="G2426" t="s">
        <v>44</v>
      </c>
      <c r="H2426" t="s">
        <v>13</v>
      </c>
      <c r="I2426" t="s">
        <v>1214</v>
      </c>
      <c r="J2426">
        <v>200</v>
      </c>
      <c r="K2426">
        <v>1168</v>
      </c>
      <c r="L2426">
        <v>233600</v>
      </c>
      <c r="M2426">
        <v>2.7810000000000001</v>
      </c>
      <c r="N2426">
        <v>556.20000000000005</v>
      </c>
      <c r="O2426">
        <v>0</v>
      </c>
      <c r="P2426">
        <v>0</v>
      </c>
      <c r="Q2426">
        <v>1170.7809999999999</v>
      </c>
      <c r="R2426">
        <v>234156.2</v>
      </c>
      <c r="S2426" t="s">
        <v>1296</v>
      </c>
      <c r="T2426" s="111"/>
      <c r="U2426" s="111"/>
      <c r="V2426" s="110"/>
      <c r="W2426" s="110"/>
    </row>
    <row r="2427" spans="1:23">
      <c r="A2427" t="s">
        <v>2481</v>
      </c>
      <c r="B2427">
        <v>44200</v>
      </c>
      <c r="C2427" t="s">
        <v>2482</v>
      </c>
      <c r="D2427">
        <v>44200</v>
      </c>
      <c r="E2427" t="s">
        <v>1294</v>
      </c>
      <c r="F2427" t="s">
        <v>48</v>
      </c>
      <c r="G2427" t="s">
        <v>1295</v>
      </c>
      <c r="H2427" t="s">
        <v>13</v>
      </c>
      <c r="I2427" t="s">
        <v>1214</v>
      </c>
      <c r="J2427">
        <v>50</v>
      </c>
      <c r="K2427">
        <v>1168</v>
      </c>
      <c r="L2427">
        <v>58400</v>
      </c>
      <c r="M2427">
        <v>2.7810000000000001</v>
      </c>
      <c r="N2427">
        <v>139.05000000000001</v>
      </c>
      <c r="O2427">
        <v>0</v>
      </c>
      <c r="P2427">
        <v>0</v>
      </c>
      <c r="Q2427">
        <v>1170.7809999999999</v>
      </c>
      <c r="R2427">
        <v>58539.05</v>
      </c>
      <c r="S2427" t="s">
        <v>1296</v>
      </c>
      <c r="T2427" s="111"/>
      <c r="U2427" s="111"/>
      <c r="V2427" s="110"/>
      <c r="W2427" s="110"/>
    </row>
    <row r="2428" spans="1:23">
      <c r="A2428" t="s">
        <v>2481</v>
      </c>
      <c r="B2428">
        <v>44200</v>
      </c>
      <c r="C2428" t="s">
        <v>2482</v>
      </c>
      <c r="D2428">
        <v>44200</v>
      </c>
      <c r="E2428" t="s">
        <v>1294</v>
      </c>
      <c r="F2428" t="s">
        <v>48</v>
      </c>
      <c r="G2428" t="s">
        <v>1295</v>
      </c>
      <c r="H2428" t="s">
        <v>13</v>
      </c>
      <c r="I2428" t="s">
        <v>1211</v>
      </c>
      <c r="J2428">
        <v>10</v>
      </c>
      <c r="K2428">
        <v>3938</v>
      </c>
      <c r="L2428">
        <v>39380</v>
      </c>
      <c r="M2428">
        <v>9.3762000000000008</v>
      </c>
      <c r="N2428">
        <v>93.762</v>
      </c>
      <c r="O2428">
        <v>0</v>
      </c>
      <c r="P2428">
        <v>0</v>
      </c>
      <c r="Q2428">
        <v>3947.3762000000002</v>
      </c>
      <c r="R2428">
        <v>39473.762000000002</v>
      </c>
      <c r="S2428" t="s">
        <v>1296</v>
      </c>
      <c r="T2428" s="111"/>
      <c r="U2428" s="111"/>
      <c r="V2428" s="110"/>
      <c r="W2428" s="110"/>
    </row>
    <row r="2429" spans="1:23">
      <c r="A2429" t="s">
        <v>2481</v>
      </c>
      <c r="B2429">
        <v>44200</v>
      </c>
      <c r="C2429" t="s">
        <v>2482</v>
      </c>
      <c r="D2429">
        <v>44200</v>
      </c>
      <c r="E2429" t="s">
        <v>1294</v>
      </c>
      <c r="F2429" t="s">
        <v>48</v>
      </c>
      <c r="G2429" t="s">
        <v>1295</v>
      </c>
      <c r="H2429" t="s">
        <v>13</v>
      </c>
      <c r="I2429" t="s">
        <v>1227</v>
      </c>
      <c r="J2429">
        <v>10</v>
      </c>
      <c r="K2429">
        <v>7760</v>
      </c>
      <c r="L2429">
        <v>77600</v>
      </c>
      <c r="M2429">
        <v>18.476199999999999</v>
      </c>
      <c r="N2429">
        <v>184.762</v>
      </c>
      <c r="O2429">
        <v>0</v>
      </c>
      <c r="P2429">
        <v>0</v>
      </c>
      <c r="Q2429">
        <v>7778.4762000000001</v>
      </c>
      <c r="R2429">
        <v>77784.762000000002</v>
      </c>
      <c r="S2429" t="s">
        <v>1296</v>
      </c>
      <c r="T2429" s="111"/>
      <c r="U2429" s="111"/>
      <c r="V2429" s="110"/>
      <c r="W2429" s="110"/>
    </row>
    <row r="2430" spans="1:23">
      <c r="A2430" t="s">
        <v>2483</v>
      </c>
      <c r="B2430">
        <v>44200</v>
      </c>
      <c r="C2430" t="s">
        <v>2484</v>
      </c>
      <c r="D2430">
        <v>44200</v>
      </c>
      <c r="E2430" t="s">
        <v>1328</v>
      </c>
      <c r="F2430" t="s">
        <v>2461</v>
      </c>
      <c r="G2430" t="s">
        <v>1332</v>
      </c>
      <c r="H2430" t="s">
        <v>1328</v>
      </c>
      <c r="I2430" t="s">
        <v>1215</v>
      </c>
      <c r="J2430">
        <v>1</v>
      </c>
      <c r="K2430">
        <v>6450</v>
      </c>
      <c r="L2430">
        <v>6450</v>
      </c>
      <c r="M2430">
        <v>0</v>
      </c>
      <c r="N2430">
        <v>0</v>
      </c>
      <c r="O2430">
        <v>0</v>
      </c>
      <c r="P2430">
        <v>0</v>
      </c>
      <c r="Q2430">
        <v>6450</v>
      </c>
      <c r="R2430">
        <v>6450</v>
      </c>
      <c r="S2430" t="s">
        <v>1296</v>
      </c>
      <c r="T2430" s="111"/>
      <c r="U2430" s="111"/>
      <c r="V2430" s="110"/>
      <c r="W2430" s="110"/>
    </row>
    <row r="2431" spans="1:23">
      <c r="A2431" t="s">
        <v>2485</v>
      </c>
      <c r="B2431">
        <v>44200</v>
      </c>
      <c r="C2431" t="s">
        <v>2486</v>
      </c>
      <c r="D2431">
        <v>44200</v>
      </c>
      <c r="E2431" t="s">
        <v>1294</v>
      </c>
      <c r="F2431" t="s">
        <v>112</v>
      </c>
      <c r="G2431" t="s">
        <v>120</v>
      </c>
      <c r="H2431" t="s">
        <v>120</v>
      </c>
      <c r="I2431" t="s">
        <v>1214</v>
      </c>
      <c r="J2431">
        <v>110</v>
      </c>
      <c r="K2431">
        <v>1168</v>
      </c>
      <c r="L2431">
        <v>128480</v>
      </c>
      <c r="M2431">
        <v>2.7810000000000001</v>
      </c>
      <c r="N2431">
        <v>305.91000000000003</v>
      </c>
      <c r="O2431">
        <v>0</v>
      </c>
      <c r="P2431">
        <v>0</v>
      </c>
      <c r="Q2431">
        <v>1170.7809999999999</v>
      </c>
      <c r="R2431">
        <v>128785.91</v>
      </c>
      <c r="S2431" t="s">
        <v>1296</v>
      </c>
      <c r="T2431" s="111"/>
      <c r="U2431" s="111"/>
      <c r="V2431" s="110"/>
      <c r="W2431" s="110"/>
    </row>
    <row r="2432" spans="1:23">
      <c r="A2432" t="s">
        <v>2485</v>
      </c>
      <c r="B2432">
        <v>44200</v>
      </c>
      <c r="C2432" t="s">
        <v>2486</v>
      </c>
      <c r="D2432">
        <v>44200</v>
      </c>
      <c r="E2432" t="s">
        <v>1294</v>
      </c>
      <c r="F2432" t="s">
        <v>112</v>
      </c>
      <c r="G2432" t="s">
        <v>120</v>
      </c>
      <c r="H2432" t="s">
        <v>120</v>
      </c>
      <c r="I2432" t="s">
        <v>1227</v>
      </c>
      <c r="J2432">
        <v>40</v>
      </c>
      <c r="K2432">
        <v>7760</v>
      </c>
      <c r="L2432">
        <v>310400</v>
      </c>
      <c r="M2432">
        <v>18.476199999999999</v>
      </c>
      <c r="N2432">
        <v>739.048</v>
      </c>
      <c r="O2432">
        <v>0</v>
      </c>
      <c r="P2432">
        <v>0</v>
      </c>
      <c r="Q2432">
        <v>7778.4762000000001</v>
      </c>
      <c r="R2432">
        <v>311139.04800000001</v>
      </c>
      <c r="S2432" t="s">
        <v>1296</v>
      </c>
      <c r="T2432" s="111"/>
      <c r="U2432" s="111"/>
      <c r="V2432" s="110"/>
      <c r="W2432" s="110"/>
    </row>
    <row r="2433" spans="1:23">
      <c r="A2433" t="s">
        <v>2487</v>
      </c>
      <c r="B2433">
        <v>44200</v>
      </c>
      <c r="C2433" t="s">
        <v>2488</v>
      </c>
      <c r="D2433">
        <v>44200</v>
      </c>
      <c r="E2433" t="s">
        <v>1294</v>
      </c>
      <c r="F2433" t="s">
        <v>942</v>
      </c>
      <c r="G2433" t="s">
        <v>120</v>
      </c>
      <c r="H2433" t="s">
        <v>120</v>
      </c>
      <c r="I2433" t="s">
        <v>1339</v>
      </c>
      <c r="J2433">
        <v>25</v>
      </c>
      <c r="K2433">
        <v>1118</v>
      </c>
      <c r="L2433">
        <v>27950</v>
      </c>
      <c r="M2433">
        <v>2.6619000000000002</v>
      </c>
      <c r="N2433">
        <v>66.547499999999999</v>
      </c>
      <c r="O2433">
        <v>0</v>
      </c>
      <c r="P2433">
        <v>0</v>
      </c>
      <c r="Q2433">
        <v>1120.6619000000001</v>
      </c>
      <c r="R2433">
        <v>28016.547500000001</v>
      </c>
      <c r="S2433" t="s">
        <v>1296</v>
      </c>
      <c r="T2433" s="111"/>
      <c r="U2433" s="111"/>
      <c r="V2433" s="110"/>
      <c r="W2433" s="110"/>
    </row>
    <row r="2434" spans="1:23">
      <c r="A2434" t="s">
        <v>2487</v>
      </c>
      <c r="B2434">
        <v>44200</v>
      </c>
      <c r="C2434" t="s">
        <v>2488</v>
      </c>
      <c r="D2434">
        <v>44200</v>
      </c>
      <c r="E2434" t="s">
        <v>1294</v>
      </c>
      <c r="F2434" t="s">
        <v>942</v>
      </c>
      <c r="G2434" t="s">
        <v>120</v>
      </c>
      <c r="H2434" t="s">
        <v>120</v>
      </c>
      <c r="I2434" t="s">
        <v>1212</v>
      </c>
      <c r="J2434">
        <v>3</v>
      </c>
      <c r="K2434">
        <v>3540</v>
      </c>
      <c r="L2434">
        <v>10620</v>
      </c>
      <c r="M2434">
        <v>8.4285999999999994</v>
      </c>
      <c r="N2434">
        <v>25.285799999999998</v>
      </c>
      <c r="O2434">
        <v>0</v>
      </c>
      <c r="P2434">
        <v>0</v>
      </c>
      <c r="Q2434">
        <v>3548.4286000000002</v>
      </c>
      <c r="R2434">
        <v>10645.2858</v>
      </c>
      <c r="S2434" t="s">
        <v>1296</v>
      </c>
      <c r="T2434" s="111"/>
      <c r="U2434" s="111"/>
      <c r="V2434" s="110"/>
      <c r="W2434" s="110"/>
    </row>
    <row r="2435" spans="1:23">
      <c r="A2435" t="s">
        <v>2487</v>
      </c>
      <c r="B2435">
        <v>44200</v>
      </c>
      <c r="C2435" t="s">
        <v>2488</v>
      </c>
      <c r="D2435">
        <v>44200</v>
      </c>
      <c r="E2435" t="s">
        <v>1294</v>
      </c>
      <c r="F2435" t="s">
        <v>942</v>
      </c>
      <c r="G2435" t="s">
        <v>120</v>
      </c>
      <c r="H2435" t="s">
        <v>120</v>
      </c>
      <c r="I2435" t="s">
        <v>1214</v>
      </c>
      <c r="J2435">
        <v>11</v>
      </c>
      <c r="K2435">
        <v>1168</v>
      </c>
      <c r="L2435">
        <v>12848</v>
      </c>
      <c r="M2435">
        <v>2.7810000000000001</v>
      </c>
      <c r="N2435">
        <v>30.591000000000001</v>
      </c>
      <c r="O2435">
        <v>0</v>
      </c>
      <c r="P2435">
        <v>0</v>
      </c>
      <c r="Q2435">
        <v>1170.7809999999999</v>
      </c>
      <c r="R2435">
        <v>12878.591</v>
      </c>
      <c r="S2435" t="s">
        <v>1296</v>
      </c>
      <c r="T2435" s="111"/>
      <c r="U2435" s="111"/>
      <c r="V2435" s="110"/>
      <c r="W2435" s="110"/>
    </row>
    <row r="2436" spans="1:23">
      <c r="A2436" t="s">
        <v>2489</v>
      </c>
      <c r="B2436">
        <v>44200</v>
      </c>
      <c r="C2436" t="s">
        <v>2490</v>
      </c>
      <c r="D2436">
        <v>44200</v>
      </c>
      <c r="E2436" t="s">
        <v>1294</v>
      </c>
      <c r="F2436" t="s">
        <v>925</v>
      </c>
      <c r="G2436" t="s">
        <v>1317</v>
      </c>
      <c r="H2436" t="s">
        <v>120</v>
      </c>
      <c r="I2436" t="s">
        <v>1227</v>
      </c>
      <c r="J2436">
        <v>5</v>
      </c>
      <c r="K2436">
        <v>7760</v>
      </c>
      <c r="L2436">
        <v>38800</v>
      </c>
      <c r="M2436">
        <v>18.476199999999999</v>
      </c>
      <c r="N2436">
        <v>92.381</v>
      </c>
      <c r="O2436">
        <v>0</v>
      </c>
      <c r="P2436">
        <v>0</v>
      </c>
      <c r="Q2436">
        <v>7778.4762000000001</v>
      </c>
      <c r="R2436">
        <v>38892.381000000001</v>
      </c>
      <c r="S2436" t="s">
        <v>1296</v>
      </c>
      <c r="T2436" s="111"/>
      <c r="U2436" s="111"/>
      <c r="V2436" s="110"/>
      <c r="W2436" s="110"/>
    </row>
    <row r="2437" spans="1:23">
      <c r="A2437" t="s">
        <v>2491</v>
      </c>
      <c r="B2437">
        <v>44200</v>
      </c>
      <c r="C2437" t="s">
        <v>2492</v>
      </c>
      <c r="D2437">
        <v>44200</v>
      </c>
      <c r="E2437" t="s">
        <v>1294</v>
      </c>
      <c r="F2437" t="s">
        <v>6</v>
      </c>
      <c r="G2437" t="s">
        <v>1308</v>
      </c>
      <c r="H2437" t="s">
        <v>120</v>
      </c>
      <c r="I2437" t="s">
        <v>1227</v>
      </c>
      <c r="J2437">
        <v>10</v>
      </c>
      <c r="K2437">
        <v>7760</v>
      </c>
      <c r="L2437">
        <v>77600</v>
      </c>
      <c r="M2437">
        <v>18.476199999999999</v>
      </c>
      <c r="N2437">
        <v>184.762</v>
      </c>
      <c r="O2437">
        <v>0</v>
      </c>
      <c r="P2437">
        <v>0</v>
      </c>
      <c r="Q2437">
        <v>7778.4762000000001</v>
      </c>
      <c r="R2437">
        <v>77784.762000000002</v>
      </c>
      <c r="S2437" t="s">
        <v>1296</v>
      </c>
      <c r="T2437" s="111"/>
      <c r="U2437" s="111"/>
      <c r="V2437" s="110"/>
      <c r="W2437" s="110"/>
    </row>
    <row r="2438" spans="1:23">
      <c r="A2438" t="s">
        <v>2493</v>
      </c>
      <c r="B2438">
        <v>44200</v>
      </c>
      <c r="C2438" t="s">
        <v>2494</v>
      </c>
      <c r="D2438">
        <v>44200</v>
      </c>
      <c r="E2438" t="s">
        <v>1294</v>
      </c>
      <c r="F2438" t="s">
        <v>118</v>
      </c>
      <c r="G2438" t="s">
        <v>1306</v>
      </c>
      <c r="H2438" t="s">
        <v>120</v>
      </c>
      <c r="I2438" t="s">
        <v>1214</v>
      </c>
      <c r="J2438">
        <v>30</v>
      </c>
      <c r="K2438">
        <v>1168</v>
      </c>
      <c r="L2438">
        <v>35040</v>
      </c>
      <c r="M2438">
        <v>2.7810000000000001</v>
      </c>
      <c r="N2438">
        <v>83.43</v>
      </c>
      <c r="O2438">
        <v>0</v>
      </c>
      <c r="P2438">
        <v>0</v>
      </c>
      <c r="Q2438">
        <v>1170.7809999999999</v>
      </c>
      <c r="R2438">
        <v>35123.43</v>
      </c>
      <c r="S2438" t="s">
        <v>1296</v>
      </c>
      <c r="T2438" s="111"/>
      <c r="U2438" s="111"/>
      <c r="V2438" s="110"/>
      <c r="W2438" s="110"/>
    </row>
    <row r="2439" spans="1:23">
      <c r="A2439" t="s">
        <v>2493</v>
      </c>
      <c r="B2439">
        <v>44200</v>
      </c>
      <c r="C2439" t="s">
        <v>2494</v>
      </c>
      <c r="D2439">
        <v>44200</v>
      </c>
      <c r="E2439" t="s">
        <v>1294</v>
      </c>
      <c r="F2439" t="s">
        <v>118</v>
      </c>
      <c r="G2439" t="s">
        <v>1306</v>
      </c>
      <c r="H2439" t="s">
        <v>120</v>
      </c>
      <c r="I2439" t="s">
        <v>1231</v>
      </c>
      <c r="J2439">
        <v>25</v>
      </c>
      <c r="K2439">
        <v>1002</v>
      </c>
      <c r="L2439">
        <v>25050</v>
      </c>
      <c r="M2439">
        <v>2.3856999999999999</v>
      </c>
      <c r="N2439">
        <v>59.642499999999998</v>
      </c>
      <c r="O2439">
        <v>0</v>
      </c>
      <c r="P2439">
        <v>0</v>
      </c>
      <c r="Q2439">
        <v>1004.3857</v>
      </c>
      <c r="R2439">
        <v>25109.642500000002</v>
      </c>
      <c r="S2439" t="s">
        <v>1296</v>
      </c>
      <c r="T2439" s="111"/>
      <c r="U2439" s="111"/>
      <c r="V2439" s="110"/>
      <c r="W2439" s="110"/>
    </row>
    <row r="2440" spans="1:23">
      <c r="A2440" t="s">
        <v>2493</v>
      </c>
      <c r="B2440">
        <v>44200</v>
      </c>
      <c r="C2440" t="s">
        <v>2494</v>
      </c>
      <c r="D2440">
        <v>44200</v>
      </c>
      <c r="E2440" t="s">
        <v>1294</v>
      </c>
      <c r="F2440" t="s">
        <v>118</v>
      </c>
      <c r="G2440" t="s">
        <v>1306</v>
      </c>
      <c r="H2440" t="s">
        <v>120</v>
      </c>
      <c r="I2440" t="s">
        <v>1348</v>
      </c>
      <c r="J2440">
        <v>43</v>
      </c>
      <c r="K2440">
        <v>1225</v>
      </c>
      <c r="L2440">
        <v>52675</v>
      </c>
      <c r="M2440">
        <v>2.9167000000000001</v>
      </c>
      <c r="N2440">
        <v>125.4181</v>
      </c>
      <c r="O2440">
        <v>0</v>
      </c>
      <c r="P2440">
        <v>0</v>
      </c>
      <c r="Q2440">
        <v>1227.9167</v>
      </c>
      <c r="R2440">
        <v>52800.418100000003</v>
      </c>
      <c r="S2440" t="s">
        <v>1296</v>
      </c>
      <c r="T2440" s="111"/>
      <c r="U2440" s="111"/>
      <c r="V2440" s="110"/>
      <c r="W2440" s="110"/>
    </row>
    <row r="2441" spans="1:23">
      <c r="A2441" t="s">
        <v>2493</v>
      </c>
      <c r="B2441">
        <v>44200</v>
      </c>
      <c r="C2441" t="s">
        <v>2494</v>
      </c>
      <c r="D2441">
        <v>44200</v>
      </c>
      <c r="E2441" t="s">
        <v>1294</v>
      </c>
      <c r="F2441" t="s">
        <v>118</v>
      </c>
      <c r="G2441" t="s">
        <v>1306</v>
      </c>
      <c r="H2441" t="s">
        <v>120</v>
      </c>
      <c r="I2441" t="s">
        <v>1339</v>
      </c>
      <c r="J2441">
        <v>60</v>
      </c>
      <c r="K2441">
        <v>1118</v>
      </c>
      <c r="L2441">
        <v>67080</v>
      </c>
      <c r="M2441">
        <v>2.6619000000000002</v>
      </c>
      <c r="N2441">
        <v>159.714</v>
      </c>
      <c r="O2441">
        <v>0</v>
      </c>
      <c r="P2441">
        <v>0</v>
      </c>
      <c r="Q2441">
        <v>1120.6619000000001</v>
      </c>
      <c r="R2441">
        <v>67239.714000000007</v>
      </c>
      <c r="S2441" t="s">
        <v>1296</v>
      </c>
      <c r="T2441" s="111"/>
      <c r="U2441" s="111"/>
      <c r="V2441" s="110"/>
      <c r="W2441" s="110"/>
    </row>
    <row r="2442" spans="1:23">
      <c r="A2442" t="s">
        <v>2495</v>
      </c>
      <c r="B2442">
        <v>44200</v>
      </c>
      <c r="C2442" t="s">
        <v>2496</v>
      </c>
      <c r="D2442">
        <v>44200</v>
      </c>
      <c r="E2442" t="s">
        <v>1294</v>
      </c>
      <c r="F2442" t="s">
        <v>117</v>
      </c>
      <c r="G2442" t="s">
        <v>1306</v>
      </c>
      <c r="H2442" t="s">
        <v>120</v>
      </c>
      <c r="I2442" t="s">
        <v>1212</v>
      </c>
      <c r="J2442">
        <v>50</v>
      </c>
      <c r="K2442">
        <v>3540</v>
      </c>
      <c r="L2442">
        <v>177000</v>
      </c>
      <c r="M2442">
        <v>8.4285999999999994</v>
      </c>
      <c r="N2442">
        <v>421.43</v>
      </c>
      <c r="O2442">
        <v>0</v>
      </c>
      <c r="P2442">
        <v>0</v>
      </c>
      <c r="Q2442">
        <v>3548.4286000000002</v>
      </c>
      <c r="R2442">
        <v>177421.43</v>
      </c>
      <c r="S2442" t="s">
        <v>1296</v>
      </c>
      <c r="T2442" s="111"/>
      <c r="U2442" s="111"/>
      <c r="V2442" s="110"/>
      <c r="W2442" s="110"/>
    </row>
    <row r="2443" spans="1:23">
      <c r="A2443" t="s">
        <v>2495</v>
      </c>
      <c r="B2443">
        <v>44200</v>
      </c>
      <c r="C2443" t="s">
        <v>2496</v>
      </c>
      <c r="D2443">
        <v>44200</v>
      </c>
      <c r="E2443" t="s">
        <v>1294</v>
      </c>
      <c r="F2443" t="s">
        <v>117</v>
      </c>
      <c r="G2443" t="s">
        <v>1306</v>
      </c>
      <c r="H2443" t="s">
        <v>120</v>
      </c>
      <c r="I2443" t="s">
        <v>1227</v>
      </c>
      <c r="J2443">
        <v>20</v>
      </c>
      <c r="K2443">
        <v>7760</v>
      </c>
      <c r="L2443">
        <v>155200</v>
      </c>
      <c r="M2443">
        <v>18.476199999999999</v>
      </c>
      <c r="N2443">
        <v>369.524</v>
      </c>
      <c r="O2443">
        <v>0</v>
      </c>
      <c r="P2443">
        <v>0</v>
      </c>
      <c r="Q2443">
        <v>7778.4762000000001</v>
      </c>
      <c r="R2443">
        <v>155569.524</v>
      </c>
      <c r="S2443" t="s">
        <v>1296</v>
      </c>
      <c r="T2443" s="111"/>
      <c r="U2443" s="111"/>
      <c r="V2443" s="110"/>
      <c r="W2443" s="110"/>
    </row>
    <row r="2444" spans="1:23">
      <c r="A2444" t="s">
        <v>2497</v>
      </c>
      <c r="B2444">
        <v>44200</v>
      </c>
      <c r="C2444" t="s">
        <v>2498</v>
      </c>
      <c r="D2444">
        <v>44200</v>
      </c>
      <c r="E2444" t="s">
        <v>1294</v>
      </c>
      <c r="F2444" t="s">
        <v>8</v>
      </c>
      <c r="G2444" t="s">
        <v>1079</v>
      </c>
      <c r="H2444" t="s">
        <v>120</v>
      </c>
      <c r="I2444" t="s">
        <v>1339</v>
      </c>
      <c r="J2444">
        <v>350</v>
      </c>
      <c r="K2444">
        <v>1118</v>
      </c>
      <c r="L2444">
        <v>391300</v>
      </c>
      <c r="M2444">
        <v>2.6619000000000002</v>
      </c>
      <c r="N2444">
        <v>931.66499999999996</v>
      </c>
      <c r="O2444">
        <v>0</v>
      </c>
      <c r="P2444">
        <v>0</v>
      </c>
      <c r="Q2444">
        <v>1120.6619000000001</v>
      </c>
      <c r="R2444">
        <v>392231.66499999998</v>
      </c>
      <c r="S2444" t="s">
        <v>1296</v>
      </c>
      <c r="T2444" s="111"/>
      <c r="U2444" s="111"/>
      <c r="V2444" s="110"/>
      <c r="W2444" s="110"/>
    </row>
    <row r="2445" spans="1:23">
      <c r="A2445" t="s">
        <v>2497</v>
      </c>
      <c r="B2445">
        <v>44200</v>
      </c>
      <c r="C2445" t="s">
        <v>2498</v>
      </c>
      <c r="D2445">
        <v>44200</v>
      </c>
      <c r="E2445" t="s">
        <v>1294</v>
      </c>
      <c r="F2445" t="s">
        <v>8</v>
      </c>
      <c r="G2445" t="s">
        <v>1079</v>
      </c>
      <c r="H2445" t="s">
        <v>120</v>
      </c>
      <c r="I2445" t="s">
        <v>1214</v>
      </c>
      <c r="J2445">
        <v>300</v>
      </c>
      <c r="K2445">
        <v>1168</v>
      </c>
      <c r="L2445">
        <v>350400</v>
      </c>
      <c r="M2445">
        <v>2.7810000000000001</v>
      </c>
      <c r="N2445">
        <v>834.3</v>
      </c>
      <c r="O2445">
        <v>0</v>
      </c>
      <c r="P2445">
        <v>0</v>
      </c>
      <c r="Q2445">
        <v>1170.7809999999999</v>
      </c>
      <c r="R2445">
        <v>351234.3</v>
      </c>
      <c r="S2445" t="s">
        <v>1296</v>
      </c>
      <c r="T2445" s="111"/>
      <c r="U2445" s="111"/>
      <c r="V2445" s="110"/>
      <c r="W2445" s="110"/>
    </row>
    <row r="2446" spans="1:23">
      <c r="A2446" t="s">
        <v>2499</v>
      </c>
      <c r="B2446">
        <v>44200</v>
      </c>
      <c r="C2446" t="s">
        <v>2500</v>
      </c>
      <c r="D2446">
        <v>44200</v>
      </c>
      <c r="E2446" t="s">
        <v>1294</v>
      </c>
      <c r="F2446" t="s">
        <v>2</v>
      </c>
      <c r="G2446" t="s">
        <v>1078</v>
      </c>
      <c r="H2446" t="s">
        <v>120</v>
      </c>
      <c r="I2446" t="s">
        <v>1212</v>
      </c>
      <c r="J2446">
        <v>20</v>
      </c>
      <c r="K2446">
        <v>3540</v>
      </c>
      <c r="L2446">
        <v>70800</v>
      </c>
      <c r="M2446">
        <v>8.4285999999999994</v>
      </c>
      <c r="N2446">
        <v>168.572</v>
      </c>
      <c r="O2446">
        <v>0</v>
      </c>
      <c r="P2446">
        <v>0</v>
      </c>
      <c r="Q2446">
        <v>3548.4286000000002</v>
      </c>
      <c r="R2446">
        <v>70968.572</v>
      </c>
      <c r="S2446" t="s">
        <v>1296</v>
      </c>
      <c r="T2446" s="111"/>
      <c r="U2446" s="111"/>
      <c r="V2446" s="110"/>
      <c r="W2446" s="110"/>
    </row>
    <row r="2447" spans="1:23">
      <c r="A2447" t="s">
        <v>2499</v>
      </c>
      <c r="B2447">
        <v>44200</v>
      </c>
      <c r="C2447" t="s">
        <v>2500</v>
      </c>
      <c r="D2447">
        <v>44200</v>
      </c>
      <c r="E2447" t="s">
        <v>1294</v>
      </c>
      <c r="F2447" t="s">
        <v>2</v>
      </c>
      <c r="G2447" t="s">
        <v>1078</v>
      </c>
      <c r="H2447" t="s">
        <v>120</v>
      </c>
      <c r="I2447" t="s">
        <v>1214</v>
      </c>
      <c r="J2447">
        <v>60</v>
      </c>
      <c r="K2447">
        <v>1168</v>
      </c>
      <c r="L2447">
        <v>70080</v>
      </c>
      <c r="M2447">
        <v>2.7810000000000001</v>
      </c>
      <c r="N2447">
        <v>166.86</v>
      </c>
      <c r="O2447">
        <v>0</v>
      </c>
      <c r="P2447">
        <v>0</v>
      </c>
      <c r="Q2447">
        <v>1170.7809999999999</v>
      </c>
      <c r="R2447">
        <v>70246.86</v>
      </c>
      <c r="S2447" t="s">
        <v>1296</v>
      </c>
      <c r="T2447" s="111"/>
      <c r="U2447" s="111"/>
      <c r="V2447" s="110"/>
      <c r="W2447" s="110"/>
    </row>
    <row r="2448" spans="1:23">
      <c r="A2448" t="s">
        <v>2499</v>
      </c>
      <c r="B2448">
        <v>44200</v>
      </c>
      <c r="C2448" t="s">
        <v>2500</v>
      </c>
      <c r="D2448">
        <v>44200</v>
      </c>
      <c r="E2448" t="s">
        <v>1294</v>
      </c>
      <c r="F2448" t="s">
        <v>2</v>
      </c>
      <c r="G2448" t="s">
        <v>1078</v>
      </c>
      <c r="H2448" t="s">
        <v>120</v>
      </c>
      <c r="I2448" t="s">
        <v>1207</v>
      </c>
      <c r="J2448">
        <v>10</v>
      </c>
      <c r="K2448">
        <v>4035</v>
      </c>
      <c r="L2448">
        <v>40350</v>
      </c>
      <c r="M2448">
        <v>9.6071000000000009</v>
      </c>
      <c r="N2448">
        <v>96.070999999999998</v>
      </c>
      <c r="O2448">
        <v>0</v>
      </c>
      <c r="P2448">
        <v>0</v>
      </c>
      <c r="Q2448">
        <v>4044.6071000000002</v>
      </c>
      <c r="R2448">
        <v>40446.071000000004</v>
      </c>
      <c r="S2448" t="s">
        <v>1296</v>
      </c>
      <c r="T2448" s="111"/>
      <c r="U2448" s="111"/>
      <c r="V2448" s="110"/>
      <c r="W2448" s="110"/>
    </row>
    <row r="2449" spans="1:23">
      <c r="A2449" t="s">
        <v>2501</v>
      </c>
      <c r="B2449">
        <v>44200</v>
      </c>
      <c r="C2449" t="s">
        <v>2502</v>
      </c>
      <c r="D2449">
        <v>44200</v>
      </c>
      <c r="E2449" t="s">
        <v>1294</v>
      </c>
      <c r="F2449" t="s">
        <v>4</v>
      </c>
      <c r="G2449" t="s">
        <v>1308</v>
      </c>
      <c r="H2449" t="s">
        <v>120</v>
      </c>
      <c r="I2449" t="s">
        <v>1212</v>
      </c>
      <c r="J2449">
        <v>10</v>
      </c>
      <c r="K2449">
        <v>3540</v>
      </c>
      <c r="L2449">
        <v>35400</v>
      </c>
      <c r="M2449">
        <v>8.4285999999999994</v>
      </c>
      <c r="N2449">
        <v>84.286000000000001</v>
      </c>
      <c r="O2449">
        <v>0</v>
      </c>
      <c r="P2449">
        <v>0</v>
      </c>
      <c r="Q2449">
        <v>3548.4286000000002</v>
      </c>
      <c r="R2449">
        <v>35484.286</v>
      </c>
      <c r="S2449" t="s">
        <v>1296</v>
      </c>
      <c r="T2449" s="111"/>
      <c r="U2449" s="111"/>
      <c r="V2449" s="110"/>
      <c r="W2449" s="110"/>
    </row>
    <row r="2450" spans="1:23">
      <c r="A2450" t="s">
        <v>2501</v>
      </c>
      <c r="B2450">
        <v>44200</v>
      </c>
      <c r="C2450" t="s">
        <v>2502</v>
      </c>
      <c r="D2450">
        <v>44200</v>
      </c>
      <c r="E2450" t="s">
        <v>1294</v>
      </c>
      <c r="F2450" t="s">
        <v>4</v>
      </c>
      <c r="G2450" t="s">
        <v>1308</v>
      </c>
      <c r="H2450" t="s">
        <v>120</v>
      </c>
      <c r="I2450" t="s">
        <v>1214</v>
      </c>
      <c r="J2450">
        <v>33</v>
      </c>
      <c r="K2450">
        <v>1168</v>
      </c>
      <c r="L2450">
        <v>38544</v>
      </c>
      <c r="M2450">
        <v>2.7810000000000001</v>
      </c>
      <c r="N2450">
        <v>91.772999999999996</v>
      </c>
      <c r="O2450">
        <v>0</v>
      </c>
      <c r="P2450">
        <v>0</v>
      </c>
      <c r="Q2450">
        <v>1170.7809999999999</v>
      </c>
      <c r="R2450">
        <v>38635.773000000001</v>
      </c>
      <c r="S2450" t="s">
        <v>1296</v>
      </c>
      <c r="T2450" s="111"/>
      <c r="U2450" s="111"/>
      <c r="V2450" s="110"/>
      <c r="W2450" s="110"/>
    </row>
    <row r="2451" spans="1:23">
      <c r="A2451" t="s">
        <v>2503</v>
      </c>
      <c r="B2451">
        <v>44200</v>
      </c>
      <c r="C2451" t="s">
        <v>2504</v>
      </c>
      <c r="D2451">
        <v>44200</v>
      </c>
      <c r="E2451" t="s">
        <v>1294</v>
      </c>
      <c r="F2451" t="s">
        <v>9</v>
      </c>
      <c r="G2451" t="s">
        <v>1078</v>
      </c>
      <c r="H2451" t="s">
        <v>120</v>
      </c>
      <c r="I2451" t="s">
        <v>1214</v>
      </c>
      <c r="J2451">
        <v>20</v>
      </c>
      <c r="K2451">
        <v>1168</v>
      </c>
      <c r="L2451">
        <v>23360</v>
      </c>
      <c r="M2451">
        <v>2.7810000000000001</v>
      </c>
      <c r="N2451">
        <v>55.62</v>
      </c>
      <c r="O2451">
        <v>0</v>
      </c>
      <c r="P2451">
        <v>0</v>
      </c>
      <c r="Q2451">
        <v>1170.7809999999999</v>
      </c>
      <c r="R2451">
        <v>23415.62</v>
      </c>
      <c r="S2451" t="s">
        <v>1296</v>
      </c>
      <c r="T2451" s="111"/>
      <c r="U2451" s="111"/>
      <c r="V2451" s="110"/>
      <c r="W2451" s="110"/>
    </row>
    <row r="2452" spans="1:23">
      <c r="A2452" t="s">
        <v>2505</v>
      </c>
      <c r="B2452">
        <v>44200</v>
      </c>
      <c r="C2452" t="s">
        <v>2506</v>
      </c>
      <c r="D2452">
        <v>44200</v>
      </c>
      <c r="E2452" t="s">
        <v>1294</v>
      </c>
      <c r="F2452" t="s">
        <v>3</v>
      </c>
      <c r="G2452" t="s">
        <v>1078</v>
      </c>
      <c r="H2452" t="s">
        <v>120</v>
      </c>
      <c r="I2452" t="s">
        <v>1214</v>
      </c>
      <c r="J2452">
        <v>10</v>
      </c>
      <c r="K2452">
        <v>1168</v>
      </c>
      <c r="L2452">
        <v>11680</v>
      </c>
      <c r="M2452">
        <v>2.7810000000000001</v>
      </c>
      <c r="N2452">
        <v>27.81</v>
      </c>
      <c r="O2452">
        <v>0</v>
      </c>
      <c r="P2452">
        <v>0</v>
      </c>
      <c r="Q2452">
        <v>1170.7809999999999</v>
      </c>
      <c r="R2452">
        <v>11707.81</v>
      </c>
      <c r="S2452" t="s">
        <v>1296</v>
      </c>
      <c r="T2452" s="111"/>
      <c r="U2452" s="111"/>
      <c r="V2452" s="110"/>
      <c r="W2452" s="110"/>
    </row>
    <row r="2453" spans="1:23">
      <c r="A2453" t="s">
        <v>2505</v>
      </c>
      <c r="B2453">
        <v>44200</v>
      </c>
      <c r="C2453" t="s">
        <v>2506</v>
      </c>
      <c r="D2453">
        <v>44200</v>
      </c>
      <c r="E2453" t="s">
        <v>1294</v>
      </c>
      <c r="F2453" t="s">
        <v>3</v>
      </c>
      <c r="G2453" t="s">
        <v>1078</v>
      </c>
      <c r="H2453" t="s">
        <v>120</v>
      </c>
      <c r="I2453" t="s">
        <v>1339</v>
      </c>
      <c r="J2453">
        <v>40</v>
      </c>
      <c r="K2453">
        <v>1118</v>
      </c>
      <c r="L2453">
        <v>44720</v>
      </c>
      <c r="M2453">
        <v>2.6619000000000002</v>
      </c>
      <c r="N2453">
        <v>106.476</v>
      </c>
      <c r="O2453">
        <v>0</v>
      </c>
      <c r="P2453">
        <v>0</v>
      </c>
      <c r="Q2453">
        <v>1120.6619000000001</v>
      </c>
      <c r="R2453">
        <v>44826.476000000002</v>
      </c>
      <c r="S2453" t="s">
        <v>1296</v>
      </c>
      <c r="T2453" s="111"/>
      <c r="U2453" s="111"/>
      <c r="V2453" s="110"/>
      <c r="W2453" s="110"/>
    </row>
    <row r="2454" spans="1:23">
      <c r="A2454" t="s">
        <v>2507</v>
      </c>
      <c r="B2454">
        <v>44200</v>
      </c>
      <c r="C2454" t="s">
        <v>2508</v>
      </c>
      <c r="D2454">
        <v>44200</v>
      </c>
      <c r="E2454" t="s">
        <v>1294</v>
      </c>
      <c r="F2454" t="s">
        <v>110</v>
      </c>
      <c r="G2454" t="s">
        <v>1133</v>
      </c>
      <c r="H2454" t="s">
        <v>120</v>
      </c>
      <c r="I2454" t="s">
        <v>1214</v>
      </c>
      <c r="J2454">
        <v>60</v>
      </c>
      <c r="K2454">
        <v>1168</v>
      </c>
      <c r="L2454">
        <v>70080</v>
      </c>
      <c r="M2454">
        <v>2.7810000000000001</v>
      </c>
      <c r="N2454">
        <v>166.86</v>
      </c>
      <c r="O2454">
        <v>0</v>
      </c>
      <c r="P2454">
        <v>0</v>
      </c>
      <c r="Q2454">
        <v>1170.7809999999999</v>
      </c>
      <c r="R2454">
        <v>70246.86</v>
      </c>
      <c r="S2454" t="s">
        <v>1296</v>
      </c>
      <c r="T2454" s="111"/>
      <c r="U2454" s="111"/>
      <c r="V2454" s="110"/>
      <c r="W2454" s="110"/>
    </row>
    <row r="2455" spans="1:23">
      <c r="A2455" t="s">
        <v>2507</v>
      </c>
      <c r="B2455">
        <v>44200</v>
      </c>
      <c r="C2455" t="s">
        <v>2508</v>
      </c>
      <c r="D2455">
        <v>44200</v>
      </c>
      <c r="E2455" t="s">
        <v>1294</v>
      </c>
      <c r="F2455" t="s">
        <v>110</v>
      </c>
      <c r="G2455" t="s">
        <v>1133</v>
      </c>
      <c r="H2455" t="s">
        <v>120</v>
      </c>
      <c r="I2455" t="s">
        <v>1339</v>
      </c>
      <c r="J2455">
        <v>40</v>
      </c>
      <c r="K2455">
        <v>1118</v>
      </c>
      <c r="L2455">
        <v>44720</v>
      </c>
      <c r="M2455">
        <v>2.6619000000000002</v>
      </c>
      <c r="N2455">
        <v>106.476</v>
      </c>
      <c r="O2455">
        <v>0</v>
      </c>
      <c r="P2455">
        <v>0</v>
      </c>
      <c r="Q2455">
        <v>1120.6619000000001</v>
      </c>
      <c r="R2455">
        <v>44826.476000000002</v>
      </c>
      <c r="S2455" t="s">
        <v>1296</v>
      </c>
      <c r="T2455" s="111"/>
      <c r="U2455" s="111"/>
      <c r="V2455" s="110"/>
      <c r="W2455" s="110"/>
    </row>
    <row r="2456" spans="1:23">
      <c r="A2456" t="s">
        <v>2509</v>
      </c>
      <c r="B2456">
        <v>44200</v>
      </c>
      <c r="C2456" t="s">
        <v>2510</v>
      </c>
      <c r="D2456">
        <v>44200</v>
      </c>
      <c r="E2456" t="s">
        <v>1294</v>
      </c>
      <c r="F2456" t="s">
        <v>111</v>
      </c>
      <c r="G2456" t="s">
        <v>1133</v>
      </c>
      <c r="H2456" t="s">
        <v>120</v>
      </c>
      <c r="I2456" t="s">
        <v>1207</v>
      </c>
      <c r="J2456">
        <v>10</v>
      </c>
      <c r="K2456">
        <v>4035</v>
      </c>
      <c r="L2456">
        <v>40350</v>
      </c>
      <c r="M2456">
        <v>9.6071000000000009</v>
      </c>
      <c r="N2456">
        <v>96.070999999999998</v>
      </c>
      <c r="O2456">
        <v>0</v>
      </c>
      <c r="P2456">
        <v>0</v>
      </c>
      <c r="Q2456">
        <v>4044.6071000000002</v>
      </c>
      <c r="R2456">
        <v>40446.071000000004</v>
      </c>
      <c r="S2456" t="s">
        <v>1296</v>
      </c>
      <c r="T2456" s="111"/>
      <c r="U2456" s="111"/>
      <c r="V2456" s="110"/>
      <c r="W2456" s="110"/>
    </row>
    <row r="2457" spans="1:23">
      <c r="A2457" t="s">
        <v>2509</v>
      </c>
      <c r="B2457">
        <v>44200</v>
      </c>
      <c r="C2457" t="s">
        <v>2510</v>
      </c>
      <c r="D2457">
        <v>44200</v>
      </c>
      <c r="E2457" t="s">
        <v>1294</v>
      </c>
      <c r="F2457" t="s">
        <v>111</v>
      </c>
      <c r="G2457" t="s">
        <v>1133</v>
      </c>
      <c r="H2457" t="s">
        <v>120</v>
      </c>
      <c r="I2457" t="s">
        <v>1339</v>
      </c>
      <c r="J2457">
        <v>40</v>
      </c>
      <c r="K2457">
        <v>1118</v>
      </c>
      <c r="L2457">
        <v>44720</v>
      </c>
      <c r="M2457">
        <v>2.6619000000000002</v>
      </c>
      <c r="N2457">
        <v>106.476</v>
      </c>
      <c r="O2457">
        <v>0</v>
      </c>
      <c r="P2457">
        <v>0</v>
      </c>
      <c r="Q2457">
        <v>1120.6619000000001</v>
      </c>
      <c r="R2457">
        <v>44826.476000000002</v>
      </c>
      <c r="S2457" t="s">
        <v>1296</v>
      </c>
      <c r="T2457" s="111"/>
      <c r="U2457" s="111"/>
      <c r="V2457" s="110"/>
      <c r="W2457" s="110"/>
    </row>
    <row r="2458" spans="1:23">
      <c r="A2458" t="s">
        <v>2509</v>
      </c>
      <c r="B2458">
        <v>44200</v>
      </c>
      <c r="C2458" t="s">
        <v>2510</v>
      </c>
      <c r="D2458">
        <v>44200</v>
      </c>
      <c r="E2458" t="s">
        <v>1294</v>
      </c>
      <c r="F2458" t="s">
        <v>111</v>
      </c>
      <c r="G2458" t="s">
        <v>1133</v>
      </c>
      <c r="H2458" t="s">
        <v>120</v>
      </c>
      <c r="I2458" t="s">
        <v>1214</v>
      </c>
      <c r="J2458">
        <v>25</v>
      </c>
      <c r="K2458">
        <v>1168</v>
      </c>
      <c r="L2458">
        <v>29200</v>
      </c>
      <c r="M2458">
        <v>2.7810000000000001</v>
      </c>
      <c r="N2458">
        <v>69.525000000000006</v>
      </c>
      <c r="O2458">
        <v>0</v>
      </c>
      <c r="P2458">
        <v>0</v>
      </c>
      <c r="Q2458">
        <v>1170.7809999999999</v>
      </c>
      <c r="R2458">
        <v>29269.525000000001</v>
      </c>
      <c r="S2458" t="s">
        <v>1296</v>
      </c>
      <c r="T2458" s="111"/>
      <c r="U2458" s="111"/>
      <c r="V2458" s="110"/>
      <c r="W2458" s="110"/>
    </row>
    <row r="2459" spans="1:23">
      <c r="A2459" t="s">
        <v>2511</v>
      </c>
      <c r="B2459">
        <v>44200</v>
      </c>
      <c r="C2459" t="s">
        <v>2512</v>
      </c>
      <c r="D2459">
        <v>44200</v>
      </c>
      <c r="E2459" t="s">
        <v>1294</v>
      </c>
      <c r="F2459" t="s">
        <v>109</v>
      </c>
      <c r="G2459" t="s">
        <v>1307</v>
      </c>
      <c r="H2459" t="s">
        <v>120</v>
      </c>
      <c r="I2459" t="s">
        <v>1339</v>
      </c>
      <c r="J2459">
        <v>544</v>
      </c>
      <c r="K2459">
        <v>1118</v>
      </c>
      <c r="L2459">
        <v>608192</v>
      </c>
      <c r="M2459">
        <v>2.6619000000000002</v>
      </c>
      <c r="N2459">
        <v>1448.0735999999999</v>
      </c>
      <c r="O2459">
        <v>0</v>
      </c>
      <c r="P2459">
        <v>0</v>
      </c>
      <c r="Q2459">
        <v>1120.6619000000001</v>
      </c>
      <c r="R2459">
        <v>609640.0736</v>
      </c>
      <c r="S2459" t="s">
        <v>1296</v>
      </c>
      <c r="T2459" s="111"/>
      <c r="U2459" s="111"/>
      <c r="V2459" s="110"/>
      <c r="W2459" s="110"/>
    </row>
    <row r="2460" spans="1:23">
      <c r="A2460" t="s">
        <v>2513</v>
      </c>
      <c r="B2460">
        <v>44200</v>
      </c>
      <c r="C2460" t="s">
        <v>2514</v>
      </c>
      <c r="D2460">
        <v>44200</v>
      </c>
      <c r="E2460" t="s">
        <v>1294</v>
      </c>
      <c r="F2460" t="s">
        <v>7</v>
      </c>
      <c r="G2460" t="s">
        <v>1308</v>
      </c>
      <c r="H2460" t="s">
        <v>120</v>
      </c>
      <c r="I2460" t="s">
        <v>1207</v>
      </c>
      <c r="J2460">
        <v>10</v>
      </c>
      <c r="K2460">
        <v>4035</v>
      </c>
      <c r="L2460">
        <v>40350</v>
      </c>
      <c r="M2460">
        <v>9.6071000000000009</v>
      </c>
      <c r="N2460">
        <v>96.070999999999998</v>
      </c>
      <c r="O2460">
        <v>0</v>
      </c>
      <c r="P2460">
        <v>0</v>
      </c>
      <c r="Q2460">
        <v>4044.6071000000002</v>
      </c>
      <c r="R2460">
        <v>40446.071000000004</v>
      </c>
      <c r="S2460" t="s">
        <v>1296</v>
      </c>
      <c r="T2460" s="111"/>
      <c r="U2460" s="111"/>
      <c r="V2460" s="110"/>
      <c r="W2460" s="110"/>
    </row>
    <row r="2461" spans="1:23">
      <c r="A2461" t="s">
        <v>2513</v>
      </c>
      <c r="B2461">
        <v>44200</v>
      </c>
      <c r="C2461" t="s">
        <v>2514</v>
      </c>
      <c r="D2461">
        <v>44200</v>
      </c>
      <c r="E2461" t="s">
        <v>1294</v>
      </c>
      <c r="F2461" t="s">
        <v>7</v>
      </c>
      <c r="G2461" t="s">
        <v>1308</v>
      </c>
      <c r="H2461" t="s">
        <v>120</v>
      </c>
      <c r="I2461" t="s">
        <v>1214</v>
      </c>
      <c r="J2461">
        <v>60</v>
      </c>
      <c r="K2461">
        <v>1168</v>
      </c>
      <c r="L2461">
        <v>70080</v>
      </c>
      <c r="M2461">
        <v>2.7810000000000001</v>
      </c>
      <c r="N2461">
        <v>166.86</v>
      </c>
      <c r="O2461">
        <v>0</v>
      </c>
      <c r="P2461">
        <v>0</v>
      </c>
      <c r="Q2461">
        <v>1170.7809999999999</v>
      </c>
      <c r="R2461">
        <v>70246.86</v>
      </c>
      <c r="S2461" t="s">
        <v>1296</v>
      </c>
      <c r="T2461" s="111"/>
      <c r="U2461" s="111"/>
      <c r="V2461" s="110"/>
      <c r="W2461" s="110"/>
    </row>
    <row r="2462" spans="1:23">
      <c r="A2462" t="s">
        <v>2513</v>
      </c>
      <c r="B2462">
        <v>44200</v>
      </c>
      <c r="C2462" t="s">
        <v>2514</v>
      </c>
      <c r="D2462">
        <v>44200</v>
      </c>
      <c r="E2462" t="s">
        <v>1294</v>
      </c>
      <c r="F2462" t="s">
        <v>7</v>
      </c>
      <c r="G2462" t="s">
        <v>1308</v>
      </c>
      <c r="H2462" t="s">
        <v>120</v>
      </c>
      <c r="I2462" t="s">
        <v>1212</v>
      </c>
      <c r="J2462">
        <v>20</v>
      </c>
      <c r="K2462">
        <v>3540</v>
      </c>
      <c r="L2462">
        <v>70800</v>
      </c>
      <c r="M2462">
        <v>8.4285999999999994</v>
      </c>
      <c r="N2462">
        <v>168.572</v>
      </c>
      <c r="O2462">
        <v>0</v>
      </c>
      <c r="P2462">
        <v>0</v>
      </c>
      <c r="Q2462">
        <v>3548.4286000000002</v>
      </c>
      <c r="R2462">
        <v>70968.572</v>
      </c>
      <c r="S2462" t="s">
        <v>1296</v>
      </c>
      <c r="T2462" s="111"/>
      <c r="U2462" s="111"/>
      <c r="V2462" s="110"/>
      <c r="W2462" s="110"/>
    </row>
    <row r="2463" spans="1:23">
      <c r="A2463" t="s">
        <v>2513</v>
      </c>
      <c r="B2463">
        <v>44200</v>
      </c>
      <c r="C2463" t="s">
        <v>2514</v>
      </c>
      <c r="D2463">
        <v>44200</v>
      </c>
      <c r="E2463" t="s">
        <v>1294</v>
      </c>
      <c r="F2463" t="s">
        <v>7</v>
      </c>
      <c r="G2463" t="s">
        <v>1308</v>
      </c>
      <c r="H2463" t="s">
        <v>120</v>
      </c>
      <c r="I2463" t="s">
        <v>1231</v>
      </c>
      <c r="J2463">
        <v>40</v>
      </c>
      <c r="K2463">
        <v>1002</v>
      </c>
      <c r="L2463">
        <v>40080</v>
      </c>
      <c r="M2463">
        <v>2.3856999999999999</v>
      </c>
      <c r="N2463">
        <v>95.427999999999997</v>
      </c>
      <c r="O2463">
        <v>0</v>
      </c>
      <c r="P2463">
        <v>0</v>
      </c>
      <c r="Q2463">
        <v>1004.3857</v>
      </c>
      <c r="R2463">
        <v>40175.428</v>
      </c>
      <c r="S2463" t="s">
        <v>1296</v>
      </c>
      <c r="T2463" s="111"/>
      <c r="U2463" s="111"/>
      <c r="V2463" s="110"/>
      <c r="W2463" s="110"/>
    </row>
    <row r="2464" spans="1:23">
      <c r="A2464" t="s">
        <v>2513</v>
      </c>
      <c r="B2464">
        <v>44200</v>
      </c>
      <c r="C2464" t="s">
        <v>2514</v>
      </c>
      <c r="D2464">
        <v>44200</v>
      </c>
      <c r="E2464" t="s">
        <v>1294</v>
      </c>
      <c r="F2464" t="s">
        <v>7</v>
      </c>
      <c r="G2464" t="s">
        <v>1308</v>
      </c>
      <c r="H2464" t="s">
        <v>120</v>
      </c>
      <c r="I2464" t="s">
        <v>1205</v>
      </c>
      <c r="J2464">
        <v>10</v>
      </c>
      <c r="K2464">
        <v>9045</v>
      </c>
      <c r="L2464">
        <v>90450</v>
      </c>
      <c r="M2464">
        <v>21.535699999999999</v>
      </c>
      <c r="N2464">
        <v>215.357</v>
      </c>
      <c r="O2464">
        <v>0</v>
      </c>
      <c r="P2464">
        <v>0</v>
      </c>
      <c r="Q2464">
        <v>9066.5357000000004</v>
      </c>
      <c r="R2464">
        <v>90665.357000000004</v>
      </c>
      <c r="S2464" t="s">
        <v>1296</v>
      </c>
      <c r="T2464" s="111"/>
      <c r="U2464" s="111"/>
      <c r="V2464" s="110"/>
      <c r="W2464" s="110"/>
    </row>
    <row r="2465" spans="1:23">
      <c r="A2465" t="s">
        <v>2513</v>
      </c>
      <c r="B2465">
        <v>44200</v>
      </c>
      <c r="C2465" t="s">
        <v>2514</v>
      </c>
      <c r="D2465">
        <v>44200</v>
      </c>
      <c r="E2465" t="s">
        <v>1294</v>
      </c>
      <c r="F2465" t="s">
        <v>7</v>
      </c>
      <c r="G2465" t="s">
        <v>1308</v>
      </c>
      <c r="H2465" t="s">
        <v>120</v>
      </c>
      <c r="I2465" t="s">
        <v>1234</v>
      </c>
      <c r="J2465">
        <v>20</v>
      </c>
      <c r="K2465">
        <v>5035</v>
      </c>
      <c r="L2465">
        <v>100700</v>
      </c>
      <c r="M2465">
        <v>11.988099999999999</v>
      </c>
      <c r="N2465">
        <v>239.762</v>
      </c>
      <c r="O2465">
        <v>0</v>
      </c>
      <c r="P2465">
        <v>0</v>
      </c>
      <c r="Q2465">
        <v>5046.9880999999996</v>
      </c>
      <c r="R2465">
        <v>100939.762</v>
      </c>
      <c r="S2465" t="s">
        <v>1296</v>
      </c>
      <c r="T2465" s="111"/>
      <c r="U2465" s="111"/>
      <c r="V2465" s="110"/>
      <c r="W2465" s="110"/>
    </row>
    <row r="2466" spans="1:23">
      <c r="A2466" t="s">
        <v>2513</v>
      </c>
      <c r="B2466">
        <v>44200</v>
      </c>
      <c r="C2466" t="s">
        <v>2514</v>
      </c>
      <c r="D2466">
        <v>44200</v>
      </c>
      <c r="E2466" t="s">
        <v>1294</v>
      </c>
      <c r="F2466" t="s">
        <v>7</v>
      </c>
      <c r="G2466" t="s">
        <v>1308</v>
      </c>
      <c r="H2466" t="s">
        <v>120</v>
      </c>
      <c r="I2466" t="s">
        <v>1339</v>
      </c>
      <c r="J2466">
        <v>50</v>
      </c>
      <c r="K2466">
        <v>1118</v>
      </c>
      <c r="L2466">
        <v>55900</v>
      </c>
      <c r="M2466">
        <v>2.6619000000000002</v>
      </c>
      <c r="N2466">
        <v>133.095</v>
      </c>
      <c r="O2466">
        <v>0</v>
      </c>
      <c r="P2466">
        <v>0</v>
      </c>
      <c r="Q2466">
        <v>1120.6619000000001</v>
      </c>
      <c r="R2466">
        <v>56033.095000000001</v>
      </c>
      <c r="S2466" t="s">
        <v>1296</v>
      </c>
      <c r="T2466" s="111"/>
      <c r="U2466" s="111"/>
      <c r="V2466" s="110"/>
      <c r="W2466" s="110"/>
    </row>
    <row r="2467" spans="1:23">
      <c r="A2467" t="s">
        <v>2513</v>
      </c>
      <c r="B2467">
        <v>44200</v>
      </c>
      <c r="C2467" t="s">
        <v>2514</v>
      </c>
      <c r="D2467">
        <v>44200</v>
      </c>
      <c r="E2467" t="s">
        <v>1294</v>
      </c>
      <c r="F2467" t="s">
        <v>7</v>
      </c>
      <c r="G2467" t="s">
        <v>1308</v>
      </c>
      <c r="H2467" t="s">
        <v>120</v>
      </c>
      <c r="I2467" t="s">
        <v>1227</v>
      </c>
      <c r="J2467">
        <v>20</v>
      </c>
      <c r="K2467">
        <v>7760</v>
      </c>
      <c r="L2467">
        <v>155200</v>
      </c>
      <c r="M2467">
        <v>18.476199999999999</v>
      </c>
      <c r="N2467">
        <v>369.524</v>
      </c>
      <c r="O2467">
        <v>0</v>
      </c>
      <c r="P2467">
        <v>0</v>
      </c>
      <c r="Q2467">
        <v>7778.4762000000001</v>
      </c>
      <c r="R2467">
        <v>155569.524</v>
      </c>
      <c r="S2467" t="s">
        <v>1296</v>
      </c>
      <c r="T2467" s="111"/>
      <c r="U2467" s="111"/>
      <c r="V2467" s="110"/>
      <c r="W2467" s="110"/>
    </row>
    <row r="2468" spans="1:23">
      <c r="A2468" t="s">
        <v>2513</v>
      </c>
      <c r="B2468">
        <v>44200</v>
      </c>
      <c r="C2468" t="s">
        <v>2514</v>
      </c>
      <c r="D2468">
        <v>44200</v>
      </c>
      <c r="E2468" t="s">
        <v>1294</v>
      </c>
      <c r="F2468" t="s">
        <v>7</v>
      </c>
      <c r="G2468" t="s">
        <v>1308</v>
      </c>
      <c r="H2468" t="s">
        <v>120</v>
      </c>
      <c r="I2468" t="s">
        <v>1348</v>
      </c>
      <c r="J2468">
        <v>50</v>
      </c>
      <c r="K2468">
        <v>1225</v>
      </c>
      <c r="L2468">
        <v>61250</v>
      </c>
      <c r="M2468">
        <v>2.9167000000000001</v>
      </c>
      <c r="N2468">
        <v>145.83500000000001</v>
      </c>
      <c r="O2468">
        <v>0</v>
      </c>
      <c r="P2468">
        <v>0</v>
      </c>
      <c r="Q2468">
        <v>1227.9167</v>
      </c>
      <c r="R2468">
        <v>61395.834999999999</v>
      </c>
      <c r="S2468" t="s">
        <v>1296</v>
      </c>
      <c r="T2468" s="111"/>
      <c r="U2468" s="111"/>
      <c r="V2468" s="110"/>
      <c r="W2468" s="110"/>
    </row>
    <row r="2469" spans="1:23">
      <c r="A2469" t="s">
        <v>2515</v>
      </c>
      <c r="B2469">
        <v>44200</v>
      </c>
      <c r="C2469" t="s">
        <v>2516</v>
      </c>
      <c r="D2469">
        <v>44200</v>
      </c>
      <c r="E2469" t="s">
        <v>1294</v>
      </c>
      <c r="F2469" t="s">
        <v>98</v>
      </c>
      <c r="G2469" t="s">
        <v>1047</v>
      </c>
      <c r="H2469" t="s">
        <v>1300</v>
      </c>
      <c r="I2469" t="s">
        <v>1214</v>
      </c>
      <c r="J2469">
        <v>20</v>
      </c>
      <c r="K2469">
        <v>1168</v>
      </c>
      <c r="L2469">
        <v>23360</v>
      </c>
      <c r="M2469">
        <v>2.7810000000000001</v>
      </c>
      <c r="N2469">
        <v>55.62</v>
      </c>
      <c r="O2469">
        <v>0</v>
      </c>
      <c r="P2469">
        <v>0</v>
      </c>
      <c r="Q2469">
        <v>1170.7809999999999</v>
      </c>
      <c r="R2469">
        <v>23415.62</v>
      </c>
      <c r="S2469" t="s">
        <v>1296</v>
      </c>
      <c r="T2469" s="111"/>
      <c r="U2469" s="111"/>
      <c r="V2469" s="110"/>
      <c r="W2469" s="110"/>
    </row>
    <row r="2470" spans="1:23">
      <c r="A2470" t="s">
        <v>2517</v>
      </c>
      <c r="B2470">
        <v>44200</v>
      </c>
      <c r="C2470" t="s">
        <v>2518</v>
      </c>
      <c r="D2470">
        <v>44200</v>
      </c>
      <c r="E2470" t="s">
        <v>1294</v>
      </c>
      <c r="F2470" t="s">
        <v>97</v>
      </c>
      <c r="G2470" t="s">
        <v>1047</v>
      </c>
      <c r="H2470" t="s">
        <v>1300</v>
      </c>
      <c r="I2470" t="s">
        <v>1214</v>
      </c>
      <c r="J2470">
        <v>40</v>
      </c>
      <c r="K2470">
        <v>1168</v>
      </c>
      <c r="L2470">
        <v>46720</v>
      </c>
      <c r="M2470">
        <v>2.7810000000000001</v>
      </c>
      <c r="N2470">
        <v>111.24</v>
      </c>
      <c r="O2470">
        <v>0</v>
      </c>
      <c r="P2470">
        <v>0</v>
      </c>
      <c r="Q2470">
        <v>1170.7809999999999</v>
      </c>
      <c r="R2470">
        <v>46831.24</v>
      </c>
      <c r="S2470" t="s">
        <v>1296</v>
      </c>
      <c r="T2470" s="111"/>
      <c r="U2470" s="111"/>
      <c r="V2470" s="110"/>
      <c r="W2470" s="110"/>
    </row>
    <row r="2471" spans="1:23">
      <c r="A2471" t="s">
        <v>2517</v>
      </c>
      <c r="B2471">
        <v>44200</v>
      </c>
      <c r="C2471" t="s">
        <v>2518</v>
      </c>
      <c r="D2471">
        <v>44200</v>
      </c>
      <c r="E2471" t="s">
        <v>1294</v>
      </c>
      <c r="F2471" t="s">
        <v>97</v>
      </c>
      <c r="G2471" t="s">
        <v>1047</v>
      </c>
      <c r="H2471" t="s">
        <v>1300</v>
      </c>
      <c r="I2471" t="s">
        <v>1339</v>
      </c>
      <c r="J2471">
        <v>10</v>
      </c>
      <c r="K2471">
        <v>1118</v>
      </c>
      <c r="L2471">
        <v>11180</v>
      </c>
      <c r="M2471">
        <v>2.6619000000000002</v>
      </c>
      <c r="N2471">
        <v>26.619</v>
      </c>
      <c r="O2471">
        <v>0</v>
      </c>
      <c r="P2471">
        <v>0</v>
      </c>
      <c r="Q2471">
        <v>1120.6619000000001</v>
      </c>
      <c r="R2471">
        <v>11206.619000000001</v>
      </c>
      <c r="S2471" t="s">
        <v>1296</v>
      </c>
      <c r="T2471" s="111"/>
      <c r="U2471" s="111"/>
      <c r="V2471" s="110"/>
      <c r="W2471" s="110"/>
    </row>
    <row r="2472" spans="1:23">
      <c r="A2472" t="s">
        <v>2519</v>
      </c>
      <c r="B2472">
        <v>44200</v>
      </c>
      <c r="C2472" t="s">
        <v>2520</v>
      </c>
      <c r="D2472">
        <v>44200</v>
      </c>
      <c r="E2472" t="s">
        <v>1294</v>
      </c>
      <c r="F2472" t="s">
        <v>103</v>
      </c>
      <c r="G2472" t="s">
        <v>1080</v>
      </c>
      <c r="H2472" t="s">
        <v>1300</v>
      </c>
      <c r="I2472" t="s">
        <v>1214</v>
      </c>
      <c r="J2472">
        <v>34</v>
      </c>
      <c r="K2472">
        <v>1168</v>
      </c>
      <c r="L2472">
        <v>39712</v>
      </c>
      <c r="M2472">
        <v>2.7810000000000001</v>
      </c>
      <c r="N2472">
        <v>94.554000000000002</v>
      </c>
      <c r="O2472">
        <v>0</v>
      </c>
      <c r="P2472">
        <v>0</v>
      </c>
      <c r="Q2472">
        <v>1170.7809999999999</v>
      </c>
      <c r="R2472">
        <v>39806.553999999996</v>
      </c>
      <c r="S2472" t="s">
        <v>1296</v>
      </c>
      <c r="T2472" s="111"/>
      <c r="U2472" s="111"/>
      <c r="V2472" s="110"/>
      <c r="W2472" s="110"/>
    </row>
    <row r="2473" spans="1:23">
      <c r="A2473" t="s">
        <v>2521</v>
      </c>
      <c r="B2473">
        <v>44200</v>
      </c>
      <c r="C2473" t="s">
        <v>2522</v>
      </c>
      <c r="D2473">
        <v>44200</v>
      </c>
      <c r="E2473" t="s">
        <v>1294</v>
      </c>
      <c r="F2473" t="s">
        <v>102</v>
      </c>
      <c r="G2473" t="s">
        <v>1080</v>
      </c>
      <c r="H2473" t="s">
        <v>1300</v>
      </c>
      <c r="I2473" t="s">
        <v>1214</v>
      </c>
      <c r="J2473">
        <v>239</v>
      </c>
      <c r="K2473">
        <v>1168</v>
      </c>
      <c r="L2473">
        <v>279152</v>
      </c>
      <c r="M2473">
        <v>2.7810000000000001</v>
      </c>
      <c r="N2473">
        <v>664.65899999999999</v>
      </c>
      <c r="O2473">
        <v>0</v>
      </c>
      <c r="P2473">
        <v>0</v>
      </c>
      <c r="Q2473">
        <v>1170.7809999999999</v>
      </c>
      <c r="R2473">
        <v>279816.65899999999</v>
      </c>
      <c r="S2473" t="s">
        <v>1296</v>
      </c>
      <c r="T2473" s="111"/>
      <c r="U2473" s="111"/>
      <c r="V2473" s="110"/>
      <c r="W2473" s="110"/>
    </row>
    <row r="2474" spans="1:23">
      <c r="A2474" t="s">
        <v>2521</v>
      </c>
      <c r="B2474">
        <v>44200</v>
      </c>
      <c r="C2474" t="s">
        <v>2522</v>
      </c>
      <c r="D2474">
        <v>44200</v>
      </c>
      <c r="E2474" t="s">
        <v>1294</v>
      </c>
      <c r="F2474" t="s">
        <v>102</v>
      </c>
      <c r="G2474" t="s">
        <v>1080</v>
      </c>
      <c r="H2474" t="s">
        <v>1300</v>
      </c>
      <c r="I2474" t="s">
        <v>1339</v>
      </c>
      <c r="J2474">
        <v>150</v>
      </c>
      <c r="K2474">
        <v>1118</v>
      </c>
      <c r="L2474">
        <v>167700</v>
      </c>
      <c r="M2474">
        <v>2.6619000000000002</v>
      </c>
      <c r="N2474">
        <v>399.28500000000003</v>
      </c>
      <c r="O2474">
        <v>0</v>
      </c>
      <c r="P2474">
        <v>0</v>
      </c>
      <c r="Q2474">
        <v>1120.6619000000001</v>
      </c>
      <c r="R2474">
        <v>168099.285</v>
      </c>
      <c r="S2474" t="s">
        <v>1296</v>
      </c>
      <c r="T2474" s="111"/>
      <c r="U2474" s="111"/>
      <c r="V2474" s="110"/>
      <c r="W2474" s="110"/>
    </row>
    <row r="2475" spans="1:23">
      <c r="A2475" t="s">
        <v>2523</v>
      </c>
      <c r="B2475">
        <v>44200</v>
      </c>
      <c r="C2475" t="s">
        <v>2524</v>
      </c>
      <c r="D2475">
        <v>44200</v>
      </c>
      <c r="E2475" t="s">
        <v>1294</v>
      </c>
      <c r="F2475" t="s">
        <v>101</v>
      </c>
      <c r="G2475" t="s">
        <v>1080</v>
      </c>
      <c r="H2475" t="s">
        <v>1300</v>
      </c>
      <c r="I2475" t="s">
        <v>1214</v>
      </c>
      <c r="J2475">
        <v>15</v>
      </c>
      <c r="K2475">
        <v>1168</v>
      </c>
      <c r="L2475">
        <v>17520</v>
      </c>
      <c r="M2475">
        <v>2.7810000000000001</v>
      </c>
      <c r="N2475">
        <v>41.715000000000003</v>
      </c>
      <c r="O2475">
        <v>0</v>
      </c>
      <c r="P2475">
        <v>0</v>
      </c>
      <c r="Q2475">
        <v>1170.7809999999999</v>
      </c>
      <c r="R2475">
        <v>17561.715</v>
      </c>
      <c r="S2475" t="s">
        <v>1296</v>
      </c>
      <c r="T2475" s="111"/>
      <c r="U2475" s="111"/>
      <c r="V2475" s="110"/>
      <c r="W2475" s="110"/>
    </row>
    <row r="2476" spans="1:23">
      <c r="A2476" t="s">
        <v>2523</v>
      </c>
      <c r="B2476">
        <v>44200</v>
      </c>
      <c r="C2476" t="s">
        <v>2524</v>
      </c>
      <c r="D2476">
        <v>44200</v>
      </c>
      <c r="E2476" t="s">
        <v>1294</v>
      </c>
      <c r="F2476" t="s">
        <v>101</v>
      </c>
      <c r="G2476" t="s">
        <v>1080</v>
      </c>
      <c r="H2476" t="s">
        <v>1300</v>
      </c>
      <c r="I2476" t="s">
        <v>1212</v>
      </c>
      <c r="J2476">
        <v>10</v>
      </c>
      <c r="K2476">
        <v>3540</v>
      </c>
      <c r="L2476">
        <v>35400</v>
      </c>
      <c r="M2476">
        <v>8.4285999999999994</v>
      </c>
      <c r="N2476">
        <v>84.286000000000001</v>
      </c>
      <c r="O2476">
        <v>0</v>
      </c>
      <c r="P2476">
        <v>0</v>
      </c>
      <c r="Q2476">
        <v>3548.4286000000002</v>
      </c>
      <c r="R2476">
        <v>35484.286</v>
      </c>
      <c r="S2476" t="s">
        <v>1296</v>
      </c>
      <c r="T2476" s="111"/>
      <c r="U2476" s="111"/>
      <c r="V2476" s="110"/>
      <c r="W2476" s="110"/>
    </row>
    <row r="2477" spans="1:23">
      <c r="A2477" t="s">
        <v>2523</v>
      </c>
      <c r="B2477">
        <v>44200</v>
      </c>
      <c r="C2477" t="s">
        <v>2524</v>
      </c>
      <c r="D2477">
        <v>44200</v>
      </c>
      <c r="E2477" t="s">
        <v>1294</v>
      </c>
      <c r="F2477" t="s">
        <v>101</v>
      </c>
      <c r="G2477" t="s">
        <v>1080</v>
      </c>
      <c r="H2477" t="s">
        <v>1300</v>
      </c>
      <c r="I2477" t="s">
        <v>1211</v>
      </c>
      <c r="J2477">
        <v>10</v>
      </c>
      <c r="K2477">
        <v>3938</v>
      </c>
      <c r="L2477">
        <v>39380</v>
      </c>
      <c r="M2477">
        <v>9.3762000000000008</v>
      </c>
      <c r="N2477">
        <v>93.762</v>
      </c>
      <c r="O2477">
        <v>0</v>
      </c>
      <c r="P2477">
        <v>0</v>
      </c>
      <c r="Q2477">
        <v>3947.3762000000002</v>
      </c>
      <c r="R2477">
        <v>39473.762000000002</v>
      </c>
      <c r="S2477" t="s">
        <v>1296</v>
      </c>
      <c r="T2477" s="111"/>
      <c r="U2477" s="111"/>
      <c r="V2477" s="110"/>
      <c r="W2477" s="110"/>
    </row>
    <row r="2478" spans="1:23">
      <c r="A2478" t="s">
        <v>2523</v>
      </c>
      <c r="B2478">
        <v>44200</v>
      </c>
      <c r="C2478" t="s">
        <v>2524</v>
      </c>
      <c r="D2478">
        <v>44200</v>
      </c>
      <c r="E2478" t="s">
        <v>1294</v>
      </c>
      <c r="F2478" t="s">
        <v>101</v>
      </c>
      <c r="G2478" t="s">
        <v>1080</v>
      </c>
      <c r="H2478" t="s">
        <v>1300</v>
      </c>
      <c r="I2478" t="s">
        <v>1339</v>
      </c>
      <c r="J2478">
        <v>40</v>
      </c>
      <c r="K2478">
        <v>1118</v>
      </c>
      <c r="L2478">
        <v>44720</v>
      </c>
      <c r="M2478">
        <v>2.6619000000000002</v>
      </c>
      <c r="N2478">
        <v>106.476</v>
      </c>
      <c r="O2478">
        <v>0</v>
      </c>
      <c r="P2478">
        <v>0</v>
      </c>
      <c r="Q2478">
        <v>1120.6619000000001</v>
      </c>
      <c r="R2478">
        <v>44826.476000000002</v>
      </c>
      <c r="S2478" t="s">
        <v>1296</v>
      </c>
      <c r="T2478" s="111"/>
      <c r="U2478" s="111"/>
      <c r="V2478" s="110"/>
      <c r="W2478" s="110"/>
    </row>
    <row r="2479" spans="1:23">
      <c r="A2479" t="s">
        <v>2523</v>
      </c>
      <c r="B2479">
        <v>44200</v>
      </c>
      <c r="C2479" t="s">
        <v>2524</v>
      </c>
      <c r="D2479">
        <v>44200</v>
      </c>
      <c r="E2479" t="s">
        <v>1294</v>
      </c>
      <c r="F2479" t="s">
        <v>101</v>
      </c>
      <c r="G2479" t="s">
        <v>1080</v>
      </c>
      <c r="H2479" t="s">
        <v>1300</v>
      </c>
      <c r="I2479" t="s">
        <v>1227</v>
      </c>
      <c r="J2479">
        <v>2</v>
      </c>
      <c r="K2479">
        <v>7760</v>
      </c>
      <c r="L2479">
        <v>15520</v>
      </c>
      <c r="M2479">
        <v>18.476199999999999</v>
      </c>
      <c r="N2479">
        <v>36.952399999999997</v>
      </c>
      <c r="O2479">
        <v>0</v>
      </c>
      <c r="P2479">
        <v>0</v>
      </c>
      <c r="Q2479">
        <v>7778.4762000000001</v>
      </c>
      <c r="R2479">
        <v>15556.9524</v>
      </c>
      <c r="S2479" t="s">
        <v>1296</v>
      </c>
      <c r="T2479" s="111"/>
      <c r="U2479" s="111"/>
      <c r="V2479" s="110"/>
      <c r="W2479" s="110"/>
    </row>
    <row r="2480" spans="1:23">
      <c r="A2480" t="s">
        <v>2525</v>
      </c>
      <c r="B2480">
        <v>44200</v>
      </c>
      <c r="C2480" t="s">
        <v>2526</v>
      </c>
      <c r="D2480">
        <v>44200</v>
      </c>
      <c r="E2480" t="s">
        <v>1294</v>
      </c>
      <c r="F2480" t="s">
        <v>95</v>
      </c>
      <c r="G2480" t="s">
        <v>1301</v>
      </c>
      <c r="H2480" t="s">
        <v>1300</v>
      </c>
      <c r="I2480" t="s">
        <v>1211</v>
      </c>
      <c r="J2480">
        <v>10</v>
      </c>
      <c r="K2480">
        <v>3938</v>
      </c>
      <c r="L2480">
        <v>39380</v>
      </c>
      <c r="M2480">
        <v>9.3762000000000008</v>
      </c>
      <c r="N2480">
        <v>93.762</v>
      </c>
      <c r="O2480">
        <v>0</v>
      </c>
      <c r="P2480">
        <v>0</v>
      </c>
      <c r="Q2480">
        <v>3947.3762000000002</v>
      </c>
      <c r="R2480">
        <v>39473.762000000002</v>
      </c>
      <c r="S2480" t="s">
        <v>1296</v>
      </c>
      <c r="T2480" s="111"/>
      <c r="U2480" s="111"/>
      <c r="V2480" s="110"/>
      <c r="W2480" s="110"/>
    </row>
    <row r="2481" spans="1:23">
      <c r="A2481" t="s">
        <v>2525</v>
      </c>
      <c r="B2481">
        <v>44200</v>
      </c>
      <c r="C2481" t="s">
        <v>2526</v>
      </c>
      <c r="D2481">
        <v>44200</v>
      </c>
      <c r="E2481" t="s">
        <v>1294</v>
      </c>
      <c r="F2481" t="s">
        <v>95</v>
      </c>
      <c r="G2481" t="s">
        <v>1301</v>
      </c>
      <c r="H2481" t="s">
        <v>1300</v>
      </c>
      <c r="I2481" t="s">
        <v>1214</v>
      </c>
      <c r="J2481">
        <v>15</v>
      </c>
      <c r="K2481">
        <v>1168</v>
      </c>
      <c r="L2481">
        <v>17520</v>
      </c>
      <c r="M2481">
        <v>2.7810000000000001</v>
      </c>
      <c r="N2481">
        <v>41.715000000000003</v>
      </c>
      <c r="O2481">
        <v>0</v>
      </c>
      <c r="P2481">
        <v>0</v>
      </c>
      <c r="Q2481">
        <v>1170.7809999999999</v>
      </c>
      <c r="R2481">
        <v>17561.715</v>
      </c>
      <c r="S2481" t="s">
        <v>1296</v>
      </c>
      <c r="T2481" s="111"/>
      <c r="U2481" s="111"/>
      <c r="V2481" s="110"/>
      <c r="W2481" s="110"/>
    </row>
    <row r="2482" spans="1:23">
      <c r="A2482" t="s">
        <v>2527</v>
      </c>
      <c r="B2482">
        <v>44200</v>
      </c>
      <c r="C2482" t="s">
        <v>2528</v>
      </c>
      <c r="D2482">
        <v>44200</v>
      </c>
      <c r="E2482" t="s">
        <v>1294</v>
      </c>
      <c r="F2482" t="s">
        <v>93</v>
      </c>
      <c r="G2482" t="s">
        <v>1050</v>
      </c>
      <c r="H2482" t="s">
        <v>1300</v>
      </c>
      <c r="I2482" t="s">
        <v>1227</v>
      </c>
      <c r="J2482">
        <v>10</v>
      </c>
      <c r="K2482">
        <v>7760</v>
      </c>
      <c r="L2482">
        <v>77600</v>
      </c>
      <c r="M2482">
        <v>18.476199999999999</v>
      </c>
      <c r="N2482">
        <v>184.762</v>
      </c>
      <c r="O2482">
        <v>0</v>
      </c>
      <c r="P2482">
        <v>0</v>
      </c>
      <c r="Q2482">
        <v>7778.4762000000001</v>
      </c>
      <c r="R2482">
        <v>77784.762000000002</v>
      </c>
      <c r="S2482" t="s">
        <v>1296</v>
      </c>
      <c r="T2482" s="111"/>
      <c r="U2482" s="111"/>
      <c r="V2482" s="110"/>
      <c r="W2482" s="110"/>
    </row>
    <row r="2483" spans="1:23">
      <c r="A2483" t="s">
        <v>2527</v>
      </c>
      <c r="B2483">
        <v>44200</v>
      </c>
      <c r="C2483" t="s">
        <v>2528</v>
      </c>
      <c r="D2483">
        <v>44200</v>
      </c>
      <c r="E2483" t="s">
        <v>1294</v>
      </c>
      <c r="F2483" t="s">
        <v>93</v>
      </c>
      <c r="G2483" t="s">
        <v>1050</v>
      </c>
      <c r="H2483" t="s">
        <v>1300</v>
      </c>
      <c r="I2483" t="s">
        <v>1339</v>
      </c>
      <c r="J2483">
        <v>40</v>
      </c>
      <c r="K2483">
        <v>1118</v>
      </c>
      <c r="L2483">
        <v>44720</v>
      </c>
      <c r="M2483">
        <v>2.6619000000000002</v>
      </c>
      <c r="N2483">
        <v>106.476</v>
      </c>
      <c r="O2483">
        <v>0</v>
      </c>
      <c r="P2483">
        <v>0</v>
      </c>
      <c r="Q2483">
        <v>1120.6619000000001</v>
      </c>
      <c r="R2483">
        <v>44826.476000000002</v>
      </c>
      <c r="S2483" t="s">
        <v>1296</v>
      </c>
      <c r="T2483" s="111"/>
      <c r="U2483" s="111"/>
      <c r="V2483" s="110"/>
      <c r="W2483" s="110"/>
    </row>
    <row r="2484" spans="1:23">
      <c r="A2484" t="s">
        <v>2527</v>
      </c>
      <c r="B2484">
        <v>44200</v>
      </c>
      <c r="C2484" t="s">
        <v>2528</v>
      </c>
      <c r="D2484">
        <v>44200</v>
      </c>
      <c r="E2484" t="s">
        <v>1294</v>
      </c>
      <c r="F2484" t="s">
        <v>93</v>
      </c>
      <c r="G2484" t="s">
        <v>1050</v>
      </c>
      <c r="H2484" t="s">
        <v>1300</v>
      </c>
      <c r="I2484" t="s">
        <v>1212</v>
      </c>
      <c r="J2484">
        <v>10</v>
      </c>
      <c r="K2484">
        <v>3540</v>
      </c>
      <c r="L2484">
        <v>35400</v>
      </c>
      <c r="M2484">
        <v>8.4285999999999994</v>
      </c>
      <c r="N2484">
        <v>84.286000000000001</v>
      </c>
      <c r="O2484">
        <v>0</v>
      </c>
      <c r="P2484">
        <v>0</v>
      </c>
      <c r="Q2484">
        <v>3548.4286000000002</v>
      </c>
      <c r="R2484">
        <v>35484.286</v>
      </c>
      <c r="S2484" t="s">
        <v>1296</v>
      </c>
      <c r="T2484" s="111"/>
      <c r="U2484" s="111"/>
      <c r="V2484" s="110"/>
      <c r="W2484" s="110"/>
    </row>
    <row r="2485" spans="1:23">
      <c r="A2485" t="s">
        <v>2527</v>
      </c>
      <c r="B2485">
        <v>44200</v>
      </c>
      <c r="C2485" t="s">
        <v>2528</v>
      </c>
      <c r="D2485">
        <v>44200</v>
      </c>
      <c r="E2485" t="s">
        <v>1294</v>
      </c>
      <c r="F2485" t="s">
        <v>93</v>
      </c>
      <c r="G2485" t="s">
        <v>1050</v>
      </c>
      <c r="H2485" t="s">
        <v>1300</v>
      </c>
      <c r="I2485" t="s">
        <v>1214</v>
      </c>
      <c r="J2485">
        <v>19</v>
      </c>
      <c r="K2485">
        <v>1168</v>
      </c>
      <c r="L2485">
        <v>22192</v>
      </c>
      <c r="M2485">
        <v>2.7810000000000001</v>
      </c>
      <c r="N2485">
        <v>52.838999999999999</v>
      </c>
      <c r="O2485">
        <v>0</v>
      </c>
      <c r="P2485">
        <v>0</v>
      </c>
      <c r="Q2485">
        <v>1170.7809999999999</v>
      </c>
      <c r="R2485">
        <v>22244.839</v>
      </c>
      <c r="S2485" t="s">
        <v>1296</v>
      </c>
      <c r="T2485" s="111"/>
      <c r="U2485" s="111"/>
      <c r="V2485" s="110"/>
      <c r="W2485" s="110"/>
    </row>
    <row r="2486" spans="1:23">
      <c r="A2486" t="s">
        <v>2527</v>
      </c>
      <c r="B2486">
        <v>44200</v>
      </c>
      <c r="C2486" t="s">
        <v>2528</v>
      </c>
      <c r="D2486">
        <v>44200</v>
      </c>
      <c r="E2486" t="s">
        <v>1294</v>
      </c>
      <c r="F2486" t="s">
        <v>93</v>
      </c>
      <c r="G2486" t="s">
        <v>1050</v>
      </c>
      <c r="H2486" t="s">
        <v>1300</v>
      </c>
      <c r="I2486" t="s">
        <v>1207</v>
      </c>
      <c r="J2486">
        <v>10</v>
      </c>
      <c r="K2486">
        <v>4035</v>
      </c>
      <c r="L2486">
        <v>40350</v>
      </c>
      <c r="M2486">
        <v>9.6071000000000009</v>
      </c>
      <c r="N2486">
        <v>96.070999999999998</v>
      </c>
      <c r="O2486">
        <v>0</v>
      </c>
      <c r="P2486">
        <v>0</v>
      </c>
      <c r="Q2486">
        <v>4044.6071000000002</v>
      </c>
      <c r="R2486">
        <v>40446.071000000004</v>
      </c>
      <c r="S2486" t="s">
        <v>1296</v>
      </c>
      <c r="T2486" s="111"/>
      <c r="U2486" s="111"/>
      <c r="V2486" s="110"/>
      <c r="W2486" s="110"/>
    </row>
    <row r="2487" spans="1:23">
      <c r="A2487" t="s">
        <v>2529</v>
      </c>
      <c r="B2487">
        <v>44200</v>
      </c>
      <c r="C2487" t="s">
        <v>2530</v>
      </c>
      <c r="D2487">
        <v>44200</v>
      </c>
      <c r="E2487" t="s">
        <v>1294</v>
      </c>
      <c r="F2487" t="s">
        <v>100</v>
      </c>
      <c r="G2487" t="s">
        <v>1045</v>
      </c>
      <c r="H2487" t="s">
        <v>1300</v>
      </c>
      <c r="I2487" t="s">
        <v>1207</v>
      </c>
      <c r="J2487">
        <v>10</v>
      </c>
      <c r="K2487">
        <v>4035</v>
      </c>
      <c r="L2487">
        <v>40350</v>
      </c>
      <c r="M2487">
        <v>9.6071000000000009</v>
      </c>
      <c r="N2487">
        <v>96.070999999999998</v>
      </c>
      <c r="O2487">
        <v>0</v>
      </c>
      <c r="P2487">
        <v>0</v>
      </c>
      <c r="Q2487">
        <v>4044.6071000000002</v>
      </c>
      <c r="R2487">
        <v>40446.071000000004</v>
      </c>
      <c r="S2487" t="s">
        <v>1296</v>
      </c>
      <c r="T2487" s="111"/>
      <c r="U2487" s="111"/>
      <c r="V2487" s="110"/>
      <c r="W2487" s="110"/>
    </row>
    <row r="2488" spans="1:23">
      <c r="A2488" t="s">
        <v>2529</v>
      </c>
      <c r="B2488">
        <v>44200</v>
      </c>
      <c r="C2488" t="s">
        <v>2530</v>
      </c>
      <c r="D2488">
        <v>44200</v>
      </c>
      <c r="E2488" t="s">
        <v>1294</v>
      </c>
      <c r="F2488" t="s">
        <v>100</v>
      </c>
      <c r="G2488" t="s">
        <v>1045</v>
      </c>
      <c r="H2488" t="s">
        <v>1300</v>
      </c>
      <c r="I2488" t="s">
        <v>1214</v>
      </c>
      <c r="J2488">
        <v>21</v>
      </c>
      <c r="K2488">
        <v>1168</v>
      </c>
      <c r="L2488">
        <v>24528</v>
      </c>
      <c r="M2488">
        <v>2.7810000000000001</v>
      </c>
      <c r="N2488">
        <v>58.401000000000003</v>
      </c>
      <c r="O2488">
        <v>0</v>
      </c>
      <c r="P2488">
        <v>0</v>
      </c>
      <c r="Q2488">
        <v>1170.7809999999999</v>
      </c>
      <c r="R2488">
        <v>24586.401000000002</v>
      </c>
      <c r="S2488" t="s">
        <v>1296</v>
      </c>
      <c r="T2488" s="111"/>
      <c r="U2488" s="111"/>
      <c r="V2488" s="110"/>
      <c r="W2488" s="110"/>
    </row>
    <row r="2489" spans="1:23">
      <c r="A2489" t="s">
        <v>2531</v>
      </c>
      <c r="B2489">
        <v>44200</v>
      </c>
      <c r="C2489" t="s">
        <v>2532</v>
      </c>
      <c r="D2489">
        <v>44200</v>
      </c>
      <c r="E2489" t="s">
        <v>1294</v>
      </c>
      <c r="F2489" t="s">
        <v>105</v>
      </c>
      <c r="G2489" t="s">
        <v>1045</v>
      </c>
      <c r="H2489" t="s">
        <v>1300</v>
      </c>
      <c r="I2489" t="s">
        <v>1227</v>
      </c>
      <c r="J2489">
        <v>32</v>
      </c>
      <c r="K2489">
        <v>7760</v>
      </c>
      <c r="L2489">
        <v>248320</v>
      </c>
      <c r="M2489">
        <v>18.476199999999999</v>
      </c>
      <c r="N2489">
        <v>591.23839999999996</v>
      </c>
      <c r="O2489">
        <v>0</v>
      </c>
      <c r="P2489">
        <v>0</v>
      </c>
      <c r="Q2489">
        <v>7778.4762000000001</v>
      </c>
      <c r="R2489">
        <v>248911.2384</v>
      </c>
      <c r="S2489" t="s">
        <v>1296</v>
      </c>
      <c r="T2489" s="111"/>
      <c r="U2489" s="111"/>
      <c r="V2489" s="110"/>
      <c r="W2489" s="110"/>
    </row>
    <row r="2490" spans="1:23">
      <c r="A2490" t="s">
        <v>2531</v>
      </c>
      <c r="B2490">
        <v>44200</v>
      </c>
      <c r="C2490" t="s">
        <v>2532</v>
      </c>
      <c r="D2490">
        <v>44200</v>
      </c>
      <c r="E2490" t="s">
        <v>1294</v>
      </c>
      <c r="F2490" t="s">
        <v>105</v>
      </c>
      <c r="G2490" t="s">
        <v>1045</v>
      </c>
      <c r="H2490" t="s">
        <v>1300</v>
      </c>
      <c r="I2490" t="s">
        <v>1212</v>
      </c>
      <c r="J2490">
        <v>20</v>
      </c>
      <c r="K2490">
        <v>3540</v>
      </c>
      <c r="L2490">
        <v>70800</v>
      </c>
      <c r="M2490">
        <v>8.4285999999999994</v>
      </c>
      <c r="N2490">
        <v>168.572</v>
      </c>
      <c r="O2490">
        <v>0</v>
      </c>
      <c r="P2490">
        <v>0</v>
      </c>
      <c r="Q2490">
        <v>3548.4286000000002</v>
      </c>
      <c r="R2490">
        <v>70968.572</v>
      </c>
      <c r="S2490" t="s">
        <v>1296</v>
      </c>
      <c r="T2490" s="111"/>
      <c r="U2490" s="111"/>
      <c r="V2490" s="110"/>
      <c r="W2490" s="110"/>
    </row>
    <row r="2491" spans="1:23">
      <c r="A2491" t="s">
        <v>2531</v>
      </c>
      <c r="B2491">
        <v>44200</v>
      </c>
      <c r="C2491" t="s">
        <v>2532</v>
      </c>
      <c r="D2491">
        <v>44200</v>
      </c>
      <c r="E2491" t="s">
        <v>1294</v>
      </c>
      <c r="F2491" t="s">
        <v>105</v>
      </c>
      <c r="G2491" t="s">
        <v>1045</v>
      </c>
      <c r="H2491" t="s">
        <v>1300</v>
      </c>
      <c r="I2491" t="s">
        <v>1214</v>
      </c>
      <c r="J2491">
        <v>21</v>
      </c>
      <c r="K2491">
        <v>1168</v>
      </c>
      <c r="L2491">
        <v>24528</v>
      </c>
      <c r="M2491">
        <v>2.7810000000000001</v>
      </c>
      <c r="N2491">
        <v>58.401000000000003</v>
      </c>
      <c r="O2491">
        <v>0</v>
      </c>
      <c r="P2491">
        <v>0</v>
      </c>
      <c r="Q2491">
        <v>1170.7809999999999</v>
      </c>
      <c r="R2491">
        <v>24586.401000000002</v>
      </c>
      <c r="S2491" t="s">
        <v>1296</v>
      </c>
      <c r="T2491" s="111"/>
      <c r="U2491" s="111"/>
      <c r="V2491" s="110"/>
      <c r="W2491" s="110"/>
    </row>
    <row r="2492" spans="1:23">
      <c r="A2492" t="s">
        <v>2531</v>
      </c>
      <c r="B2492">
        <v>44200</v>
      </c>
      <c r="C2492" t="s">
        <v>2532</v>
      </c>
      <c r="D2492">
        <v>44200</v>
      </c>
      <c r="E2492" t="s">
        <v>1294</v>
      </c>
      <c r="F2492" t="s">
        <v>105</v>
      </c>
      <c r="G2492" t="s">
        <v>1045</v>
      </c>
      <c r="H2492" t="s">
        <v>1300</v>
      </c>
      <c r="I2492" t="s">
        <v>1207</v>
      </c>
      <c r="J2492">
        <v>10</v>
      </c>
      <c r="K2492">
        <v>4035</v>
      </c>
      <c r="L2492">
        <v>40350</v>
      </c>
      <c r="M2492">
        <v>9.6071000000000009</v>
      </c>
      <c r="N2492">
        <v>96.070999999999998</v>
      </c>
      <c r="O2492">
        <v>0</v>
      </c>
      <c r="P2492">
        <v>0</v>
      </c>
      <c r="Q2492">
        <v>4044.6071000000002</v>
      </c>
      <c r="R2492">
        <v>40446.071000000004</v>
      </c>
      <c r="S2492" t="s">
        <v>1296</v>
      </c>
      <c r="T2492" s="111"/>
      <c r="U2492" s="111"/>
      <c r="V2492" s="110"/>
      <c r="W2492" s="110"/>
    </row>
    <row r="2493" spans="1:23">
      <c r="A2493" t="s">
        <v>2531</v>
      </c>
      <c r="B2493">
        <v>44200</v>
      </c>
      <c r="C2493" t="s">
        <v>2532</v>
      </c>
      <c r="D2493">
        <v>44200</v>
      </c>
      <c r="E2493" t="s">
        <v>1294</v>
      </c>
      <c r="F2493" t="s">
        <v>105</v>
      </c>
      <c r="G2493" t="s">
        <v>1045</v>
      </c>
      <c r="H2493" t="s">
        <v>1300</v>
      </c>
      <c r="I2493" t="s">
        <v>1339</v>
      </c>
      <c r="J2493">
        <v>40</v>
      </c>
      <c r="K2493">
        <v>1118</v>
      </c>
      <c r="L2493">
        <v>44720</v>
      </c>
      <c r="M2493">
        <v>2.6619000000000002</v>
      </c>
      <c r="N2493">
        <v>106.476</v>
      </c>
      <c r="O2493">
        <v>0</v>
      </c>
      <c r="P2493">
        <v>0</v>
      </c>
      <c r="Q2493">
        <v>1120.6619000000001</v>
      </c>
      <c r="R2493">
        <v>44826.476000000002</v>
      </c>
      <c r="S2493" t="s">
        <v>1296</v>
      </c>
      <c r="T2493" s="111"/>
      <c r="U2493" s="111"/>
      <c r="V2493" s="110"/>
      <c r="W2493" s="110"/>
    </row>
    <row r="2494" spans="1:23">
      <c r="A2494" t="s">
        <v>2533</v>
      </c>
      <c r="B2494">
        <v>44200</v>
      </c>
      <c r="C2494" t="s">
        <v>2534</v>
      </c>
      <c r="D2494">
        <v>44200</v>
      </c>
      <c r="E2494" t="s">
        <v>1294</v>
      </c>
      <c r="F2494" t="s">
        <v>876</v>
      </c>
      <c r="G2494" t="s">
        <v>1045</v>
      </c>
      <c r="H2494" t="s">
        <v>1300</v>
      </c>
      <c r="I2494" t="s">
        <v>1339</v>
      </c>
      <c r="J2494">
        <v>40</v>
      </c>
      <c r="K2494">
        <v>1118</v>
      </c>
      <c r="L2494">
        <v>44720</v>
      </c>
      <c r="M2494">
        <v>2.6619000000000002</v>
      </c>
      <c r="N2494">
        <v>106.476</v>
      </c>
      <c r="O2494">
        <v>0</v>
      </c>
      <c r="P2494">
        <v>0</v>
      </c>
      <c r="Q2494">
        <v>1120.6619000000001</v>
      </c>
      <c r="R2494">
        <v>44826.476000000002</v>
      </c>
      <c r="S2494" t="s">
        <v>1296</v>
      </c>
      <c r="T2494" s="111"/>
      <c r="U2494" s="111"/>
      <c r="V2494" s="110"/>
      <c r="W2494" s="110"/>
    </row>
    <row r="2495" spans="1:23">
      <c r="A2495" t="s">
        <v>2533</v>
      </c>
      <c r="B2495">
        <v>44200</v>
      </c>
      <c r="C2495" t="s">
        <v>2534</v>
      </c>
      <c r="D2495">
        <v>44200</v>
      </c>
      <c r="E2495" t="s">
        <v>1294</v>
      </c>
      <c r="F2495" t="s">
        <v>876</v>
      </c>
      <c r="G2495" t="s">
        <v>1045</v>
      </c>
      <c r="H2495" t="s">
        <v>1300</v>
      </c>
      <c r="I2495" t="s">
        <v>1227</v>
      </c>
      <c r="J2495">
        <v>9</v>
      </c>
      <c r="K2495">
        <v>7760</v>
      </c>
      <c r="L2495">
        <v>69840</v>
      </c>
      <c r="M2495">
        <v>18.476199999999999</v>
      </c>
      <c r="N2495">
        <v>166.28579999999999</v>
      </c>
      <c r="O2495">
        <v>0</v>
      </c>
      <c r="P2495">
        <v>0</v>
      </c>
      <c r="Q2495">
        <v>7778.4762000000001</v>
      </c>
      <c r="R2495">
        <v>70006.285799999998</v>
      </c>
      <c r="S2495" t="s">
        <v>1296</v>
      </c>
      <c r="T2495" s="111"/>
      <c r="U2495" s="111"/>
      <c r="V2495" s="110"/>
      <c r="W2495" s="110"/>
    </row>
    <row r="2496" spans="1:23">
      <c r="A2496" t="s">
        <v>2533</v>
      </c>
      <c r="B2496">
        <v>44200</v>
      </c>
      <c r="C2496" t="s">
        <v>2534</v>
      </c>
      <c r="D2496">
        <v>44200</v>
      </c>
      <c r="E2496" t="s">
        <v>1294</v>
      </c>
      <c r="F2496" t="s">
        <v>876</v>
      </c>
      <c r="G2496" t="s">
        <v>1045</v>
      </c>
      <c r="H2496" t="s">
        <v>1300</v>
      </c>
      <c r="I2496" t="s">
        <v>1214</v>
      </c>
      <c r="J2496">
        <v>13</v>
      </c>
      <c r="K2496">
        <v>1168</v>
      </c>
      <c r="L2496">
        <v>15184</v>
      </c>
      <c r="M2496">
        <v>2.7810000000000001</v>
      </c>
      <c r="N2496">
        <v>36.152999999999999</v>
      </c>
      <c r="O2496">
        <v>0</v>
      </c>
      <c r="P2496">
        <v>0</v>
      </c>
      <c r="Q2496">
        <v>1170.7809999999999</v>
      </c>
      <c r="R2496">
        <v>15220.153</v>
      </c>
      <c r="S2496" t="s">
        <v>1296</v>
      </c>
      <c r="T2496" s="111"/>
      <c r="U2496" s="111"/>
      <c r="V2496" s="110"/>
      <c r="W2496" s="110"/>
    </row>
    <row r="2497" spans="1:23">
      <c r="A2497" t="s">
        <v>2533</v>
      </c>
      <c r="B2497">
        <v>44200</v>
      </c>
      <c r="C2497" t="s">
        <v>2534</v>
      </c>
      <c r="D2497">
        <v>44200</v>
      </c>
      <c r="E2497" t="s">
        <v>1294</v>
      </c>
      <c r="F2497" t="s">
        <v>876</v>
      </c>
      <c r="G2497" t="s">
        <v>1045</v>
      </c>
      <c r="H2497" t="s">
        <v>1300</v>
      </c>
      <c r="I2497" t="s">
        <v>1207</v>
      </c>
      <c r="J2497">
        <v>20</v>
      </c>
      <c r="K2497">
        <v>4035</v>
      </c>
      <c r="L2497">
        <v>80700</v>
      </c>
      <c r="M2497">
        <v>9.6071000000000009</v>
      </c>
      <c r="N2497">
        <v>192.142</v>
      </c>
      <c r="O2497">
        <v>0</v>
      </c>
      <c r="P2497">
        <v>0</v>
      </c>
      <c r="Q2497">
        <v>4044.6071000000002</v>
      </c>
      <c r="R2497">
        <v>80892.142000000007</v>
      </c>
      <c r="S2497" t="s">
        <v>1296</v>
      </c>
      <c r="T2497" s="111"/>
      <c r="U2497" s="111"/>
      <c r="V2497" s="110"/>
      <c r="W2497" s="110"/>
    </row>
    <row r="2498" spans="1:23">
      <c r="A2498" t="s">
        <v>2535</v>
      </c>
      <c r="B2498">
        <v>44200</v>
      </c>
      <c r="C2498" t="s">
        <v>2536</v>
      </c>
      <c r="D2498">
        <v>44200</v>
      </c>
      <c r="E2498" t="s">
        <v>1294</v>
      </c>
      <c r="F2498" t="s">
        <v>106</v>
      </c>
      <c r="G2498" t="s">
        <v>1302</v>
      </c>
      <c r="H2498" t="s">
        <v>1300</v>
      </c>
      <c r="I2498" t="s">
        <v>1214</v>
      </c>
      <c r="J2498">
        <v>95</v>
      </c>
      <c r="K2498">
        <v>1168</v>
      </c>
      <c r="L2498">
        <v>110960</v>
      </c>
      <c r="M2498">
        <v>2.7810000000000001</v>
      </c>
      <c r="N2498">
        <v>264.19499999999999</v>
      </c>
      <c r="O2498">
        <v>0</v>
      </c>
      <c r="P2498">
        <v>0</v>
      </c>
      <c r="Q2498">
        <v>1170.7809999999999</v>
      </c>
      <c r="R2498">
        <v>111224.19500000001</v>
      </c>
      <c r="S2498" t="s">
        <v>1296</v>
      </c>
      <c r="T2498" s="111"/>
      <c r="U2498" s="111"/>
      <c r="V2498" s="110"/>
      <c r="W2498" s="110"/>
    </row>
    <row r="2499" spans="1:23">
      <c r="A2499" t="s">
        <v>2535</v>
      </c>
      <c r="B2499">
        <v>44200</v>
      </c>
      <c r="C2499" t="s">
        <v>2536</v>
      </c>
      <c r="D2499">
        <v>44200</v>
      </c>
      <c r="E2499" t="s">
        <v>1294</v>
      </c>
      <c r="F2499" t="s">
        <v>106</v>
      </c>
      <c r="G2499" t="s">
        <v>1302</v>
      </c>
      <c r="H2499" t="s">
        <v>1300</v>
      </c>
      <c r="I2499" t="s">
        <v>1207</v>
      </c>
      <c r="J2499">
        <v>10</v>
      </c>
      <c r="K2499">
        <v>4035</v>
      </c>
      <c r="L2499">
        <v>40350</v>
      </c>
      <c r="M2499">
        <v>9.6071000000000009</v>
      </c>
      <c r="N2499">
        <v>96.070999999999998</v>
      </c>
      <c r="O2499">
        <v>0</v>
      </c>
      <c r="P2499">
        <v>0</v>
      </c>
      <c r="Q2499">
        <v>4044.6071000000002</v>
      </c>
      <c r="R2499">
        <v>40446.071000000004</v>
      </c>
      <c r="S2499" t="s">
        <v>1296</v>
      </c>
      <c r="T2499" s="111"/>
      <c r="U2499" s="111"/>
      <c r="V2499" s="110"/>
      <c r="W2499" s="110"/>
    </row>
    <row r="2500" spans="1:23">
      <c r="A2500" t="s">
        <v>2535</v>
      </c>
      <c r="B2500">
        <v>44200</v>
      </c>
      <c r="C2500" t="s">
        <v>2536</v>
      </c>
      <c r="D2500">
        <v>44200</v>
      </c>
      <c r="E2500" t="s">
        <v>1294</v>
      </c>
      <c r="F2500" t="s">
        <v>106</v>
      </c>
      <c r="G2500" t="s">
        <v>1302</v>
      </c>
      <c r="H2500" t="s">
        <v>1300</v>
      </c>
      <c r="I2500" t="s">
        <v>1211</v>
      </c>
      <c r="J2500">
        <v>10</v>
      </c>
      <c r="K2500">
        <v>3938</v>
      </c>
      <c r="L2500">
        <v>39380</v>
      </c>
      <c r="M2500">
        <v>9.3762000000000008</v>
      </c>
      <c r="N2500">
        <v>93.762</v>
      </c>
      <c r="O2500">
        <v>0</v>
      </c>
      <c r="P2500">
        <v>0</v>
      </c>
      <c r="Q2500">
        <v>3947.3762000000002</v>
      </c>
      <c r="R2500">
        <v>39473.762000000002</v>
      </c>
      <c r="S2500" t="s">
        <v>1296</v>
      </c>
      <c r="T2500" s="111"/>
      <c r="U2500" s="111"/>
      <c r="V2500" s="110"/>
      <c r="W2500" s="110"/>
    </row>
    <row r="2501" spans="1:23">
      <c r="A2501" t="s">
        <v>2535</v>
      </c>
      <c r="B2501">
        <v>44200</v>
      </c>
      <c r="C2501" t="s">
        <v>2536</v>
      </c>
      <c r="D2501">
        <v>44200</v>
      </c>
      <c r="E2501" t="s">
        <v>1294</v>
      </c>
      <c r="F2501" t="s">
        <v>106</v>
      </c>
      <c r="G2501" t="s">
        <v>1302</v>
      </c>
      <c r="H2501" t="s">
        <v>1300</v>
      </c>
      <c r="I2501" t="s">
        <v>1212</v>
      </c>
      <c r="J2501">
        <v>10</v>
      </c>
      <c r="K2501">
        <v>3540</v>
      </c>
      <c r="L2501">
        <v>35400</v>
      </c>
      <c r="M2501">
        <v>8.4285999999999994</v>
      </c>
      <c r="N2501">
        <v>84.286000000000001</v>
      </c>
      <c r="O2501">
        <v>0</v>
      </c>
      <c r="P2501">
        <v>0</v>
      </c>
      <c r="Q2501">
        <v>3548.4286000000002</v>
      </c>
      <c r="R2501">
        <v>35484.286</v>
      </c>
      <c r="S2501" t="s">
        <v>1296</v>
      </c>
      <c r="T2501" s="111"/>
      <c r="U2501" s="111"/>
      <c r="V2501" s="110"/>
      <c r="W2501" s="110"/>
    </row>
    <row r="2502" spans="1:23">
      <c r="A2502" t="s">
        <v>2537</v>
      </c>
      <c r="B2502">
        <v>44200</v>
      </c>
      <c r="C2502" t="s">
        <v>2538</v>
      </c>
      <c r="D2502">
        <v>44200</v>
      </c>
      <c r="E2502" t="s">
        <v>1294</v>
      </c>
      <c r="F2502" t="s">
        <v>107</v>
      </c>
      <c r="G2502" t="s">
        <v>1301</v>
      </c>
      <c r="H2502" t="s">
        <v>1300</v>
      </c>
      <c r="I2502" t="s">
        <v>1214</v>
      </c>
      <c r="J2502">
        <v>74</v>
      </c>
      <c r="K2502">
        <v>1168</v>
      </c>
      <c r="L2502">
        <v>86432</v>
      </c>
      <c r="M2502">
        <v>2.7810000000000001</v>
      </c>
      <c r="N2502">
        <v>205.79400000000001</v>
      </c>
      <c r="O2502">
        <v>0</v>
      </c>
      <c r="P2502">
        <v>0</v>
      </c>
      <c r="Q2502">
        <v>1170.7809999999999</v>
      </c>
      <c r="R2502">
        <v>86637.793999999994</v>
      </c>
      <c r="S2502" t="s">
        <v>1296</v>
      </c>
      <c r="T2502" s="111"/>
      <c r="U2502" s="111"/>
      <c r="V2502" s="110"/>
      <c r="W2502" s="110"/>
    </row>
    <row r="2503" spans="1:23">
      <c r="A2503" t="s">
        <v>2537</v>
      </c>
      <c r="B2503">
        <v>44200</v>
      </c>
      <c r="C2503" t="s">
        <v>2538</v>
      </c>
      <c r="D2503">
        <v>44200</v>
      </c>
      <c r="E2503" t="s">
        <v>1294</v>
      </c>
      <c r="F2503" t="s">
        <v>107</v>
      </c>
      <c r="G2503" t="s">
        <v>1301</v>
      </c>
      <c r="H2503" t="s">
        <v>1300</v>
      </c>
      <c r="I2503" t="s">
        <v>1207</v>
      </c>
      <c r="J2503">
        <v>20</v>
      </c>
      <c r="K2503">
        <v>4035</v>
      </c>
      <c r="L2503">
        <v>80700</v>
      </c>
      <c r="M2503">
        <v>9.6071000000000009</v>
      </c>
      <c r="N2503">
        <v>192.142</v>
      </c>
      <c r="O2503">
        <v>0</v>
      </c>
      <c r="P2503">
        <v>0</v>
      </c>
      <c r="Q2503">
        <v>4044.6071000000002</v>
      </c>
      <c r="R2503">
        <v>80892.142000000007</v>
      </c>
      <c r="S2503" t="s">
        <v>1296</v>
      </c>
      <c r="T2503" s="111"/>
      <c r="U2503" s="111"/>
      <c r="V2503" s="110"/>
      <c r="W2503" s="110"/>
    </row>
    <row r="2504" spans="1:23">
      <c r="A2504" t="s">
        <v>2537</v>
      </c>
      <c r="B2504">
        <v>44200</v>
      </c>
      <c r="C2504" t="s">
        <v>2538</v>
      </c>
      <c r="D2504">
        <v>44200</v>
      </c>
      <c r="E2504" t="s">
        <v>1294</v>
      </c>
      <c r="F2504" t="s">
        <v>107</v>
      </c>
      <c r="G2504" t="s">
        <v>1301</v>
      </c>
      <c r="H2504" t="s">
        <v>1300</v>
      </c>
      <c r="I2504" t="s">
        <v>1227</v>
      </c>
      <c r="J2504">
        <v>20</v>
      </c>
      <c r="K2504">
        <v>7760</v>
      </c>
      <c r="L2504">
        <v>155200</v>
      </c>
      <c r="M2504">
        <v>18.476199999999999</v>
      </c>
      <c r="N2504">
        <v>369.524</v>
      </c>
      <c r="O2504">
        <v>0</v>
      </c>
      <c r="P2504">
        <v>0</v>
      </c>
      <c r="Q2504">
        <v>7778.4762000000001</v>
      </c>
      <c r="R2504">
        <v>155569.524</v>
      </c>
      <c r="S2504" t="s">
        <v>1296</v>
      </c>
      <c r="T2504" s="111"/>
      <c r="U2504" s="111"/>
      <c r="V2504" s="110"/>
      <c r="W2504" s="110"/>
    </row>
    <row r="2505" spans="1:23">
      <c r="A2505" t="s">
        <v>2537</v>
      </c>
      <c r="B2505">
        <v>44200</v>
      </c>
      <c r="C2505" t="s">
        <v>2538</v>
      </c>
      <c r="D2505">
        <v>44200</v>
      </c>
      <c r="E2505" t="s">
        <v>1294</v>
      </c>
      <c r="F2505" t="s">
        <v>107</v>
      </c>
      <c r="G2505" t="s">
        <v>1301</v>
      </c>
      <c r="H2505" t="s">
        <v>1300</v>
      </c>
      <c r="I2505" t="s">
        <v>1211</v>
      </c>
      <c r="J2505">
        <v>20</v>
      </c>
      <c r="K2505">
        <v>3938</v>
      </c>
      <c r="L2505">
        <v>78760</v>
      </c>
      <c r="M2505">
        <v>9.3762000000000008</v>
      </c>
      <c r="N2505">
        <v>187.524</v>
      </c>
      <c r="O2505">
        <v>0</v>
      </c>
      <c r="P2505">
        <v>0</v>
      </c>
      <c r="Q2505">
        <v>3947.3762000000002</v>
      </c>
      <c r="R2505">
        <v>78947.524000000005</v>
      </c>
      <c r="S2505" t="s">
        <v>1296</v>
      </c>
      <c r="T2505" s="111"/>
      <c r="U2505" s="111"/>
      <c r="V2505" s="110"/>
      <c r="W2505" s="110"/>
    </row>
    <row r="2506" spans="1:23">
      <c r="A2506" t="s">
        <v>2537</v>
      </c>
      <c r="B2506">
        <v>44200</v>
      </c>
      <c r="C2506" t="s">
        <v>2538</v>
      </c>
      <c r="D2506">
        <v>44200</v>
      </c>
      <c r="E2506" t="s">
        <v>1294</v>
      </c>
      <c r="F2506" t="s">
        <v>107</v>
      </c>
      <c r="G2506" t="s">
        <v>1301</v>
      </c>
      <c r="H2506" t="s">
        <v>1300</v>
      </c>
      <c r="I2506" t="s">
        <v>1212</v>
      </c>
      <c r="J2506">
        <v>20</v>
      </c>
      <c r="K2506">
        <v>3540</v>
      </c>
      <c r="L2506">
        <v>70800</v>
      </c>
      <c r="M2506">
        <v>8.4285999999999994</v>
      </c>
      <c r="N2506">
        <v>168.572</v>
      </c>
      <c r="O2506">
        <v>0</v>
      </c>
      <c r="P2506">
        <v>0</v>
      </c>
      <c r="Q2506">
        <v>3548.4286000000002</v>
      </c>
      <c r="R2506">
        <v>70968.572</v>
      </c>
      <c r="S2506" t="s">
        <v>1296</v>
      </c>
      <c r="T2506" s="111"/>
      <c r="U2506" s="111"/>
      <c r="V2506" s="110"/>
      <c r="W2506" s="110"/>
    </row>
    <row r="2507" spans="1:23">
      <c r="A2507" t="s">
        <v>2539</v>
      </c>
      <c r="B2507">
        <v>44200</v>
      </c>
      <c r="C2507" t="s">
        <v>2540</v>
      </c>
      <c r="D2507">
        <v>44200</v>
      </c>
      <c r="E2507" t="s">
        <v>1294</v>
      </c>
      <c r="F2507" t="s">
        <v>68</v>
      </c>
      <c r="G2507" t="s">
        <v>69</v>
      </c>
      <c r="H2507" t="s">
        <v>69</v>
      </c>
      <c r="I2507" t="s">
        <v>1214</v>
      </c>
      <c r="J2507">
        <v>55</v>
      </c>
      <c r="K2507">
        <v>1168</v>
      </c>
      <c r="L2507">
        <v>64240</v>
      </c>
      <c r="M2507">
        <v>2.7810000000000001</v>
      </c>
      <c r="N2507">
        <v>152.95500000000001</v>
      </c>
      <c r="O2507">
        <v>0</v>
      </c>
      <c r="P2507">
        <v>0</v>
      </c>
      <c r="Q2507">
        <v>1170.7809999999999</v>
      </c>
      <c r="R2507">
        <v>64392.955000000002</v>
      </c>
      <c r="S2507" t="s">
        <v>1296</v>
      </c>
      <c r="T2507" s="111"/>
      <c r="U2507" s="111"/>
      <c r="V2507" s="110"/>
      <c r="W2507" s="110"/>
    </row>
    <row r="2508" spans="1:23">
      <c r="A2508" t="s">
        <v>2541</v>
      </c>
      <c r="B2508">
        <v>44200</v>
      </c>
      <c r="C2508" t="s">
        <v>2542</v>
      </c>
      <c r="D2508">
        <v>44200</v>
      </c>
      <c r="E2508" t="s">
        <v>1294</v>
      </c>
      <c r="F2508" t="s">
        <v>1051</v>
      </c>
      <c r="G2508" t="s">
        <v>1304</v>
      </c>
      <c r="H2508" t="s">
        <v>69</v>
      </c>
      <c r="I2508" t="s">
        <v>1214</v>
      </c>
      <c r="J2508">
        <v>102</v>
      </c>
      <c r="K2508">
        <v>1168</v>
      </c>
      <c r="L2508">
        <v>119136</v>
      </c>
      <c r="M2508">
        <v>2.7810000000000001</v>
      </c>
      <c r="N2508">
        <v>283.66199999999998</v>
      </c>
      <c r="O2508">
        <v>0</v>
      </c>
      <c r="P2508">
        <v>0</v>
      </c>
      <c r="Q2508">
        <v>1170.7809999999999</v>
      </c>
      <c r="R2508">
        <v>119419.662</v>
      </c>
      <c r="S2508" t="s">
        <v>1296</v>
      </c>
      <c r="T2508" s="111"/>
      <c r="U2508" s="111"/>
      <c r="V2508" s="110"/>
      <c r="W2508" s="110"/>
    </row>
    <row r="2509" spans="1:23">
      <c r="A2509" t="s">
        <v>2541</v>
      </c>
      <c r="B2509">
        <v>44200</v>
      </c>
      <c r="C2509" t="s">
        <v>2542</v>
      </c>
      <c r="D2509">
        <v>44200</v>
      </c>
      <c r="E2509" t="s">
        <v>1294</v>
      </c>
      <c r="F2509" t="s">
        <v>1051</v>
      </c>
      <c r="G2509" t="s">
        <v>1304</v>
      </c>
      <c r="H2509" t="s">
        <v>69</v>
      </c>
      <c r="I2509" t="s">
        <v>1339</v>
      </c>
      <c r="J2509">
        <v>80</v>
      </c>
      <c r="K2509">
        <v>1118</v>
      </c>
      <c r="L2509">
        <v>89440</v>
      </c>
      <c r="M2509">
        <v>2.6619000000000002</v>
      </c>
      <c r="N2509">
        <v>212.952</v>
      </c>
      <c r="O2509">
        <v>0</v>
      </c>
      <c r="P2509">
        <v>0</v>
      </c>
      <c r="Q2509">
        <v>1120.6619000000001</v>
      </c>
      <c r="R2509">
        <v>89652.952000000005</v>
      </c>
      <c r="S2509" t="s">
        <v>1296</v>
      </c>
      <c r="T2509" s="111"/>
      <c r="U2509" s="111"/>
      <c r="V2509" s="110"/>
      <c r="W2509" s="110"/>
    </row>
    <row r="2510" spans="1:23">
      <c r="A2510" t="s">
        <v>2543</v>
      </c>
      <c r="B2510">
        <v>44200</v>
      </c>
      <c r="C2510" t="s">
        <v>2544</v>
      </c>
      <c r="D2510">
        <v>44200</v>
      </c>
      <c r="E2510" t="s">
        <v>1294</v>
      </c>
      <c r="F2510" t="s">
        <v>73</v>
      </c>
      <c r="G2510" t="s">
        <v>1297</v>
      </c>
      <c r="H2510" t="s">
        <v>69</v>
      </c>
      <c r="I2510" t="s">
        <v>1207</v>
      </c>
      <c r="J2510">
        <v>2</v>
      </c>
      <c r="K2510">
        <v>4035</v>
      </c>
      <c r="L2510">
        <v>8070</v>
      </c>
      <c r="M2510">
        <v>9.6071000000000009</v>
      </c>
      <c r="N2510">
        <v>19.214200000000002</v>
      </c>
      <c r="O2510">
        <v>0</v>
      </c>
      <c r="P2510">
        <v>0</v>
      </c>
      <c r="Q2510">
        <v>4044.6071000000002</v>
      </c>
      <c r="R2510">
        <v>8089.2142000000003</v>
      </c>
      <c r="S2510" t="s">
        <v>1296</v>
      </c>
      <c r="T2510" s="111"/>
      <c r="U2510" s="111"/>
      <c r="V2510" s="110"/>
      <c r="W2510" s="110"/>
    </row>
    <row r="2511" spans="1:23">
      <c r="A2511" t="s">
        <v>2543</v>
      </c>
      <c r="B2511">
        <v>44200</v>
      </c>
      <c r="C2511" t="s">
        <v>2544</v>
      </c>
      <c r="D2511">
        <v>44200</v>
      </c>
      <c r="E2511" t="s">
        <v>1294</v>
      </c>
      <c r="F2511" t="s">
        <v>73</v>
      </c>
      <c r="G2511" t="s">
        <v>1297</v>
      </c>
      <c r="H2511" t="s">
        <v>69</v>
      </c>
      <c r="I2511" t="s">
        <v>1214</v>
      </c>
      <c r="J2511">
        <v>68</v>
      </c>
      <c r="K2511">
        <v>1168</v>
      </c>
      <c r="L2511">
        <v>79424</v>
      </c>
      <c r="M2511">
        <v>2.7810000000000001</v>
      </c>
      <c r="N2511">
        <v>189.108</v>
      </c>
      <c r="O2511">
        <v>0</v>
      </c>
      <c r="P2511">
        <v>0</v>
      </c>
      <c r="Q2511">
        <v>1170.7809999999999</v>
      </c>
      <c r="R2511">
        <v>79613.107999999993</v>
      </c>
      <c r="S2511" t="s">
        <v>1296</v>
      </c>
      <c r="T2511" s="111"/>
      <c r="U2511" s="111"/>
      <c r="V2511" s="110"/>
      <c r="W2511" s="110"/>
    </row>
    <row r="2512" spans="1:23">
      <c r="A2512" t="s">
        <v>2545</v>
      </c>
      <c r="B2512">
        <v>44200</v>
      </c>
      <c r="C2512" t="s">
        <v>2546</v>
      </c>
      <c r="D2512">
        <v>44200</v>
      </c>
      <c r="E2512" t="s">
        <v>1294</v>
      </c>
      <c r="F2512" t="s">
        <v>1009</v>
      </c>
      <c r="G2512" t="s">
        <v>79</v>
      </c>
      <c r="H2512" t="s">
        <v>69</v>
      </c>
      <c r="I2512" t="s">
        <v>1212</v>
      </c>
      <c r="J2512">
        <v>35</v>
      </c>
      <c r="K2512">
        <v>3540</v>
      </c>
      <c r="L2512">
        <v>123900</v>
      </c>
      <c r="M2512">
        <v>8.4285999999999994</v>
      </c>
      <c r="N2512">
        <v>295.00099999999998</v>
      </c>
      <c r="O2512">
        <v>0</v>
      </c>
      <c r="P2512">
        <v>0</v>
      </c>
      <c r="Q2512">
        <v>3548.4286000000002</v>
      </c>
      <c r="R2512">
        <v>124195.001</v>
      </c>
      <c r="S2512" t="s">
        <v>1296</v>
      </c>
      <c r="T2512" s="111"/>
      <c r="U2512" s="111"/>
      <c r="V2512" s="110"/>
      <c r="W2512" s="110"/>
    </row>
    <row r="2513" spans="1:23">
      <c r="A2513" t="s">
        <v>2545</v>
      </c>
      <c r="B2513">
        <v>44200</v>
      </c>
      <c r="C2513" t="s">
        <v>2546</v>
      </c>
      <c r="D2513">
        <v>44200</v>
      </c>
      <c r="E2513" t="s">
        <v>1294</v>
      </c>
      <c r="F2513" t="s">
        <v>1009</v>
      </c>
      <c r="G2513" t="s">
        <v>79</v>
      </c>
      <c r="H2513" t="s">
        <v>69</v>
      </c>
      <c r="I2513" t="s">
        <v>1214</v>
      </c>
      <c r="J2513">
        <v>40</v>
      </c>
      <c r="K2513">
        <v>1168</v>
      </c>
      <c r="L2513">
        <v>46720</v>
      </c>
      <c r="M2513">
        <v>2.7810000000000001</v>
      </c>
      <c r="N2513">
        <v>111.24</v>
      </c>
      <c r="O2513">
        <v>0</v>
      </c>
      <c r="P2513">
        <v>0</v>
      </c>
      <c r="Q2513">
        <v>1170.7809999999999</v>
      </c>
      <c r="R2513">
        <v>46831.24</v>
      </c>
      <c r="S2513" t="s">
        <v>1296</v>
      </c>
      <c r="T2513" s="111"/>
      <c r="U2513" s="111"/>
      <c r="V2513" s="110"/>
      <c r="W2513" s="110"/>
    </row>
    <row r="2514" spans="1:23">
      <c r="A2514" t="s">
        <v>2547</v>
      </c>
      <c r="B2514">
        <v>44200</v>
      </c>
      <c r="C2514" t="s">
        <v>2548</v>
      </c>
      <c r="D2514">
        <v>44200</v>
      </c>
      <c r="E2514" t="s">
        <v>1294</v>
      </c>
      <c r="F2514" t="s">
        <v>77</v>
      </c>
      <c r="G2514" t="s">
        <v>1088</v>
      </c>
      <c r="H2514" t="s">
        <v>69</v>
      </c>
      <c r="I2514" t="s">
        <v>1214</v>
      </c>
      <c r="J2514">
        <v>28</v>
      </c>
      <c r="K2514">
        <v>1168</v>
      </c>
      <c r="L2514">
        <v>32704</v>
      </c>
      <c r="M2514">
        <v>2.7810000000000001</v>
      </c>
      <c r="N2514">
        <v>77.867999999999995</v>
      </c>
      <c r="O2514">
        <v>0</v>
      </c>
      <c r="P2514">
        <v>0</v>
      </c>
      <c r="Q2514">
        <v>1170.7809999999999</v>
      </c>
      <c r="R2514">
        <v>32781.868000000002</v>
      </c>
      <c r="S2514" t="s">
        <v>1296</v>
      </c>
      <c r="T2514" s="111"/>
      <c r="U2514" s="111"/>
      <c r="V2514" s="110"/>
      <c r="W2514" s="110"/>
    </row>
    <row r="2515" spans="1:23">
      <c r="A2515" t="s">
        <v>2547</v>
      </c>
      <c r="B2515">
        <v>44200</v>
      </c>
      <c r="C2515" t="s">
        <v>2548</v>
      </c>
      <c r="D2515">
        <v>44200</v>
      </c>
      <c r="E2515" t="s">
        <v>1294</v>
      </c>
      <c r="F2515" t="s">
        <v>77</v>
      </c>
      <c r="G2515" t="s">
        <v>1088</v>
      </c>
      <c r="H2515" t="s">
        <v>69</v>
      </c>
      <c r="I2515" t="s">
        <v>1339</v>
      </c>
      <c r="J2515">
        <v>80</v>
      </c>
      <c r="K2515">
        <v>1118</v>
      </c>
      <c r="L2515">
        <v>89440</v>
      </c>
      <c r="M2515">
        <v>2.6619000000000002</v>
      </c>
      <c r="N2515">
        <v>212.952</v>
      </c>
      <c r="O2515">
        <v>0</v>
      </c>
      <c r="P2515">
        <v>0</v>
      </c>
      <c r="Q2515">
        <v>1120.6619000000001</v>
      </c>
      <c r="R2515">
        <v>89652.952000000005</v>
      </c>
      <c r="S2515" t="s">
        <v>1296</v>
      </c>
      <c r="T2515" s="111"/>
      <c r="U2515" s="111"/>
      <c r="V2515" s="110"/>
      <c r="W2515" s="110"/>
    </row>
    <row r="2516" spans="1:23">
      <c r="A2516" t="s">
        <v>2549</v>
      </c>
      <c r="B2516">
        <v>44200</v>
      </c>
      <c r="C2516" t="s">
        <v>2550</v>
      </c>
      <c r="D2516">
        <v>44200</v>
      </c>
      <c r="E2516" t="s">
        <v>1294</v>
      </c>
      <c r="F2516" t="s">
        <v>75</v>
      </c>
      <c r="G2516" t="s">
        <v>1088</v>
      </c>
      <c r="H2516" t="s">
        <v>69</v>
      </c>
      <c r="I2516" t="s">
        <v>1339</v>
      </c>
      <c r="J2516">
        <v>120</v>
      </c>
      <c r="K2516">
        <v>1118</v>
      </c>
      <c r="L2516">
        <v>134160</v>
      </c>
      <c r="M2516">
        <v>2.6619000000000002</v>
      </c>
      <c r="N2516">
        <v>319.428</v>
      </c>
      <c r="O2516">
        <v>0</v>
      </c>
      <c r="P2516">
        <v>0</v>
      </c>
      <c r="Q2516">
        <v>1120.6619000000001</v>
      </c>
      <c r="R2516">
        <v>134479.42800000001</v>
      </c>
      <c r="S2516" t="s">
        <v>1296</v>
      </c>
      <c r="T2516" s="111"/>
      <c r="U2516" s="111"/>
      <c r="V2516" s="110"/>
      <c r="W2516" s="110"/>
    </row>
    <row r="2517" spans="1:23">
      <c r="A2517" t="s">
        <v>2549</v>
      </c>
      <c r="B2517">
        <v>44200</v>
      </c>
      <c r="C2517" t="s">
        <v>2550</v>
      </c>
      <c r="D2517">
        <v>44200</v>
      </c>
      <c r="E2517" t="s">
        <v>1294</v>
      </c>
      <c r="F2517" t="s">
        <v>75</v>
      </c>
      <c r="G2517" t="s">
        <v>1088</v>
      </c>
      <c r="H2517" t="s">
        <v>69</v>
      </c>
      <c r="I2517" t="s">
        <v>1214</v>
      </c>
      <c r="J2517">
        <v>41</v>
      </c>
      <c r="K2517">
        <v>1168</v>
      </c>
      <c r="L2517">
        <v>47888</v>
      </c>
      <c r="M2517">
        <v>2.7810000000000001</v>
      </c>
      <c r="N2517">
        <v>114.021</v>
      </c>
      <c r="O2517">
        <v>0</v>
      </c>
      <c r="P2517">
        <v>0</v>
      </c>
      <c r="Q2517">
        <v>1170.7809999999999</v>
      </c>
      <c r="R2517">
        <v>48002.021000000001</v>
      </c>
      <c r="S2517" t="s">
        <v>1296</v>
      </c>
      <c r="T2517" s="111"/>
      <c r="U2517" s="111"/>
      <c r="V2517" s="110"/>
      <c r="W2517" s="110"/>
    </row>
    <row r="2518" spans="1:23">
      <c r="A2518" t="s">
        <v>2549</v>
      </c>
      <c r="B2518">
        <v>44200</v>
      </c>
      <c r="C2518" t="s">
        <v>2550</v>
      </c>
      <c r="D2518">
        <v>44200</v>
      </c>
      <c r="E2518" t="s">
        <v>1294</v>
      </c>
      <c r="F2518" t="s">
        <v>75</v>
      </c>
      <c r="G2518" t="s">
        <v>1088</v>
      </c>
      <c r="H2518" t="s">
        <v>69</v>
      </c>
      <c r="I2518" t="s">
        <v>1212</v>
      </c>
      <c r="J2518">
        <v>5</v>
      </c>
      <c r="K2518">
        <v>3540</v>
      </c>
      <c r="L2518">
        <v>17700</v>
      </c>
      <c r="M2518">
        <v>8.4285999999999994</v>
      </c>
      <c r="N2518">
        <v>42.143000000000001</v>
      </c>
      <c r="O2518">
        <v>0</v>
      </c>
      <c r="P2518">
        <v>0</v>
      </c>
      <c r="Q2518">
        <v>3548.4286000000002</v>
      </c>
      <c r="R2518">
        <v>17742.143</v>
      </c>
      <c r="S2518" t="s">
        <v>1296</v>
      </c>
      <c r="T2518" s="111"/>
      <c r="U2518" s="111"/>
      <c r="V2518" s="110"/>
      <c r="W2518" s="110"/>
    </row>
    <row r="2519" spans="1:23">
      <c r="A2519" t="s">
        <v>2549</v>
      </c>
      <c r="B2519">
        <v>44200</v>
      </c>
      <c r="C2519" t="s">
        <v>2550</v>
      </c>
      <c r="D2519">
        <v>44200</v>
      </c>
      <c r="E2519" t="s">
        <v>1294</v>
      </c>
      <c r="F2519" t="s">
        <v>75</v>
      </c>
      <c r="G2519" t="s">
        <v>1088</v>
      </c>
      <c r="H2519" t="s">
        <v>69</v>
      </c>
      <c r="I2519" t="s">
        <v>1207</v>
      </c>
      <c r="J2519">
        <v>10</v>
      </c>
      <c r="K2519">
        <v>4035</v>
      </c>
      <c r="L2519">
        <v>40350</v>
      </c>
      <c r="M2519">
        <v>9.6071000000000009</v>
      </c>
      <c r="N2519">
        <v>96.070999999999998</v>
      </c>
      <c r="O2519">
        <v>0</v>
      </c>
      <c r="P2519">
        <v>0</v>
      </c>
      <c r="Q2519">
        <v>4044.6071000000002</v>
      </c>
      <c r="R2519">
        <v>40446.071000000004</v>
      </c>
      <c r="S2519" t="s">
        <v>1296</v>
      </c>
      <c r="T2519" s="111"/>
      <c r="U2519" s="111"/>
      <c r="V2519" s="110"/>
      <c r="W2519" s="110"/>
    </row>
    <row r="2520" spans="1:23">
      <c r="A2520" t="s">
        <v>2551</v>
      </c>
      <c r="B2520">
        <v>44200</v>
      </c>
      <c r="C2520" t="s">
        <v>2552</v>
      </c>
      <c r="D2520">
        <v>44200</v>
      </c>
      <c r="E2520" t="s">
        <v>1294</v>
      </c>
      <c r="F2520" t="s">
        <v>116</v>
      </c>
      <c r="G2520" t="s">
        <v>1044</v>
      </c>
      <c r="H2520" t="s">
        <v>57</v>
      </c>
      <c r="I2520" t="s">
        <v>1214</v>
      </c>
      <c r="J2520">
        <v>31</v>
      </c>
      <c r="K2520">
        <v>1168</v>
      </c>
      <c r="L2520">
        <v>36208</v>
      </c>
      <c r="M2520">
        <v>2.7810000000000001</v>
      </c>
      <c r="N2520">
        <v>86.210999999999999</v>
      </c>
      <c r="O2520">
        <v>0</v>
      </c>
      <c r="P2520">
        <v>0</v>
      </c>
      <c r="Q2520">
        <v>1170.7809999999999</v>
      </c>
      <c r="R2520">
        <v>36294.211000000003</v>
      </c>
      <c r="S2520" t="s">
        <v>1296</v>
      </c>
      <c r="T2520" s="111"/>
      <c r="U2520" s="111"/>
      <c r="V2520" s="110"/>
      <c r="W2520" s="110"/>
    </row>
    <row r="2521" spans="1:23">
      <c r="A2521" t="s">
        <v>2551</v>
      </c>
      <c r="B2521">
        <v>44200</v>
      </c>
      <c r="C2521" t="s">
        <v>2552</v>
      </c>
      <c r="D2521">
        <v>44200</v>
      </c>
      <c r="E2521" t="s">
        <v>1294</v>
      </c>
      <c r="F2521" t="s">
        <v>116</v>
      </c>
      <c r="G2521" t="s">
        <v>1044</v>
      </c>
      <c r="H2521" t="s">
        <v>57</v>
      </c>
      <c r="I2521" t="s">
        <v>1339</v>
      </c>
      <c r="J2521">
        <v>105</v>
      </c>
      <c r="K2521">
        <v>1118</v>
      </c>
      <c r="L2521">
        <v>117390</v>
      </c>
      <c r="M2521">
        <v>2.6619000000000002</v>
      </c>
      <c r="N2521">
        <v>279.49950000000001</v>
      </c>
      <c r="O2521">
        <v>0</v>
      </c>
      <c r="P2521">
        <v>0</v>
      </c>
      <c r="Q2521">
        <v>1120.6619000000001</v>
      </c>
      <c r="R2521">
        <v>117669.49950000001</v>
      </c>
      <c r="S2521" t="s">
        <v>1296</v>
      </c>
      <c r="T2521" s="111"/>
      <c r="U2521" s="111"/>
      <c r="V2521" s="110"/>
      <c r="W2521" s="110"/>
    </row>
    <row r="2522" spans="1:23">
      <c r="A2522" t="s">
        <v>2553</v>
      </c>
      <c r="B2522">
        <v>44200</v>
      </c>
      <c r="C2522" t="s">
        <v>2554</v>
      </c>
      <c r="D2522">
        <v>44200</v>
      </c>
      <c r="E2522" t="s">
        <v>1294</v>
      </c>
      <c r="F2522" t="s">
        <v>114</v>
      </c>
      <c r="G2522" t="s">
        <v>1044</v>
      </c>
      <c r="H2522" t="s">
        <v>57</v>
      </c>
      <c r="I2522" t="s">
        <v>1214</v>
      </c>
      <c r="J2522">
        <v>14</v>
      </c>
      <c r="K2522">
        <v>1168</v>
      </c>
      <c r="L2522">
        <v>16352</v>
      </c>
      <c r="M2522">
        <v>2.7810000000000001</v>
      </c>
      <c r="N2522">
        <v>38.933999999999997</v>
      </c>
      <c r="O2522">
        <v>0</v>
      </c>
      <c r="P2522">
        <v>0</v>
      </c>
      <c r="Q2522">
        <v>1170.7809999999999</v>
      </c>
      <c r="R2522">
        <v>16390.934000000001</v>
      </c>
      <c r="S2522" t="s">
        <v>1296</v>
      </c>
      <c r="T2522" s="111"/>
      <c r="U2522" s="111"/>
      <c r="V2522" s="110"/>
      <c r="W2522" s="110"/>
    </row>
    <row r="2523" spans="1:23">
      <c r="A2523" t="s">
        <v>2553</v>
      </c>
      <c r="B2523">
        <v>44200</v>
      </c>
      <c r="C2523" t="s">
        <v>2554</v>
      </c>
      <c r="D2523">
        <v>44200</v>
      </c>
      <c r="E2523" t="s">
        <v>1294</v>
      </c>
      <c r="F2523" t="s">
        <v>114</v>
      </c>
      <c r="G2523" t="s">
        <v>1044</v>
      </c>
      <c r="H2523" t="s">
        <v>57</v>
      </c>
      <c r="I2523" t="s">
        <v>1339</v>
      </c>
      <c r="J2523">
        <v>40</v>
      </c>
      <c r="K2523">
        <v>1118</v>
      </c>
      <c r="L2523">
        <v>44720</v>
      </c>
      <c r="M2523">
        <v>2.6619000000000002</v>
      </c>
      <c r="N2523">
        <v>106.476</v>
      </c>
      <c r="O2523">
        <v>0</v>
      </c>
      <c r="P2523">
        <v>0</v>
      </c>
      <c r="Q2523">
        <v>1120.6619000000001</v>
      </c>
      <c r="R2523">
        <v>44826.476000000002</v>
      </c>
      <c r="S2523" t="s">
        <v>1296</v>
      </c>
      <c r="T2523" s="111"/>
      <c r="U2523" s="111"/>
      <c r="V2523" s="110"/>
      <c r="W2523" s="110"/>
    </row>
    <row r="2524" spans="1:23">
      <c r="A2524" t="s">
        <v>2553</v>
      </c>
      <c r="B2524">
        <v>44200</v>
      </c>
      <c r="C2524" t="s">
        <v>2554</v>
      </c>
      <c r="D2524">
        <v>44200</v>
      </c>
      <c r="E2524" t="s">
        <v>1294</v>
      </c>
      <c r="F2524" t="s">
        <v>114</v>
      </c>
      <c r="G2524" t="s">
        <v>1044</v>
      </c>
      <c r="H2524" t="s">
        <v>57</v>
      </c>
      <c r="I2524" t="s">
        <v>1205</v>
      </c>
      <c r="J2524">
        <v>5</v>
      </c>
      <c r="K2524">
        <v>9045</v>
      </c>
      <c r="L2524">
        <v>45225</v>
      </c>
      <c r="M2524">
        <v>21.535699999999999</v>
      </c>
      <c r="N2524">
        <v>107.6785</v>
      </c>
      <c r="O2524">
        <v>0</v>
      </c>
      <c r="P2524">
        <v>0</v>
      </c>
      <c r="Q2524">
        <v>9066.5357000000004</v>
      </c>
      <c r="R2524">
        <v>45332.678500000002</v>
      </c>
      <c r="S2524" t="s">
        <v>1296</v>
      </c>
      <c r="T2524" s="111"/>
      <c r="U2524" s="111"/>
      <c r="V2524" s="110"/>
      <c r="W2524" s="110"/>
    </row>
    <row r="2525" spans="1:23">
      <c r="A2525" t="s">
        <v>2553</v>
      </c>
      <c r="B2525">
        <v>44200</v>
      </c>
      <c r="C2525" t="s">
        <v>2554</v>
      </c>
      <c r="D2525">
        <v>44200</v>
      </c>
      <c r="E2525" t="s">
        <v>1294</v>
      </c>
      <c r="F2525" t="s">
        <v>114</v>
      </c>
      <c r="G2525" t="s">
        <v>1044</v>
      </c>
      <c r="H2525" t="s">
        <v>57</v>
      </c>
      <c r="I2525" t="s">
        <v>1227</v>
      </c>
      <c r="J2525">
        <v>5</v>
      </c>
      <c r="K2525">
        <v>7760</v>
      </c>
      <c r="L2525">
        <v>38800</v>
      </c>
      <c r="M2525">
        <v>18.476199999999999</v>
      </c>
      <c r="N2525">
        <v>92.381</v>
      </c>
      <c r="O2525">
        <v>0</v>
      </c>
      <c r="P2525">
        <v>0</v>
      </c>
      <c r="Q2525">
        <v>7778.4762000000001</v>
      </c>
      <c r="R2525">
        <v>38892.381000000001</v>
      </c>
      <c r="S2525" t="s">
        <v>1296</v>
      </c>
      <c r="T2525" s="111"/>
      <c r="U2525" s="111"/>
      <c r="V2525" s="110"/>
      <c r="W2525" s="110"/>
    </row>
    <row r="2526" spans="1:23">
      <c r="A2526" t="s">
        <v>2553</v>
      </c>
      <c r="B2526">
        <v>44200</v>
      </c>
      <c r="C2526" t="s">
        <v>2554</v>
      </c>
      <c r="D2526">
        <v>44200</v>
      </c>
      <c r="E2526" t="s">
        <v>1294</v>
      </c>
      <c r="F2526" t="s">
        <v>114</v>
      </c>
      <c r="G2526" t="s">
        <v>1044</v>
      </c>
      <c r="H2526" t="s">
        <v>57</v>
      </c>
      <c r="I2526" t="s">
        <v>1211</v>
      </c>
      <c r="J2526">
        <v>10</v>
      </c>
      <c r="K2526">
        <v>3938</v>
      </c>
      <c r="L2526">
        <v>39380</v>
      </c>
      <c r="M2526">
        <v>9.3762000000000008</v>
      </c>
      <c r="N2526">
        <v>93.762</v>
      </c>
      <c r="O2526">
        <v>0</v>
      </c>
      <c r="P2526">
        <v>0</v>
      </c>
      <c r="Q2526">
        <v>3947.3762000000002</v>
      </c>
      <c r="R2526">
        <v>39473.762000000002</v>
      </c>
      <c r="S2526" t="s">
        <v>1296</v>
      </c>
      <c r="T2526" s="111"/>
      <c r="U2526" s="111"/>
      <c r="V2526" s="110"/>
      <c r="W2526" s="110"/>
    </row>
    <row r="2527" spans="1:23">
      <c r="A2527" t="s">
        <v>2555</v>
      </c>
      <c r="B2527">
        <v>44200</v>
      </c>
      <c r="C2527" t="s">
        <v>2556</v>
      </c>
      <c r="D2527">
        <v>44200</v>
      </c>
      <c r="E2527" t="s">
        <v>1294</v>
      </c>
      <c r="F2527" t="s">
        <v>56</v>
      </c>
      <c r="G2527" t="s">
        <v>1086</v>
      </c>
      <c r="H2527" t="s">
        <v>57</v>
      </c>
      <c r="I2527" t="s">
        <v>1214</v>
      </c>
      <c r="J2527">
        <v>50</v>
      </c>
      <c r="K2527">
        <v>1168</v>
      </c>
      <c r="L2527">
        <v>58400</v>
      </c>
      <c r="M2527">
        <v>2.7810000000000001</v>
      </c>
      <c r="N2527">
        <v>139.05000000000001</v>
      </c>
      <c r="O2527">
        <v>0</v>
      </c>
      <c r="P2527">
        <v>0</v>
      </c>
      <c r="Q2527">
        <v>1170.7809999999999</v>
      </c>
      <c r="R2527">
        <v>58539.05</v>
      </c>
      <c r="S2527" t="s">
        <v>1296</v>
      </c>
      <c r="T2527" s="111"/>
      <c r="U2527" s="111"/>
      <c r="V2527" s="110"/>
      <c r="W2527" s="110"/>
    </row>
    <row r="2528" spans="1:23">
      <c r="A2528" t="s">
        <v>2555</v>
      </c>
      <c r="B2528">
        <v>44200</v>
      </c>
      <c r="C2528" t="s">
        <v>2556</v>
      </c>
      <c r="D2528">
        <v>44200</v>
      </c>
      <c r="E2528" t="s">
        <v>1294</v>
      </c>
      <c r="F2528" t="s">
        <v>56</v>
      </c>
      <c r="G2528" t="s">
        <v>1086</v>
      </c>
      <c r="H2528" t="s">
        <v>57</v>
      </c>
      <c r="I2528" t="s">
        <v>1207</v>
      </c>
      <c r="J2528">
        <v>5</v>
      </c>
      <c r="K2528">
        <v>4035</v>
      </c>
      <c r="L2528">
        <v>20175</v>
      </c>
      <c r="M2528">
        <v>9.6071000000000009</v>
      </c>
      <c r="N2528">
        <v>48.035499999999999</v>
      </c>
      <c r="O2528">
        <v>0</v>
      </c>
      <c r="P2528">
        <v>0</v>
      </c>
      <c r="Q2528">
        <v>4044.6071000000002</v>
      </c>
      <c r="R2528">
        <v>20223.035500000002</v>
      </c>
      <c r="S2528" t="s">
        <v>1296</v>
      </c>
      <c r="T2528" s="111"/>
      <c r="U2528" s="111"/>
      <c r="V2528" s="110"/>
      <c r="W2528" s="110"/>
    </row>
    <row r="2529" spans="1:23">
      <c r="A2529" t="s">
        <v>2555</v>
      </c>
      <c r="B2529">
        <v>44200</v>
      </c>
      <c r="C2529" t="s">
        <v>2556</v>
      </c>
      <c r="D2529">
        <v>44200</v>
      </c>
      <c r="E2529" t="s">
        <v>1294</v>
      </c>
      <c r="F2529" t="s">
        <v>56</v>
      </c>
      <c r="G2529" t="s">
        <v>1086</v>
      </c>
      <c r="H2529" t="s">
        <v>57</v>
      </c>
      <c r="I2529" t="s">
        <v>1211</v>
      </c>
      <c r="J2529">
        <v>5</v>
      </c>
      <c r="K2529">
        <v>3938</v>
      </c>
      <c r="L2529">
        <v>19690</v>
      </c>
      <c r="M2529">
        <v>9.3762000000000008</v>
      </c>
      <c r="N2529">
        <v>46.881</v>
      </c>
      <c r="O2529">
        <v>0</v>
      </c>
      <c r="P2529">
        <v>0</v>
      </c>
      <c r="Q2529">
        <v>3947.3762000000002</v>
      </c>
      <c r="R2529">
        <v>19736.881000000001</v>
      </c>
      <c r="S2529" t="s">
        <v>1296</v>
      </c>
      <c r="T2529" s="111"/>
      <c r="U2529" s="111"/>
      <c r="V2529" s="110"/>
      <c r="W2529" s="110"/>
    </row>
    <row r="2530" spans="1:23">
      <c r="A2530" t="s">
        <v>2557</v>
      </c>
      <c r="B2530">
        <v>44200</v>
      </c>
      <c r="C2530" t="s">
        <v>2558</v>
      </c>
      <c r="D2530">
        <v>44200</v>
      </c>
      <c r="E2530" t="s">
        <v>1294</v>
      </c>
      <c r="F2530" t="s">
        <v>62</v>
      </c>
      <c r="G2530" t="s">
        <v>57</v>
      </c>
      <c r="H2530" t="s">
        <v>57</v>
      </c>
      <c r="I2530" t="s">
        <v>1207</v>
      </c>
      <c r="J2530">
        <v>5</v>
      </c>
      <c r="K2530">
        <v>4035</v>
      </c>
      <c r="L2530">
        <v>20175</v>
      </c>
      <c r="M2530">
        <v>9.6071000000000009</v>
      </c>
      <c r="N2530">
        <v>48.035499999999999</v>
      </c>
      <c r="O2530">
        <v>0</v>
      </c>
      <c r="P2530">
        <v>0</v>
      </c>
      <c r="Q2530">
        <v>4044.6071000000002</v>
      </c>
      <c r="R2530">
        <v>20223.035500000002</v>
      </c>
      <c r="S2530" t="s">
        <v>1296</v>
      </c>
      <c r="T2530" s="111"/>
      <c r="U2530" s="111"/>
      <c r="V2530" s="110"/>
      <c r="W2530" s="110"/>
    </row>
    <row r="2531" spans="1:23">
      <c r="A2531" t="s">
        <v>2557</v>
      </c>
      <c r="B2531">
        <v>44200</v>
      </c>
      <c r="C2531" t="s">
        <v>2558</v>
      </c>
      <c r="D2531">
        <v>44200</v>
      </c>
      <c r="E2531" t="s">
        <v>1294</v>
      </c>
      <c r="F2531" t="s">
        <v>62</v>
      </c>
      <c r="G2531" t="s">
        <v>57</v>
      </c>
      <c r="H2531" t="s">
        <v>57</v>
      </c>
      <c r="I2531" t="s">
        <v>1212</v>
      </c>
      <c r="J2531">
        <v>10</v>
      </c>
      <c r="K2531">
        <v>3540</v>
      </c>
      <c r="L2531">
        <v>35400</v>
      </c>
      <c r="M2531">
        <v>8.4285999999999994</v>
      </c>
      <c r="N2531">
        <v>84.286000000000001</v>
      </c>
      <c r="O2531">
        <v>0</v>
      </c>
      <c r="P2531">
        <v>0</v>
      </c>
      <c r="Q2531">
        <v>3548.4286000000002</v>
      </c>
      <c r="R2531">
        <v>35484.286</v>
      </c>
      <c r="S2531" t="s">
        <v>1296</v>
      </c>
      <c r="T2531" s="111"/>
      <c r="U2531" s="111"/>
      <c r="V2531" s="110"/>
      <c r="W2531" s="110"/>
    </row>
    <row r="2532" spans="1:23">
      <c r="A2532" t="s">
        <v>2557</v>
      </c>
      <c r="B2532">
        <v>44200</v>
      </c>
      <c r="C2532" t="s">
        <v>2558</v>
      </c>
      <c r="D2532">
        <v>44200</v>
      </c>
      <c r="E2532" t="s">
        <v>1294</v>
      </c>
      <c r="F2532" t="s">
        <v>62</v>
      </c>
      <c r="G2532" t="s">
        <v>57</v>
      </c>
      <c r="H2532" t="s">
        <v>57</v>
      </c>
      <c r="I2532" t="s">
        <v>1214</v>
      </c>
      <c r="J2532">
        <v>40</v>
      </c>
      <c r="K2532">
        <v>1168</v>
      </c>
      <c r="L2532">
        <v>46720</v>
      </c>
      <c r="M2532">
        <v>2.7810000000000001</v>
      </c>
      <c r="N2532">
        <v>111.24</v>
      </c>
      <c r="O2532">
        <v>0</v>
      </c>
      <c r="P2532">
        <v>0</v>
      </c>
      <c r="Q2532">
        <v>1170.7809999999999</v>
      </c>
      <c r="R2532">
        <v>46831.24</v>
      </c>
      <c r="S2532" t="s">
        <v>1296</v>
      </c>
      <c r="T2532" s="111"/>
      <c r="U2532" s="111"/>
      <c r="V2532" s="110"/>
      <c r="W2532" s="110"/>
    </row>
    <row r="2533" spans="1:23">
      <c r="A2533" t="s">
        <v>2557</v>
      </c>
      <c r="B2533">
        <v>44200</v>
      </c>
      <c r="C2533" t="s">
        <v>2558</v>
      </c>
      <c r="D2533">
        <v>44200</v>
      </c>
      <c r="E2533" t="s">
        <v>1294</v>
      </c>
      <c r="F2533" t="s">
        <v>62</v>
      </c>
      <c r="G2533" t="s">
        <v>57</v>
      </c>
      <c r="H2533" t="s">
        <v>57</v>
      </c>
      <c r="I2533" t="s">
        <v>1211</v>
      </c>
      <c r="J2533">
        <v>10</v>
      </c>
      <c r="K2533">
        <v>3938</v>
      </c>
      <c r="L2533">
        <v>39380</v>
      </c>
      <c r="M2533">
        <v>9.3762000000000008</v>
      </c>
      <c r="N2533">
        <v>93.762</v>
      </c>
      <c r="O2533">
        <v>0</v>
      </c>
      <c r="P2533">
        <v>0</v>
      </c>
      <c r="Q2533">
        <v>3947.3762000000002</v>
      </c>
      <c r="R2533">
        <v>39473.762000000002</v>
      </c>
      <c r="S2533" t="s">
        <v>1296</v>
      </c>
      <c r="T2533" s="111"/>
      <c r="U2533" s="111"/>
      <c r="V2533" s="110"/>
      <c r="W2533" s="110"/>
    </row>
    <row r="2534" spans="1:23">
      <c r="A2534" t="s">
        <v>2559</v>
      </c>
      <c r="B2534">
        <v>44200</v>
      </c>
      <c r="C2534" t="s">
        <v>2560</v>
      </c>
      <c r="D2534">
        <v>44200</v>
      </c>
      <c r="E2534" t="s">
        <v>1294</v>
      </c>
      <c r="F2534" t="s">
        <v>61</v>
      </c>
      <c r="G2534" t="s">
        <v>60</v>
      </c>
      <c r="H2534" t="s">
        <v>57</v>
      </c>
      <c r="I2534" t="s">
        <v>1212</v>
      </c>
      <c r="J2534">
        <v>5</v>
      </c>
      <c r="K2534">
        <v>3540</v>
      </c>
      <c r="L2534">
        <v>17700</v>
      </c>
      <c r="M2534">
        <v>8.4285999999999994</v>
      </c>
      <c r="N2534">
        <v>42.143000000000001</v>
      </c>
      <c r="O2534">
        <v>0</v>
      </c>
      <c r="P2534">
        <v>0</v>
      </c>
      <c r="Q2534">
        <v>3548.4286000000002</v>
      </c>
      <c r="R2534">
        <v>17742.143</v>
      </c>
      <c r="S2534" t="s">
        <v>1296</v>
      </c>
      <c r="T2534" s="111"/>
      <c r="U2534" s="111"/>
      <c r="V2534" s="110"/>
      <c r="W2534" s="110"/>
    </row>
    <row r="2535" spans="1:23">
      <c r="A2535" t="s">
        <v>2559</v>
      </c>
      <c r="B2535">
        <v>44200</v>
      </c>
      <c r="C2535" t="s">
        <v>2560</v>
      </c>
      <c r="D2535">
        <v>44200</v>
      </c>
      <c r="E2535" t="s">
        <v>1294</v>
      </c>
      <c r="F2535" t="s">
        <v>61</v>
      </c>
      <c r="G2535" t="s">
        <v>60</v>
      </c>
      <c r="H2535" t="s">
        <v>57</v>
      </c>
      <c r="I2535" t="s">
        <v>1234</v>
      </c>
      <c r="J2535">
        <v>5</v>
      </c>
      <c r="K2535">
        <v>5035</v>
      </c>
      <c r="L2535">
        <v>25175</v>
      </c>
      <c r="M2535">
        <v>11.988099999999999</v>
      </c>
      <c r="N2535">
        <v>59.9405</v>
      </c>
      <c r="O2535">
        <v>0</v>
      </c>
      <c r="P2535">
        <v>0</v>
      </c>
      <c r="Q2535">
        <v>5046.9880999999996</v>
      </c>
      <c r="R2535">
        <v>25234.940500000001</v>
      </c>
      <c r="S2535" t="s">
        <v>1296</v>
      </c>
      <c r="T2535" s="111"/>
      <c r="U2535" s="111"/>
      <c r="V2535" s="110"/>
      <c r="W2535" s="110"/>
    </row>
    <row r="2536" spans="1:23">
      <c r="A2536" t="s">
        <v>2559</v>
      </c>
      <c r="B2536">
        <v>44200</v>
      </c>
      <c r="C2536" t="s">
        <v>2560</v>
      </c>
      <c r="D2536">
        <v>44200</v>
      </c>
      <c r="E2536" t="s">
        <v>1294</v>
      </c>
      <c r="F2536" t="s">
        <v>61</v>
      </c>
      <c r="G2536" t="s">
        <v>60</v>
      </c>
      <c r="H2536" t="s">
        <v>57</v>
      </c>
      <c r="I2536" t="s">
        <v>1227</v>
      </c>
      <c r="J2536">
        <v>5</v>
      </c>
      <c r="K2536">
        <v>7760</v>
      </c>
      <c r="L2536">
        <v>38800</v>
      </c>
      <c r="M2536">
        <v>18.476199999999999</v>
      </c>
      <c r="N2536">
        <v>92.381</v>
      </c>
      <c r="O2536">
        <v>0</v>
      </c>
      <c r="P2536">
        <v>0</v>
      </c>
      <c r="Q2536">
        <v>7778.4762000000001</v>
      </c>
      <c r="R2536">
        <v>38892.381000000001</v>
      </c>
      <c r="S2536" t="s">
        <v>1296</v>
      </c>
      <c r="T2536" s="111"/>
      <c r="U2536" s="111"/>
      <c r="V2536" s="110"/>
      <c r="W2536" s="110"/>
    </row>
    <row r="2537" spans="1:23">
      <c r="A2537" t="s">
        <v>2559</v>
      </c>
      <c r="B2537">
        <v>44200</v>
      </c>
      <c r="C2537" t="s">
        <v>2560</v>
      </c>
      <c r="D2537">
        <v>44200</v>
      </c>
      <c r="E2537" t="s">
        <v>1294</v>
      </c>
      <c r="F2537" t="s">
        <v>61</v>
      </c>
      <c r="G2537" t="s">
        <v>60</v>
      </c>
      <c r="H2537" t="s">
        <v>57</v>
      </c>
      <c r="I2537" t="s">
        <v>1214</v>
      </c>
      <c r="J2537">
        <v>70</v>
      </c>
      <c r="K2537">
        <v>1168</v>
      </c>
      <c r="L2537">
        <v>81760</v>
      </c>
      <c r="M2537">
        <v>2.7810000000000001</v>
      </c>
      <c r="N2537">
        <v>194.67</v>
      </c>
      <c r="O2537">
        <v>0</v>
      </c>
      <c r="P2537">
        <v>0</v>
      </c>
      <c r="Q2537">
        <v>1170.7809999999999</v>
      </c>
      <c r="R2537">
        <v>81954.67</v>
      </c>
      <c r="S2537" t="s">
        <v>1296</v>
      </c>
      <c r="T2537" s="111"/>
      <c r="U2537" s="111"/>
      <c r="V2537" s="110"/>
      <c r="W2537" s="110"/>
    </row>
    <row r="2538" spans="1:23">
      <c r="A2538" t="s">
        <v>2559</v>
      </c>
      <c r="B2538">
        <v>44200</v>
      </c>
      <c r="C2538" t="s">
        <v>2560</v>
      </c>
      <c r="D2538">
        <v>44200</v>
      </c>
      <c r="E2538" t="s">
        <v>1294</v>
      </c>
      <c r="F2538" t="s">
        <v>61</v>
      </c>
      <c r="G2538" t="s">
        <v>60</v>
      </c>
      <c r="H2538" t="s">
        <v>57</v>
      </c>
      <c r="I2538" t="s">
        <v>1339</v>
      </c>
      <c r="J2538">
        <v>60</v>
      </c>
      <c r="K2538">
        <v>1118</v>
      </c>
      <c r="L2538">
        <v>67080</v>
      </c>
      <c r="M2538">
        <v>2.6619000000000002</v>
      </c>
      <c r="N2538">
        <v>159.714</v>
      </c>
      <c r="O2538">
        <v>0</v>
      </c>
      <c r="P2538">
        <v>0</v>
      </c>
      <c r="Q2538">
        <v>1120.6619000000001</v>
      </c>
      <c r="R2538">
        <v>67239.714000000007</v>
      </c>
      <c r="S2538" t="s">
        <v>1296</v>
      </c>
      <c r="T2538" s="111"/>
      <c r="U2538" s="111"/>
      <c r="V2538" s="110"/>
      <c r="W2538" s="110"/>
    </row>
    <row r="2539" spans="1:23">
      <c r="A2539" t="s">
        <v>2561</v>
      </c>
      <c r="B2539">
        <v>44200</v>
      </c>
      <c r="C2539" t="s">
        <v>2562</v>
      </c>
      <c r="D2539">
        <v>44200</v>
      </c>
      <c r="E2539" t="s">
        <v>1294</v>
      </c>
      <c r="F2539" t="s">
        <v>65</v>
      </c>
      <c r="G2539" t="s">
        <v>1298</v>
      </c>
      <c r="H2539" t="s">
        <v>57</v>
      </c>
      <c r="I2539" t="s">
        <v>1339</v>
      </c>
      <c r="J2539">
        <v>25</v>
      </c>
      <c r="K2539">
        <v>1118</v>
      </c>
      <c r="L2539">
        <v>27950</v>
      </c>
      <c r="M2539">
        <v>2.6619000000000002</v>
      </c>
      <c r="N2539">
        <v>66.547499999999999</v>
      </c>
      <c r="O2539">
        <v>0</v>
      </c>
      <c r="P2539">
        <v>0</v>
      </c>
      <c r="Q2539">
        <v>1120.6619000000001</v>
      </c>
      <c r="R2539">
        <v>28016.547500000001</v>
      </c>
      <c r="S2539" t="s">
        <v>1296</v>
      </c>
      <c r="T2539" s="111"/>
      <c r="U2539" s="111"/>
      <c r="V2539" s="110"/>
      <c r="W2539" s="110"/>
    </row>
    <row r="2540" spans="1:23">
      <c r="A2540" t="s">
        <v>2561</v>
      </c>
      <c r="B2540">
        <v>44200</v>
      </c>
      <c r="C2540" t="s">
        <v>2562</v>
      </c>
      <c r="D2540">
        <v>44200</v>
      </c>
      <c r="E2540" t="s">
        <v>1294</v>
      </c>
      <c r="F2540" t="s">
        <v>65</v>
      </c>
      <c r="G2540" t="s">
        <v>1298</v>
      </c>
      <c r="H2540" t="s">
        <v>57</v>
      </c>
      <c r="I2540" t="s">
        <v>1214</v>
      </c>
      <c r="J2540">
        <v>29</v>
      </c>
      <c r="K2540">
        <v>1168</v>
      </c>
      <c r="L2540">
        <v>33872</v>
      </c>
      <c r="M2540">
        <v>2.7810000000000001</v>
      </c>
      <c r="N2540">
        <v>80.649000000000001</v>
      </c>
      <c r="O2540">
        <v>0</v>
      </c>
      <c r="P2540">
        <v>0</v>
      </c>
      <c r="Q2540">
        <v>1170.7809999999999</v>
      </c>
      <c r="R2540">
        <v>33952.648999999998</v>
      </c>
      <c r="S2540" t="s">
        <v>1296</v>
      </c>
      <c r="T2540" s="111"/>
      <c r="U2540" s="111"/>
      <c r="V2540" s="110"/>
      <c r="W2540" s="110"/>
    </row>
    <row r="2541" spans="1:23">
      <c r="A2541" t="s">
        <v>2563</v>
      </c>
      <c r="B2541">
        <v>44200</v>
      </c>
      <c r="C2541" t="s">
        <v>2564</v>
      </c>
      <c r="D2541">
        <v>44200</v>
      </c>
      <c r="E2541" t="s">
        <v>1294</v>
      </c>
      <c r="F2541" t="s">
        <v>67</v>
      </c>
      <c r="G2541" t="s">
        <v>1049</v>
      </c>
      <c r="H2541" t="s">
        <v>57</v>
      </c>
      <c r="I2541" t="s">
        <v>1214</v>
      </c>
      <c r="J2541">
        <v>100</v>
      </c>
      <c r="K2541">
        <v>1168</v>
      </c>
      <c r="L2541">
        <v>116800</v>
      </c>
      <c r="M2541">
        <v>2.7810000000000001</v>
      </c>
      <c r="N2541">
        <v>278.10000000000002</v>
      </c>
      <c r="O2541">
        <v>0</v>
      </c>
      <c r="P2541">
        <v>0</v>
      </c>
      <c r="Q2541">
        <v>1170.7809999999999</v>
      </c>
      <c r="R2541">
        <v>117078.1</v>
      </c>
      <c r="S2541" t="s">
        <v>1296</v>
      </c>
      <c r="T2541" s="111"/>
      <c r="U2541" s="111"/>
      <c r="V2541" s="110"/>
      <c r="W2541" s="110"/>
    </row>
    <row r="2542" spans="1:23">
      <c r="A2542" t="s">
        <v>2565</v>
      </c>
      <c r="B2542">
        <v>44200</v>
      </c>
      <c r="C2542" t="s">
        <v>2566</v>
      </c>
      <c r="D2542">
        <v>44200</v>
      </c>
      <c r="E2542" t="s">
        <v>1294</v>
      </c>
      <c r="F2542" t="s">
        <v>119</v>
      </c>
      <c r="G2542" t="s">
        <v>1049</v>
      </c>
      <c r="H2542" t="s">
        <v>57</v>
      </c>
      <c r="I2542" t="s">
        <v>1231</v>
      </c>
      <c r="J2542">
        <v>40</v>
      </c>
      <c r="K2542">
        <v>1002</v>
      </c>
      <c r="L2542">
        <v>40080</v>
      </c>
      <c r="M2542">
        <v>2.3856999999999999</v>
      </c>
      <c r="N2542">
        <v>95.427999999999997</v>
      </c>
      <c r="O2542">
        <v>0</v>
      </c>
      <c r="P2542">
        <v>0</v>
      </c>
      <c r="Q2542">
        <v>1004.3857</v>
      </c>
      <c r="R2542">
        <v>40175.428</v>
      </c>
      <c r="S2542" t="s">
        <v>1296</v>
      </c>
      <c r="T2542" s="111"/>
      <c r="U2542" s="111"/>
      <c r="V2542" s="110"/>
      <c r="W2542" s="110"/>
    </row>
    <row r="2543" spans="1:23">
      <c r="A2543" t="s">
        <v>2565</v>
      </c>
      <c r="B2543">
        <v>44200</v>
      </c>
      <c r="C2543" t="s">
        <v>2566</v>
      </c>
      <c r="D2543">
        <v>44200</v>
      </c>
      <c r="E2543" t="s">
        <v>1294</v>
      </c>
      <c r="F2543" t="s">
        <v>119</v>
      </c>
      <c r="G2543" t="s">
        <v>1049</v>
      </c>
      <c r="H2543" t="s">
        <v>57</v>
      </c>
      <c r="I2543" t="s">
        <v>1339</v>
      </c>
      <c r="J2543">
        <v>40</v>
      </c>
      <c r="K2543">
        <v>1118</v>
      </c>
      <c r="L2543">
        <v>44720</v>
      </c>
      <c r="M2543">
        <v>2.6619000000000002</v>
      </c>
      <c r="N2543">
        <v>106.476</v>
      </c>
      <c r="O2543">
        <v>0</v>
      </c>
      <c r="P2543">
        <v>0</v>
      </c>
      <c r="Q2543">
        <v>1120.6619000000001</v>
      </c>
      <c r="R2543">
        <v>44826.476000000002</v>
      </c>
      <c r="S2543" t="s">
        <v>1296</v>
      </c>
      <c r="T2543" s="111"/>
      <c r="U2543" s="111"/>
      <c r="V2543" s="110"/>
      <c r="W2543" s="110"/>
    </row>
    <row r="2544" spans="1:23">
      <c r="A2544" t="s">
        <v>2565</v>
      </c>
      <c r="B2544">
        <v>44200</v>
      </c>
      <c r="C2544" t="s">
        <v>2566</v>
      </c>
      <c r="D2544">
        <v>44200</v>
      </c>
      <c r="E2544" t="s">
        <v>1294</v>
      </c>
      <c r="F2544" t="s">
        <v>119</v>
      </c>
      <c r="G2544" t="s">
        <v>1049</v>
      </c>
      <c r="H2544" t="s">
        <v>57</v>
      </c>
      <c r="I2544" t="s">
        <v>1214</v>
      </c>
      <c r="J2544">
        <v>40</v>
      </c>
      <c r="K2544">
        <v>1168</v>
      </c>
      <c r="L2544">
        <v>46720</v>
      </c>
      <c r="M2544">
        <v>2.7810000000000001</v>
      </c>
      <c r="N2544">
        <v>111.24</v>
      </c>
      <c r="O2544">
        <v>0</v>
      </c>
      <c r="P2544">
        <v>0</v>
      </c>
      <c r="Q2544">
        <v>1170.7809999999999</v>
      </c>
      <c r="R2544">
        <v>46831.24</v>
      </c>
      <c r="S2544" t="s">
        <v>1296</v>
      </c>
      <c r="T2544" s="111"/>
      <c r="U2544" s="111"/>
      <c r="V2544" s="110"/>
      <c r="W2544" s="110"/>
    </row>
    <row r="2545" spans="1:23">
      <c r="A2545" t="s">
        <v>2567</v>
      </c>
      <c r="B2545">
        <v>44200</v>
      </c>
      <c r="C2545" t="s">
        <v>2568</v>
      </c>
      <c r="D2545">
        <v>44200</v>
      </c>
      <c r="E2545" t="s">
        <v>1294</v>
      </c>
      <c r="F2545" t="s">
        <v>58</v>
      </c>
      <c r="G2545" t="s">
        <v>1086</v>
      </c>
      <c r="H2545" t="s">
        <v>57</v>
      </c>
      <c r="I2545" t="s">
        <v>1339</v>
      </c>
      <c r="J2545">
        <v>40</v>
      </c>
      <c r="K2545">
        <v>1118</v>
      </c>
      <c r="L2545">
        <v>44720</v>
      </c>
      <c r="M2545">
        <v>2.6619000000000002</v>
      </c>
      <c r="N2545">
        <v>106.476</v>
      </c>
      <c r="O2545">
        <v>0</v>
      </c>
      <c r="P2545">
        <v>0</v>
      </c>
      <c r="Q2545">
        <v>1120.6619000000001</v>
      </c>
      <c r="R2545">
        <v>44826.476000000002</v>
      </c>
      <c r="S2545" t="s">
        <v>1296</v>
      </c>
      <c r="T2545" s="111"/>
      <c r="U2545" s="111"/>
      <c r="V2545" s="110"/>
      <c r="W2545" s="110"/>
    </row>
    <row r="2546" spans="1:23">
      <c r="A2546" t="s">
        <v>2567</v>
      </c>
      <c r="B2546">
        <v>44200</v>
      </c>
      <c r="C2546" t="s">
        <v>2568</v>
      </c>
      <c r="D2546">
        <v>44200</v>
      </c>
      <c r="E2546" t="s">
        <v>1294</v>
      </c>
      <c r="F2546" t="s">
        <v>58</v>
      </c>
      <c r="G2546" t="s">
        <v>1086</v>
      </c>
      <c r="H2546" t="s">
        <v>57</v>
      </c>
      <c r="I2546" t="s">
        <v>1212</v>
      </c>
      <c r="J2546">
        <v>5</v>
      </c>
      <c r="K2546">
        <v>3540</v>
      </c>
      <c r="L2546">
        <v>17700</v>
      </c>
      <c r="M2546">
        <v>8.4285999999999994</v>
      </c>
      <c r="N2546">
        <v>42.143000000000001</v>
      </c>
      <c r="O2546">
        <v>0</v>
      </c>
      <c r="P2546">
        <v>0</v>
      </c>
      <c r="Q2546">
        <v>3548.4286000000002</v>
      </c>
      <c r="R2546">
        <v>17742.143</v>
      </c>
      <c r="S2546" t="s">
        <v>1296</v>
      </c>
      <c r="T2546" s="111"/>
      <c r="U2546" s="111"/>
      <c r="V2546" s="110"/>
      <c r="W2546" s="110"/>
    </row>
    <row r="2547" spans="1:23">
      <c r="A2547" t="s">
        <v>2567</v>
      </c>
      <c r="B2547">
        <v>44200</v>
      </c>
      <c r="C2547" t="s">
        <v>2568</v>
      </c>
      <c r="D2547">
        <v>44200</v>
      </c>
      <c r="E2547" t="s">
        <v>1294</v>
      </c>
      <c r="F2547" t="s">
        <v>58</v>
      </c>
      <c r="G2547" t="s">
        <v>1086</v>
      </c>
      <c r="H2547" t="s">
        <v>57</v>
      </c>
      <c r="I2547" t="s">
        <v>1214</v>
      </c>
      <c r="J2547">
        <v>60</v>
      </c>
      <c r="K2547">
        <v>1168</v>
      </c>
      <c r="L2547">
        <v>70080</v>
      </c>
      <c r="M2547">
        <v>2.7810000000000001</v>
      </c>
      <c r="N2547">
        <v>166.86</v>
      </c>
      <c r="O2547">
        <v>0</v>
      </c>
      <c r="P2547">
        <v>0</v>
      </c>
      <c r="Q2547">
        <v>1170.7809999999999</v>
      </c>
      <c r="R2547">
        <v>70246.86</v>
      </c>
      <c r="S2547" t="s">
        <v>1296</v>
      </c>
      <c r="T2547" s="111"/>
      <c r="U2547" s="111"/>
      <c r="V2547" s="110"/>
      <c r="W2547" s="110"/>
    </row>
    <row r="2548" spans="1:23">
      <c r="A2548" t="s">
        <v>2569</v>
      </c>
      <c r="B2548">
        <v>44200</v>
      </c>
      <c r="C2548" t="s">
        <v>2570</v>
      </c>
      <c r="D2548">
        <v>44200</v>
      </c>
      <c r="E2548" t="s">
        <v>1294</v>
      </c>
      <c r="F2548" t="s">
        <v>63</v>
      </c>
      <c r="G2548" t="s">
        <v>57</v>
      </c>
      <c r="H2548" t="s">
        <v>57</v>
      </c>
      <c r="I2548" t="s">
        <v>1214</v>
      </c>
      <c r="J2548">
        <v>32</v>
      </c>
      <c r="K2548">
        <v>1168</v>
      </c>
      <c r="L2548">
        <v>37376</v>
      </c>
      <c r="M2548">
        <v>2.7810000000000001</v>
      </c>
      <c r="N2548">
        <v>88.992000000000004</v>
      </c>
      <c r="O2548">
        <v>0</v>
      </c>
      <c r="P2548">
        <v>0</v>
      </c>
      <c r="Q2548">
        <v>1170.7809999999999</v>
      </c>
      <c r="R2548">
        <v>37464.991999999998</v>
      </c>
      <c r="S2548" t="s">
        <v>1296</v>
      </c>
      <c r="T2548" s="111"/>
      <c r="U2548" s="111"/>
      <c r="V2548" s="110"/>
      <c r="W2548" s="110"/>
    </row>
    <row r="2549" spans="1:23">
      <c r="A2549" t="s">
        <v>2571</v>
      </c>
      <c r="B2549">
        <v>44200</v>
      </c>
      <c r="C2549" t="s">
        <v>2572</v>
      </c>
      <c r="D2549">
        <v>44200</v>
      </c>
      <c r="E2549" t="s">
        <v>1294</v>
      </c>
      <c r="F2549" t="s">
        <v>992</v>
      </c>
      <c r="G2549" t="s">
        <v>1299</v>
      </c>
      <c r="H2549" t="s">
        <v>57</v>
      </c>
      <c r="I2549" t="s">
        <v>1214</v>
      </c>
      <c r="J2549">
        <v>60</v>
      </c>
      <c r="K2549">
        <v>1168</v>
      </c>
      <c r="L2549">
        <v>70080</v>
      </c>
      <c r="M2549">
        <v>2.7810000000000001</v>
      </c>
      <c r="N2549">
        <v>166.86</v>
      </c>
      <c r="O2549">
        <v>0</v>
      </c>
      <c r="P2549">
        <v>0</v>
      </c>
      <c r="Q2549">
        <v>1170.7809999999999</v>
      </c>
      <c r="R2549">
        <v>70246.86</v>
      </c>
      <c r="S2549" t="s">
        <v>1296</v>
      </c>
      <c r="T2549" s="111"/>
      <c r="U2549" s="111"/>
      <c r="V2549" s="110"/>
      <c r="W2549" s="110"/>
    </row>
    <row r="2550" spans="1:23">
      <c r="A2550" t="s">
        <v>2573</v>
      </c>
      <c r="B2550">
        <v>44200</v>
      </c>
      <c r="C2550" t="s">
        <v>2574</v>
      </c>
      <c r="D2550">
        <v>44200</v>
      </c>
      <c r="E2550" t="s">
        <v>1294</v>
      </c>
      <c r="F2550" t="s">
        <v>17</v>
      </c>
      <c r="G2550" t="s">
        <v>1081</v>
      </c>
      <c r="H2550" t="s">
        <v>13</v>
      </c>
      <c r="I2550" t="s">
        <v>1214</v>
      </c>
      <c r="J2550">
        <v>140</v>
      </c>
      <c r="K2550">
        <v>1168</v>
      </c>
      <c r="L2550">
        <v>163520</v>
      </c>
      <c r="M2550">
        <v>2.7810000000000001</v>
      </c>
      <c r="N2550">
        <v>389.34</v>
      </c>
      <c r="O2550">
        <v>0</v>
      </c>
      <c r="P2550">
        <v>0</v>
      </c>
      <c r="Q2550">
        <v>1170.7809999999999</v>
      </c>
      <c r="R2550">
        <v>163909.34</v>
      </c>
      <c r="S2550" t="s">
        <v>1296</v>
      </c>
      <c r="T2550" s="111"/>
      <c r="U2550" s="111"/>
      <c r="V2550" s="110"/>
      <c r="W2550" s="110"/>
    </row>
    <row r="2551" spans="1:23">
      <c r="A2551" t="s">
        <v>2575</v>
      </c>
      <c r="B2551">
        <v>44200</v>
      </c>
      <c r="C2551" t="s">
        <v>2576</v>
      </c>
      <c r="D2551">
        <v>44200</v>
      </c>
      <c r="E2551" t="s">
        <v>1294</v>
      </c>
      <c r="F2551" t="s">
        <v>20</v>
      </c>
      <c r="G2551" t="s">
        <v>1082</v>
      </c>
      <c r="H2551" t="s">
        <v>13</v>
      </c>
      <c r="I2551" t="s">
        <v>1339</v>
      </c>
      <c r="J2551">
        <v>40</v>
      </c>
      <c r="K2551">
        <v>1118</v>
      </c>
      <c r="L2551">
        <v>44720</v>
      </c>
      <c r="M2551">
        <v>2.6619000000000002</v>
      </c>
      <c r="N2551">
        <v>106.476</v>
      </c>
      <c r="O2551">
        <v>0</v>
      </c>
      <c r="P2551">
        <v>0</v>
      </c>
      <c r="Q2551">
        <v>1120.6619000000001</v>
      </c>
      <c r="R2551">
        <v>44826.476000000002</v>
      </c>
      <c r="S2551" t="s">
        <v>1296</v>
      </c>
      <c r="T2551" s="111"/>
      <c r="U2551" s="111"/>
      <c r="V2551" s="110"/>
      <c r="W2551" s="110"/>
    </row>
    <row r="2552" spans="1:23">
      <c r="A2552" t="s">
        <v>2575</v>
      </c>
      <c r="B2552">
        <v>44200</v>
      </c>
      <c r="C2552" t="s">
        <v>2576</v>
      </c>
      <c r="D2552">
        <v>44200</v>
      </c>
      <c r="E2552" t="s">
        <v>1294</v>
      </c>
      <c r="F2552" t="s">
        <v>20</v>
      </c>
      <c r="G2552" t="s">
        <v>1082</v>
      </c>
      <c r="H2552" t="s">
        <v>13</v>
      </c>
      <c r="I2552" t="s">
        <v>1227</v>
      </c>
      <c r="J2552">
        <v>60</v>
      </c>
      <c r="K2552">
        <v>7760</v>
      </c>
      <c r="L2552">
        <v>465600</v>
      </c>
      <c r="M2552">
        <v>18.476199999999999</v>
      </c>
      <c r="N2552">
        <v>1108.5719999999999</v>
      </c>
      <c r="O2552">
        <v>0</v>
      </c>
      <c r="P2552">
        <v>0</v>
      </c>
      <c r="Q2552">
        <v>7778.4762000000001</v>
      </c>
      <c r="R2552">
        <v>466708.57199999999</v>
      </c>
      <c r="S2552" t="s">
        <v>1296</v>
      </c>
      <c r="T2552" s="111"/>
      <c r="U2552" s="111"/>
      <c r="V2552" s="110"/>
      <c r="W2552" s="110"/>
    </row>
    <row r="2553" spans="1:23">
      <c r="A2553" t="s">
        <v>2575</v>
      </c>
      <c r="B2553">
        <v>44200</v>
      </c>
      <c r="C2553" t="s">
        <v>2576</v>
      </c>
      <c r="D2553">
        <v>44200</v>
      </c>
      <c r="E2553" t="s">
        <v>1294</v>
      </c>
      <c r="F2553" t="s">
        <v>20</v>
      </c>
      <c r="G2553" t="s">
        <v>1082</v>
      </c>
      <c r="H2553" t="s">
        <v>13</v>
      </c>
      <c r="I2553" t="s">
        <v>1207</v>
      </c>
      <c r="J2553">
        <v>30</v>
      </c>
      <c r="K2553">
        <v>4035</v>
      </c>
      <c r="L2553">
        <v>121050</v>
      </c>
      <c r="M2553">
        <v>9.6071000000000009</v>
      </c>
      <c r="N2553">
        <v>288.21300000000002</v>
      </c>
      <c r="O2553">
        <v>0</v>
      </c>
      <c r="P2553">
        <v>0</v>
      </c>
      <c r="Q2553">
        <v>4044.6071000000002</v>
      </c>
      <c r="R2553">
        <v>121338.213</v>
      </c>
      <c r="S2553" t="s">
        <v>1296</v>
      </c>
      <c r="T2553" s="111"/>
      <c r="U2553" s="111"/>
      <c r="V2553" s="110"/>
      <c r="W2553" s="110"/>
    </row>
    <row r="2554" spans="1:23">
      <c r="A2554" t="s">
        <v>2575</v>
      </c>
      <c r="B2554">
        <v>44200</v>
      </c>
      <c r="C2554" t="s">
        <v>2576</v>
      </c>
      <c r="D2554">
        <v>44200</v>
      </c>
      <c r="E2554" t="s">
        <v>1294</v>
      </c>
      <c r="F2554" t="s">
        <v>20</v>
      </c>
      <c r="G2554" t="s">
        <v>1082</v>
      </c>
      <c r="H2554" t="s">
        <v>13</v>
      </c>
      <c r="I2554" t="s">
        <v>1212</v>
      </c>
      <c r="J2554">
        <v>40</v>
      </c>
      <c r="K2554">
        <v>3540</v>
      </c>
      <c r="L2554">
        <v>141600</v>
      </c>
      <c r="M2554">
        <v>8.4285999999999994</v>
      </c>
      <c r="N2554">
        <v>337.14400000000001</v>
      </c>
      <c r="O2554">
        <v>0</v>
      </c>
      <c r="P2554">
        <v>0</v>
      </c>
      <c r="Q2554">
        <v>3548.4286000000002</v>
      </c>
      <c r="R2554">
        <v>141937.144</v>
      </c>
      <c r="S2554" t="s">
        <v>1296</v>
      </c>
      <c r="T2554" s="111"/>
      <c r="U2554" s="111"/>
      <c r="V2554" s="110"/>
      <c r="W2554" s="110"/>
    </row>
    <row r="2555" spans="1:23">
      <c r="A2555" t="s">
        <v>2575</v>
      </c>
      <c r="B2555">
        <v>44200</v>
      </c>
      <c r="C2555" t="s">
        <v>2576</v>
      </c>
      <c r="D2555">
        <v>44200</v>
      </c>
      <c r="E2555" t="s">
        <v>1294</v>
      </c>
      <c r="F2555" t="s">
        <v>20</v>
      </c>
      <c r="G2555" t="s">
        <v>1082</v>
      </c>
      <c r="H2555" t="s">
        <v>13</v>
      </c>
      <c r="I2555" t="s">
        <v>1234</v>
      </c>
      <c r="J2555">
        <v>20</v>
      </c>
      <c r="K2555">
        <v>5035</v>
      </c>
      <c r="L2555">
        <v>100700</v>
      </c>
      <c r="M2555">
        <v>11.988099999999999</v>
      </c>
      <c r="N2555">
        <v>239.762</v>
      </c>
      <c r="O2555">
        <v>0</v>
      </c>
      <c r="P2555">
        <v>0</v>
      </c>
      <c r="Q2555">
        <v>5046.9880999999996</v>
      </c>
      <c r="R2555">
        <v>100939.762</v>
      </c>
      <c r="S2555" t="s">
        <v>1296</v>
      </c>
      <c r="T2555" s="111"/>
      <c r="U2555" s="111"/>
      <c r="V2555" s="110"/>
      <c r="W2555" s="110"/>
    </row>
    <row r="2556" spans="1:23">
      <c r="A2556" t="s">
        <v>2575</v>
      </c>
      <c r="B2556">
        <v>44200</v>
      </c>
      <c r="C2556" t="s">
        <v>2576</v>
      </c>
      <c r="D2556">
        <v>44200</v>
      </c>
      <c r="E2556" t="s">
        <v>1294</v>
      </c>
      <c r="F2556" t="s">
        <v>20</v>
      </c>
      <c r="G2556" t="s">
        <v>1082</v>
      </c>
      <c r="H2556" t="s">
        <v>13</v>
      </c>
      <c r="I2556" t="s">
        <v>1348</v>
      </c>
      <c r="J2556">
        <v>80</v>
      </c>
      <c r="K2556">
        <v>1225</v>
      </c>
      <c r="L2556">
        <v>98000</v>
      </c>
      <c r="M2556">
        <v>2.9167000000000001</v>
      </c>
      <c r="N2556">
        <v>233.33600000000001</v>
      </c>
      <c r="O2556">
        <v>0</v>
      </c>
      <c r="P2556">
        <v>0</v>
      </c>
      <c r="Q2556">
        <v>1227.9167</v>
      </c>
      <c r="R2556">
        <v>98233.335999999996</v>
      </c>
      <c r="S2556" t="s">
        <v>1296</v>
      </c>
      <c r="T2556" s="111"/>
      <c r="U2556" s="111"/>
      <c r="V2556" s="110"/>
      <c r="W2556" s="110"/>
    </row>
    <row r="2557" spans="1:23">
      <c r="A2557" t="s">
        <v>2575</v>
      </c>
      <c r="B2557">
        <v>44200</v>
      </c>
      <c r="C2557" t="s">
        <v>2576</v>
      </c>
      <c r="D2557">
        <v>44200</v>
      </c>
      <c r="E2557" t="s">
        <v>1294</v>
      </c>
      <c r="F2557" t="s">
        <v>20</v>
      </c>
      <c r="G2557" t="s">
        <v>1082</v>
      </c>
      <c r="H2557" t="s">
        <v>13</v>
      </c>
      <c r="I2557" t="s">
        <v>1214</v>
      </c>
      <c r="J2557">
        <v>100</v>
      </c>
      <c r="K2557">
        <v>1168</v>
      </c>
      <c r="L2557">
        <v>116800</v>
      </c>
      <c r="M2557">
        <v>2.7810000000000001</v>
      </c>
      <c r="N2557">
        <v>278.10000000000002</v>
      </c>
      <c r="O2557">
        <v>0</v>
      </c>
      <c r="P2557">
        <v>0</v>
      </c>
      <c r="Q2557">
        <v>1170.7809999999999</v>
      </c>
      <c r="R2557">
        <v>117078.1</v>
      </c>
      <c r="S2557" t="s">
        <v>1296</v>
      </c>
      <c r="T2557" s="111"/>
      <c r="U2557" s="111"/>
      <c r="V2557" s="110"/>
      <c r="W2557" s="110"/>
    </row>
    <row r="2558" spans="1:23">
      <c r="A2558" t="s">
        <v>2575</v>
      </c>
      <c r="B2558">
        <v>44200</v>
      </c>
      <c r="C2558" t="s">
        <v>2576</v>
      </c>
      <c r="D2558">
        <v>44200</v>
      </c>
      <c r="E2558" t="s">
        <v>1294</v>
      </c>
      <c r="F2558" t="s">
        <v>20</v>
      </c>
      <c r="G2558" t="s">
        <v>1082</v>
      </c>
      <c r="H2558" t="s">
        <v>13</v>
      </c>
      <c r="I2558" t="s">
        <v>1231</v>
      </c>
      <c r="J2558">
        <v>40</v>
      </c>
      <c r="K2558">
        <v>1002</v>
      </c>
      <c r="L2558">
        <v>40080</v>
      </c>
      <c r="M2558">
        <v>2.3856999999999999</v>
      </c>
      <c r="N2558">
        <v>95.427999999999997</v>
      </c>
      <c r="O2558">
        <v>0</v>
      </c>
      <c r="P2558">
        <v>0</v>
      </c>
      <c r="Q2558">
        <v>1004.3857</v>
      </c>
      <c r="R2558">
        <v>40175.428</v>
      </c>
      <c r="S2558" t="s">
        <v>1296</v>
      </c>
      <c r="T2558" s="111"/>
      <c r="U2558" s="111"/>
      <c r="V2558" s="110"/>
      <c r="W2558" s="110"/>
    </row>
    <row r="2559" spans="1:23">
      <c r="A2559" t="s">
        <v>2575</v>
      </c>
      <c r="B2559">
        <v>44200</v>
      </c>
      <c r="C2559" t="s">
        <v>2576</v>
      </c>
      <c r="D2559">
        <v>44200</v>
      </c>
      <c r="E2559" t="s">
        <v>1294</v>
      </c>
      <c r="F2559" t="s">
        <v>20</v>
      </c>
      <c r="G2559" t="s">
        <v>1082</v>
      </c>
      <c r="H2559" t="s">
        <v>13</v>
      </c>
      <c r="I2559" t="s">
        <v>1205</v>
      </c>
      <c r="J2559">
        <v>20</v>
      </c>
      <c r="K2559">
        <v>9045</v>
      </c>
      <c r="L2559">
        <v>180900</v>
      </c>
      <c r="M2559">
        <v>21.535699999999999</v>
      </c>
      <c r="N2559">
        <v>430.714</v>
      </c>
      <c r="O2559">
        <v>0</v>
      </c>
      <c r="P2559">
        <v>0</v>
      </c>
      <c r="Q2559">
        <v>9066.5357000000004</v>
      </c>
      <c r="R2559">
        <v>181330.71400000001</v>
      </c>
      <c r="S2559" t="s">
        <v>1296</v>
      </c>
      <c r="T2559" s="111"/>
      <c r="U2559" s="111"/>
      <c r="V2559" s="110"/>
      <c r="W2559" s="110"/>
    </row>
    <row r="2560" spans="1:23">
      <c r="A2560" t="s">
        <v>2577</v>
      </c>
      <c r="B2560">
        <v>44200</v>
      </c>
      <c r="C2560" t="s">
        <v>2578</v>
      </c>
      <c r="D2560">
        <v>44200</v>
      </c>
      <c r="E2560" t="s">
        <v>1294</v>
      </c>
      <c r="F2560" t="s">
        <v>41</v>
      </c>
      <c r="G2560" t="s">
        <v>40</v>
      </c>
      <c r="H2560" t="s">
        <v>13</v>
      </c>
      <c r="I2560" t="s">
        <v>1207</v>
      </c>
      <c r="J2560">
        <v>20</v>
      </c>
      <c r="K2560">
        <v>4035</v>
      </c>
      <c r="L2560">
        <v>80700</v>
      </c>
      <c r="M2560">
        <v>9.6071000000000009</v>
      </c>
      <c r="N2560">
        <v>192.142</v>
      </c>
      <c r="O2560">
        <v>0</v>
      </c>
      <c r="P2560">
        <v>0</v>
      </c>
      <c r="Q2560">
        <v>4044.6071000000002</v>
      </c>
      <c r="R2560">
        <v>80892.142000000007</v>
      </c>
      <c r="S2560" t="s">
        <v>1296</v>
      </c>
      <c r="T2560" s="111"/>
      <c r="U2560" s="111"/>
      <c r="V2560" s="110"/>
      <c r="W2560" s="110"/>
    </row>
    <row r="2561" spans="1:23">
      <c r="A2561" t="s">
        <v>2577</v>
      </c>
      <c r="B2561">
        <v>44200</v>
      </c>
      <c r="C2561" t="s">
        <v>2578</v>
      </c>
      <c r="D2561">
        <v>44200</v>
      </c>
      <c r="E2561" t="s">
        <v>1294</v>
      </c>
      <c r="F2561" t="s">
        <v>41</v>
      </c>
      <c r="G2561" t="s">
        <v>40</v>
      </c>
      <c r="H2561" t="s">
        <v>13</v>
      </c>
      <c r="I2561" t="s">
        <v>1339</v>
      </c>
      <c r="J2561">
        <v>120</v>
      </c>
      <c r="K2561">
        <v>1118</v>
      </c>
      <c r="L2561">
        <v>134160</v>
      </c>
      <c r="M2561">
        <v>2.6619000000000002</v>
      </c>
      <c r="N2561">
        <v>319.428</v>
      </c>
      <c r="O2561">
        <v>0</v>
      </c>
      <c r="P2561">
        <v>0</v>
      </c>
      <c r="Q2561">
        <v>1120.6619000000001</v>
      </c>
      <c r="R2561">
        <v>134479.42800000001</v>
      </c>
      <c r="S2561" t="s">
        <v>1296</v>
      </c>
      <c r="T2561" s="111"/>
      <c r="U2561" s="111"/>
      <c r="V2561" s="110"/>
      <c r="W2561" s="110"/>
    </row>
    <row r="2562" spans="1:23">
      <c r="A2562" t="s">
        <v>2577</v>
      </c>
      <c r="B2562">
        <v>44200</v>
      </c>
      <c r="C2562" t="s">
        <v>2578</v>
      </c>
      <c r="D2562">
        <v>44200</v>
      </c>
      <c r="E2562" t="s">
        <v>1294</v>
      </c>
      <c r="F2562" t="s">
        <v>41</v>
      </c>
      <c r="G2562" t="s">
        <v>40</v>
      </c>
      <c r="H2562" t="s">
        <v>13</v>
      </c>
      <c r="I2562" t="s">
        <v>1214</v>
      </c>
      <c r="J2562">
        <v>100</v>
      </c>
      <c r="K2562">
        <v>1168</v>
      </c>
      <c r="L2562">
        <v>116800</v>
      </c>
      <c r="M2562">
        <v>2.7810000000000001</v>
      </c>
      <c r="N2562">
        <v>278.10000000000002</v>
      </c>
      <c r="O2562">
        <v>0</v>
      </c>
      <c r="P2562">
        <v>0</v>
      </c>
      <c r="Q2562">
        <v>1170.7809999999999</v>
      </c>
      <c r="R2562">
        <v>117078.1</v>
      </c>
      <c r="S2562" t="s">
        <v>1296</v>
      </c>
      <c r="T2562" s="111"/>
      <c r="U2562" s="111"/>
      <c r="V2562" s="110"/>
      <c r="W2562" s="110"/>
    </row>
    <row r="2563" spans="1:23">
      <c r="A2563" t="s">
        <v>2579</v>
      </c>
      <c r="B2563">
        <v>44200</v>
      </c>
      <c r="C2563" t="s">
        <v>2580</v>
      </c>
      <c r="D2563">
        <v>44200</v>
      </c>
      <c r="E2563" t="s">
        <v>1294</v>
      </c>
      <c r="F2563" t="s">
        <v>92</v>
      </c>
      <c r="G2563" t="s">
        <v>81</v>
      </c>
      <c r="H2563" t="s">
        <v>24</v>
      </c>
      <c r="I2563" t="s">
        <v>1339</v>
      </c>
      <c r="J2563">
        <v>20</v>
      </c>
      <c r="K2563">
        <v>1118</v>
      </c>
      <c r="L2563">
        <v>22360</v>
      </c>
      <c r="M2563">
        <v>2.6619000000000002</v>
      </c>
      <c r="N2563">
        <v>53.238</v>
      </c>
      <c r="O2563">
        <v>0</v>
      </c>
      <c r="P2563">
        <v>0</v>
      </c>
      <c r="Q2563">
        <v>1120.6619000000001</v>
      </c>
      <c r="R2563">
        <v>22413.238000000001</v>
      </c>
      <c r="S2563" t="s">
        <v>1296</v>
      </c>
      <c r="T2563" s="111"/>
      <c r="U2563" s="111"/>
      <c r="V2563" s="110"/>
      <c r="W2563" s="110"/>
    </row>
    <row r="2564" spans="1:23">
      <c r="A2564" t="s">
        <v>2579</v>
      </c>
      <c r="B2564">
        <v>44200</v>
      </c>
      <c r="C2564" t="s">
        <v>2580</v>
      </c>
      <c r="D2564">
        <v>44200</v>
      </c>
      <c r="E2564" t="s">
        <v>1294</v>
      </c>
      <c r="F2564" t="s">
        <v>92</v>
      </c>
      <c r="G2564" t="s">
        <v>81</v>
      </c>
      <c r="H2564" t="s">
        <v>24</v>
      </c>
      <c r="I2564" t="s">
        <v>1214</v>
      </c>
      <c r="J2564">
        <v>40</v>
      </c>
      <c r="K2564">
        <v>1168</v>
      </c>
      <c r="L2564">
        <v>46720</v>
      </c>
      <c r="M2564">
        <v>2.7810000000000001</v>
      </c>
      <c r="N2564">
        <v>111.24</v>
      </c>
      <c r="O2564">
        <v>0</v>
      </c>
      <c r="P2564">
        <v>0</v>
      </c>
      <c r="Q2564">
        <v>1170.7809999999999</v>
      </c>
      <c r="R2564">
        <v>46831.24</v>
      </c>
      <c r="S2564" t="s">
        <v>1296</v>
      </c>
      <c r="T2564" s="111"/>
      <c r="U2564" s="111"/>
      <c r="V2564" s="110"/>
      <c r="W2564" s="110"/>
    </row>
    <row r="2565" spans="1:23">
      <c r="A2565" t="s">
        <v>2581</v>
      </c>
      <c r="B2565">
        <v>44200</v>
      </c>
      <c r="C2565" t="s">
        <v>2582</v>
      </c>
      <c r="D2565">
        <v>44200</v>
      </c>
      <c r="E2565" t="s">
        <v>1294</v>
      </c>
      <c r="F2565" t="s">
        <v>89</v>
      </c>
      <c r="G2565" t="s">
        <v>81</v>
      </c>
      <c r="H2565" t="s">
        <v>24</v>
      </c>
      <c r="I2565" t="s">
        <v>1207</v>
      </c>
      <c r="J2565">
        <v>10</v>
      </c>
      <c r="K2565">
        <v>4035</v>
      </c>
      <c r="L2565">
        <v>40350</v>
      </c>
      <c r="M2565">
        <v>9.6071000000000009</v>
      </c>
      <c r="N2565">
        <v>96.070999999999998</v>
      </c>
      <c r="O2565">
        <v>0</v>
      </c>
      <c r="P2565">
        <v>0</v>
      </c>
      <c r="Q2565">
        <v>4044.6071000000002</v>
      </c>
      <c r="R2565">
        <v>40446.071000000004</v>
      </c>
      <c r="S2565" t="s">
        <v>1296</v>
      </c>
      <c r="T2565" s="111"/>
      <c r="U2565" s="111"/>
      <c r="V2565" s="110"/>
      <c r="W2565" s="110"/>
    </row>
    <row r="2566" spans="1:23">
      <c r="A2566" t="s">
        <v>2581</v>
      </c>
      <c r="B2566">
        <v>44200</v>
      </c>
      <c r="C2566" t="s">
        <v>2582</v>
      </c>
      <c r="D2566">
        <v>44200</v>
      </c>
      <c r="E2566" t="s">
        <v>1294</v>
      </c>
      <c r="F2566" t="s">
        <v>89</v>
      </c>
      <c r="G2566" t="s">
        <v>81</v>
      </c>
      <c r="H2566" t="s">
        <v>24</v>
      </c>
      <c r="I2566" t="s">
        <v>1212</v>
      </c>
      <c r="J2566">
        <v>5</v>
      </c>
      <c r="K2566">
        <v>3540</v>
      </c>
      <c r="L2566">
        <v>17700</v>
      </c>
      <c r="M2566">
        <v>8.4285999999999994</v>
      </c>
      <c r="N2566">
        <v>42.143000000000001</v>
      </c>
      <c r="O2566">
        <v>0</v>
      </c>
      <c r="P2566">
        <v>0</v>
      </c>
      <c r="Q2566">
        <v>3548.4286000000002</v>
      </c>
      <c r="R2566">
        <v>17742.143</v>
      </c>
      <c r="S2566" t="s">
        <v>1296</v>
      </c>
      <c r="T2566" s="111"/>
      <c r="U2566" s="111"/>
      <c r="V2566" s="110"/>
      <c r="W2566" s="110"/>
    </row>
    <row r="2567" spans="1:23">
      <c r="A2567" t="s">
        <v>2581</v>
      </c>
      <c r="B2567">
        <v>44200</v>
      </c>
      <c r="C2567" t="s">
        <v>2582</v>
      </c>
      <c r="D2567">
        <v>44200</v>
      </c>
      <c r="E2567" t="s">
        <v>1294</v>
      </c>
      <c r="F2567" t="s">
        <v>89</v>
      </c>
      <c r="G2567" t="s">
        <v>81</v>
      </c>
      <c r="H2567" t="s">
        <v>24</v>
      </c>
      <c r="I2567" t="s">
        <v>1214</v>
      </c>
      <c r="J2567">
        <v>120</v>
      </c>
      <c r="K2567">
        <v>1168</v>
      </c>
      <c r="L2567">
        <v>140160</v>
      </c>
      <c r="M2567">
        <v>2.7810000000000001</v>
      </c>
      <c r="N2567">
        <v>333.72</v>
      </c>
      <c r="O2567">
        <v>0</v>
      </c>
      <c r="P2567">
        <v>0</v>
      </c>
      <c r="Q2567">
        <v>1170.7809999999999</v>
      </c>
      <c r="R2567">
        <v>140493.72</v>
      </c>
      <c r="S2567" t="s">
        <v>1296</v>
      </c>
      <c r="T2567" s="111"/>
      <c r="U2567" s="111"/>
      <c r="V2567" s="110"/>
      <c r="W2567" s="110"/>
    </row>
    <row r="2568" spans="1:23">
      <c r="A2568" t="s">
        <v>2581</v>
      </c>
      <c r="B2568">
        <v>44200</v>
      </c>
      <c r="C2568" t="s">
        <v>2582</v>
      </c>
      <c r="D2568">
        <v>44200</v>
      </c>
      <c r="E2568" t="s">
        <v>1294</v>
      </c>
      <c r="F2568" t="s">
        <v>89</v>
      </c>
      <c r="G2568" t="s">
        <v>81</v>
      </c>
      <c r="H2568" t="s">
        <v>24</v>
      </c>
      <c r="I2568" t="s">
        <v>1227</v>
      </c>
      <c r="J2568">
        <v>10</v>
      </c>
      <c r="K2568">
        <v>7760</v>
      </c>
      <c r="L2568">
        <v>77600</v>
      </c>
      <c r="M2568">
        <v>18.476199999999999</v>
      </c>
      <c r="N2568">
        <v>184.762</v>
      </c>
      <c r="O2568">
        <v>0</v>
      </c>
      <c r="P2568">
        <v>0</v>
      </c>
      <c r="Q2568">
        <v>7778.4762000000001</v>
      </c>
      <c r="R2568">
        <v>77784.762000000002</v>
      </c>
      <c r="S2568" t="s">
        <v>1296</v>
      </c>
      <c r="T2568" s="111"/>
      <c r="U2568" s="111"/>
      <c r="V2568" s="110"/>
      <c r="W2568" s="110"/>
    </row>
    <row r="2569" spans="1:23">
      <c r="A2569" t="s">
        <v>2583</v>
      </c>
      <c r="B2569">
        <v>44200</v>
      </c>
      <c r="C2569" t="s">
        <v>2584</v>
      </c>
      <c r="D2569">
        <v>44200</v>
      </c>
      <c r="E2569" t="s">
        <v>1294</v>
      </c>
      <c r="F2569" t="s">
        <v>27</v>
      </c>
      <c r="G2569" t="s">
        <v>1318</v>
      </c>
      <c r="H2569" t="s">
        <v>24</v>
      </c>
      <c r="I2569" t="s">
        <v>1207</v>
      </c>
      <c r="J2569">
        <v>20</v>
      </c>
      <c r="K2569">
        <v>4035</v>
      </c>
      <c r="L2569">
        <v>80700</v>
      </c>
      <c r="M2569">
        <v>9.6071000000000009</v>
      </c>
      <c r="N2569">
        <v>192.142</v>
      </c>
      <c r="O2569">
        <v>0</v>
      </c>
      <c r="P2569">
        <v>0</v>
      </c>
      <c r="Q2569">
        <v>4044.6071000000002</v>
      </c>
      <c r="R2569">
        <v>80892.142000000007</v>
      </c>
      <c r="S2569" t="s">
        <v>1296</v>
      </c>
      <c r="T2569" s="111"/>
      <c r="U2569" s="111"/>
      <c r="V2569" s="110"/>
      <c r="W2569" s="110"/>
    </row>
    <row r="2570" spans="1:23">
      <c r="A2570" t="s">
        <v>2585</v>
      </c>
      <c r="B2570">
        <v>44200</v>
      </c>
      <c r="C2570" t="s">
        <v>2586</v>
      </c>
      <c r="D2570">
        <v>44200</v>
      </c>
      <c r="E2570" t="s">
        <v>1294</v>
      </c>
      <c r="F2570" t="s">
        <v>84</v>
      </c>
      <c r="G2570" t="s">
        <v>1315</v>
      </c>
      <c r="H2570" t="s">
        <v>24</v>
      </c>
      <c r="I2570" t="s">
        <v>1214</v>
      </c>
      <c r="J2570">
        <v>20</v>
      </c>
      <c r="K2570">
        <v>1168</v>
      </c>
      <c r="L2570">
        <v>23360</v>
      </c>
      <c r="M2570">
        <v>2.7810000000000001</v>
      </c>
      <c r="N2570">
        <v>55.62</v>
      </c>
      <c r="O2570">
        <v>0</v>
      </c>
      <c r="P2570">
        <v>0</v>
      </c>
      <c r="Q2570">
        <v>1170.7809999999999</v>
      </c>
      <c r="R2570">
        <v>23415.62</v>
      </c>
      <c r="S2570" t="s">
        <v>1296</v>
      </c>
      <c r="T2570" s="111"/>
      <c r="U2570" s="111"/>
      <c r="V2570" s="110"/>
      <c r="W2570" s="110"/>
    </row>
    <row r="2571" spans="1:23">
      <c r="A2571" t="s">
        <v>2587</v>
      </c>
      <c r="B2571">
        <v>44200</v>
      </c>
      <c r="C2571" t="s">
        <v>2588</v>
      </c>
      <c r="D2571">
        <v>44200</v>
      </c>
      <c r="E2571" t="s">
        <v>1294</v>
      </c>
      <c r="F2571" t="s">
        <v>91</v>
      </c>
      <c r="G2571" t="s">
        <v>1315</v>
      </c>
      <c r="H2571" t="s">
        <v>24</v>
      </c>
      <c r="I2571" t="s">
        <v>1214</v>
      </c>
      <c r="J2571">
        <v>80</v>
      </c>
      <c r="K2571">
        <v>1168</v>
      </c>
      <c r="L2571">
        <v>93440</v>
      </c>
      <c r="M2571">
        <v>2.7810000000000001</v>
      </c>
      <c r="N2571">
        <v>222.48</v>
      </c>
      <c r="O2571">
        <v>0</v>
      </c>
      <c r="P2571">
        <v>0</v>
      </c>
      <c r="Q2571">
        <v>1170.7809999999999</v>
      </c>
      <c r="R2571">
        <v>93662.48</v>
      </c>
      <c r="S2571" t="s">
        <v>1296</v>
      </c>
      <c r="T2571" s="111"/>
      <c r="U2571" s="111"/>
      <c r="V2571" s="110"/>
      <c r="W2571" s="110"/>
    </row>
    <row r="2572" spans="1:23">
      <c r="A2572" t="s">
        <v>2589</v>
      </c>
      <c r="B2572">
        <v>44200</v>
      </c>
      <c r="C2572" t="s">
        <v>2590</v>
      </c>
      <c r="D2572">
        <v>44200</v>
      </c>
      <c r="E2572" t="s">
        <v>1294</v>
      </c>
      <c r="F2572" t="s">
        <v>30</v>
      </c>
      <c r="G2572" t="s">
        <v>1128</v>
      </c>
      <c r="H2572" t="s">
        <v>24</v>
      </c>
      <c r="I2572" t="s">
        <v>1214</v>
      </c>
      <c r="J2572">
        <v>20</v>
      </c>
      <c r="K2572">
        <v>1168</v>
      </c>
      <c r="L2572">
        <v>23360</v>
      </c>
      <c r="M2572">
        <v>2.7810000000000001</v>
      </c>
      <c r="N2572">
        <v>55.62</v>
      </c>
      <c r="O2572">
        <v>0</v>
      </c>
      <c r="P2572">
        <v>0</v>
      </c>
      <c r="Q2572">
        <v>1170.7809999999999</v>
      </c>
      <c r="R2572">
        <v>23415.62</v>
      </c>
      <c r="S2572" t="s">
        <v>1296</v>
      </c>
      <c r="T2572" s="111"/>
      <c r="U2572" s="111"/>
      <c r="V2572" s="110"/>
      <c r="W2572" s="110"/>
    </row>
    <row r="2573" spans="1:23">
      <c r="A2573" t="s">
        <v>2591</v>
      </c>
      <c r="B2573">
        <v>44200</v>
      </c>
      <c r="C2573" t="s">
        <v>2592</v>
      </c>
      <c r="D2573">
        <v>44200</v>
      </c>
      <c r="E2573" t="s">
        <v>1294</v>
      </c>
      <c r="F2573" t="s">
        <v>28</v>
      </c>
      <c r="G2573" t="s">
        <v>1128</v>
      </c>
      <c r="H2573" t="s">
        <v>24</v>
      </c>
      <c r="I2573" t="s">
        <v>1207</v>
      </c>
      <c r="J2573">
        <v>4</v>
      </c>
      <c r="K2573">
        <v>4035</v>
      </c>
      <c r="L2573">
        <v>16140</v>
      </c>
      <c r="M2573">
        <v>9.6071000000000009</v>
      </c>
      <c r="N2573">
        <v>38.428400000000003</v>
      </c>
      <c r="O2573">
        <v>0</v>
      </c>
      <c r="P2573">
        <v>0</v>
      </c>
      <c r="Q2573">
        <v>4044.6071000000002</v>
      </c>
      <c r="R2573">
        <v>16178.428400000001</v>
      </c>
      <c r="S2573" t="s">
        <v>1296</v>
      </c>
      <c r="T2573" s="111"/>
      <c r="U2573" s="111"/>
      <c r="V2573" s="110"/>
      <c r="W2573" s="110"/>
    </row>
    <row r="2574" spans="1:23">
      <c r="A2574" t="s">
        <v>2591</v>
      </c>
      <c r="B2574">
        <v>44200</v>
      </c>
      <c r="C2574" t="s">
        <v>2592</v>
      </c>
      <c r="D2574">
        <v>44200</v>
      </c>
      <c r="E2574" t="s">
        <v>1294</v>
      </c>
      <c r="F2574" t="s">
        <v>28</v>
      </c>
      <c r="G2574" t="s">
        <v>1128</v>
      </c>
      <c r="H2574" t="s">
        <v>24</v>
      </c>
      <c r="I2574" t="s">
        <v>1214</v>
      </c>
      <c r="J2574">
        <v>10</v>
      </c>
      <c r="K2574">
        <v>1168</v>
      </c>
      <c r="L2574">
        <v>11680</v>
      </c>
      <c r="M2574">
        <v>2.7810000000000001</v>
      </c>
      <c r="N2574">
        <v>27.81</v>
      </c>
      <c r="O2574">
        <v>0</v>
      </c>
      <c r="P2574">
        <v>0</v>
      </c>
      <c r="Q2574">
        <v>1170.7809999999999</v>
      </c>
      <c r="R2574">
        <v>11707.81</v>
      </c>
      <c r="S2574" t="s">
        <v>1296</v>
      </c>
      <c r="T2574" s="111"/>
      <c r="U2574" s="111"/>
      <c r="V2574" s="110"/>
      <c r="W2574" s="110"/>
    </row>
    <row r="2575" spans="1:23">
      <c r="A2575" t="s">
        <v>2593</v>
      </c>
      <c r="B2575">
        <v>44200</v>
      </c>
      <c r="C2575" t="s">
        <v>2594</v>
      </c>
      <c r="D2575">
        <v>44200</v>
      </c>
      <c r="E2575" t="s">
        <v>1294</v>
      </c>
      <c r="F2575" t="s">
        <v>23</v>
      </c>
      <c r="G2575" t="s">
        <v>1321</v>
      </c>
      <c r="H2575" t="s">
        <v>24</v>
      </c>
      <c r="I2575" t="s">
        <v>1339</v>
      </c>
      <c r="J2575">
        <v>20</v>
      </c>
      <c r="K2575">
        <v>1118</v>
      </c>
      <c r="L2575">
        <v>22360</v>
      </c>
      <c r="M2575">
        <v>2.6619000000000002</v>
      </c>
      <c r="N2575">
        <v>53.238</v>
      </c>
      <c r="O2575">
        <v>0</v>
      </c>
      <c r="P2575">
        <v>0</v>
      </c>
      <c r="Q2575">
        <v>1120.6619000000001</v>
      </c>
      <c r="R2575">
        <v>22413.238000000001</v>
      </c>
      <c r="S2575" t="s">
        <v>1296</v>
      </c>
      <c r="T2575" s="111"/>
      <c r="U2575" s="111"/>
      <c r="V2575" s="110"/>
      <c r="W2575" s="110"/>
    </row>
    <row r="2576" spans="1:23">
      <c r="A2576" t="s">
        <v>2593</v>
      </c>
      <c r="B2576">
        <v>44200</v>
      </c>
      <c r="C2576" t="s">
        <v>2594</v>
      </c>
      <c r="D2576">
        <v>44200</v>
      </c>
      <c r="E2576" t="s">
        <v>1294</v>
      </c>
      <c r="F2576" t="s">
        <v>23</v>
      </c>
      <c r="G2576" t="s">
        <v>1321</v>
      </c>
      <c r="H2576" t="s">
        <v>24</v>
      </c>
      <c r="I2576" t="s">
        <v>1214</v>
      </c>
      <c r="J2576">
        <v>120</v>
      </c>
      <c r="K2576">
        <v>1168</v>
      </c>
      <c r="L2576">
        <v>140160</v>
      </c>
      <c r="M2576">
        <v>2.7810000000000001</v>
      </c>
      <c r="N2576">
        <v>333.72</v>
      </c>
      <c r="O2576">
        <v>0</v>
      </c>
      <c r="P2576">
        <v>0</v>
      </c>
      <c r="Q2576">
        <v>1170.7809999999999</v>
      </c>
      <c r="R2576">
        <v>140493.72</v>
      </c>
      <c r="S2576" t="s">
        <v>1296</v>
      </c>
      <c r="T2576" s="111"/>
      <c r="U2576" s="111"/>
      <c r="V2576" s="110"/>
      <c r="W2576" s="110"/>
    </row>
    <row r="2577" spans="1:23">
      <c r="A2577" t="s">
        <v>2593</v>
      </c>
      <c r="B2577">
        <v>44200</v>
      </c>
      <c r="C2577" t="s">
        <v>2594</v>
      </c>
      <c r="D2577">
        <v>44200</v>
      </c>
      <c r="E2577" t="s">
        <v>1294</v>
      </c>
      <c r="F2577" t="s">
        <v>23</v>
      </c>
      <c r="G2577" t="s">
        <v>1321</v>
      </c>
      <c r="H2577" t="s">
        <v>24</v>
      </c>
      <c r="I2577" t="s">
        <v>1207</v>
      </c>
      <c r="J2577">
        <v>5</v>
      </c>
      <c r="K2577">
        <v>4035</v>
      </c>
      <c r="L2577">
        <v>20175</v>
      </c>
      <c r="M2577">
        <v>9.6071000000000009</v>
      </c>
      <c r="N2577">
        <v>48.035499999999999</v>
      </c>
      <c r="O2577">
        <v>0</v>
      </c>
      <c r="P2577">
        <v>0</v>
      </c>
      <c r="Q2577">
        <v>4044.6071000000002</v>
      </c>
      <c r="R2577">
        <v>20223.035500000002</v>
      </c>
      <c r="S2577" t="s">
        <v>1296</v>
      </c>
      <c r="T2577" s="111"/>
      <c r="U2577" s="111"/>
      <c r="V2577" s="110"/>
      <c r="W2577" s="110"/>
    </row>
    <row r="2578" spans="1:23">
      <c r="A2578" t="s">
        <v>2595</v>
      </c>
      <c r="B2578">
        <v>44200</v>
      </c>
      <c r="C2578" t="s">
        <v>2596</v>
      </c>
      <c r="D2578">
        <v>44200</v>
      </c>
      <c r="E2578" t="s">
        <v>1294</v>
      </c>
      <c r="F2578" t="s">
        <v>989</v>
      </c>
      <c r="G2578" t="s">
        <v>1318</v>
      </c>
      <c r="H2578" t="s">
        <v>24</v>
      </c>
      <c r="I2578" t="s">
        <v>1205</v>
      </c>
      <c r="J2578">
        <v>1</v>
      </c>
      <c r="K2578">
        <v>9045</v>
      </c>
      <c r="L2578">
        <v>9045</v>
      </c>
      <c r="M2578">
        <v>21.535699999999999</v>
      </c>
      <c r="N2578">
        <v>21.535699999999999</v>
      </c>
      <c r="O2578">
        <v>0</v>
      </c>
      <c r="P2578">
        <v>0</v>
      </c>
      <c r="Q2578">
        <v>9066.5357000000004</v>
      </c>
      <c r="R2578">
        <v>9066.5357000000004</v>
      </c>
      <c r="S2578" t="s">
        <v>1296</v>
      </c>
      <c r="T2578" s="111"/>
      <c r="U2578" s="111"/>
      <c r="V2578" s="110"/>
      <c r="W2578" s="110"/>
    </row>
    <row r="2579" spans="1:23">
      <c r="A2579" t="s">
        <v>2595</v>
      </c>
      <c r="B2579">
        <v>44200</v>
      </c>
      <c r="C2579" t="s">
        <v>2596</v>
      </c>
      <c r="D2579">
        <v>44200</v>
      </c>
      <c r="E2579" t="s">
        <v>1294</v>
      </c>
      <c r="F2579" t="s">
        <v>989</v>
      </c>
      <c r="G2579" t="s">
        <v>1318</v>
      </c>
      <c r="H2579" t="s">
        <v>24</v>
      </c>
      <c r="I2579" t="s">
        <v>1215</v>
      </c>
      <c r="J2579">
        <v>1</v>
      </c>
      <c r="K2579">
        <v>6390</v>
      </c>
      <c r="L2579">
        <v>6390</v>
      </c>
      <c r="M2579">
        <v>15.2143</v>
      </c>
      <c r="N2579">
        <v>15.2143</v>
      </c>
      <c r="O2579">
        <v>0</v>
      </c>
      <c r="P2579">
        <v>0</v>
      </c>
      <c r="Q2579">
        <v>6405.2142999999996</v>
      </c>
      <c r="R2579">
        <v>6405.2142999999996</v>
      </c>
      <c r="S2579" t="s">
        <v>1296</v>
      </c>
      <c r="T2579" s="111"/>
      <c r="U2579" s="111"/>
      <c r="V2579" s="110"/>
      <c r="W2579" s="110"/>
    </row>
    <row r="2580" spans="1:23">
      <c r="A2580" t="s">
        <v>2597</v>
      </c>
      <c r="B2580">
        <v>44200</v>
      </c>
      <c r="C2580" t="s">
        <v>2598</v>
      </c>
      <c r="D2580">
        <v>44200</v>
      </c>
      <c r="E2580" t="s">
        <v>1294</v>
      </c>
      <c r="F2580" t="s">
        <v>71</v>
      </c>
      <c r="G2580" t="s">
        <v>1304</v>
      </c>
      <c r="H2580" t="s">
        <v>69</v>
      </c>
      <c r="I2580" t="s">
        <v>1214</v>
      </c>
      <c r="J2580">
        <v>40</v>
      </c>
      <c r="K2580">
        <v>1168</v>
      </c>
      <c r="L2580">
        <v>46720</v>
      </c>
      <c r="M2580">
        <v>2.7810000000000001</v>
      </c>
      <c r="N2580">
        <v>111.24</v>
      </c>
      <c r="O2580">
        <v>0</v>
      </c>
      <c r="P2580">
        <v>0</v>
      </c>
      <c r="Q2580">
        <v>1170.7809999999999</v>
      </c>
      <c r="R2580">
        <v>46831.24</v>
      </c>
      <c r="S2580" t="s">
        <v>1296</v>
      </c>
      <c r="T2580" s="111"/>
      <c r="U2580" s="111"/>
      <c r="V2580" s="110"/>
      <c r="W2580" s="110"/>
    </row>
    <row r="2581" spans="1:23">
      <c r="A2581" t="s">
        <v>2597</v>
      </c>
      <c r="B2581">
        <v>44200</v>
      </c>
      <c r="C2581" t="s">
        <v>2598</v>
      </c>
      <c r="D2581">
        <v>44200</v>
      </c>
      <c r="E2581" t="s">
        <v>1294</v>
      </c>
      <c r="F2581" t="s">
        <v>71</v>
      </c>
      <c r="G2581" t="s">
        <v>1304</v>
      </c>
      <c r="H2581" t="s">
        <v>69</v>
      </c>
      <c r="I2581" t="s">
        <v>1339</v>
      </c>
      <c r="J2581">
        <v>180</v>
      </c>
      <c r="K2581">
        <v>1118</v>
      </c>
      <c r="L2581">
        <v>201240</v>
      </c>
      <c r="M2581">
        <v>2.6619000000000002</v>
      </c>
      <c r="N2581">
        <v>479.142</v>
      </c>
      <c r="O2581">
        <v>0</v>
      </c>
      <c r="P2581">
        <v>0</v>
      </c>
      <c r="Q2581">
        <v>1120.6619000000001</v>
      </c>
      <c r="R2581">
        <v>201719.14199999999</v>
      </c>
      <c r="S2581" t="s">
        <v>1296</v>
      </c>
      <c r="T2581" s="111"/>
      <c r="U2581" s="111"/>
      <c r="V2581" s="110"/>
      <c r="W2581" s="110"/>
    </row>
    <row r="2582" spans="1:23">
      <c r="A2582" t="s">
        <v>2599</v>
      </c>
      <c r="B2582">
        <v>44200</v>
      </c>
      <c r="C2582" t="s">
        <v>2600</v>
      </c>
      <c r="D2582">
        <v>44200</v>
      </c>
      <c r="E2582" t="s">
        <v>1294</v>
      </c>
      <c r="F2582" t="s">
        <v>87</v>
      </c>
      <c r="G2582" t="s">
        <v>1135</v>
      </c>
      <c r="H2582" t="s">
        <v>24</v>
      </c>
      <c r="I2582" t="s">
        <v>1214</v>
      </c>
      <c r="J2582">
        <v>20</v>
      </c>
      <c r="K2582">
        <v>1168</v>
      </c>
      <c r="L2582">
        <v>23360</v>
      </c>
      <c r="M2582">
        <v>2.7810000000000001</v>
      </c>
      <c r="N2582">
        <v>55.62</v>
      </c>
      <c r="O2582">
        <v>0</v>
      </c>
      <c r="P2582">
        <v>0</v>
      </c>
      <c r="Q2582">
        <v>1170.7809999999999</v>
      </c>
      <c r="R2582">
        <v>23415.62</v>
      </c>
      <c r="S2582" t="s">
        <v>1296</v>
      </c>
      <c r="T2582" s="111"/>
      <c r="U2582" s="111"/>
      <c r="V2582" s="110"/>
      <c r="W2582" s="110"/>
    </row>
    <row r="2583" spans="1:23">
      <c r="A2583" t="s">
        <v>2599</v>
      </c>
      <c r="B2583">
        <v>44200</v>
      </c>
      <c r="C2583" t="s">
        <v>2600</v>
      </c>
      <c r="D2583">
        <v>44200</v>
      </c>
      <c r="E2583" t="s">
        <v>1294</v>
      </c>
      <c r="F2583" t="s">
        <v>87</v>
      </c>
      <c r="G2583" t="s">
        <v>1135</v>
      </c>
      <c r="H2583" t="s">
        <v>24</v>
      </c>
      <c r="I2583" t="s">
        <v>1227</v>
      </c>
      <c r="J2583">
        <v>10</v>
      </c>
      <c r="K2583">
        <v>7760</v>
      </c>
      <c r="L2583">
        <v>77600</v>
      </c>
      <c r="M2583">
        <v>18.476199999999999</v>
      </c>
      <c r="N2583">
        <v>184.762</v>
      </c>
      <c r="O2583">
        <v>0</v>
      </c>
      <c r="P2583">
        <v>0</v>
      </c>
      <c r="Q2583">
        <v>7778.4762000000001</v>
      </c>
      <c r="R2583">
        <v>77784.762000000002</v>
      </c>
      <c r="S2583" t="s">
        <v>1296</v>
      </c>
      <c r="T2583" s="111"/>
      <c r="U2583" s="111"/>
      <c r="V2583" s="110"/>
      <c r="W2583" s="110"/>
    </row>
    <row r="2584" spans="1:23">
      <c r="A2584" t="s">
        <v>2599</v>
      </c>
      <c r="B2584">
        <v>44200</v>
      </c>
      <c r="C2584" t="s">
        <v>2600</v>
      </c>
      <c r="D2584">
        <v>44200</v>
      </c>
      <c r="E2584" t="s">
        <v>1294</v>
      </c>
      <c r="F2584" t="s">
        <v>87</v>
      </c>
      <c r="G2584" t="s">
        <v>1135</v>
      </c>
      <c r="H2584" t="s">
        <v>24</v>
      </c>
      <c r="I2584" t="s">
        <v>1212</v>
      </c>
      <c r="J2584">
        <v>5</v>
      </c>
      <c r="K2584">
        <v>3540</v>
      </c>
      <c r="L2584">
        <v>17700</v>
      </c>
      <c r="M2584">
        <v>8.4285999999999994</v>
      </c>
      <c r="N2584">
        <v>42.143000000000001</v>
      </c>
      <c r="O2584">
        <v>0</v>
      </c>
      <c r="P2584">
        <v>0</v>
      </c>
      <c r="Q2584">
        <v>3548.4286000000002</v>
      </c>
      <c r="R2584">
        <v>17742.143</v>
      </c>
      <c r="S2584" t="s">
        <v>1296</v>
      </c>
      <c r="T2584" s="111"/>
      <c r="U2584" s="111"/>
      <c r="V2584" s="110"/>
      <c r="W2584" s="110"/>
    </row>
    <row r="2585" spans="1:23">
      <c r="A2585" t="s">
        <v>2599</v>
      </c>
      <c r="B2585">
        <v>44200</v>
      </c>
      <c r="C2585" t="s">
        <v>2600</v>
      </c>
      <c r="D2585">
        <v>44200</v>
      </c>
      <c r="E2585" t="s">
        <v>1294</v>
      </c>
      <c r="F2585" t="s">
        <v>87</v>
      </c>
      <c r="G2585" t="s">
        <v>1135</v>
      </c>
      <c r="H2585" t="s">
        <v>24</v>
      </c>
      <c r="I2585" t="s">
        <v>1339</v>
      </c>
      <c r="J2585">
        <v>20</v>
      </c>
      <c r="K2585">
        <v>1118</v>
      </c>
      <c r="L2585">
        <v>22360</v>
      </c>
      <c r="M2585">
        <v>2.6619000000000002</v>
      </c>
      <c r="N2585">
        <v>53.238</v>
      </c>
      <c r="O2585">
        <v>0</v>
      </c>
      <c r="P2585">
        <v>0</v>
      </c>
      <c r="Q2585">
        <v>1120.6619000000001</v>
      </c>
      <c r="R2585">
        <v>22413.238000000001</v>
      </c>
      <c r="S2585" t="s">
        <v>1296</v>
      </c>
      <c r="T2585" s="111"/>
      <c r="U2585" s="111"/>
      <c r="V2585" s="110"/>
      <c r="W2585" s="110"/>
    </row>
    <row r="2586" spans="1:23">
      <c r="A2586" t="s">
        <v>2599</v>
      </c>
      <c r="B2586">
        <v>44200</v>
      </c>
      <c r="C2586" t="s">
        <v>2600</v>
      </c>
      <c r="D2586">
        <v>44200</v>
      </c>
      <c r="E2586" t="s">
        <v>1294</v>
      </c>
      <c r="F2586" t="s">
        <v>87</v>
      </c>
      <c r="G2586" t="s">
        <v>1135</v>
      </c>
      <c r="H2586" t="s">
        <v>24</v>
      </c>
      <c r="I2586" t="s">
        <v>1211</v>
      </c>
      <c r="J2586">
        <v>20</v>
      </c>
      <c r="K2586">
        <v>3938</v>
      </c>
      <c r="L2586">
        <v>78760</v>
      </c>
      <c r="M2586">
        <v>9.3762000000000008</v>
      </c>
      <c r="N2586">
        <v>187.524</v>
      </c>
      <c r="O2586">
        <v>0</v>
      </c>
      <c r="P2586">
        <v>0</v>
      </c>
      <c r="Q2586">
        <v>3947.3762000000002</v>
      </c>
      <c r="R2586">
        <v>78947.524000000005</v>
      </c>
      <c r="S2586" t="s">
        <v>1296</v>
      </c>
      <c r="T2586" s="111"/>
      <c r="U2586" s="111"/>
      <c r="V2586" s="110"/>
      <c r="W2586" s="110"/>
    </row>
    <row r="2587" spans="1:23">
      <c r="A2587" t="s">
        <v>2601</v>
      </c>
      <c r="B2587">
        <v>44200</v>
      </c>
      <c r="C2587" t="s">
        <v>2602</v>
      </c>
      <c r="D2587">
        <v>44200</v>
      </c>
      <c r="E2587" t="s">
        <v>1294</v>
      </c>
      <c r="F2587" t="s">
        <v>989</v>
      </c>
      <c r="G2587" t="s">
        <v>1318</v>
      </c>
      <c r="H2587" t="s">
        <v>24</v>
      </c>
      <c r="I2587" t="s">
        <v>1339</v>
      </c>
      <c r="J2587">
        <v>20</v>
      </c>
      <c r="K2587">
        <v>1118</v>
      </c>
      <c r="L2587">
        <v>22360</v>
      </c>
      <c r="M2587">
        <v>2.6619000000000002</v>
      </c>
      <c r="N2587">
        <v>53.238</v>
      </c>
      <c r="O2587">
        <v>0</v>
      </c>
      <c r="P2587">
        <v>0</v>
      </c>
      <c r="Q2587">
        <v>1120.6619000000001</v>
      </c>
      <c r="R2587">
        <v>22413.238000000001</v>
      </c>
      <c r="S2587" t="s">
        <v>1296</v>
      </c>
      <c r="T2587" s="111"/>
      <c r="U2587" s="111"/>
      <c r="V2587" s="110"/>
      <c r="W2587" s="110"/>
    </row>
    <row r="2588" spans="1:23">
      <c r="A2588" t="s">
        <v>2601</v>
      </c>
      <c r="B2588">
        <v>44200</v>
      </c>
      <c r="C2588" t="s">
        <v>2602</v>
      </c>
      <c r="D2588">
        <v>44200</v>
      </c>
      <c r="E2588" t="s">
        <v>1294</v>
      </c>
      <c r="F2588" t="s">
        <v>989</v>
      </c>
      <c r="G2588" t="s">
        <v>1318</v>
      </c>
      <c r="H2588" t="s">
        <v>24</v>
      </c>
      <c r="I2588" t="s">
        <v>1227</v>
      </c>
      <c r="J2588">
        <v>10</v>
      </c>
      <c r="K2588">
        <v>7760</v>
      </c>
      <c r="L2588">
        <v>77600</v>
      </c>
      <c r="M2588">
        <v>18.476199999999999</v>
      </c>
      <c r="N2588">
        <v>184.762</v>
      </c>
      <c r="O2588">
        <v>0</v>
      </c>
      <c r="P2588">
        <v>0</v>
      </c>
      <c r="Q2588">
        <v>7778.4762000000001</v>
      </c>
      <c r="R2588">
        <v>77784.762000000002</v>
      </c>
      <c r="S2588" t="s">
        <v>1296</v>
      </c>
      <c r="T2588" s="111"/>
      <c r="U2588" s="111"/>
      <c r="V2588" s="110"/>
      <c r="W2588" s="110"/>
    </row>
    <row r="2589" spans="1:23">
      <c r="A2589" t="s">
        <v>2603</v>
      </c>
      <c r="B2589">
        <v>44200</v>
      </c>
      <c r="C2589" t="s">
        <v>2604</v>
      </c>
      <c r="D2589">
        <v>44200</v>
      </c>
      <c r="E2589" t="s">
        <v>1294</v>
      </c>
      <c r="F2589" t="s">
        <v>29</v>
      </c>
      <c r="G2589" t="s">
        <v>1331</v>
      </c>
      <c r="H2589" t="s">
        <v>24</v>
      </c>
      <c r="I2589" t="s">
        <v>1207</v>
      </c>
      <c r="J2589">
        <v>10</v>
      </c>
      <c r="K2589">
        <v>4035</v>
      </c>
      <c r="L2589">
        <v>40350</v>
      </c>
      <c r="M2589">
        <v>9.6071000000000009</v>
      </c>
      <c r="N2589">
        <v>96.070999999999998</v>
      </c>
      <c r="O2589">
        <v>0</v>
      </c>
      <c r="P2589">
        <v>0</v>
      </c>
      <c r="Q2589">
        <v>4044.6071000000002</v>
      </c>
      <c r="R2589">
        <v>40446.071000000004</v>
      </c>
      <c r="S2589" t="s">
        <v>1296</v>
      </c>
      <c r="T2589" s="111"/>
      <c r="U2589" s="111"/>
      <c r="V2589" s="110"/>
      <c r="W2589" s="110"/>
    </row>
    <row r="2590" spans="1:23">
      <c r="A2590" t="s">
        <v>2603</v>
      </c>
      <c r="B2590">
        <v>44200</v>
      </c>
      <c r="C2590" t="s">
        <v>2604</v>
      </c>
      <c r="D2590">
        <v>44200</v>
      </c>
      <c r="E2590" t="s">
        <v>1294</v>
      </c>
      <c r="F2590" t="s">
        <v>29</v>
      </c>
      <c r="G2590" t="s">
        <v>1331</v>
      </c>
      <c r="H2590" t="s">
        <v>24</v>
      </c>
      <c r="I2590" t="s">
        <v>1214</v>
      </c>
      <c r="J2590">
        <v>40</v>
      </c>
      <c r="K2590">
        <v>1168</v>
      </c>
      <c r="L2590">
        <v>46720</v>
      </c>
      <c r="M2590">
        <v>2.7810000000000001</v>
      </c>
      <c r="N2590">
        <v>111.24</v>
      </c>
      <c r="O2590">
        <v>0</v>
      </c>
      <c r="P2590">
        <v>0</v>
      </c>
      <c r="Q2590">
        <v>1170.7809999999999</v>
      </c>
      <c r="R2590">
        <v>46831.24</v>
      </c>
      <c r="S2590" t="s">
        <v>1296</v>
      </c>
      <c r="T2590" s="111"/>
      <c r="U2590" s="111"/>
      <c r="V2590" s="110"/>
      <c r="W2590" s="110"/>
    </row>
    <row r="2591" spans="1:23">
      <c r="A2591" t="s">
        <v>2605</v>
      </c>
      <c r="B2591">
        <v>44200</v>
      </c>
      <c r="C2591" t="s">
        <v>2606</v>
      </c>
      <c r="D2591">
        <v>44200</v>
      </c>
      <c r="E2591" t="s">
        <v>1294</v>
      </c>
      <c r="F2591" t="s">
        <v>34</v>
      </c>
      <c r="G2591" t="s">
        <v>1084</v>
      </c>
      <c r="H2591" t="s">
        <v>24</v>
      </c>
      <c r="I2591" t="s">
        <v>1212</v>
      </c>
      <c r="J2591">
        <v>20</v>
      </c>
      <c r="K2591">
        <v>3540</v>
      </c>
      <c r="L2591">
        <v>70800</v>
      </c>
      <c r="M2591">
        <v>8.4285999999999994</v>
      </c>
      <c r="N2591">
        <v>168.572</v>
      </c>
      <c r="O2591">
        <v>0</v>
      </c>
      <c r="P2591">
        <v>0</v>
      </c>
      <c r="Q2591">
        <v>3548.4286000000002</v>
      </c>
      <c r="R2591">
        <v>70968.572</v>
      </c>
      <c r="S2591" t="s">
        <v>1296</v>
      </c>
      <c r="T2591" s="111"/>
      <c r="U2591" s="111"/>
      <c r="V2591" s="110"/>
      <c r="W2591" s="110"/>
    </row>
    <row r="2592" spans="1:23">
      <c r="A2592" t="s">
        <v>2605</v>
      </c>
      <c r="B2592">
        <v>44200</v>
      </c>
      <c r="C2592" t="s">
        <v>2606</v>
      </c>
      <c r="D2592">
        <v>44200</v>
      </c>
      <c r="E2592" t="s">
        <v>1294</v>
      </c>
      <c r="F2592" t="s">
        <v>34</v>
      </c>
      <c r="G2592" t="s">
        <v>1084</v>
      </c>
      <c r="H2592" t="s">
        <v>24</v>
      </c>
      <c r="I2592" t="s">
        <v>1339</v>
      </c>
      <c r="J2592">
        <v>20</v>
      </c>
      <c r="K2592">
        <v>1118</v>
      </c>
      <c r="L2592">
        <v>22360</v>
      </c>
      <c r="M2592">
        <v>2.6619000000000002</v>
      </c>
      <c r="N2592">
        <v>53.238</v>
      </c>
      <c r="O2592">
        <v>0</v>
      </c>
      <c r="P2592">
        <v>0</v>
      </c>
      <c r="Q2592">
        <v>1120.6619000000001</v>
      </c>
      <c r="R2592">
        <v>22413.238000000001</v>
      </c>
      <c r="S2592" t="s">
        <v>1296</v>
      </c>
      <c r="T2592" s="111"/>
      <c r="U2592" s="111"/>
      <c r="V2592" s="110"/>
      <c r="W2592" s="110"/>
    </row>
    <row r="2593" spans="1:23">
      <c r="A2593" t="s">
        <v>2605</v>
      </c>
      <c r="B2593">
        <v>44200</v>
      </c>
      <c r="C2593" t="s">
        <v>2606</v>
      </c>
      <c r="D2593">
        <v>44200</v>
      </c>
      <c r="E2593" t="s">
        <v>1294</v>
      </c>
      <c r="F2593" t="s">
        <v>34</v>
      </c>
      <c r="G2593" t="s">
        <v>1084</v>
      </c>
      <c r="H2593" t="s">
        <v>24</v>
      </c>
      <c r="I2593" t="s">
        <v>1207</v>
      </c>
      <c r="J2593">
        <v>20</v>
      </c>
      <c r="K2593">
        <v>4035</v>
      </c>
      <c r="L2593">
        <v>80700</v>
      </c>
      <c r="M2593">
        <v>9.6071000000000009</v>
      </c>
      <c r="N2593">
        <v>192.142</v>
      </c>
      <c r="O2593">
        <v>0</v>
      </c>
      <c r="P2593">
        <v>0</v>
      </c>
      <c r="Q2593">
        <v>4044.6071000000002</v>
      </c>
      <c r="R2593">
        <v>80892.142000000007</v>
      </c>
      <c r="S2593" t="s">
        <v>1296</v>
      </c>
      <c r="T2593" s="111"/>
      <c r="U2593" s="111"/>
      <c r="V2593" s="110"/>
      <c r="W2593" s="110"/>
    </row>
    <row r="2594" spans="1:23">
      <c r="A2594" t="s">
        <v>2605</v>
      </c>
      <c r="B2594">
        <v>44200</v>
      </c>
      <c r="C2594" t="s">
        <v>2606</v>
      </c>
      <c r="D2594">
        <v>44200</v>
      </c>
      <c r="E2594" t="s">
        <v>1294</v>
      </c>
      <c r="F2594" t="s">
        <v>34</v>
      </c>
      <c r="G2594" t="s">
        <v>1084</v>
      </c>
      <c r="H2594" t="s">
        <v>24</v>
      </c>
      <c r="I2594" t="s">
        <v>1214</v>
      </c>
      <c r="J2594">
        <v>100</v>
      </c>
      <c r="K2594">
        <v>1168</v>
      </c>
      <c r="L2594">
        <v>116800</v>
      </c>
      <c r="M2594">
        <v>2.7810000000000001</v>
      </c>
      <c r="N2594">
        <v>278.10000000000002</v>
      </c>
      <c r="O2594">
        <v>0</v>
      </c>
      <c r="P2594">
        <v>0</v>
      </c>
      <c r="Q2594">
        <v>1170.7809999999999</v>
      </c>
      <c r="R2594">
        <v>117078.1</v>
      </c>
      <c r="S2594" t="s">
        <v>1296</v>
      </c>
      <c r="T2594" s="111"/>
      <c r="U2594" s="111"/>
      <c r="V2594" s="110"/>
      <c r="W2594" s="110"/>
    </row>
    <row r="2595" spans="1:23">
      <c r="A2595" t="s">
        <v>2607</v>
      </c>
      <c r="B2595">
        <v>44200</v>
      </c>
      <c r="C2595" t="s">
        <v>2608</v>
      </c>
      <c r="D2595">
        <v>44200</v>
      </c>
      <c r="E2595" t="s">
        <v>1294</v>
      </c>
      <c r="F2595" t="s">
        <v>14</v>
      </c>
      <c r="G2595" t="s">
        <v>1303</v>
      </c>
      <c r="H2595" t="s">
        <v>24</v>
      </c>
      <c r="I2595" t="s">
        <v>1227</v>
      </c>
      <c r="J2595">
        <v>10</v>
      </c>
      <c r="K2595">
        <v>7760</v>
      </c>
      <c r="L2595">
        <v>77600</v>
      </c>
      <c r="M2595">
        <v>18.476199999999999</v>
      </c>
      <c r="N2595">
        <v>184.762</v>
      </c>
      <c r="O2595">
        <v>0</v>
      </c>
      <c r="P2595">
        <v>0</v>
      </c>
      <c r="Q2595">
        <v>7778.4762000000001</v>
      </c>
      <c r="R2595">
        <v>77784.762000000002</v>
      </c>
      <c r="S2595" t="s">
        <v>1296</v>
      </c>
      <c r="T2595" s="111"/>
      <c r="U2595" s="111"/>
      <c r="V2595" s="110"/>
      <c r="W2595" s="110"/>
    </row>
    <row r="2596" spans="1:23">
      <c r="A2596" t="s">
        <v>2607</v>
      </c>
      <c r="B2596">
        <v>44200</v>
      </c>
      <c r="C2596" t="s">
        <v>2608</v>
      </c>
      <c r="D2596">
        <v>44200</v>
      </c>
      <c r="E2596" t="s">
        <v>1294</v>
      </c>
      <c r="F2596" t="s">
        <v>14</v>
      </c>
      <c r="G2596" t="s">
        <v>1303</v>
      </c>
      <c r="H2596" t="s">
        <v>24</v>
      </c>
      <c r="I2596" t="s">
        <v>1212</v>
      </c>
      <c r="J2596">
        <v>10</v>
      </c>
      <c r="K2596">
        <v>3540</v>
      </c>
      <c r="L2596">
        <v>35400</v>
      </c>
      <c r="M2596">
        <v>8.4285999999999994</v>
      </c>
      <c r="N2596">
        <v>84.286000000000001</v>
      </c>
      <c r="O2596">
        <v>0</v>
      </c>
      <c r="P2596">
        <v>0</v>
      </c>
      <c r="Q2596">
        <v>3548.4286000000002</v>
      </c>
      <c r="R2596">
        <v>35484.286</v>
      </c>
      <c r="S2596" t="s">
        <v>1296</v>
      </c>
      <c r="T2596" s="111"/>
      <c r="U2596" s="111"/>
      <c r="V2596" s="110"/>
      <c r="W2596" s="110"/>
    </row>
    <row r="2597" spans="1:23">
      <c r="A2597" t="s">
        <v>2607</v>
      </c>
      <c r="B2597">
        <v>44200</v>
      </c>
      <c r="C2597" t="s">
        <v>2608</v>
      </c>
      <c r="D2597">
        <v>44200</v>
      </c>
      <c r="E2597" t="s">
        <v>1294</v>
      </c>
      <c r="F2597" t="s">
        <v>14</v>
      </c>
      <c r="G2597" t="s">
        <v>1303</v>
      </c>
      <c r="H2597" t="s">
        <v>24</v>
      </c>
      <c r="I2597" t="s">
        <v>1207</v>
      </c>
      <c r="J2597">
        <v>5</v>
      </c>
      <c r="K2597">
        <v>4035</v>
      </c>
      <c r="L2597">
        <v>20175</v>
      </c>
      <c r="M2597">
        <v>9.6071000000000009</v>
      </c>
      <c r="N2597">
        <v>48.035499999999999</v>
      </c>
      <c r="O2597">
        <v>0</v>
      </c>
      <c r="P2597">
        <v>0</v>
      </c>
      <c r="Q2597">
        <v>4044.6071000000002</v>
      </c>
      <c r="R2597">
        <v>20223.035500000002</v>
      </c>
      <c r="S2597" t="s">
        <v>1296</v>
      </c>
      <c r="T2597" s="111"/>
      <c r="U2597" s="111"/>
      <c r="V2597" s="110"/>
      <c r="W2597" s="110"/>
    </row>
    <row r="2598" spans="1:23">
      <c r="A2598" t="s">
        <v>2607</v>
      </c>
      <c r="B2598">
        <v>44200</v>
      </c>
      <c r="C2598" t="s">
        <v>2608</v>
      </c>
      <c r="D2598">
        <v>44200</v>
      </c>
      <c r="E2598" t="s">
        <v>1294</v>
      </c>
      <c r="F2598" t="s">
        <v>14</v>
      </c>
      <c r="G2598" t="s">
        <v>1303</v>
      </c>
      <c r="H2598" t="s">
        <v>24</v>
      </c>
      <c r="I2598" t="s">
        <v>1205</v>
      </c>
      <c r="J2598">
        <v>5</v>
      </c>
      <c r="K2598">
        <v>9045</v>
      </c>
      <c r="L2598">
        <v>45225</v>
      </c>
      <c r="M2598">
        <v>21.535699999999999</v>
      </c>
      <c r="N2598">
        <v>107.6785</v>
      </c>
      <c r="O2598">
        <v>0</v>
      </c>
      <c r="P2598">
        <v>0</v>
      </c>
      <c r="Q2598">
        <v>9066.5357000000004</v>
      </c>
      <c r="R2598">
        <v>45332.678500000002</v>
      </c>
      <c r="S2598" t="s">
        <v>1296</v>
      </c>
      <c r="T2598" s="111"/>
      <c r="U2598" s="111"/>
      <c r="V2598" s="110"/>
      <c r="W2598" s="110"/>
    </row>
    <row r="2599" spans="1:23">
      <c r="A2599" t="s">
        <v>2607</v>
      </c>
      <c r="B2599">
        <v>44200</v>
      </c>
      <c r="C2599" t="s">
        <v>2608</v>
      </c>
      <c r="D2599">
        <v>44200</v>
      </c>
      <c r="E2599" t="s">
        <v>1294</v>
      </c>
      <c r="F2599" t="s">
        <v>14</v>
      </c>
      <c r="G2599" t="s">
        <v>1303</v>
      </c>
      <c r="H2599" t="s">
        <v>24</v>
      </c>
      <c r="I2599" t="s">
        <v>1339</v>
      </c>
      <c r="J2599">
        <v>20</v>
      </c>
      <c r="K2599">
        <v>1118</v>
      </c>
      <c r="L2599">
        <v>22360</v>
      </c>
      <c r="M2599">
        <v>2.6619000000000002</v>
      </c>
      <c r="N2599">
        <v>53.238</v>
      </c>
      <c r="O2599">
        <v>0</v>
      </c>
      <c r="P2599">
        <v>0</v>
      </c>
      <c r="Q2599">
        <v>1120.6619000000001</v>
      </c>
      <c r="R2599">
        <v>22413.238000000001</v>
      </c>
      <c r="S2599" t="s">
        <v>1296</v>
      </c>
      <c r="T2599" s="111"/>
      <c r="U2599" s="111"/>
      <c r="V2599" s="110"/>
      <c r="W2599" s="110"/>
    </row>
    <row r="2600" spans="1:23">
      <c r="A2600" t="s">
        <v>2607</v>
      </c>
      <c r="B2600">
        <v>44200</v>
      </c>
      <c r="C2600" t="s">
        <v>2608</v>
      </c>
      <c r="D2600">
        <v>44200</v>
      </c>
      <c r="E2600" t="s">
        <v>1294</v>
      </c>
      <c r="F2600" t="s">
        <v>14</v>
      </c>
      <c r="G2600" t="s">
        <v>1303</v>
      </c>
      <c r="H2600" t="s">
        <v>24</v>
      </c>
      <c r="I2600" t="s">
        <v>1214</v>
      </c>
      <c r="J2600">
        <v>80</v>
      </c>
      <c r="K2600">
        <v>1168</v>
      </c>
      <c r="L2600">
        <v>93440</v>
      </c>
      <c r="M2600">
        <v>2.7810000000000001</v>
      </c>
      <c r="N2600">
        <v>222.48</v>
      </c>
      <c r="O2600">
        <v>0</v>
      </c>
      <c r="P2600">
        <v>0</v>
      </c>
      <c r="Q2600">
        <v>1170.7809999999999</v>
      </c>
      <c r="R2600">
        <v>93662.48</v>
      </c>
      <c r="S2600" t="s">
        <v>1296</v>
      </c>
      <c r="T2600" s="111"/>
      <c r="U2600" s="111"/>
      <c r="V2600" s="110"/>
      <c r="W2600" s="110"/>
    </row>
    <row r="2601" spans="1:23">
      <c r="A2601" t="s">
        <v>2609</v>
      </c>
      <c r="B2601">
        <v>44200</v>
      </c>
      <c r="C2601" t="s">
        <v>2610</v>
      </c>
      <c r="D2601">
        <v>44200</v>
      </c>
      <c r="E2601" t="s">
        <v>1294</v>
      </c>
      <c r="F2601" t="s">
        <v>33</v>
      </c>
      <c r="G2601" t="s">
        <v>26</v>
      </c>
      <c r="H2601" t="s">
        <v>24</v>
      </c>
      <c r="I2601" t="s">
        <v>1231</v>
      </c>
      <c r="J2601">
        <v>40</v>
      </c>
      <c r="K2601">
        <v>1002</v>
      </c>
      <c r="L2601">
        <v>40080</v>
      </c>
      <c r="M2601">
        <v>2.3856999999999999</v>
      </c>
      <c r="N2601">
        <v>95.427999999999997</v>
      </c>
      <c r="O2601">
        <v>0</v>
      </c>
      <c r="P2601">
        <v>0</v>
      </c>
      <c r="Q2601">
        <v>1004.3857</v>
      </c>
      <c r="R2601">
        <v>40175.428</v>
      </c>
      <c r="S2601" t="s">
        <v>1296</v>
      </c>
      <c r="T2601" s="111"/>
      <c r="U2601" s="111"/>
      <c r="V2601" s="110"/>
      <c r="W2601" s="110"/>
    </row>
    <row r="2602" spans="1:23">
      <c r="A2602" t="s">
        <v>2609</v>
      </c>
      <c r="B2602">
        <v>44200</v>
      </c>
      <c r="C2602" t="s">
        <v>2610</v>
      </c>
      <c r="D2602">
        <v>44200</v>
      </c>
      <c r="E2602" t="s">
        <v>1294</v>
      </c>
      <c r="F2602" t="s">
        <v>33</v>
      </c>
      <c r="G2602" t="s">
        <v>26</v>
      </c>
      <c r="H2602" t="s">
        <v>24</v>
      </c>
      <c r="I2602" t="s">
        <v>1234</v>
      </c>
      <c r="J2602">
        <v>10</v>
      </c>
      <c r="K2602">
        <v>5035</v>
      </c>
      <c r="L2602">
        <v>50350</v>
      </c>
      <c r="M2602">
        <v>11.988099999999999</v>
      </c>
      <c r="N2602">
        <v>119.881</v>
      </c>
      <c r="O2602">
        <v>0</v>
      </c>
      <c r="P2602">
        <v>0</v>
      </c>
      <c r="Q2602">
        <v>5046.9880999999996</v>
      </c>
      <c r="R2602">
        <v>50469.881000000001</v>
      </c>
      <c r="S2602" t="s">
        <v>1296</v>
      </c>
      <c r="T2602" s="111"/>
      <c r="U2602" s="111"/>
      <c r="V2602" s="110"/>
      <c r="W2602" s="110"/>
    </row>
    <row r="2603" spans="1:23">
      <c r="A2603" t="s">
        <v>2611</v>
      </c>
      <c r="B2603">
        <v>44200</v>
      </c>
      <c r="C2603" t="s">
        <v>2612</v>
      </c>
      <c r="D2603">
        <v>44200</v>
      </c>
      <c r="E2603" t="s">
        <v>1294</v>
      </c>
      <c r="F2603" t="s">
        <v>18</v>
      </c>
      <c r="G2603" t="s">
        <v>19</v>
      </c>
      <c r="H2603" t="s">
        <v>13</v>
      </c>
      <c r="I2603" t="s">
        <v>1234</v>
      </c>
      <c r="J2603">
        <v>15</v>
      </c>
      <c r="K2603">
        <v>5035</v>
      </c>
      <c r="L2603">
        <v>75525</v>
      </c>
      <c r="M2603">
        <v>11.988099999999999</v>
      </c>
      <c r="N2603">
        <v>179.82149999999999</v>
      </c>
      <c r="O2603">
        <v>0</v>
      </c>
      <c r="P2603">
        <v>0</v>
      </c>
      <c r="Q2603">
        <v>5046.9880999999996</v>
      </c>
      <c r="R2603">
        <v>75704.821500000005</v>
      </c>
      <c r="S2603" t="s">
        <v>1296</v>
      </c>
      <c r="T2603" s="111"/>
      <c r="U2603" s="111"/>
      <c r="V2603" s="110"/>
      <c r="W2603" s="110"/>
    </row>
    <row r="2604" spans="1:23">
      <c r="A2604" t="s">
        <v>2613</v>
      </c>
      <c r="B2604">
        <v>44200</v>
      </c>
      <c r="C2604" t="s">
        <v>2614</v>
      </c>
      <c r="D2604">
        <v>44200</v>
      </c>
      <c r="E2604" t="s">
        <v>1294</v>
      </c>
      <c r="F2604" t="s">
        <v>52</v>
      </c>
      <c r="G2604" t="s">
        <v>37</v>
      </c>
      <c r="H2604" t="s">
        <v>13</v>
      </c>
      <c r="I2604" t="s">
        <v>1339</v>
      </c>
      <c r="J2604">
        <v>40</v>
      </c>
      <c r="K2604">
        <v>1118</v>
      </c>
      <c r="L2604">
        <v>44720</v>
      </c>
      <c r="M2604">
        <v>2.6619000000000002</v>
      </c>
      <c r="N2604">
        <v>106.476</v>
      </c>
      <c r="O2604">
        <v>0</v>
      </c>
      <c r="P2604">
        <v>0</v>
      </c>
      <c r="Q2604">
        <v>1120.6619000000001</v>
      </c>
      <c r="R2604">
        <v>44826.476000000002</v>
      </c>
      <c r="S2604" t="s">
        <v>1296</v>
      </c>
      <c r="T2604" s="111"/>
      <c r="U2604" s="111"/>
      <c r="V2604" s="110"/>
      <c r="W2604" s="110"/>
    </row>
    <row r="2605" spans="1:23">
      <c r="A2605" t="s">
        <v>2613</v>
      </c>
      <c r="B2605">
        <v>44200</v>
      </c>
      <c r="C2605" t="s">
        <v>2614</v>
      </c>
      <c r="D2605">
        <v>44200</v>
      </c>
      <c r="E2605" t="s">
        <v>1294</v>
      </c>
      <c r="F2605" t="s">
        <v>52</v>
      </c>
      <c r="G2605" t="s">
        <v>37</v>
      </c>
      <c r="H2605" t="s">
        <v>13</v>
      </c>
      <c r="I2605" t="s">
        <v>1207</v>
      </c>
      <c r="J2605">
        <v>10</v>
      </c>
      <c r="K2605">
        <v>4035</v>
      </c>
      <c r="L2605">
        <v>40350</v>
      </c>
      <c r="M2605">
        <v>9.6071000000000009</v>
      </c>
      <c r="N2605">
        <v>96.070999999999998</v>
      </c>
      <c r="O2605">
        <v>0</v>
      </c>
      <c r="P2605">
        <v>0</v>
      </c>
      <c r="Q2605">
        <v>4044.6071000000002</v>
      </c>
      <c r="R2605">
        <v>40446.071000000004</v>
      </c>
      <c r="S2605" t="s">
        <v>1296</v>
      </c>
      <c r="T2605" s="111"/>
      <c r="U2605" s="111"/>
      <c r="V2605" s="110"/>
      <c r="W2605" s="110"/>
    </row>
    <row r="2606" spans="1:23">
      <c r="A2606" t="s">
        <v>2613</v>
      </c>
      <c r="B2606">
        <v>44200</v>
      </c>
      <c r="C2606" t="s">
        <v>2614</v>
      </c>
      <c r="D2606">
        <v>44200</v>
      </c>
      <c r="E2606" t="s">
        <v>1294</v>
      </c>
      <c r="F2606" t="s">
        <v>52</v>
      </c>
      <c r="G2606" t="s">
        <v>37</v>
      </c>
      <c r="H2606" t="s">
        <v>13</v>
      </c>
      <c r="I2606" t="s">
        <v>1214</v>
      </c>
      <c r="J2606">
        <v>140</v>
      </c>
      <c r="K2606">
        <v>1168</v>
      </c>
      <c r="L2606">
        <v>163520</v>
      </c>
      <c r="M2606">
        <v>2.7810000000000001</v>
      </c>
      <c r="N2606">
        <v>389.34</v>
      </c>
      <c r="O2606">
        <v>0</v>
      </c>
      <c r="P2606">
        <v>0</v>
      </c>
      <c r="Q2606">
        <v>1170.7809999999999</v>
      </c>
      <c r="R2606">
        <v>163909.34</v>
      </c>
      <c r="S2606" t="s">
        <v>1296</v>
      </c>
      <c r="T2606" s="111"/>
      <c r="U2606" s="111"/>
      <c r="V2606" s="110"/>
      <c r="W2606" s="110"/>
    </row>
    <row r="2607" spans="1:23">
      <c r="A2607" t="s">
        <v>2613</v>
      </c>
      <c r="B2607">
        <v>44200</v>
      </c>
      <c r="C2607" t="s">
        <v>2614</v>
      </c>
      <c r="D2607">
        <v>44200</v>
      </c>
      <c r="E2607" t="s">
        <v>1294</v>
      </c>
      <c r="F2607" t="s">
        <v>52</v>
      </c>
      <c r="G2607" t="s">
        <v>37</v>
      </c>
      <c r="H2607" t="s">
        <v>13</v>
      </c>
      <c r="I2607" t="s">
        <v>1212</v>
      </c>
      <c r="J2607">
        <v>18</v>
      </c>
      <c r="K2607">
        <v>3540</v>
      </c>
      <c r="L2607">
        <v>63720</v>
      </c>
      <c r="M2607">
        <v>8.4285999999999994</v>
      </c>
      <c r="N2607">
        <v>151.7148</v>
      </c>
      <c r="O2607">
        <v>0</v>
      </c>
      <c r="P2607">
        <v>0</v>
      </c>
      <c r="Q2607">
        <v>3548.4286000000002</v>
      </c>
      <c r="R2607">
        <v>63871.714800000002</v>
      </c>
      <c r="S2607" t="s">
        <v>1296</v>
      </c>
      <c r="T2607" s="111"/>
      <c r="U2607" s="111"/>
      <c r="V2607" s="110"/>
      <c r="W2607" s="110"/>
    </row>
    <row r="2608" spans="1:23">
      <c r="A2608" t="s">
        <v>2613</v>
      </c>
      <c r="B2608">
        <v>44200</v>
      </c>
      <c r="C2608" t="s">
        <v>2614</v>
      </c>
      <c r="D2608">
        <v>44200</v>
      </c>
      <c r="E2608" t="s">
        <v>1294</v>
      </c>
      <c r="F2608" t="s">
        <v>52</v>
      </c>
      <c r="G2608" t="s">
        <v>37</v>
      </c>
      <c r="H2608" t="s">
        <v>13</v>
      </c>
      <c r="I2608" t="s">
        <v>1227</v>
      </c>
      <c r="J2608">
        <v>20</v>
      </c>
      <c r="K2608">
        <v>7760</v>
      </c>
      <c r="L2608">
        <v>155200</v>
      </c>
      <c r="M2608">
        <v>18.476199999999999</v>
      </c>
      <c r="N2608">
        <v>369.524</v>
      </c>
      <c r="O2608">
        <v>0</v>
      </c>
      <c r="P2608">
        <v>0</v>
      </c>
      <c r="Q2608">
        <v>7778.4762000000001</v>
      </c>
      <c r="R2608">
        <v>155569.524</v>
      </c>
      <c r="S2608" t="s">
        <v>1296</v>
      </c>
      <c r="T2608" s="111"/>
      <c r="U2608" s="111"/>
      <c r="V2608" s="110"/>
      <c r="W2608" s="110"/>
    </row>
    <row r="2609" spans="1:23">
      <c r="A2609" t="s">
        <v>2615</v>
      </c>
      <c r="B2609">
        <v>44200</v>
      </c>
      <c r="C2609" t="s">
        <v>2616</v>
      </c>
      <c r="D2609">
        <v>44200</v>
      </c>
      <c r="E2609" t="s">
        <v>1294</v>
      </c>
      <c r="F2609" t="s">
        <v>66</v>
      </c>
      <c r="G2609" t="s">
        <v>1298</v>
      </c>
      <c r="H2609" t="s">
        <v>57</v>
      </c>
      <c r="I2609" t="s">
        <v>1339</v>
      </c>
      <c r="J2609">
        <v>40</v>
      </c>
      <c r="K2609">
        <v>1118</v>
      </c>
      <c r="L2609">
        <v>44720</v>
      </c>
      <c r="M2609">
        <v>2.6619000000000002</v>
      </c>
      <c r="N2609">
        <v>106.476</v>
      </c>
      <c r="O2609">
        <v>0</v>
      </c>
      <c r="P2609">
        <v>0</v>
      </c>
      <c r="Q2609">
        <v>1120.6619000000001</v>
      </c>
      <c r="R2609">
        <v>44826.476000000002</v>
      </c>
      <c r="S2609" t="s">
        <v>1296</v>
      </c>
      <c r="T2609" s="111"/>
      <c r="U2609" s="111"/>
      <c r="V2609" s="110"/>
      <c r="W2609" s="110"/>
    </row>
    <row r="2610" spans="1:23">
      <c r="A2610" t="s">
        <v>2615</v>
      </c>
      <c r="B2610">
        <v>44200</v>
      </c>
      <c r="C2610" t="s">
        <v>2616</v>
      </c>
      <c r="D2610">
        <v>44200</v>
      </c>
      <c r="E2610" t="s">
        <v>1294</v>
      </c>
      <c r="F2610" t="s">
        <v>66</v>
      </c>
      <c r="G2610" t="s">
        <v>1298</v>
      </c>
      <c r="H2610" t="s">
        <v>57</v>
      </c>
      <c r="I2610" t="s">
        <v>1227</v>
      </c>
      <c r="J2610">
        <v>20</v>
      </c>
      <c r="K2610">
        <v>7760</v>
      </c>
      <c r="L2610">
        <v>155200</v>
      </c>
      <c r="M2610">
        <v>18.476199999999999</v>
      </c>
      <c r="N2610">
        <v>369.524</v>
      </c>
      <c r="O2610">
        <v>0</v>
      </c>
      <c r="P2610">
        <v>0</v>
      </c>
      <c r="Q2610">
        <v>7778.4762000000001</v>
      </c>
      <c r="R2610">
        <v>155569.524</v>
      </c>
      <c r="S2610" t="s">
        <v>1296</v>
      </c>
      <c r="T2610" s="111"/>
      <c r="U2610" s="111"/>
      <c r="V2610" s="110"/>
      <c r="W2610" s="110"/>
    </row>
    <row r="2611" spans="1:23">
      <c r="A2611" t="s">
        <v>2615</v>
      </c>
      <c r="B2611">
        <v>44200</v>
      </c>
      <c r="C2611" t="s">
        <v>2616</v>
      </c>
      <c r="D2611">
        <v>44200</v>
      </c>
      <c r="E2611" t="s">
        <v>1294</v>
      </c>
      <c r="F2611" t="s">
        <v>66</v>
      </c>
      <c r="G2611" t="s">
        <v>1298</v>
      </c>
      <c r="H2611" t="s">
        <v>57</v>
      </c>
      <c r="I2611" t="s">
        <v>1214</v>
      </c>
      <c r="J2611">
        <v>30</v>
      </c>
      <c r="K2611">
        <v>1168</v>
      </c>
      <c r="L2611">
        <v>35040</v>
      </c>
      <c r="M2611">
        <v>2.7810000000000001</v>
      </c>
      <c r="N2611">
        <v>83.43</v>
      </c>
      <c r="O2611">
        <v>0</v>
      </c>
      <c r="P2611">
        <v>0</v>
      </c>
      <c r="Q2611">
        <v>1170.7809999999999</v>
      </c>
      <c r="R2611">
        <v>35123.43</v>
      </c>
      <c r="S2611" t="s">
        <v>1296</v>
      </c>
      <c r="T2611" s="111"/>
      <c r="U2611" s="111"/>
      <c r="V2611" s="110"/>
      <c r="W2611" s="110"/>
    </row>
    <row r="2612" spans="1:23">
      <c r="A2612" t="s">
        <v>2617</v>
      </c>
      <c r="B2612">
        <v>44200</v>
      </c>
      <c r="C2612" t="s">
        <v>2618</v>
      </c>
      <c r="D2612">
        <v>44200</v>
      </c>
      <c r="E2612" t="s">
        <v>1294</v>
      </c>
      <c r="F2612" t="s">
        <v>50</v>
      </c>
      <c r="G2612" t="s">
        <v>1305</v>
      </c>
      <c r="H2612" t="s">
        <v>13</v>
      </c>
      <c r="I2612" t="s">
        <v>1339</v>
      </c>
      <c r="J2612">
        <v>40</v>
      </c>
      <c r="K2612">
        <v>1118</v>
      </c>
      <c r="L2612">
        <v>44720</v>
      </c>
      <c r="M2612">
        <v>2.6619999999999999</v>
      </c>
      <c r="N2612">
        <v>106.48</v>
      </c>
      <c r="O2612">
        <v>0</v>
      </c>
      <c r="P2612">
        <v>0</v>
      </c>
      <c r="Q2612">
        <v>1120.6619000000001</v>
      </c>
      <c r="R2612">
        <v>44826.476000000002</v>
      </c>
      <c r="S2612" t="s">
        <v>1296</v>
      </c>
      <c r="T2612" s="111"/>
      <c r="U2612" s="111"/>
      <c r="V2612" s="110"/>
      <c r="W2612" s="110"/>
    </row>
    <row r="2613" spans="1:23">
      <c r="A2613" t="s">
        <v>2617</v>
      </c>
      <c r="B2613">
        <v>44200</v>
      </c>
      <c r="C2613" t="s">
        <v>2618</v>
      </c>
      <c r="D2613">
        <v>44200</v>
      </c>
      <c r="E2613" t="s">
        <v>1294</v>
      </c>
      <c r="F2613" t="s">
        <v>50</v>
      </c>
      <c r="G2613" t="s">
        <v>1305</v>
      </c>
      <c r="H2613" t="s">
        <v>13</v>
      </c>
      <c r="I2613" t="s">
        <v>1212</v>
      </c>
      <c r="J2613">
        <v>20</v>
      </c>
      <c r="K2613">
        <v>3540</v>
      </c>
      <c r="L2613">
        <v>70800</v>
      </c>
      <c r="M2613">
        <v>8.4290000000000003</v>
      </c>
      <c r="N2613">
        <v>168.58</v>
      </c>
      <c r="O2613">
        <v>0</v>
      </c>
      <c r="P2613">
        <v>0</v>
      </c>
      <c r="Q2613">
        <v>3548.4286000000002</v>
      </c>
      <c r="R2613">
        <v>70968.572</v>
      </c>
      <c r="S2613" t="s">
        <v>1296</v>
      </c>
      <c r="T2613" s="111"/>
      <c r="U2613" s="111"/>
      <c r="V2613" s="110"/>
      <c r="W2613" s="110"/>
    </row>
    <row r="2614" spans="1:23">
      <c r="A2614" t="s">
        <v>2619</v>
      </c>
      <c r="B2614">
        <v>44200</v>
      </c>
      <c r="C2614" t="s">
        <v>2620</v>
      </c>
      <c r="D2614">
        <v>44200</v>
      </c>
      <c r="E2614" t="s">
        <v>1185</v>
      </c>
      <c r="F2614" t="s">
        <v>1313</v>
      </c>
      <c r="G2614" t="s">
        <v>1185</v>
      </c>
      <c r="H2614" t="s">
        <v>1185</v>
      </c>
      <c r="I2614" t="s">
        <v>1339</v>
      </c>
      <c r="J2614">
        <v>10</v>
      </c>
      <c r="K2614">
        <v>1134</v>
      </c>
      <c r="L2614">
        <v>11340</v>
      </c>
      <c r="M2614">
        <v>2.7</v>
      </c>
      <c r="N2614">
        <v>27</v>
      </c>
      <c r="O2614">
        <v>0</v>
      </c>
      <c r="P2614">
        <v>0</v>
      </c>
      <c r="Q2614">
        <v>1136.7</v>
      </c>
      <c r="R2614">
        <v>11367</v>
      </c>
      <c r="S2614" t="s">
        <v>1296</v>
      </c>
      <c r="T2614" s="111"/>
      <c r="U2614" s="111"/>
      <c r="V2614" s="110"/>
      <c r="W2614" s="110"/>
    </row>
    <row r="2615" spans="1:23">
      <c r="A2615" t="s">
        <v>2619</v>
      </c>
      <c r="B2615">
        <v>44200</v>
      </c>
      <c r="C2615" t="s">
        <v>2620</v>
      </c>
      <c r="D2615">
        <v>44200</v>
      </c>
      <c r="E2615" t="s">
        <v>1185</v>
      </c>
      <c r="F2615" t="s">
        <v>1313</v>
      </c>
      <c r="G2615" t="s">
        <v>1185</v>
      </c>
      <c r="H2615" t="s">
        <v>1185</v>
      </c>
      <c r="I2615" t="s">
        <v>1214</v>
      </c>
      <c r="J2615">
        <v>5</v>
      </c>
      <c r="K2615">
        <v>1184</v>
      </c>
      <c r="L2615">
        <v>5920</v>
      </c>
      <c r="M2615">
        <v>2.819</v>
      </c>
      <c r="N2615">
        <v>14.095000000000001</v>
      </c>
      <c r="O2615">
        <v>0</v>
      </c>
      <c r="P2615">
        <v>0</v>
      </c>
      <c r="Q2615">
        <v>1186.819</v>
      </c>
      <c r="R2615">
        <v>5934.0950000000003</v>
      </c>
      <c r="S2615" t="s">
        <v>1296</v>
      </c>
      <c r="T2615" s="111"/>
      <c r="U2615" s="111"/>
      <c r="V2615" s="110"/>
      <c r="W2615" s="110"/>
    </row>
    <row r="2616" spans="1:23">
      <c r="A2616" t="s">
        <v>2621</v>
      </c>
      <c r="B2616">
        <v>44200</v>
      </c>
      <c r="C2616" t="s">
        <v>2622</v>
      </c>
      <c r="D2616">
        <v>44200</v>
      </c>
      <c r="E2616" t="s">
        <v>1185</v>
      </c>
      <c r="F2616" t="s">
        <v>1187</v>
      </c>
      <c r="G2616" t="s">
        <v>1185</v>
      </c>
      <c r="H2616" t="s">
        <v>1185</v>
      </c>
      <c r="I2616" t="s">
        <v>1207</v>
      </c>
      <c r="J2616">
        <v>3</v>
      </c>
      <c r="K2616">
        <v>4088.57</v>
      </c>
      <c r="L2616">
        <v>12265.71</v>
      </c>
      <c r="M2616">
        <v>9.7347000000000001</v>
      </c>
      <c r="N2616">
        <v>29.2041</v>
      </c>
      <c r="O2616">
        <v>0</v>
      </c>
      <c r="P2616">
        <v>0</v>
      </c>
      <c r="Q2616">
        <v>4098.3046999999997</v>
      </c>
      <c r="R2616">
        <v>12294.9141</v>
      </c>
      <c r="S2616" t="s">
        <v>1296</v>
      </c>
      <c r="T2616" s="111"/>
      <c r="U2616" s="111"/>
      <c r="V2616" s="110"/>
      <c r="W2616" s="110"/>
    </row>
    <row r="2617" spans="1:23">
      <c r="A2617" t="s">
        <v>2621</v>
      </c>
      <c r="B2617">
        <v>44200</v>
      </c>
      <c r="C2617" t="s">
        <v>2622</v>
      </c>
      <c r="D2617">
        <v>44200</v>
      </c>
      <c r="E2617" t="s">
        <v>1185</v>
      </c>
      <c r="F2617" t="s">
        <v>1187</v>
      </c>
      <c r="G2617" t="s">
        <v>1185</v>
      </c>
      <c r="H2617" t="s">
        <v>1185</v>
      </c>
      <c r="I2617" t="s">
        <v>1339</v>
      </c>
      <c r="J2617">
        <v>40</v>
      </c>
      <c r="K2617">
        <v>1134</v>
      </c>
      <c r="L2617">
        <v>45360</v>
      </c>
      <c r="M2617">
        <v>2.7</v>
      </c>
      <c r="N2617">
        <v>108</v>
      </c>
      <c r="O2617">
        <v>0</v>
      </c>
      <c r="P2617">
        <v>0</v>
      </c>
      <c r="Q2617">
        <v>1136.7</v>
      </c>
      <c r="R2617">
        <v>45468</v>
      </c>
      <c r="S2617" t="s">
        <v>1296</v>
      </c>
      <c r="T2617" s="111"/>
      <c r="U2617" s="111"/>
      <c r="V2617" s="110"/>
      <c r="W2617" s="110"/>
    </row>
    <row r="2618" spans="1:23">
      <c r="A2618" t="s">
        <v>2621</v>
      </c>
      <c r="B2618">
        <v>44200</v>
      </c>
      <c r="C2618" t="s">
        <v>2622</v>
      </c>
      <c r="D2618">
        <v>44200</v>
      </c>
      <c r="E2618" t="s">
        <v>1185</v>
      </c>
      <c r="F2618" t="s">
        <v>1187</v>
      </c>
      <c r="G2618" t="s">
        <v>1185</v>
      </c>
      <c r="H2618" t="s">
        <v>1185</v>
      </c>
      <c r="I2618" t="s">
        <v>1211</v>
      </c>
      <c r="J2618">
        <v>3</v>
      </c>
      <c r="K2618">
        <v>3990.5</v>
      </c>
      <c r="L2618">
        <v>11971.5</v>
      </c>
      <c r="M2618">
        <v>9.5012000000000008</v>
      </c>
      <c r="N2618">
        <v>28.503599999999999</v>
      </c>
      <c r="O2618">
        <v>0</v>
      </c>
      <c r="P2618">
        <v>0</v>
      </c>
      <c r="Q2618">
        <v>4000.0012000000002</v>
      </c>
      <c r="R2618">
        <v>12000.0036</v>
      </c>
      <c r="S2618" t="s">
        <v>1296</v>
      </c>
      <c r="T2618" s="111"/>
      <c r="U2618" s="111"/>
      <c r="V2618" s="110"/>
      <c r="W2618" s="110"/>
    </row>
    <row r="2619" spans="1:23">
      <c r="A2619" t="s">
        <v>2621</v>
      </c>
      <c r="B2619">
        <v>44200</v>
      </c>
      <c r="C2619" t="s">
        <v>2622</v>
      </c>
      <c r="D2619">
        <v>44200</v>
      </c>
      <c r="E2619" t="s">
        <v>1185</v>
      </c>
      <c r="F2619" t="s">
        <v>1187</v>
      </c>
      <c r="G2619" t="s">
        <v>1185</v>
      </c>
      <c r="H2619" t="s">
        <v>1185</v>
      </c>
      <c r="I2619" t="s">
        <v>1212</v>
      </c>
      <c r="J2619">
        <v>5</v>
      </c>
      <c r="K2619">
        <v>3586.25</v>
      </c>
      <c r="L2619">
        <v>17931.25</v>
      </c>
      <c r="M2619">
        <v>8.5387000000000004</v>
      </c>
      <c r="N2619">
        <v>42.6935</v>
      </c>
      <c r="O2619">
        <v>0</v>
      </c>
      <c r="P2619">
        <v>0</v>
      </c>
      <c r="Q2619">
        <v>3594.7887000000001</v>
      </c>
      <c r="R2619">
        <v>17973.943500000001</v>
      </c>
      <c r="S2619" t="s">
        <v>1296</v>
      </c>
      <c r="T2619" s="111"/>
      <c r="U2619" s="111"/>
      <c r="V2619" s="110"/>
      <c r="W2619" s="110"/>
    </row>
    <row r="2620" spans="1:23">
      <c r="A2620" t="s">
        <v>2621</v>
      </c>
      <c r="B2620">
        <v>44200</v>
      </c>
      <c r="C2620" t="s">
        <v>2622</v>
      </c>
      <c r="D2620">
        <v>44200</v>
      </c>
      <c r="E2620" t="s">
        <v>1185</v>
      </c>
      <c r="F2620" t="s">
        <v>1187</v>
      </c>
      <c r="G2620" t="s">
        <v>1185</v>
      </c>
      <c r="H2620" t="s">
        <v>1185</v>
      </c>
      <c r="I2620" t="s">
        <v>1214</v>
      </c>
      <c r="J2620">
        <v>20</v>
      </c>
      <c r="K2620">
        <v>1184</v>
      </c>
      <c r="L2620">
        <v>23680</v>
      </c>
      <c r="M2620">
        <v>2.819</v>
      </c>
      <c r="N2620">
        <v>56.38</v>
      </c>
      <c r="O2620">
        <v>0</v>
      </c>
      <c r="P2620">
        <v>0</v>
      </c>
      <c r="Q2620">
        <v>1186.819</v>
      </c>
      <c r="R2620">
        <v>23736.38</v>
      </c>
      <c r="S2620" t="s">
        <v>1296</v>
      </c>
      <c r="T2620" s="111"/>
      <c r="U2620" s="111"/>
      <c r="V2620" s="110"/>
      <c r="W2620" s="110"/>
    </row>
    <row r="2621" spans="1:23">
      <c r="A2621" t="s">
        <v>2623</v>
      </c>
      <c r="B2621">
        <v>44200</v>
      </c>
      <c r="C2621" t="s">
        <v>2624</v>
      </c>
      <c r="D2621">
        <v>44200</v>
      </c>
      <c r="E2621" t="s">
        <v>1185</v>
      </c>
      <c r="F2621" t="s">
        <v>1314</v>
      </c>
      <c r="G2621" t="s">
        <v>1185</v>
      </c>
      <c r="H2621" t="s">
        <v>1185</v>
      </c>
      <c r="I2621" t="s">
        <v>1227</v>
      </c>
      <c r="J2621">
        <v>2</v>
      </c>
      <c r="K2621">
        <v>7870</v>
      </c>
      <c r="L2621">
        <v>15740</v>
      </c>
      <c r="M2621">
        <v>18.738099999999999</v>
      </c>
      <c r="N2621">
        <v>37.476199999999999</v>
      </c>
      <c r="O2621">
        <v>0</v>
      </c>
      <c r="P2621">
        <v>0</v>
      </c>
      <c r="Q2621">
        <v>7888.7380999999996</v>
      </c>
      <c r="R2621">
        <v>15777.476199999999</v>
      </c>
      <c r="S2621" t="s">
        <v>1296</v>
      </c>
      <c r="T2621" s="111"/>
      <c r="U2621" s="111"/>
      <c r="V2621" s="110"/>
      <c r="W2621" s="110"/>
    </row>
    <row r="2622" spans="1:23">
      <c r="A2622" t="s">
        <v>2625</v>
      </c>
      <c r="B2622">
        <v>44200</v>
      </c>
      <c r="C2622" t="s">
        <v>2626</v>
      </c>
      <c r="D2622">
        <v>44200</v>
      </c>
      <c r="E2622" t="s">
        <v>1294</v>
      </c>
      <c r="F2622" t="s">
        <v>12</v>
      </c>
      <c r="G2622" t="s">
        <v>1319</v>
      </c>
      <c r="H2622" t="s">
        <v>13</v>
      </c>
      <c r="I2622" t="s">
        <v>1214</v>
      </c>
      <c r="J2622">
        <v>140</v>
      </c>
      <c r="K2622">
        <v>1168</v>
      </c>
      <c r="L2622">
        <v>163520</v>
      </c>
      <c r="M2622">
        <v>2.7810000000000001</v>
      </c>
      <c r="N2622">
        <v>389.34</v>
      </c>
      <c r="O2622">
        <v>0</v>
      </c>
      <c r="P2622">
        <v>0</v>
      </c>
      <c r="Q2622">
        <v>1170.7809999999999</v>
      </c>
      <c r="R2622">
        <v>163909.34</v>
      </c>
      <c r="S2622" t="s">
        <v>1296</v>
      </c>
      <c r="T2622" s="111"/>
      <c r="U2622" s="111"/>
      <c r="V2622" s="110"/>
      <c r="W2622" s="110"/>
    </row>
    <row r="2623" spans="1:23">
      <c r="A2623" t="s">
        <v>2627</v>
      </c>
      <c r="B2623">
        <v>44200</v>
      </c>
      <c r="C2623" t="s">
        <v>2628</v>
      </c>
      <c r="D2623">
        <v>44200</v>
      </c>
      <c r="E2623" t="s">
        <v>1294</v>
      </c>
      <c r="F2623" t="s">
        <v>51</v>
      </c>
      <c r="G2623" t="s">
        <v>1305</v>
      </c>
      <c r="H2623" t="s">
        <v>13</v>
      </c>
      <c r="I2623" t="s">
        <v>1207</v>
      </c>
      <c r="J2623">
        <v>20</v>
      </c>
      <c r="K2623">
        <v>4035</v>
      </c>
      <c r="L2623">
        <v>80700</v>
      </c>
      <c r="M2623">
        <v>9.6071000000000009</v>
      </c>
      <c r="N2623">
        <v>192.142</v>
      </c>
      <c r="O2623">
        <v>0</v>
      </c>
      <c r="P2623">
        <v>0</v>
      </c>
      <c r="Q2623">
        <v>4044.6071000000002</v>
      </c>
      <c r="R2623">
        <v>80892.142000000007</v>
      </c>
      <c r="S2623" t="s">
        <v>1296</v>
      </c>
      <c r="T2623" s="111"/>
      <c r="U2623" s="111"/>
      <c r="V2623" s="110"/>
      <c r="W2623" s="110"/>
    </row>
    <row r="2624" spans="1:23">
      <c r="A2624" t="s">
        <v>2627</v>
      </c>
      <c r="B2624">
        <v>44200</v>
      </c>
      <c r="C2624" t="s">
        <v>2628</v>
      </c>
      <c r="D2624">
        <v>44200</v>
      </c>
      <c r="E2624" t="s">
        <v>1294</v>
      </c>
      <c r="F2624" t="s">
        <v>51</v>
      </c>
      <c r="G2624" t="s">
        <v>1305</v>
      </c>
      <c r="H2624" t="s">
        <v>13</v>
      </c>
      <c r="I2624" t="s">
        <v>1214</v>
      </c>
      <c r="J2624">
        <v>40</v>
      </c>
      <c r="K2624">
        <v>1168</v>
      </c>
      <c r="L2624">
        <v>46720</v>
      </c>
      <c r="M2624">
        <v>2.7810000000000001</v>
      </c>
      <c r="N2624">
        <v>111.24</v>
      </c>
      <c r="O2624">
        <v>0</v>
      </c>
      <c r="P2624">
        <v>0</v>
      </c>
      <c r="Q2624">
        <v>1170.7809999999999</v>
      </c>
      <c r="R2624">
        <v>46831.24</v>
      </c>
      <c r="S2624" t="s">
        <v>1296</v>
      </c>
      <c r="T2624" s="111"/>
      <c r="U2624" s="111"/>
      <c r="V2624" s="110"/>
      <c r="W2624" s="110"/>
    </row>
    <row r="2625" spans="1:23">
      <c r="A2625" t="s">
        <v>2629</v>
      </c>
      <c r="B2625">
        <v>44200</v>
      </c>
      <c r="C2625" t="s">
        <v>2630</v>
      </c>
      <c r="D2625">
        <v>44200</v>
      </c>
      <c r="E2625" t="s">
        <v>1294</v>
      </c>
      <c r="F2625" t="s">
        <v>47</v>
      </c>
      <c r="G2625" t="s">
        <v>1305</v>
      </c>
      <c r="H2625" t="s">
        <v>13</v>
      </c>
      <c r="I2625" t="s">
        <v>1214</v>
      </c>
      <c r="J2625">
        <v>40</v>
      </c>
      <c r="K2625">
        <v>1168</v>
      </c>
      <c r="L2625">
        <v>46720</v>
      </c>
      <c r="M2625">
        <v>2.7810000000000001</v>
      </c>
      <c r="N2625">
        <v>111.24</v>
      </c>
      <c r="O2625">
        <v>0</v>
      </c>
      <c r="P2625">
        <v>0</v>
      </c>
      <c r="Q2625">
        <v>1170.7809999999999</v>
      </c>
      <c r="R2625">
        <v>46831.24</v>
      </c>
      <c r="S2625" t="s">
        <v>1296</v>
      </c>
      <c r="T2625" s="111"/>
      <c r="U2625" s="111"/>
      <c r="V2625" s="110"/>
      <c r="W2625" s="110"/>
    </row>
    <row r="2626" spans="1:23">
      <c r="A2626" t="s">
        <v>2629</v>
      </c>
      <c r="B2626">
        <v>44200</v>
      </c>
      <c r="C2626" t="s">
        <v>2630</v>
      </c>
      <c r="D2626">
        <v>44200</v>
      </c>
      <c r="E2626" t="s">
        <v>1294</v>
      </c>
      <c r="F2626" t="s">
        <v>47</v>
      </c>
      <c r="G2626" t="s">
        <v>1305</v>
      </c>
      <c r="H2626" t="s">
        <v>13</v>
      </c>
      <c r="I2626" t="s">
        <v>1212</v>
      </c>
      <c r="J2626">
        <v>10</v>
      </c>
      <c r="K2626">
        <v>3540</v>
      </c>
      <c r="L2626">
        <v>35400</v>
      </c>
      <c r="M2626">
        <v>8.4285999999999994</v>
      </c>
      <c r="N2626">
        <v>84.286000000000001</v>
      </c>
      <c r="O2626">
        <v>0</v>
      </c>
      <c r="P2626">
        <v>0</v>
      </c>
      <c r="Q2626">
        <v>3548.4286000000002</v>
      </c>
      <c r="R2626">
        <v>35484.286</v>
      </c>
      <c r="S2626" t="s">
        <v>1296</v>
      </c>
      <c r="T2626" s="111"/>
      <c r="U2626" s="111"/>
      <c r="V2626" s="110"/>
      <c r="W2626" s="110"/>
    </row>
    <row r="2627" spans="1:23">
      <c r="A2627" t="s">
        <v>2629</v>
      </c>
      <c r="B2627">
        <v>44200</v>
      </c>
      <c r="C2627" t="s">
        <v>2630</v>
      </c>
      <c r="D2627">
        <v>44200</v>
      </c>
      <c r="E2627" t="s">
        <v>1294</v>
      </c>
      <c r="F2627" t="s">
        <v>47</v>
      </c>
      <c r="G2627" t="s">
        <v>1305</v>
      </c>
      <c r="H2627" t="s">
        <v>13</v>
      </c>
      <c r="I2627" t="s">
        <v>1207</v>
      </c>
      <c r="J2627">
        <v>10</v>
      </c>
      <c r="K2627">
        <v>4035</v>
      </c>
      <c r="L2627">
        <v>40350</v>
      </c>
      <c r="M2627">
        <v>9.6071000000000009</v>
      </c>
      <c r="N2627">
        <v>96.070999999999998</v>
      </c>
      <c r="O2627">
        <v>0</v>
      </c>
      <c r="P2627">
        <v>0</v>
      </c>
      <c r="Q2627">
        <v>4044.6071000000002</v>
      </c>
      <c r="R2627">
        <v>40446.071000000004</v>
      </c>
      <c r="S2627" t="s">
        <v>1296</v>
      </c>
      <c r="T2627" s="111"/>
      <c r="U2627" s="111"/>
      <c r="V2627" s="110"/>
      <c r="W2627" s="110"/>
    </row>
    <row r="2628" spans="1:23">
      <c r="A2628" t="s">
        <v>2629</v>
      </c>
      <c r="B2628">
        <v>44200</v>
      </c>
      <c r="C2628" t="s">
        <v>2630</v>
      </c>
      <c r="D2628">
        <v>44200</v>
      </c>
      <c r="E2628" t="s">
        <v>1294</v>
      </c>
      <c r="F2628" t="s">
        <v>47</v>
      </c>
      <c r="G2628" t="s">
        <v>1305</v>
      </c>
      <c r="H2628" t="s">
        <v>13</v>
      </c>
      <c r="I2628" t="s">
        <v>1227</v>
      </c>
      <c r="J2628">
        <v>10</v>
      </c>
      <c r="K2628">
        <v>7760</v>
      </c>
      <c r="L2628">
        <v>77600</v>
      </c>
      <c r="M2628">
        <v>18.476199999999999</v>
      </c>
      <c r="N2628">
        <v>184.762</v>
      </c>
      <c r="O2628">
        <v>0</v>
      </c>
      <c r="P2628">
        <v>0</v>
      </c>
      <c r="Q2628">
        <v>7778.4762000000001</v>
      </c>
      <c r="R2628">
        <v>77784.762000000002</v>
      </c>
      <c r="S2628" t="s">
        <v>1296</v>
      </c>
      <c r="T2628" s="111"/>
      <c r="U2628" s="111"/>
      <c r="V2628" s="110"/>
      <c r="W2628" s="110"/>
    </row>
    <row r="2629" spans="1:23">
      <c r="A2629" t="s">
        <v>2631</v>
      </c>
      <c r="B2629">
        <v>44200</v>
      </c>
      <c r="C2629" t="s">
        <v>2632</v>
      </c>
      <c r="D2629">
        <v>44200</v>
      </c>
      <c r="E2629" t="s">
        <v>1294</v>
      </c>
      <c r="F2629" t="s">
        <v>78</v>
      </c>
      <c r="G2629" t="s">
        <v>79</v>
      </c>
      <c r="H2629" t="s">
        <v>69</v>
      </c>
      <c r="I2629" t="s">
        <v>1212</v>
      </c>
      <c r="J2629">
        <v>2</v>
      </c>
      <c r="K2629">
        <v>3540</v>
      </c>
      <c r="L2629">
        <v>7080</v>
      </c>
      <c r="M2629">
        <v>8.4285999999999994</v>
      </c>
      <c r="N2629">
        <v>16.857199999999999</v>
      </c>
      <c r="O2629">
        <v>0</v>
      </c>
      <c r="P2629">
        <v>0</v>
      </c>
      <c r="Q2629">
        <v>3548.4286000000002</v>
      </c>
      <c r="R2629">
        <v>7096.8572000000004</v>
      </c>
      <c r="S2629" t="s">
        <v>1296</v>
      </c>
      <c r="T2629" s="111"/>
      <c r="U2629" s="111"/>
      <c r="V2629" s="110"/>
      <c r="W2629" s="110"/>
    </row>
    <row r="2630" spans="1:23">
      <c r="A2630" t="s">
        <v>2631</v>
      </c>
      <c r="B2630">
        <v>44200</v>
      </c>
      <c r="C2630" t="s">
        <v>2632</v>
      </c>
      <c r="D2630">
        <v>44200</v>
      </c>
      <c r="E2630" t="s">
        <v>1294</v>
      </c>
      <c r="F2630" t="s">
        <v>78</v>
      </c>
      <c r="G2630" t="s">
        <v>79</v>
      </c>
      <c r="H2630" t="s">
        <v>69</v>
      </c>
      <c r="I2630" t="s">
        <v>1207</v>
      </c>
      <c r="J2630">
        <v>5</v>
      </c>
      <c r="K2630">
        <v>4035</v>
      </c>
      <c r="L2630">
        <v>20175</v>
      </c>
      <c r="M2630">
        <v>9.6071000000000009</v>
      </c>
      <c r="N2630">
        <v>48.035499999999999</v>
      </c>
      <c r="O2630">
        <v>0</v>
      </c>
      <c r="P2630">
        <v>0</v>
      </c>
      <c r="Q2630">
        <v>4044.6071000000002</v>
      </c>
      <c r="R2630">
        <v>20223.035500000002</v>
      </c>
      <c r="S2630" t="s">
        <v>1296</v>
      </c>
      <c r="T2630" s="111"/>
      <c r="U2630" s="111"/>
      <c r="V2630" s="110"/>
      <c r="W2630" s="110"/>
    </row>
    <row r="2631" spans="1:23">
      <c r="A2631" t="s">
        <v>2631</v>
      </c>
      <c r="B2631">
        <v>44200</v>
      </c>
      <c r="C2631" t="s">
        <v>2632</v>
      </c>
      <c r="D2631">
        <v>44200</v>
      </c>
      <c r="E2631" t="s">
        <v>1294</v>
      </c>
      <c r="F2631" t="s">
        <v>78</v>
      </c>
      <c r="G2631" t="s">
        <v>79</v>
      </c>
      <c r="H2631" t="s">
        <v>69</v>
      </c>
      <c r="I2631" t="s">
        <v>1214</v>
      </c>
      <c r="J2631">
        <v>23</v>
      </c>
      <c r="K2631">
        <v>1168</v>
      </c>
      <c r="L2631">
        <v>26864</v>
      </c>
      <c r="M2631">
        <v>2.7810000000000001</v>
      </c>
      <c r="N2631">
        <v>63.963000000000001</v>
      </c>
      <c r="O2631">
        <v>0</v>
      </c>
      <c r="P2631">
        <v>0</v>
      </c>
      <c r="Q2631">
        <v>1170.7809999999999</v>
      </c>
      <c r="R2631">
        <v>26927.963</v>
      </c>
      <c r="S2631" t="s">
        <v>1296</v>
      </c>
      <c r="T2631" s="111"/>
      <c r="U2631" s="111"/>
      <c r="V2631" s="110"/>
      <c r="W2631" s="110"/>
    </row>
    <row r="2632" spans="1:23">
      <c r="A2632" t="s">
        <v>2631</v>
      </c>
      <c r="B2632">
        <v>44200</v>
      </c>
      <c r="C2632" t="s">
        <v>2632</v>
      </c>
      <c r="D2632">
        <v>44200</v>
      </c>
      <c r="E2632" t="s">
        <v>1294</v>
      </c>
      <c r="F2632" t="s">
        <v>78</v>
      </c>
      <c r="G2632" t="s">
        <v>79</v>
      </c>
      <c r="H2632" t="s">
        <v>69</v>
      </c>
      <c r="I2632" t="s">
        <v>1339</v>
      </c>
      <c r="J2632">
        <v>200</v>
      </c>
      <c r="K2632">
        <v>1118</v>
      </c>
      <c r="L2632">
        <v>223600</v>
      </c>
      <c r="M2632">
        <v>2.6619000000000002</v>
      </c>
      <c r="N2632">
        <v>532.38</v>
      </c>
      <c r="O2632">
        <v>0</v>
      </c>
      <c r="P2632">
        <v>0</v>
      </c>
      <c r="Q2632">
        <v>1120.6619000000001</v>
      </c>
      <c r="R2632">
        <v>224132.38</v>
      </c>
      <c r="S2632" t="s">
        <v>1296</v>
      </c>
      <c r="T2632" s="111"/>
      <c r="U2632" s="111"/>
      <c r="V2632" s="110"/>
      <c r="W2632" s="110"/>
    </row>
    <row r="2633" spans="1:23">
      <c r="A2633" t="s">
        <v>2631</v>
      </c>
      <c r="B2633">
        <v>44200</v>
      </c>
      <c r="C2633" t="s">
        <v>2632</v>
      </c>
      <c r="D2633">
        <v>44200</v>
      </c>
      <c r="E2633" t="s">
        <v>1294</v>
      </c>
      <c r="F2633" t="s">
        <v>78</v>
      </c>
      <c r="G2633" t="s">
        <v>79</v>
      </c>
      <c r="H2633" t="s">
        <v>69</v>
      </c>
      <c r="I2633" t="s">
        <v>1227</v>
      </c>
      <c r="J2633">
        <v>3</v>
      </c>
      <c r="K2633">
        <v>7760</v>
      </c>
      <c r="L2633">
        <v>23280</v>
      </c>
      <c r="M2633">
        <v>18.476199999999999</v>
      </c>
      <c r="N2633">
        <v>55.428600000000003</v>
      </c>
      <c r="O2633">
        <v>0</v>
      </c>
      <c r="P2633">
        <v>0</v>
      </c>
      <c r="Q2633">
        <v>7778.4762000000001</v>
      </c>
      <c r="R2633">
        <v>23335.428599999999</v>
      </c>
      <c r="S2633" t="s">
        <v>1296</v>
      </c>
      <c r="T2633" s="111"/>
      <c r="U2633" s="111"/>
      <c r="V2633" s="110"/>
      <c r="W2633" s="110"/>
    </row>
    <row r="2634" spans="1:23">
      <c r="A2634" t="s">
        <v>2633</v>
      </c>
      <c r="B2634">
        <v>44200</v>
      </c>
      <c r="C2634" t="s">
        <v>2634</v>
      </c>
      <c r="D2634">
        <v>44200</v>
      </c>
      <c r="E2634" t="s">
        <v>1294</v>
      </c>
      <c r="F2634" t="s">
        <v>5</v>
      </c>
      <c r="G2634" t="s">
        <v>1308</v>
      </c>
      <c r="H2634" t="s">
        <v>120</v>
      </c>
      <c r="I2634" t="s">
        <v>1205</v>
      </c>
      <c r="J2634">
        <v>10</v>
      </c>
      <c r="K2634">
        <v>9045</v>
      </c>
      <c r="L2634">
        <v>90450</v>
      </c>
      <c r="M2634">
        <v>21.535699999999999</v>
      </c>
      <c r="N2634">
        <v>215.357</v>
      </c>
      <c r="O2634">
        <v>0</v>
      </c>
      <c r="P2634">
        <v>0</v>
      </c>
      <c r="Q2634">
        <v>9066.5357000000004</v>
      </c>
      <c r="R2634">
        <v>90665.357000000004</v>
      </c>
      <c r="S2634" t="s">
        <v>1296</v>
      </c>
      <c r="T2634" s="111"/>
      <c r="U2634" s="111"/>
      <c r="V2634" s="110"/>
      <c r="W2634" s="110"/>
    </row>
    <row r="2635" spans="1:23">
      <c r="A2635" t="s">
        <v>2635</v>
      </c>
      <c r="B2635">
        <v>44200</v>
      </c>
      <c r="C2635" t="s">
        <v>2636</v>
      </c>
      <c r="D2635">
        <v>44200</v>
      </c>
      <c r="E2635" t="s">
        <v>1294</v>
      </c>
      <c r="F2635" t="s">
        <v>1</v>
      </c>
      <c r="G2635" t="s">
        <v>1079</v>
      </c>
      <c r="H2635" t="s">
        <v>120</v>
      </c>
      <c r="I2635" t="s">
        <v>1212</v>
      </c>
      <c r="J2635">
        <v>20</v>
      </c>
      <c r="K2635">
        <v>3540</v>
      </c>
      <c r="L2635">
        <v>70800</v>
      </c>
      <c r="M2635">
        <v>8.4285999999999994</v>
      </c>
      <c r="N2635">
        <v>168.572</v>
      </c>
      <c r="O2635">
        <v>0</v>
      </c>
      <c r="P2635">
        <v>0</v>
      </c>
      <c r="Q2635">
        <v>3548.4286000000002</v>
      </c>
      <c r="R2635">
        <v>70968.572</v>
      </c>
      <c r="S2635" t="s">
        <v>1296</v>
      </c>
      <c r="T2635" s="111"/>
      <c r="U2635" s="111"/>
      <c r="V2635" s="110"/>
      <c r="W2635" s="110"/>
    </row>
    <row r="2636" spans="1:23">
      <c r="A2636" t="s">
        <v>2637</v>
      </c>
      <c r="B2636">
        <v>44200</v>
      </c>
      <c r="C2636" t="s">
        <v>2638</v>
      </c>
      <c r="D2636">
        <v>44200</v>
      </c>
      <c r="E2636" t="s">
        <v>1294</v>
      </c>
      <c r="F2636" t="s">
        <v>1077</v>
      </c>
      <c r="G2636" t="s">
        <v>1079</v>
      </c>
      <c r="H2636" t="s">
        <v>120</v>
      </c>
      <c r="I2636" t="s">
        <v>1339</v>
      </c>
      <c r="J2636">
        <v>30</v>
      </c>
      <c r="K2636">
        <v>1118</v>
      </c>
      <c r="L2636">
        <v>33540</v>
      </c>
      <c r="M2636">
        <v>2.6619000000000002</v>
      </c>
      <c r="N2636">
        <v>79.856999999999999</v>
      </c>
      <c r="O2636">
        <v>0</v>
      </c>
      <c r="P2636">
        <v>0</v>
      </c>
      <c r="Q2636">
        <v>1120.6619000000001</v>
      </c>
      <c r="R2636">
        <v>33619.857000000004</v>
      </c>
      <c r="S2636" t="s">
        <v>1296</v>
      </c>
      <c r="T2636" s="111"/>
      <c r="U2636" s="111"/>
      <c r="V2636" s="110"/>
      <c r="W2636" s="110"/>
    </row>
    <row r="2637" spans="1:23">
      <c r="A2637" t="s">
        <v>2639</v>
      </c>
      <c r="B2637">
        <v>44201</v>
      </c>
      <c r="C2637" t="s">
        <v>2640</v>
      </c>
      <c r="D2637">
        <v>44201</v>
      </c>
      <c r="E2637" t="s">
        <v>1328</v>
      </c>
      <c r="F2637" t="s">
        <v>1360</v>
      </c>
      <c r="G2637" t="s">
        <v>1329</v>
      </c>
      <c r="H2637" t="s">
        <v>1328</v>
      </c>
      <c r="I2637" t="s">
        <v>1209</v>
      </c>
      <c r="J2637">
        <v>2136</v>
      </c>
      <c r="K2637">
        <v>9821</v>
      </c>
      <c r="L2637">
        <v>20977656</v>
      </c>
      <c r="M2637">
        <v>23.383299999999998</v>
      </c>
      <c r="N2637">
        <v>49946.728799999997</v>
      </c>
      <c r="O2637">
        <v>0</v>
      </c>
      <c r="P2637">
        <v>0</v>
      </c>
      <c r="Q2637">
        <v>9844.3832999999995</v>
      </c>
      <c r="R2637">
        <v>21027602.728799999</v>
      </c>
      <c r="S2637" t="s">
        <v>1296</v>
      </c>
      <c r="T2637" s="111"/>
      <c r="U2637" s="111"/>
      <c r="V2637" s="110"/>
      <c r="W2637" s="110"/>
    </row>
    <row r="2638" spans="1:23">
      <c r="A2638" t="s">
        <v>2641</v>
      </c>
      <c r="B2638">
        <v>44201</v>
      </c>
      <c r="C2638" t="s">
        <v>2642</v>
      </c>
      <c r="D2638">
        <v>44201</v>
      </c>
      <c r="E2638" t="s">
        <v>1294</v>
      </c>
      <c r="F2638" t="s">
        <v>1009</v>
      </c>
      <c r="G2638" t="s">
        <v>79</v>
      </c>
      <c r="H2638" t="s">
        <v>69</v>
      </c>
      <c r="I2638" t="s">
        <v>1205</v>
      </c>
      <c r="J2638">
        <v>9</v>
      </c>
      <c r="K2638">
        <v>9045</v>
      </c>
      <c r="L2638">
        <v>81405</v>
      </c>
      <c r="M2638">
        <v>21.535699999999999</v>
      </c>
      <c r="N2638">
        <v>193.82130000000001</v>
      </c>
      <c r="O2638">
        <v>0</v>
      </c>
      <c r="P2638">
        <v>0</v>
      </c>
      <c r="Q2638">
        <v>9066.5357000000004</v>
      </c>
      <c r="R2638">
        <v>81598.821299999996</v>
      </c>
      <c r="S2638" t="s">
        <v>1296</v>
      </c>
      <c r="T2638" s="111"/>
      <c r="U2638" s="111"/>
      <c r="V2638" s="110"/>
      <c r="W2638" s="110"/>
    </row>
    <row r="2639" spans="1:23">
      <c r="A2639" t="s">
        <v>2641</v>
      </c>
      <c r="B2639">
        <v>44201</v>
      </c>
      <c r="C2639" t="s">
        <v>2642</v>
      </c>
      <c r="D2639">
        <v>44201</v>
      </c>
      <c r="E2639" t="s">
        <v>1294</v>
      </c>
      <c r="F2639" t="s">
        <v>1009</v>
      </c>
      <c r="G2639" t="s">
        <v>79</v>
      </c>
      <c r="H2639" t="s">
        <v>69</v>
      </c>
      <c r="I2639" t="s">
        <v>1214</v>
      </c>
      <c r="J2639">
        <v>26</v>
      </c>
      <c r="K2639">
        <v>1168</v>
      </c>
      <c r="L2639">
        <v>30368</v>
      </c>
      <c r="M2639">
        <v>2.7810000000000001</v>
      </c>
      <c r="N2639">
        <v>72.305999999999997</v>
      </c>
      <c r="O2639">
        <v>0</v>
      </c>
      <c r="P2639">
        <v>0</v>
      </c>
      <c r="Q2639">
        <v>1170.7809999999999</v>
      </c>
      <c r="R2639">
        <v>30440.306</v>
      </c>
      <c r="S2639" t="s">
        <v>1296</v>
      </c>
      <c r="T2639" s="111"/>
      <c r="U2639" s="111"/>
      <c r="V2639" s="110"/>
      <c r="W2639" s="110"/>
    </row>
    <row r="2640" spans="1:23">
      <c r="A2640" t="s">
        <v>2641</v>
      </c>
      <c r="B2640">
        <v>44201</v>
      </c>
      <c r="C2640" t="s">
        <v>2642</v>
      </c>
      <c r="D2640">
        <v>44201</v>
      </c>
      <c r="E2640" t="s">
        <v>1294</v>
      </c>
      <c r="F2640" t="s">
        <v>1009</v>
      </c>
      <c r="G2640" t="s">
        <v>79</v>
      </c>
      <c r="H2640" t="s">
        <v>69</v>
      </c>
      <c r="I2640" t="s">
        <v>1204</v>
      </c>
      <c r="J2640">
        <v>6</v>
      </c>
      <c r="K2640">
        <v>7148</v>
      </c>
      <c r="L2640">
        <v>42888</v>
      </c>
      <c r="M2640">
        <v>17.018999999999998</v>
      </c>
      <c r="N2640">
        <v>102.114</v>
      </c>
      <c r="O2640">
        <v>0</v>
      </c>
      <c r="P2640">
        <v>4200</v>
      </c>
      <c r="Q2640">
        <v>7165.0190000000002</v>
      </c>
      <c r="R2640">
        <v>38790.114000000001</v>
      </c>
      <c r="S2640" t="s">
        <v>1296</v>
      </c>
      <c r="T2640" s="111"/>
      <c r="U2640" s="111"/>
      <c r="V2640" s="110"/>
      <c r="W2640" s="110"/>
    </row>
    <row r="2641" spans="1:23">
      <c r="A2641" t="s">
        <v>2643</v>
      </c>
      <c r="B2641">
        <v>44201</v>
      </c>
      <c r="C2641" t="s">
        <v>2644</v>
      </c>
      <c r="D2641">
        <v>44201</v>
      </c>
      <c r="E2641" t="s">
        <v>1294</v>
      </c>
      <c r="F2641" t="s">
        <v>68</v>
      </c>
      <c r="G2641" t="s">
        <v>69</v>
      </c>
      <c r="H2641" t="s">
        <v>69</v>
      </c>
      <c r="I2641" t="s">
        <v>1214</v>
      </c>
      <c r="J2641">
        <v>21</v>
      </c>
      <c r="K2641">
        <v>1168</v>
      </c>
      <c r="L2641">
        <v>24528</v>
      </c>
      <c r="M2641">
        <v>2.7810000000000001</v>
      </c>
      <c r="N2641">
        <v>58.401000000000003</v>
      </c>
      <c r="O2641">
        <v>0</v>
      </c>
      <c r="P2641">
        <v>0</v>
      </c>
      <c r="Q2641">
        <v>1170.7809999999999</v>
      </c>
      <c r="R2641">
        <v>24586.401000000002</v>
      </c>
      <c r="S2641" t="s">
        <v>1296</v>
      </c>
      <c r="T2641" s="111"/>
      <c r="U2641" s="111"/>
      <c r="V2641" s="110"/>
      <c r="W2641" s="110"/>
    </row>
    <row r="2642" spans="1:23">
      <c r="A2642" t="s">
        <v>2643</v>
      </c>
      <c r="B2642">
        <v>44201</v>
      </c>
      <c r="C2642" t="s">
        <v>2644</v>
      </c>
      <c r="D2642">
        <v>44201</v>
      </c>
      <c r="E2642" t="s">
        <v>1294</v>
      </c>
      <c r="F2642" t="s">
        <v>68</v>
      </c>
      <c r="G2642" t="s">
        <v>69</v>
      </c>
      <c r="H2642" t="s">
        <v>69</v>
      </c>
      <c r="I2642" t="s">
        <v>1204</v>
      </c>
      <c r="J2642">
        <v>4</v>
      </c>
      <c r="K2642">
        <v>7148</v>
      </c>
      <c r="L2642">
        <v>28592</v>
      </c>
      <c r="M2642">
        <v>17.018999999999998</v>
      </c>
      <c r="N2642">
        <v>68.075999999999993</v>
      </c>
      <c r="O2642">
        <v>0</v>
      </c>
      <c r="P2642">
        <v>2800</v>
      </c>
      <c r="Q2642">
        <v>7165.0190000000002</v>
      </c>
      <c r="R2642">
        <v>25860.076000000001</v>
      </c>
      <c r="S2642" t="s">
        <v>1296</v>
      </c>
      <c r="T2642" s="111"/>
      <c r="U2642" s="111"/>
      <c r="V2642" s="110"/>
      <c r="W2642" s="110"/>
    </row>
    <row r="2643" spans="1:23">
      <c r="A2643" t="s">
        <v>2645</v>
      </c>
      <c r="B2643">
        <v>44201</v>
      </c>
      <c r="C2643" t="s">
        <v>2646</v>
      </c>
      <c r="D2643">
        <v>44201</v>
      </c>
      <c r="E2643" t="s">
        <v>1294</v>
      </c>
      <c r="F2643" t="s">
        <v>74</v>
      </c>
      <c r="G2643" t="s">
        <v>1297</v>
      </c>
      <c r="H2643" t="s">
        <v>69</v>
      </c>
      <c r="I2643" t="s">
        <v>1214</v>
      </c>
      <c r="J2643">
        <v>36</v>
      </c>
      <c r="K2643">
        <v>1168</v>
      </c>
      <c r="L2643">
        <v>42048</v>
      </c>
      <c r="M2643">
        <v>2.7810000000000001</v>
      </c>
      <c r="N2643">
        <v>100.116</v>
      </c>
      <c r="O2643">
        <v>0</v>
      </c>
      <c r="P2643">
        <v>0</v>
      </c>
      <c r="Q2643">
        <v>1170.7809999999999</v>
      </c>
      <c r="R2643">
        <v>42148.116000000002</v>
      </c>
      <c r="S2643" t="s">
        <v>1296</v>
      </c>
      <c r="T2643" s="111"/>
      <c r="U2643" s="111"/>
      <c r="V2643" s="110"/>
      <c r="W2643" s="110"/>
    </row>
    <row r="2644" spans="1:23">
      <c r="A2644" t="s">
        <v>2645</v>
      </c>
      <c r="B2644">
        <v>44201</v>
      </c>
      <c r="C2644" t="s">
        <v>2646</v>
      </c>
      <c r="D2644">
        <v>44201</v>
      </c>
      <c r="E2644" t="s">
        <v>1294</v>
      </c>
      <c r="F2644" t="s">
        <v>74</v>
      </c>
      <c r="G2644" t="s">
        <v>1297</v>
      </c>
      <c r="H2644" t="s">
        <v>69</v>
      </c>
      <c r="I2644" t="s">
        <v>1204</v>
      </c>
      <c r="J2644">
        <v>10</v>
      </c>
      <c r="K2644">
        <v>7148</v>
      </c>
      <c r="L2644">
        <v>71480</v>
      </c>
      <c r="M2644">
        <v>17.018999999999998</v>
      </c>
      <c r="N2644">
        <v>170.19</v>
      </c>
      <c r="O2644">
        <v>0</v>
      </c>
      <c r="P2644">
        <v>7000</v>
      </c>
      <c r="Q2644">
        <v>7165.0190000000002</v>
      </c>
      <c r="R2644">
        <v>64650.19</v>
      </c>
      <c r="S2644" t="s">
        <v>1296</v>
      </c>
      <c r="T2644" s="111"/>
      <c r="U2644" s="111"/>
      <c r="V2644" s="110"/>
      <c r="W2644" s="110"/>
    </row>
    <row r="2645" spans="1:23">
      <c r="A2645" t="s">
        <v>2647</v>
      </c>
      <c r="B2645">
        <v>44201</v>
      </c>
      <c r="C2645" t="s">
        <v>2648</v>
      </c>
      <c r="D2645">
        <v>44201</v>
      </c>
      <c r="E2645" t="s">
        <v>1294</v>
      </c>
      <c r="F2645" t="s">
        <v>78</v>
      </c>
      <c r="G2645" t="s">
        <v>79</v>
      </c>
      <c r="H2645" t="s">
        <v>69</v>
      </c>
      <c r="I2645" t="s">
        <v>1234</v>
      </c>
      <c r="J2645">
        <v>5</v>
      </c>
      <c r="K2645">
        <v>5035</v>
      </c>
      <c r="L2645">
        <v>25175</v>
      </c>
      <c r="M2645">
        <v>11.988099999999999</v>
      </c>
      <c r="N2645">
        <v>59.9405</v>
      </c>
      <c r="O2645">
        <v>0</v>
      </c>
      <c r="P2645">
        <v>0</v>
      </c>
      <c r="Q2645">
        <v>5046.9880999999996</v>
      </c>
      <c r="R2645">
        <v>25234.940500000001</v>
      </c>
      <c r="S2645" t="s">
        <v>1296</v>
      </c>
      <c r="T2645" s="111"/>
      <c r="U2645" s="111"/>
      <c r="V2645" s="110"/>
      <c r="W2645" s="110"/>
    </row>
    <row r="2646" spans="1:23">
      <c r="A2646" t="s">
        <v>2647</v>
      </c>
      <c r="B2646">
        <v>44201</v>
      </c>
      <c r="C2646" t="s">
        <v>2648</v>
      </c>
      <c r="D2646">
        <v>44201</v>
      </c>
      <c r="E2646" t="s">
        <v>1294</v>
      </c>
      <c r="F2646" t="s">
        <v>78</v>
      </c>
      <c r="G2646" t="s">
        <v>79</v>
      </c>
      <c r="H2646" t="s">
        <v>69</v>
      </c>
      <c r="I2646" t="s">
        <v>1204</v>
      </c>
      <c r="J2646">
        <v>4</v>
      </c>
      <c r="K2646">
        <v>7148</v>
      </c>
      <c r="L2646">
        <v>28592</v>
      </c>
      <c r="M2646">
        <v>17.018999999999998</v>
      </c>
      <c r="N2646">
        <v>68.075999999999993</v>
      </c>
      <c r="O2646">
        <v>0</v>
      </c>
      <c r="P2646">
        <v>2800</v>
      </c>
      <c r="Q2646">
        <v>7165.0190000000002</v>
      </c>
      <c r="R2646">
        <v>25860.076000000001</v>
      </c>
      <c r="S2646" t="s">
        <v>1296</v>
      </c>
      <c r="T2646" s="111"/>
      <c r="U2646" s="111"/>
      <c r="V2646" s="110"/>
      <c r="W2646" s="110"/>
    </row>
    <row r="2647" spans="1:23">
      <c r="A2647" t="s">
        <v>2647</v>
      </c>
      <c r="B2647">
        <v>44201</v>
      </c>
      <c r="C2647" t="s">
        <v>2648</v>
      </c>
      <c r="D2647">
        <v>44201</v>
      </c>
      <c r="E2647" t="s">
        <v>1294</v>
      </c>
      <c r="F2647" t="s">
        <v>78</v>
      </c>
      <c r="G2647" t="s">
        <v>79</v>
      </c>
      <c r="H2647" t="s">
        <v>69</v>
      </c>
      <c r="I2647" t="s">
        <v>1214</v>
      </c>
      <c r="J2647">
        <v>14</v>
      </c>
      <c r="K2647">
        <v>1168</v>
      </c>
      <c r="L2647">
        <v>16352</v>
      </c>
      <c r="M2647">
        <v>2.7810000000000001</v>
      </c>
      <c r="N2647">
        <v>38.933999999999997</v>
      </c>
      <c r="O2647">
        <v>0</v>
      </c>
      <c r="P2647">
        <v>0</v>
      </c>
      <c r="Q2647">
        <v>1170.7809999999999</v>
      </c>
      <c r="R2647">
        <v>16390.934000000001</v>
      </c>
      <c r="S2647" t="s">
        <v>1296</v>
      </c>
      <c r="T2647" s="111"/>
      <c r="U2647" s="111"/>
      <c r="V2647" s="110"/>
      <c r="W2647" s="110"/>
    </row>
    <row r="2648" spans="1:23">
      <c r="A2648" t="s">
        <v>2649</v>
      </c>
      <c r="B2648">
        <v>44201</v>
      </c>
      <c r="C2648" t="s">
        <v>2650</v>
      </c>
      <c r="D2648">
        <v>44201</v>
      </c>
      <c r="E2648" t="s">
        <v>1294</v>
      </c>
      <c r="F2648" t="s">
        <v>70</v>
      </c>
      <c r="G2648" t="s">
        <v>69</v>
      </c>
      <c r="H2648" t="s">
        <v>69</v>
      </c>
      <c r="I2648" t="s">
        <v>1204</v>
      </c>
      <c r="J2648">
        <v>8</v>
      </c>
      <c r="K2648">
        <v>7148</v>
      </c>
      <c r="L2648">
        <v>57184</v>
      </c>
      <c r="M2648">
        <v>17.018999999999998</v>
      </c>
      <c r="N2648">
        <v>136.15199999999999</v>
      </c>
      <c r="O2648">
        <v>0</v>
      </c>
      <c r="P2648">
        <v>5600</v>
      </c>
      <c r="Q2648">
        <v>7165.0190000000002</v>
      </c>
      <c r="R2648">
        <v>51720.152000000002</v>
      </c>
      <c r="S2648" t="s">
        <v>1296</v>
      </c>
      <c r="T2648" s="111"/>
      <c r="U2648" s="111"/>
      <c r="V2648" s="110"/>
      <c r="W2648" s="110"/>
    </row>
    <row r="2649" spans="1:23">
      <c r="A2649" t="s">
        <v>2649</v>
      </c>
      <c r="B2649">
        <v>44201</v>
      </c>
      <c r="C2649" t="s">
        <v>2650</v>
      </c>
      <c r="D2649">
        <v>44201</v>
      </c>
      <c r="E2649" t="s">
        <v>1294</v>
      </c>
      <c r="F2649" t="s">
        <v>70</v>
      </c>
      <c r="G2649" t="s">
        <v>69</v>
      </c>
      <c r="H2649" t="s">
        <v>69</v>
      </c>
      <c r="I2649" t="s">
        <v>1214</v>
      </c>
      <c r="J2649">
        <v>30</v>
      </c>
      <c r="K2649">
        <v>1168</v>
      </c>
      <c r="L2649">
        <v>35040</v>
      </c>
      <c r="M2649">
        <v>2.7810000000000001</v>
      </c>
      <c r="N2649">
        <v>83.43</v>
      </c>
      <c r="O2649">
        <v>0</v>
      </c>
      <c r="P2649">
        <v>0</v>
      </c>
      <c r="Q2649">
        <v>1170.7809999999999</v>
      </c>
      <c r="R2649">
        <v>35123.43</v>
      </c>
      <c r="S2649" t="s">
        <v>1296</v>
      </c>
      <c r="T2649" s="111"/>
      <c r="U2649" s="111"/>
      <c r="V2649" s="110"/>
      <c r="W2649" s="110"/>
    </row>
    <row r="2650" spans="1:23">
      <c r="A2650" t="s">
        <v>2651</v>
      </c>
      <c r="B2650">
        <v>44201</v>
      </c>
      <c r="C2650" t="s">
        <v>2652</v>
      </c>
      <c r="D2650">
        <v>44201</v>
      </c>
      <c r="E2650" t="s">
        <v>1294</v>
      </c>
      <c r="F2650" t="s">
        <v>1051</v>
      </c>
      <c r="G2650" t="s">
        <v>1304</v>
      </c>
      <c r="H2650" t="s">
        <v>69</v>
      </c>
      <c r="I2650" t="s">
        <v>1214</v>
      </c>
      <c r="J2650">
        <v>18</v>
      </c>
      <c r="K2650">
        <v>1168</v>
      </c>
      <c r="L2650">
        <v>21024</v>
      </c>
      <c r="M2650">
        <v>2.7810000000000001</v>
      </c>
      <c r="N2650">
        <v>50.058</v>
      </c>
      <c r="O2650">
        <v>0</v>
      </c>
      <c r="P2650">
        <v>0</v>
      </c>
      <c r="Q2650">
        <v>1170.7809999999999</v>
      </c>
      <c r="R2650">
        <v>21074.058000000001</v>
      </c>
      <c r="S2650" t="s">
        <v>1296</v>
      </c>
      <c r="T2650" s="111"/>
      <c r="U2650" s="111"/>
      <c r="V2650" s="110"/>
      <c r="W2650" s="110"/>
    </row>
    <row r="2651" spans="1:23">
      <c r="A2651" t="s">
        <v>2651</v>
      </c>
      <c r="B2651">
        <v>44201</v>
      </c>
      <c r="C2651" t="s">
        <v>2652</v>
      </c>
      <c r="D2651">
        <v>44201</v>
      </c>
      <c r="E2651" t="s">
        <v>1294</v>
      </c>
      <c r="F2651" t="s">
        <v>1051</v>
      </c>
      <c r="G2651" t="s">
        <v>1304</v>
      </c>
      <c r="H2651" t="s">
        <v>69</v>
      </c>
      <c r="I2651" t="s">
        <v>1234</v>
      </c>
      <c r="J2651">
        <v>5</v>
      </c>
      <c r="K2651">
        <v>5035</v>
      </c>
      <c r="L2651">
        <v>25175</v>
      </c>
      <c r="M2651">
        <v>11.988099999999999</v>
      </c>
      <c r="N2651">
        <v>59.9405</v>
      </c>
      <c r="O2651">
        <v>0</v>
      </c>
      <c r="P2651">
        <v>0</v>
      </c>
      <c r="Q2651">
        <v>5046.9880999999996</v>
      </c>
      <c r="R2651">
        <v>25234.940500000001</v>
      </c>
      <c r="S2651" t="s">
        <v>1296</v>
      </c>
      <c r="T2651" s="111"/>
      <c r="U2651" s="111"/>
      <c r="V2651" s="110"/>
      <c r="W2651" s="110"/>
    </row>
    <row r="2652" spans="1:23">
      <c r="A2652" t="s">
        <v>2651</v>
      </c>
      <c r="B2652">
        <v>44201</v>
      </c>
      <c r="C2652" t="s">
        <v>2652</v>
      </c>
      <c r="D2652">
        <v>44201</v>
      </c>
      <c r="E2652" t="s">
        <v>1294</v>
      </c>
      <c r="F2652" t="s">
        <v>1051</v>
      </c>
      <c r="G2652" t="s">
        <v>1304</v>
      </c>
      <c r="H2652" t="s">
        <v>69</v>
      </c>
      <c r="I2652" t="s">
        <v>1204</v>
      </c>
      <c r="J2652">
        <v>4</v>
      </c>
      <c r="K2652">
        <v>7148</v>
      </c>
      <c r="L2652">
        <v>28592</v>
      </c>
      <c r="M2652">
        <v>17.018999999999998</v>
      </c>
      <c r="N2652">
        <v>68.075999999999993</v>
      </c>
      <c r="O2652">
        <v>0</v>
      </c>
      <c r="P2652">
        <v>2800</v>
      </c>
      <c r="Q2652">
        <v>7165.0190000000002</v>
      </c>
      <c r="R2652">
        <v>25860.076000000001</v>
      </c>
      <c r="S2652" t="s">
        <v>1296</v>
      </c>
      <c r="T2652" s="111"/>
      <c r="U2652" s="111"/>
      <c r="V2652" s="110"/>
      <c r="W2652" s="110"/>
    </row>
    <row r="2653" spans="1:23">
      <c r="A2653" t="s">
        <v>2653</v>
      </c>
      <c r="B2653">
        <v>44201</v>
      </c>
      <c r="C2653" t="s">
        <v>2654</v>
      </c>
      <c r="D2653">
        <v>44201</v>
      </c>
      <c r="E2653" t="s">
        <v>1294</v>
      </c>
      <c r="F2653" t="s">
        <v>77</v>
      </c>
      <c r="G2653" t="s">
        <v>1088</v>
      </c>
      <c r="H2653" t="s">
        <v>69</v>
      </c>
      <c r="I2653" t="s">
        <v>1214</v>
      </c>
      <c r="J2653">
        <v>20</v>
      </c>
      <c r="K2653">
        <v>1168</v>
      </c>
      <c r="L2653">
        <v>23360</v>
      </c>
      <c r="M2653">
        <v>2.7810000000000001</v>
      </c>
      <c r="N2653">
        <v>55.62</v>
      </c>
      <c r="O2653">
        <v>0</v>
      </c>
      <c r="P2653">
        <v>0</v>
      </c>
      <c r="Q2653">
        <v>1170.7809999999999</v>
      </c>
      <c r="R2653">
        <v>23415.62</v>
      </c>
      <c r="S2653" t="s">
        <v>1296</v>
      </c>
      <c r="T2653" s="111"/>
      <c r="U2653" s="111"/>
      <c r="V2653" s="110"/>
      <c r="W2653" s="110"/>
    </row>
    <row r="2654" spans="1:23">
      <c r="A2654" t="s">
        <v>2653</v>
      </c>
      <c r="B2654">
        <v>44201</v>
      </c>
      <c r="C2654" t="s">
        <v>2654</v>
      </c>
      <c r="D2654">
        <v>44201</v>
      </c>
      <c r="E2654" t="s">
        <v>1294</v>
      </c>
      <c r="F2654" t="s">
        <v>77</v>
      </c>
      <c r="G2654" t="s">
        <v>1088</v>
      </c>
      <c r="H2654" t="s">
        <v>69</v>
      </c>
      <c r="I2654" t="s">
        <v>1204</v>
      </c>
      <c r="J2654">
        <v>5</v>
      </c>
      <c r="K2654">
        <v>7148</v>
      </c>
      <c r="L2654">
        <v>35740</v>
      </c>
      <c r="M2654">
        <v>17.018999999999998</v>
      </c>
      <c r="N2654">
        <v>85.094999999999999</v>
      </c>
      <c r="O2654">
        <v>0</v>
      </c>
      <c r="P2654">
        <v>3500</v>
      </c>
      <c r="Q2654">
        <v>7165.0190000000002</v>
      </c>
      <c r="R2654">
        <v>32325.095000000001</v>
      </c>
      <c r="S2654" t="s">
        <v>1296</v>
      </c>
      <c r="T2654" s="111"/>
      <c r="U2654" s="111"/>
      <c r="V2654" s="110"/>
      <c r="W2654" s="110"/>
    </row>
    <row r="2655" spans="1:23">
      <c r="A2655" t="s">
        <v>2653</v>
      </c>
      <c r="B2655">
        <v>44201</v>
      </c>
      <c r="C2655" t="s">
        <v>2654</v>
      </c>
      <c r="D2655">
        <v>44201</v>
      </c>
      <c r="E2655" t="s">
        <v>1294</v>
      </c>
      <c r="F2655" t="s">
        <v>77</v>
      </c>
      <c r="G2655" t="s">
        <v>1088</v>
      </c>
      <c r="H2655" t="s">
        <v>69</v>
      </c>
      <c r="I2655" t="s">
        <v>1234</v>
      </c>
      <c r="J2655">
        <v>6</v>
      </c>
      <c r="K2655">
        <v>5035</v>
      </c>
      <c r="L2655">
        <v>30210</v>
      </c>
      <c r="M2655">
        <v>11.988099999999999</v>
      </c>
      <c r="N2655">
        <v>71.928600000000003</v>
      </c>
      <c r="O2655">
        <v>0</v>
      </c>
      <c r="P2655">
        <v>0</v>
      </c>
      <c r="Q2655">
        <v>5046.9880999999996</v>
      </c>
      <c r="R2655">
        <v>30281.928599999999</v>
      </c>
      <c r="S2655" t="s">
        <v>1296</v>
      </c>
      <c r="T2655" s="111"/>
      <c r="U2655" s="111"/>
      <c r="V2655" s="110"/>
      <c r="W2655" s="110"/>
    </row>
    <row r="2656" spans="1:23">
      <c r="A2656" t="s">
        <v>2655</v>
      </c>
      <c r="B2656">
        <v>44201</v>
      </c>
      <c r="C2656" t="s">
        <v>2656</v>
      </c>
      <c r="D2656">
        <v>44201</v>
      </c>
      <c r="E2656" t="s">
        <v>1294</v>
      </c>
      <c r="F2656" t="s">
        <v>75</v>
      </c>
      <c r="G2656" t="s">
        <v>1088</v>
      </c>
      <c r="H2656" t="s">
        <v>69</v>
      </c>
      <c r="I2656" t="s">
        <v>1204</v>
      </c>
      <c r="J2656">
        <v>7</v>
      </c>
      <c r="K2656">
        <v>7148</v>
      </c>
      <c r="L2656">
        <v>50036</v>
      </c>
      <c r="M2656">
        <v>17.018999999999998</v>
      </c>
      <c r="N2656">
        <v>119.133</v>
      </c>
      <c r="O2656">
        <v>0</v>
      </c>
      <c r="P2656">
        <v>4900</v>
      </c>
      <c r="Q2656">
        <v>7165.0190000000002</v>
      </c>
      <c r="R2656">
        <v>45255.133000000002</v>
      </c>
      <c r="S2656" t="s">
        <v>1296</v>
      </c>
      <c r="T2656" s="111"/>
      <c r="U2656" s="111"/>
      <c r="V2656" s="110"/>
      <c r="W2656" s="110"/>
    </row>
    <row r="2657" spans="1:23">
      <c r="A2657" t="s">
        <v>2655</v>
      </c>
      <c r="B2657">
        <v>44201</v>
      </c>
      <c r="C2657" t="s">
        <v>2656</v>
      </c>
      <c r="D2657">
        <v>44201</v>
      </c>
      <c r="E2657" t="s">
        <v>1294</v>
      </c>
      <c r="F2657" t="s">
        <v>75</v>
      </c>
      <c r="G2657" t="s">
        <v>1088</v>
      </c>
      <c r="H2657" t="s">
        <v>69</v>
      </c>
      <c r="I2657" t="s">
        <v>1234</v>
      </c>
      <c r="J2657">
        <v>5</v>
      </c>
      <c r="K2657">
        <v>5035</v>
      </c>
      <c r="L2657">
        <v>25175</v>
      </c>
      <c r="M2657">
        <v>11.988099999999999</v>
      </c>
      <c r="N2657">
        <v>59.9405</v>
      </c>
      <c r="O2657">
        <v>0</v>
      </c>
      <c r="P2657">
        <v>0</v>
      </c>
      <c r="Q2657">
        <v>5046.9880999999996</v>
      </c>
      <c r="R2657">
        <v>25234.940500000001</v>
      </c>
      <c r="S2657" t="s">
        <v>1296</v>
      </c>
      <c r="T2657" s="111"/>
      <c r="U2657" s="111"/>
      <c r="V2657" s="110"/>
      <c r="W2657" s="110"/>
    </row>
    <row r="2658" spans="1:23">
      <c r="A2658" t="s">
        <v>2655</v>
      </c>
      <c r="B2658">
        <v>44201</v>
      </c>
      <c r="C2658" t="s">
        <v>2656</v>
      </c>
      <c r="D2658">
        <v>44201</v>
      </c>
      <c r="E2658" t="s">
        <v>1294</v>
      </c>
      <c r="F2658" t="s">
        <v>75</v>
      </c>
      <c r="G2658" t="s">
        <v>1088</v>
      </c>
      <c r="H2658" t="s">
        <v>69</v>
      </c>
      <c r="I2658" t="s">
        <v>1214</v>
      </c>
      <c r="J2658">
        <v>30</v>
      </c>
      <c r="K2658">
        <v>1168</v>
      </c>
      <c r="L2658">
        <v>35040</v>
      </c>
      <c r="M2658">
        <v>2.7810000000000001</v>
      </c>
      <c r="N2658">
        <v>83.43</v>
      </c>
      <c r="O2658">
        <v>0</v>
      </c>
      <c r="P2658">
        <v>0</v>
      </c>
      <c r="Q2658">
        <v>1170.7809999999999</v>
      </c>
      <c r="R2658">
        <v>35123.43</v>
      </c>
      <c r="S2658" t="s">
        <v>1296</v>
      </c>
      <c r="T2658" s="111"/>
      <c r="U2658" s="111"/>
      <c r="V2658" s="110"/>
      <c r="W2658" s="110"/>
    </row>
    <row r="2659" spans="1:23">
      <c r="A2659" t="s">
        <v>2655</v>
      </c>
      <c r="B2659">
        <v>44201</v>
      </c>
      <c r="C2659" t="s">
        <v>2656</v>
      </c>
      <c r="D2659">
        <v>44201</v>
      </c>
      <c r="E2659" t="s">
        <v>1294</v>
      </c>
      <c r="F2659" t="s">
        <v>75</v>
      </c>
      <c r="G2659" t="s">
        <v>1088</v>
      </c>
      <c r="H2659" t="s">
        <v>69</v>
      </c>
      <c r="I2659" t="s">
        <v>1205</v>
      </c>
      <c r="J2659">
        <v>5</v>
      </c>
      <c r="K2659">
        <v>9045</v>
      </c>
      <c r="L2659">
        <v>45225</v>
      </c>
      <c r="M2659">
        <v>21.535699999999999</v>
      </c>
      <c r="N2659">
        <v>107.6785</v>
      </c>
      <c r="O2659">
        <v>0</v>
      </c>
      <c r="P2659">
        <v>0</v>
      </c>
      <c r="Q2659">
        <v>9066.5357000000004</v>
      </c>
      <c r="R2659">
        <v>45332.678500000002</v>
      </c>
      <c r="S2659" t="s">
        <v>1296</v>
      </c>
      <c r="T2659" s="111"/>
      <c r="U2659" s="111"/>
      <c r="V2659" s="110"/>
      <c r="W2659" s="110"/>
    </row>
    <row r="2660" spans="1:23">
      <c r="A2660" t="s">
        <v>2657</v>
      </c>
      <c r="B2660">
        <v>44201</v>
      </c>
      <c r="C2660" t="s">
        <v>2658</v>
      </c>
      <c r="D2660">
        <v>44201</v>
      </c>
      <c r="E2660" t="s">
        <v>1294</v>
      </c>
      <c r="F2660" t="s">
        <v>63</v>
      </c>
      <c r="G2660" t="s">
        <v>57</v>
      </c>
      <c r="H2660" t="s">
        <v>57</v>
      </c>
      <c r="I2660" t="s">
        <v>1214</v>
      </c>
      <c r="J2660">
        <v>18</v>
      </c>
      <c r="K2660">
        <v>1168</v>
      </c>
      <c r="L2660">
        <v>21024</v>
      </c>
      <c r="M2660">
        <v>2.7810000000000001</v>
      </c>
      <c r="N2660">
        <v>50.058</v>
      </c>
      <c r="O2660">
        <v>0</v>
      </c>
      <c r="P2660">
        <v>0</v>
      </c>
      <c r="Q2660">
        <v>1170.7809999999999</v>
      </c>
      <c r="R2660">
        <v>21074.058000000001</v>
      </c>
      <c r="S2660" t="s">
        <v>1296</v>
      </c>
      <c r="T2660" s="111"/>
      <c r="U2660" s="111"/>
      <c r="V2660" s="110"/>
      <c r="W2660" s="110"/>
    </row>
    <row r="2661" spans="1:23">
      <c r="A2661" t="s">
        <v>2659</v>
      </c>
      <c r="B2661">
        <v>44201</v>
      </c>
      <c r="C2661" t="s">
        <v>2660</v>
      </c>
      <c r="D2661">
        <v>44201</v>
      </c>
      <c r="E2661" t="s">
        <v>1294</v>
      </c>
      <c r="F2661" t="s">
        <v>992</v>
      </c>
      <c r="G2661" t="s">
        <v>1299</v>
      </c>
      <c r="H2661" t="s">
        <v>57</v>
      </c>
      <c r="I2661" t="s">
        <v>1234</v>
      </c>
      <c r="J2661">
        <v>15</v>
      </c>
      <c r="K2661">
        <v>5035</v>
      </c>
      <c r="L2661">
        <v>75525</v>
      </c>
      <c r="M2661">
        <v>11.988099999999999</v>
      </c>
      <c r="N2661">
        <v>179.82149999999999</v>
      </c>
      <c r="O2661">
        <v>0</v>
      </c>
      <c r="P2661">
        <v>0</v>
      </c>
      <c r="Q2661">
        <v>5046.9880999999996</v>
      </c>
      <c r="R2661">
        <v>75704.821500000005</v>
      </c>
      <c r="S2661" t="s">
        <v>1296</v>
      </c>
      <c r="T2661" s="111"/>
      <c r="U2661" s="111"/>
      <c r="V2661" s="110"/>
      <c r="W2661" s="110"/>
    </row>
    <row r="2662" spans="1:23">
      <c r="A2662" t="s">
        <v>2659</v>
      </c>
      <c r="B2662">
        <v>44201</v>
      </c>
      <c r="C2662" t="s">
        <v>2660</v>
      </c>
      <c r="D2662">
        <v>44201</v>
      </c>
      <c r="E2662" t="s">
        <v>1294</v>
      </c>
      <c r="F2662" t="s">
        <v>992</v>
      </c>
      <c r="G2662" t="s">
        <v>1299</v>
      </c>
      <c r="H2662" t="s">
        <v>57</v>
      </c>
      <c r="I2662" t="s">
        <v>1214</v>
      </c>
      <c r="J2662">
        <v>40</v>
      </c>
      <c r="K2662">
        <v>1168</v>
      </c>
      <c r="L2662">
        <v>46720</v>
      </c>
      <c r="M2662">
        <v>2.7810000000000001</v>
      </c>
      <c r="N2662">
        <v>111.24</v>
      </c>
      <c r="O2662">
        <v>0</v>
      </c>
      <c r="P2662">
        <v>0</v>
      </c>
      <c r="Q2662">
        <v>1170.7809999999999</v>
      </c>
      <c r="R2662">
        <v>46831.24</v>
      </c>
      <c r="S2662" t="s">
        <v>1296</v>
      </c>
      <c r="T2662" s="111"/>
      <c r="U2662" s="111"/>
      <c r="V2662" s="110"/>
      <c r="W2662" s="110"/>
    </row>
    <row r="2663" spans="1:23">
      <c r="A2663" t="s">
        <v>2659</v>
      </c>
      <c r="B2663">
        <v>44201</v>
      </c>
      <c r="C2663" t="s">
        <v>2660</v>
      </c>
      <c r="D2663">
        <v>44201</v>
      </c>
      <c r="E2663" t="s">
        <v>1294</v>
      </c>
      <c r="F2663" t="s">
        <v>992</v>
      </c>
      <c r="G2663" t="s">
        <v>1299</v>
      </c>
      <c r="H2663" t="s">
        <v>57</v>
      </c>
      <c r="I2663" t="s">
        <v>1204</v>
      </c>
      <c r="J2663">
        <v>18</v>
      </c>
      <c r="K2663">
        <v>7148</v>
      </c>
      <c r="L2663">
        <v>128664</v>
      </c>
      <c r="M2663">
        <v>17.018999999999998</v>
      </c>
      <c r="N2663">
        <v>306.34199999999998</v>
      </c>
      <c r="O2663">
        <v>0</v>
      </c>
      <c r="P2663">
        <v>12600</v>
      </c>
      <c r="Q2663">
        <v>7165.0190000000002</v>
      </c>
      <c r="R2663">
        <v>116370.342</v>
      </c>
      <c r="S2663" t="s">
        <v>1296</v>
      </c>
      <c r="T2663" s="111"/>
      <c r="U2663" s="111"/>
      <c r="V2663" s="110"/>
      <c r="W2663" s="110"/>
    </row>
    <row r="2664" spans="1:23">
      <c r="A2664" t="s">
        <v>2661</v>
      </c>
      <c r="B2664">
        <v>44201</v>
      </c>
      <c r="C2664" t="s">
        <v>2662</v>
      </c>
      <c r="D2664">
        <v>44201</v>
      </c>
      <c r="E2664" t="s">
        <v>1294</v>
      </c>
      <c r="F2664" t="s">
        <v>116</v>
      </c>
      <c r="G2664" t="s">
        <v>1044</v>
      </c>
      <c r="H2664" t="s">
        <v>57</v>
      </c>
      <c r="I2664" t="s">
        <v>1204</v>
      </c>
      <c r="J2664">
        <v>8</v>
      </c>
      <c r="K2664">
        <v>7148</v>
      </c>
      <c r="L2664">
        <v>57184</v>
      </c>
      <c r="M2664">
        <v>17.018999999999998</v>
      </c>
      <c r="N2664">
        <v>136.15199999999999</v>
      </c>
      <c r="O2664">
        <v>0</v>
      </c>
      <c r="P2664">
        <v>5600</v>
      </c>
      <c r="Q2664">
        <v>7165.0190000000002</v>
      </c>
      <c r="R2664">
        <v>51720.152000000002</v>
      </c>
      <c r="S2664" t="s">
        <v>1296</v>
      </c>
      <c r="T2664" s="111"/>
      <c r="U2664" s="111"/>
      <c r="V2664" s="110"/>
      <c r="W2664" s="110"/>
    </row>
    <row r="2665" spans="1:23">
      <c r="A2665" t="s">
        <v>2663</v>
      </c>
      <c r="B2665">
        <v>44201</v>
      </c>
      <c r="C2665" t="s">
        <v>2664</v>
      </c>
      <c r="D2665">
        <v>44201</v>
      </c>
      <c r="E2665" t="s">
        <v>1294</v>
      </c>
      <c r="F2665" t="s">
        <v>114</v>
      </c>
      <c r="G2665" t="s">
        <v>1044</v>
      </c>
      <c r="H2665" t="s">
        <v>57</v>
      </c>
      <c r="I2665" t="s">
        <v>1204</v>
      </c>
      <c r="J2665">
        <v>4</v>
      </c>
      <c r="K2665">
        <v>7148</v>
      </c>
      <c r="L2665">
        <v>28592</v>
      </c>
      <c r="M2665">
        <v>17.018999999999998</v>
      </c>
      <c r="N2665">
        <v>68.075999999999993</v>
      </c>
      <c r="O2665">
        <v>0</v>
      </c>
      <c r="P2665">
        <v>2800</v>
      </c>
      <c r="Q2665">
        <v>7165.0190000000002</v>
      </c>
      <c r="R2665">
        <v>25860.076000000001</v>
      </c>
      <c r="S2665" t="s">
        <v>1296</v>
      </c>
      <c r="T2665" s="111"/>
      <c r="U2665" s="111"/>
      <c r="V2665" s="110"/>
      <c r="W2665" s="110"/>
    </row>
    <row r="2666" spans="1:23">
      <c r="A2666" t="s">
        <v>2665</v>
      </c>
      <c r="B2666">
        <v>44201</v>
      </c>
      <c r="C2666" t="s">
        <v>2666</v>
      </c>
      <c r="D2666">
        <v>44201</v>
      </c>
      <c r="E2666" t="s">
        <v>1294</v>
      </c>
      <c r="F2666" t="s">
        <v>115</v>
      </c>
      <c r="G2666" t="s">
        <v>1044</v>
      </c>
      <c r="H2666" t="s">
        <v>57</v>
      </c>
      <c r="I2666" t="s">
        <v>1207</v>
      </c>
      <c r="J2666">
        <v>5</v>
      </c>
      <c r="K2666">
        <v>4035</v>
      </c>
      <c r="L2666">
        <v>20175</v>
      </c>
      <c r="M2666">
        <v>9.6071000000000009</v>
      </c>
      <c r="N2666">
        <v>48.035499999999999</v>
      </c>
      <c r="O2666">
        <v>0</v>
      </c>
      <c r="P2666">
        <v>0</v>
      </c>
      <c r="Q2666">
        <v>4044.6071000000002</v>
      </c>
      <c r="R2666">
        <v>20223.035500000002</v>
      </c>
      <c r="S2666" t="s">
        <v>1296</v>
      </c>
      <c r="T2666" s="111"/>
      <c r="U2666" s="111"/>
      <c r="V2666" s="110"/>
      <c r="W2666" s="110"/>
    </row>
    <row r="2667" spans="1:23">
      <c r="A2667" t="s">
        <v>2665</v>
      </c>
      <c r="B2667">
        <v>44201</v>
      </c>
      <c r="C2667" t="s">
        <v>2666</v>
      </c>
      <c r="D2667">
        <v>44201</v>
      </c>
      <c r="E2667" t="s">
        <v>1294</v>
      </c>
      <c r="F2667" t="s">
        <v>115</v>
      </c>
      <c r="G2667" t="s">
        <v>1044</v>
      </c>
      <c r="H2667" t="s">
        <v>57</v>
      </c>
      <c r="I2667" t="s">
        <v>1212</v>
      </c>
      <c r="J2667">
        <v>5</v>
      </c>
      <c r="K2667">
        <v>3540</v>
      </c>
      <c r="L2667">
        <v>17700</v>
      </c>
      <c r="M2667">
        <v>8.4285999999999994</v>
      </c>
      <c r="N2667">
        <v>42.143000000000001</v>
      </c>
      <c r="O2667">
        <v>0</v>
      </c>
      <c r="P2667">
        <v>0</v>
      </c>
      <c r="Q2667">
        <v>3548.4286000000002</v>
      </c>
      <c r="R2667">
        <v>17742.143</v>
      </c>
      <c r="S2667" t="s">
        <v>1296</v>
      </c>
      <c r="T2667" s="111"/>
      <c r="U2667" s="111"/>
      <c r="V2667" s="110"/>
      <c r="W2667" s="110"/>
    </row>
    <row r="2668" spans="1:23">
      <c r="A2668" t="s">
        <v>2665</v>
      </c>
      <c r="B2668">
        <v>44201</v>
      </c>
      <c r="C2668" t="s">
        <v>2666</v>
      </c>
      <c r="D2668">
        <v>44201</v>
      </c>
      <c r="E2668" t="s">
        <v>1294</v>
      </c>
      <c r="F2668" t="s">
        <v>115</v>
      </c>
      <c r="G2668" t="s">
        <v>1044</v>
      </c>
      <c r="H2668" t="s">
        <v>57</v>
      </c>
      <c r="I2668" t="s">
        <v>1234</v>
      </c>
      <c r="J2668">
        <v>5</v>
      </c>
      <c r="K2668">
        <v>5035</v>
      </c>
      <c r="L2668">
        <v>25175</v>
      </c>
      <c r="M2668">
        <v>11.988099999999999</v>
      </c>
      <c r="N2668">
        <v>59.9405</v>
      </c>
      <c r="O2668">
        <v>0</v>
      </c>
      <c r="P2668">
        <v>0</v>
      </c>
      <c r="Q2668">
        <v>5046.9880999999996</v>
      </c>
      <c r="R2668">
        <v>25234.940500000001</v>
      </c>
      <c r="S2668" t="s">
        <v>1296</v>
      </c>
      <c r="T2668" s="111"/>
      <c r="U2668" s="111"/>
      <c r="V2668" s="110"/>
      <c r="W2668" s="110"/>
    </row>
    <row r="2669" spans="1:23">
      <c r="A2669" t="s">
        <v>2665</v>
      </c>
      <c r="B2669">
        <v>44201</v>
      </c>
      <c r="C2669" t="s">
        <v>2666</v>
      </c>
      <c r="D2669">
        <v>44201</v>
      </c>
      <c r="E2669" t="s">
        <v>1294</v>
      </c>
      <c r="F2669" t="s">
        <v>115</v>
      </c>
      <c r="G2669" t="s">
        <v>1044</v>
      </c>
      <c r="H2669" t="s">
        <v>57</v>
      </c>
      <c r="I2669" t="s">
        <v>1211</v>
      </c>
      <c r="J2669">
        <v>5</v>
      </c>
      <c r="K2669">
        <v>3938</v>
      </c>
      <c r="L2669">
        <v>19690</v>
      </c>
      <c r="M2669">
        <v>9.3762000000000008</v>
      </c>
      <c r="N2669">
        <v>46.881</v>
      </c>
      <c r="O2669">
        <v>0</v>
      </c>
      <c r="P2669">
        <v>0</v>
      </c>
      <c r="Q2669">
        <v>3947.3762000000002</v>
      </c>
      <c r="R2669">
        <v>19736.881000000001</v>
      </c>
      <c r="S2669" t="s">
        <v>1296</v>
      </c>
      <c r="T2669" s="111"/>
      <c r="U2669" s="111"/>
      <c r="V2669" s="110"/>
      <c r="W2669" s="110"/>
    </row>
    <row r="2670" spans="1:23">
      <c r="A2670" t="s">
        <v>2665</v>
      </c>
      <c r="B2670">
        <v>44201</v>
      </c>
      <c r="C2670" t="s">
        <v>2666</v>
      </c>
      <c r="D2670">
        <v>44201</v>
      </c>
      <c r="E2670" t="s">
        <v>1294</v>
      </c>
      <c r="F2670" t="s">
        <v>115</v>
      </c>
      <c r="G2670" t="s">
        <v>1044</v>
      </c>
      <c r="H2670" t="s">
        <v>57</v>
      </c>
      <c r="I2670" t="s">
        <v>1204</v>
      </c>
      <c r="J2670">
        <v>7</v>
      </c>
      <c r="K2670">
        <v>7148</v>
      </c>
      <c r="L2670">
        <v>50036</v>
      </c>
      <c r="M2670">
        <v>17.018999999999998</v>
      </c>
      <c r="N2670">
        <v>119.133</v>
      </c>
      <c r="O2670">
        <v>0</v>
      </c>
      <c r="P2670">
        <v>4900</v>
      </c>
      <c r="Q2670">
        <v>7165.0190000000002</v>
      </c>
      <c r="R2670">
        <v>45255.133000000002</v>
      </c>
      <c r="S2670" t="s">
        <v>1296</v>
      </c>
      <c r="T2670" s="111"/>
      <c r="U2670" s="111"/>
      <c r="V2670" s="110"/>
      <c r="W2670" s="110"/>
    </row>
    <row r="2671" spans="1:23">
      <c r="A2671" t="s">
        <v>2667</v>
      </c>
      <c r="B2671">
        <v>44201</v>
      </c>
      <c r="C2671" t="s">
        <v>2668</v>
      </c>
      <c r="D2671">
        <v>44201</v>
      </c>
      <c r="E2671" t="s">
        <v>1294</v>
      </c>
      <c r="F2671" t="s">
        <v>58</v>
      </c>
      <c r="G2671" t="s">
        <v>1086</v>
      </c>
      <c r="H2671" t="s">
        <v>57</v>
      </c>
      <c r="I2671" t="s">
        <v>1214</v>
      </c>
      <c r="J2671">
        <v>15</v>
      </c>
      <c r="K2671">
        <v>1168</v>
      </c>
      <c r="L2671">
        <v>17520</v>
      </c>
      <c r="M2671">
        <v>2.7810000000000001</v>
      </c>
      <c r="N2671">
        <v>41.715000000000003</v>
      </c>
      <c r="O2671">
        <v>0</v>
      </c>
      <c r="P2671">
        <v>0</v>
      </c>
      <c r="Q2671">
        <v>1170.7809999999999</v>
      </c>
      <c r="R2671">
        <v>17561.715</v>
      </c>
      <c r="S2671" t="s">
        <v>1296</v>
      </c>
      <c r="T2671" s="111"/>
      <c r="U2671" s="111"/>
      <c r="V2671" s="110"/>
      <c r="W2671" s="110"/>
    </row>
    <row r="2672" spans="1:23">
      <c r="A2672" t="s">
        <v>2667</v>
      </c>
      <c r="B2672">
        <v>44201</v>
      </c>
      <c r="C2672" t="s">
        <v>2668</v>
      </c>
      <c r="D2672">
        <v>44201</v>
      </c>
      <c r="E2672" t="s">
        <v>1294</v>
      </c>
      <c r="F2672" t="s">
        <v>58</v>
      </c>
      <c r="G2672" t="s">
        <v>1086</v>
      </c>
      <c r="H2672" t="s">
        <v>57</v>
      </c>
      <c r="I2672" t="s">
        <v>1204</v>
      </c>
      <c r="J2672">
        <v>5</v>
      </c>
      <c r="K2672">
        <v>7148</v>
      </c>
      <c r="L2672">
        <v>35740</v>
      </c>
      <c r="M2672">
        <v>17.018999999999998</v>
      </c>
      <c r="N2672">
        <v>85.094999999999999</v>
      </c>
      <c r="O2672">
        <v>0</v>
      </c>
      <c r="P2672">
        <v>3500</v>
      </c>
      <c r="Q2672">
        <v>7165.0190000000002</v>
      </c>
      <c r="R2672">
        <v>32325.095000000001</v>
      </c>
      <c r="S2672" t="s">
        <v>1296</v>
      </c>
      <c r="T2672" s="111"/>
      <c r="U2672" s="111"/>
      <c r="V2672" s="110"/>
      <c r="W2672" s="110"/>
    </row>
    <row r="2673" spans="1:23">
      <c r="A2673" t="s">
        <v>2669</v>
      </c>
      <c r="B2673">
        <v>44201</v>
      </c>
      <c r="C2673" t="s">
        <v>2670</v>
      </c>
      <c r="D2673">
        <v>44201</v>
      </c>
      <c r="E2673" t="s">
        <v>1294</v>
      </c>
      <c r="F2673" t="s">
        <v>119</v>
      </c>
      <c r="G2673" t="s">
        <v>1049</v>
      </c>
      <c r="H2673" t="s">
        <v>57</v>
      </c>
      <c r="I2673" t="s">
        <v>1204</v>
      </c>
      <c r="J2673">
        <v>5</v>
      </c>
      <c r="K2673">
        <v>7148</v>
      </c>
      <c r="L2673">
        <v>35740</v>
      </c>
      <c r="M2673">
        <v>17.018999999999998</v>
      </c>
      <c r="N2673">
        <v>85.094999999999999</v>
      </c>
      <c r="O2673">
        <v>0</v>
      </c>
      <c r="P2673">
        <v>3500</v>
      </c>
      <c r="Q2673">
        <v>7165.0190000000002</v>
      </c>
      <c r="R2673">
        <v>32325.095000000001</v>
      </c>
      <c r="S2673" t="s">
        <v>1296</v>
      </c>
      <c r="T2673" s="111"/>
      <c r="U2673" s="111"/>
      <c r="V2673" s="110"/>
      <c r="W2673" s="110"/>
    </row>
    <row r="2674" spans="1:23">
      <c r="A2674" t="s">
        <v>2669</v>
      </c>
      <c r="B2674">
        <v>44201</v>
      </c>
      <c r="C2674" t="s">
        <v>2670</v>
      </c>
      <c r="D2674">
        <v>44201</v>
      </c>
      <c r="E2674" t="s">
        <v>1294</v>
      </c>
      <c r="F2674" t="s">
        <v>119</v>
      </c>
      <c r="G2674" t="s">
        <v>1049</v>
      </c>
      <c r="H2674" t="s">
        <v>57</v>
      </c>
      <c r="I2674" t="s">
        <v>1214</v>
      </c>
      <c r="J2674">
        <v>20</v>
      </c>
      <c r="K2674">
        <v>1168</v>
      </c>
      <c r="L2674">
        <v>23360</v>
      </c>
      <c r="M2674">
        <v>2.7810000000000001</v>
      </c>
      <c r="N2674">
        <v>55.62</v>
      </c>
      <c r="O2674">
        <v>0</v>
      </c>
      <c r="P2674">
        <v>0</v>
      </c>
      <c r="Q2674">
        <v>1170.7809999999999</v>
      </c>
      <c r="R2674">
        <v>23415.62</v>
      </c>
      <c r="S2674" t="s">
        <v>1296</v>
      </c>
      <c r="T2674" s="111"/>
      <c r="U2674" s="111"/>
      <c r="V2674" s="110"/>
      <c r="W2674" s="110"/>
    </row>
    <row r="2675" spans="1:23">
      <c r="A2675" t="s">
        <v>2669</v>
      </c>
      <c r="B2675">
        <v>44201</v>
      </c>
      <c r="C2675" t="s">
        <v>2670</v>
      </c>
      <c r="D2675">
        <v>44201</v>
      </c>
      <c r="E2675" t="s">
        <v>1294</v>
      </c>
      <c r="F2675" t="s">
        <v>119</v>
      </c>
      <c r="G2675" t="s">
        <v>1049</v>
      </c>
      <c r="H2675" t="s">
        <v>57</v>
      </c>
      <c r="I2675" t="s">
        <v>1205</v>
      </c>
      <c r="J2675">
        <v>5</v>
      </c>
      <c r="K2675">
        <v>9045</v>
      </c>
      <c r="L2675">
        <v>45225</v>
      </c>
      <c r="M2675">
        <v>21.535699999999999</v>
      </c>
      <c r="N2675">
        <v>107.6785</v>
      </c>
      <c r="O2675">
        <v>0</v>
      </c>
      <c r="P2675">
        <v>0</v>
      </c>
      <c r="Q2675">
        <v>9066.5357000000004</v>
      </c>
      <c r="R2675">
        <v>45332.678500000002</v>
      </c>
      <c r="S2675" t="s">
        <v>1296</v>
      </c>
      <c r="T2675" s="111"/>
      <c r="U2675" s="111"/>
      <c r="V2675" s="110"/>
      <c r="W2675" s="110"/>
    </row>
    <row r="2676" spans="1:23">
      <c r="A2676" t="s">
        <v>2669</v>
      </c>
      <c r="B2676">
        <v>44201</v>
      </c>
      <c r="C2676" t="s">
        <v>2670</v>
      </c>
      <c r="D2676">
        <v>44201</v>
      </c>
      <c r="E2676" t="s">
        <v>1294</v>
      </c>
      <c r="F2676" t="s">
        <v>119</v>
      </c>
      <c r="G2676" t="s">
        <v>1049</v>
      </c>
      <c r="H2676" t="s">
        <v>57</v>
      </c>
      <c r="I2676" t="s">
        <v>1234</v>
      </c>
      <c r="J2676">
        <v>5</v>
      </c>
      <c r="K2676">
        <v>5035</v>
      </c>
      <c r="L2676">
        <v>25175</v>
      </c>
      <c r="M2676">
        <v>11.988099999999999</v>
      </c>
      <c r="N2676">
        <v>59.9405</v>
      </c>
      <c r="O2676">
        <v>0</v>
      </c>
      <c r="P2676">
        <v>0</v>
      </c>
      <c r="Q2676">
        <v>5046.9880999999996</v>
      </c>
      <c r="R2676">
        <v>25234.940500000001</v>
      </c>
      <c r="S2676" t="s">
        <v>1296</v>
      </c>
      <c r="T2676" s="111"/>
      <c r="U2676" s="111"/>
      <c r="V2676" s="110"/>
      <c r="W2676" s="110"/>
    </row>
    <row r="2677" spans="1:23">
      <c r="A2677" t="s">
        <v>2671</v>
      </c>
      <c r="B2677">
        <v>44201</v>
      </c>
      <c r="C2677" t="s">
        <v>2672</v>
      </c>
      <c r="D2677">
        <v>44201</v>
      </c>
      <c r="E2677" t="s">
        <v>1294</v>
      </c>
      <c r="F2677" t="s">
        <v>67</v>
      </c>
      <c r="G2677" t="s">
        <v>1049</v>
      </c>
      <c r="H2677" t="s">
        <v>57</v>
      </c>
      <c r="I2677" t="s">
        <v>1204</v>
      </c>
      <c r="J2677">
        <v>11</v>
      </c>
      <c r="K2677">
        <v>7148</v>
      </c>
      <c r="L2677">
        <v>78628</v>
      </c>
      <c r="M2677">
        <v>17.018999999999998</v>
      </c>
      <c r="N2677">
        <v>187.209</v>
      </c>
      <c r="O2677">
        <v>0</v>
      </c>
      <c r="P2677">
        <v>7700</v>
      </c>
      <c r="Q2677">
        <v>7165.0190000000002</v>
      </c>
      <c r="R2677">
        <v>71115.209000000003</v>
      </c>
      <c r="S2677" t="s">
        <v>1296</v>
      </c>
      <c r="T2677" s="111"/>
      <c r="U2677" s="111"/>
      <c r="V2677" s="110"/>
      <c r="W2677" s="110"/>
    </row>
    <row r="2678" spans="1:23">
      <c r="A2678" t="s">
        <v>2671</v>
      </c>
      <c r="B2678">
        <v>44201</v>
      </c>
      <c r="C2678" t="s">
        <v>2672</v>
      </c>
      <c r="D2678">
        <v>44201</v>
      </c>
      <c r="E2678" t="s">
        <v>1294</v>
      </c>
      <c r="F2678" t="s">
        <v>67</v>
      </c>
      <c r="G2678" t="s">
        <v>1049</v>
      </c>
      <c r="H2678" t="s">
        <v>57</v>
      </c>
      <c r="I2678" t="s">
        <v>1214</v>
      </c>
      <c r="J2678">
        <v>24</v>
      </c>
      <c r="K2678">
        <v>1168</v>
      </c>
      <c r="L2678">
        <v>28032</v>
      </c>
      <c r="M2678">
        <v>2.7810000000000001</v>
      </c>
      <c r="N2678">
        <v>66.744</v>
      </c>
      <c r="O2678">
        <v>0</v>
      </c>
      <c r="P2678">
        <v>0</v>
      </c>
      <c r="Q2678">
        <v>1170.7809999999999</v>
      </c>
      <c r="R2678">
        <v>28098.743999999999</v>
      </c>
      <c r="S2678" t="s">
        <v>1296</v>
      </c>
      <c r="T2678" s="111"/>
      <c r="U2678" s="111"/>
      <c r="V2678" s="110"/>
      <c r="W2678" s="110"/>
    </row>
    <row r="2679" spans="1:23">
      <c r="A2679" t="s">
        <v>2673</v>
      </c>
      <c r="B2679">
        <v>44201</v>
      </c>
      <c r="C2679" t="s">
        <v>2674</v>
      </c>
      <c r="D2679">
        <v>44201</v>
      </c>
      <c r="E2679" t="s">
        <v>1294</v>
      </c>
      <c r="F2679" t="s">
        <v>61</v>
      </c>
      <c r="G2679" t="s">
        <v>60</v>
      </c>
      <c r="H2679" t="s">
        <v>57</v>
      </c>
      <c r="I2679" t="s">
        <v>1214</v>
      </c>
      <c r="J2679">
        <v>40</v>
      </c>
      <c r="K2679">
        <v>1168</v>
      </c>
      <c r="L2679">
        <v>46720</v>
      </c>
      <c r="M2679">
        <v>2.7810000000000001</v>
      </c>
      <c r="N2679">
        <v>111.24</v>
      </c>
      <c r="O2679">
        <v>0</v>
      </c>
      <c r="P2679">
        <v>0</v>
      </c>
      <c r="Q2679">
        <v>1170.7809999999999</v>
      </c>
      <c r="R2679">
        <v>46831.24</v>
      </c>
      <c r="S2679" t="s">
        <v>1296</v>
      </c>
      <c r="T2679" s="111"/>
      <c r="U2679" s="111"/>
      <c r="V2679" s="110"/>
      <c r="W2679" s="110"/>
    </row>
    <row r="2680" spans="1:23">
      <c r="A2680" t="s">
        <v>2673</v>
      </c>
      <c r="B2680">
        <v>44201</v>
      </c>
      <c r="C2680" t="s">
        <v>2674</v>
      </c>
      <c r="D2680">
        <v>44201</v>
      </c>
      <c r="E2680" t="s">
        <v>1294</v>
      </c>
      <c r="F2680" t="s">
        <v>61</v>
      </c>
      <c r="G2680" t="s">
        <v>60</v>
      </c>
      <c r="H2680" t="s">
        <v>57</v>
      </c>
      <c r="I2680" t="s">
        <v>1204</v>
      </c>
      <c r="J2680">
        <v>9</v>
      </c>
      <c r="K2680">
        <v>7148</v>
      </c>
      <c r="L2680">
        <v>64332</v>
      </c>
      <c r="M2680">
        <v>17.018999999999998</v>
      </c>
      <c r="N2680">
        <v>153.17099999999999</v>
      </c>
      <c r="O2680">
        <v>0</v>
      </c>
      <c r="P2680">
        <v>6300</v>
      </c>
      <c r="Q2680">
        <v>7165.0190000000002</v>
      </c>
      <c r="R2680">
        <v>58185.171000000002</v>
      </c>
      <c r="S2680" t="s">
        <v>1296</v>
      </c>
      <c r="T2680" s="111"/>
      <c r="U2680" s="111"/>
      <c r="V2680" s="110"/>
      <c r="W2680" s="110"/>
    </row>
    <row r="2681" spans="1:23">
      <c r="A2681" t="s">
        <v>2675</v>
      </c>
      <c r="B2681">
        <v>44201</v>
      </c>
      <c r="C2681" t="s">
        <v>2676</v>
      </c>
      <c r="D2681">
        <v>44201</v>
      </c>
      <c r="E2681" t="s">
        <v>1294</v>
      </c>
      <c r="F2681" t="s">
        <v>66</v>
      </c>
      <c r="G2681" t="s">
        <v>1298</v>
      </c>
      <c r="H2681" t="s">
        <v>57</v>
      </c>
      <c r="I2681" t="s">
        <v>1204</v>
      </c>
      <c r="J2681">
        <v>5</v>
      </c>
      <c r="K2681">
        <v>7148</v>
      </c>
      <c r="L2681">
        <v>35740</v>
      </c>
      <c r="M2681">
        <v>17.018999999999998</v>
      </c>
      <c r="N2681">
        <v>85.094999999999999</v>
      </c>
      <c r="O2681">
        <v>0</v>
      </c>
      <c r="P2681">
        <v>3500</v>
      </c>
      <c r="Q2681">
        <v>7165.0190000000002</v>
      </c>
      <c r="R2681">
        <v>32325.095000000001</v>
      </c>
      <c r="S2681" t="s">
        <v>1296</v>
      </c>
      <c r="T2681" s="111"/>
      <c r="U2681" s="111"/>
      <c r="V2681" s="110"/>
      <c r="W2681" s="110"/>
    </row>
    <row r="2682" spans="1:23">
      <c r="A2682" t="s">
        <v>2675</v>
      </c>
      <c r="B2682">
        <v>44201</v>
      </c>
      <c r="C2682" t="s">
        <v>2676</v>
      </c>
      <c r="D2682">
        <v>44201</v>
      </c>
      <c r="E2682" t="s">
        <v>1294</v>
      </c>
      <c r="F2682" t="s">
        <v>66</v>
      </c>
      <c r="G2682" t="s">
        <v>1298</v>
      </c>
      <c r="H2682" t="s">
        <v>57</v>
      </c>
      <c r="I2682" t="s">
        <v>1214</v>
      </c>
      <c r="J2682">
        <v>20</v>
      </c>
      <c r="K2682">
        <v>1168</v>
      </c>
      <c r="L2682">
        <v>23360</v>
      </c>
      <c r="M2682">
        <v>2.7810000000000001</v>
      </c>
      <c r="N2682">
        <v>55.62</v>
      </c>
      <c r="O2682">
        <v>0</v>
      </c>
      <c r="P2682">
        <v>0</v>
      </c>
      <c r="Q2682">
        <v>1170.7809999999999</v>
      </c>
      <c r="R2682">
        <v>23415.62</v>
      </c>
      <c r="S2682" t="s">
        <v>1296</v>
      </c>
      <c r="T2682" s="111"/>
      <c r="U2682" s="111"/>
      <c r="V2682" s="110"/>
      <c r="W2682" s="110"/>
    </row>
    <row r="2683" spans="1:23">
      <c r="A2683" t="s">
        <v>2677</v>
      </c>
      <c r="B2683">
        <v>44201</v>
      </c>
      <c r="C2683" t="s">
        <v>2678</v>
      </c>
      <c r="D2683">
        <v>44201</v>
      </c>
      <c r="E2683" t="s">
        <v>1294</v>
      </c>
      <c r="F2683" t="s">
        <v>65</v>
      </c>
      <c r="G2683" t="s">
        <v>1298</v>
      </c>
      <c r="H2683" t="s">
        <v>57</v>
      </c>
      <c r="I2683" t="s">
        <v>1214</v>
      </c>
      <c r="J2683">
        <v>20</v>
      </c>
      <c r="K2683">
        <v>1168</v>
      </c>
      <c r="L2683">
        <v>23360</v>
      </c>
      <c r="M2683">
        <v>2.7810000000000001</v>
      </c>
      <c r="N2683">
        <v>55.62</v>
      </c>
      <c r="O2683">
        <v>0</v>
      </c>
      <c r="P2683">
        <v>0</v>
      </c>
      <c r="Q2683">
        <v>1170.7809999999999</v>
      </c>
      <c r="R2683">
        <v>23415.62</v>
      </c>
      <c r="S2683" t="s">
        <v>1296</v>
      </c>
      <c r="T2683" s="111"/>
      <c r="U2683" s="111"/>
      <c r="V2683" s="110"/>
      <c r="W2683" s="110"/>
    </row>
    <row r="2684" spans="1:23">
      <c r="A2684" t="s">
        <v>2677</v>
      </c>
      <c r="B2684">
        <v>44201</v>
      </c>
      <c r="C2684" t="s">
        <v>2678</v>
      </c>
      <c r="D2684">
        <v>44201</v>
      </c>
      <c r="E2684" t="s">
        <v>1294</v>
      </c>
      <c r="F2684" t="s">
        <v>65</v>
      </c>
      <c r="G2684" t="s">
        <v>1298</v>
      </c>
      <c r="H2684" t="s">
        <v>57</v>
      </c>
      <c r="I2684" t="s">
        <v>1234</v>
      </c>
      <c r="J2684">
        <v>10</v>
      </c>
      <c r="K2684">
        <v>5035</v>
      </c>
      <c r="L2684">
        <v>50350</v>
      </c>
      <c r="M2684">
        <v>11.988099999999999</v>
      </c>
      <c r="N2684">
        <v>119.881</v>
      </c>
      <c r="O2684">
        <v>0</v>
      </c>
      <c r="P2684">
        <v>0</v>
      </c>
      <c r="Q2684">
        <v>5046.9880999999996</v>
      </c>
      <c r="R2684">
        <v>50469.881000000001</v>
      </c>
      <c r="S2684" t="s">
        <v>1296</v>
      </c>
      <c r="T2684" s="111"/>
      <c r="U2684" s="111"/>
      <c r="V2684" s="110"/>
      <c r="W2684" s="110"/>
    </row>
    <row r="2685" spans="1:23">
      <c r="A2685" t="s">
        <v>2677</v>
      </c>
      <c r="B2685">
        <v>44201</v>
      </c>
      <c r="C2685" t="s">
        <v>2678</v>
      </c>
      <c r="D2685">
        <v>44201</v>
      </c>
      <c r="E2685" t="s">
        <v>1294</v>
      </c>
      <c r="F2685" t="s">
        <v>65</v>
      </c>
      <c r="G2685" t="s">
        <v>1298</v>
      </c>
      <c r="H2685" t="s">
        <v>57</v>
      </c>
      <c r="I2685" t="s">
        <v>1204</v>
      </c>
      <c r="J2685">
        <v>8</v>
      </c>
      <c r="K2685">
        <v>7148</v>
      </c>
      <c r="L2685">
        <v>57184</v>
      </c>
      <c r="M2685">
        <v>17.018999999999998</v>
      </c>
      <c r="N2685">
        <v>136.15199999999999</v>
      </c>
      <c r="O2685">
        <v>0</v>
      </c>
      <c r="P2685">
        <v>5600</v>
      </c>
      <c r="Q2685">
        <v>7165.0190000000002</v>
      </c>
      <c r="R2685">
        <v>51720.152000000002</v>
      </c>
      <c r="S2685" t="s">
        <v>1296</v>
      </c>
      <c r="T2685" s="111"/>
      <c r="U2685" s="111"/>
      <c r="V2685" s="110"/>
      <c r="W2685" s="110"/>
    </row>
    <row r="2686" spans="1:23">
      <c r="A2686" t="s">
        <v>2679</v>
      </c>
      <c r="B2686">
        <v>44201</v>
      </c>
      <c r="C2686" t="s">
        <v>2680</v>
      </c>
      <c r="D2686">
        <v>44201</v>
      </c>
      <c r="E2686" t="s">
        <v>1294</v>
      </c>
      <c r="F2686" t="s">
        <v>62</v>
      </c>
      <c r="G2686" t="s">
        <v>57</v>
      </c>
      <c r="H2686" t="s">
        <v>57</v>
      </c>
      <c r="I2686" t="s">
        <v>1214</v>
      </c>
      <c r="J2686">
        <v>25</v>
      </c>
      <c r="K2686">
        <v>1168</v>
      </c>
      <c r="L2686">
        <v>29200</v>
      </c>
      <c r="M2686">
        <v>2.7810000000000001</v>
      </c>
      <c r="N2686">
        <v>69.525000000000006</v>
      </c>
      <c r="O2686">
        <v>0</v>
      </c>
      <c r="P2686">
        <v>0</v>
      </c>
      <c r="Q2686">
        <v>1170.7809999999999</v>
      </c>
      <c r="R2686">
        <v>29269.525000000001</v>
      </c>
      <c r="S2686" t="s">
        <v>1296</v>
      </c>
      <c r="T2686" s="111"/>
      <c r="U2686" s="111"/>
      <c r="V2686" s="110"/>
      <c r="W2686" s="110"/>
    </row>
    <row r="2687" spans="1:23">
      <c r="A2687" t="s">
        <v>2681</v>
      </c>
      <c r="B2687">
        <v>44201</v>
      </c>
      <c r="C2687" t="s">
        <v>2682</v>
      </c>
      <c r="D2687">
        <v>44201</v>
      </c>
      <c r="E2687" t="s">
        <v>1294</v>
      </c>
      <c r="F2687" t="s">
        <v>108</v>
      </c>
      <c r="G2687" t="s">
        <v>1307</v>
      </c>
      <c r="H2687" t="s">
        <v>120</v>
      </c>
      <c r="I2687" t="s">
        <v>1204</v>
      </c>
      <c r="J2687">
        <v>3</v>
      </c>
      <c r="K2687">
        <v>7148</v>
      </c>
      <c r="L2687">
        <v>21444</v>
      </c>
      <c r="M2687">
        <v>17.018999999999998</v>
      </c>
      <c r="N2687">
        <v>51.057000000000002</v>
      </c>
      <c r="O2687">
        <v>0</v>
      </c>
      <c r="P2687">
        <v>2100</v>
      </c>
      <c r="Q2687">
        <v>7165.0190000000002</v>
      </c>
      <c r="R2687">
        <v>19395.057000000001</v>
      </c>
      <c r="S2687" t="s">
        <v>1296</v>
      </c>
      <c r="T2687" s="111"/>
      <c r="U2687" s="111"/>
      <c r="V2687" s="110"/>
      <c r="W2687" s="110"/>
    </row>
    <row r="2688" spans="1:23">
      <c r="A2688" t="s">
        <v>2683</v>
      </c>
      <c r="B2688">
        <v>44201</v>
      </c>
      <c r="C2688" t="s">
        <v>2684</v>
      </c>
      <c r="D2688">
        <v>44201</v>
      </c>
      <c r="E2688" t="s">
        <v>1294</v>
      </c>
      <c r="F2688" t="s">
        <v>942</v>
      </c>
      <c r="G2688" t="s">
        <v>120</v>
      </c>
      <c r="H2688" t="s">
        <v>120</v>
      </c>
      <c r="I2688" t="s">
        <v>1234</v>
      </c>
      <c r="J2688">
        <v>2</v>
      </c>
      <c r="K2688">
        <v>5035</v>
      </c>
      <c r="L2688">
        <v>10070</v>
      </c>
      <c r="M2688">
        <v>11.988099999999999</v>
      </c>
      <c r="N2688">
        <v>23.976199999999999</v>
      </c>
      <c r="O2688">
        <v>0</v>
      </c>
      <c r="P2688">
        <v>0</v>
      </c>
      <c r="Q2688">
        <v>5046.9880999999996</v>
      </c>
      <c r="R2688">
        <v>10093.976199999999</v>
      </c>
      <c r="S2688" t="s">
        <v>1296</v>
      </c>
      <c r="T2688" s="111"/>
      <c r="U2688" s="111"/>
      <c r="V2688" s="110"/>
      <c r="W2688" s="110"/>
    </row>
    <row r="2689" spans="1:23">
      <c r="A2689" t="s">
        <v>2683</v>
      </c>
      <c r="B2689">
        <v>44201</v>
      </c>
      <c r="C2689" t="s">
        <v>2684</v>
      </c>
      <c r="D2689">
        <v>44201</v>
      </c>
      <c r="E2689" t="s">
        <v>1294</v>
      </c>
      <c r="F2689" t="s">
        <v>942</v>
      </c>
      <c r="G2689" t="s">
        <v>120</v>
      </c>
      <c r="H2689" t="s">
        <v>120</v>
      </c>
      <c r="I2689" t="s">
        <v>1214</v>
      </c>
      <c r="J2689">
        <v>7</v>
      </c>
      <c r="K2689">
        <v>1168</v>
      </c>
      <c r="L2689">
        <v>8176</v>
      </c>
      <c r="M2689">
        <v>2.7810000000000001</v>
      </c>
      <c r="N2689">
        <v>19.466999999999999</v>
      </c>
      <c r="O2689">
        <v>0</v>
      </c>
      <c r="P2689">
        <v>0</v>
      </c>
      <c r="Q2689">
        <v>1170.7809999999999</v>
      </c>
      <c r="R2689">
        <v>8195.4670000000006</v>
      </c>
      <c r="S2689" t="s">
        <v>1296</v>
      </c>
      <c r="T2689" s="111"/>
      <c r="U2689" s="111"/>
      <c r="V2689" s="110"/>
      <c r="W2689" s="110"/>
    </row>
    <row r="2690" spans="1:23">
      <c r="A2690" t="s">
        <v>2683</v>
      </c>
      <c r="B2690">
        <v>44201</v>
      </c>
      <c r="C2690" t="s">
        <v>2684</v>
      </c>
      <c r="D2690">
        <v>44201</v>
      </c>
      <c r="E2690" t="s">
        <v>1294</v>
      </c>
      <c r="F2690" t="s">
        <v>942</v>
      </c>
      <c r="G2690" t="s">
        <v>120</v>
      </c>
      <c r="H2690" t="s">
        <v>120</v>
      </c>
      <c r="I2690" t="s">
        <v>1205</v>
      </c>
      <c r="J2690">
        <v>2</v>
      </c>
      <c r="K2690">
        <v>9045</v>
      </c>
      <c r="L2690">
        <v>18090</v>
      </c>
      <c r="M2690">
        <v>21.535699999999999</v>
      </c>
      <c r="N2690">
        <v>43.071399999999997</v>
      </c>
      <c r="O2690">
        <v>0</v>
      </c>
      <c r="P2690">
        <v>0</v>
      </c>
      <c r="Q2690">
        <v>9066.5357000000004</v>
      </c>
      <c r="R2690">
        <v>18133.071400000001</v>
      </c>
      <c r="S2690" t="s">
        <v>1296</v>
      </c>
      <c r="T2690" s="111"/>
      <c r="U2690" s="111"/>
      <c r="V2690" s="110"/>
      <c r="W2690" s="110"/>
    </row>
    <row r="2691" spans="1:23">
      <c r="A2691" t="s">
        <v>2683</v>
      </c>
      <c r="B2691">
        <v>44201</v>
      </c>
      <c r="C2691" t="s">
        <v>2684</v>
      </c>
      <c r="D2691">
        <v>44201</v>
      </c>
      <c r="E2691" t="s">
        <v>1294</v>
      </c>
      <c r="F2691" t="s">
        <v>942</v>
      </c>
      <c r="G2691" t="s">
        <v>120</v>
      </c>
      <c r="H2691" t="s">
        <v>120</v>
      </c>
      <c r="I2691" t="s">
        <v>1204</v>
      </c>
      <c r="J2691">
        <v>2</v>
      </c>
      <c r="K2691">
        <v>7148</v>
      </c>
      <c r="L2691">
        <v>14296</v>
      </c>
      <c r="M2691">
        <v>17.018999999999998</v>
      </c>
      <c r="N2691">
        <v>34.037999999999997</v>
      </c>
      <c r="O2691">
        <v>0</v>
      </c>
      <c r="P2691">
        <v>1400</v>
      </c>
      <c r="Q2691">
        <v>7165.0190000000002</v>
      </c>
      <c r="R2691">
        <v>12930.038</v>
      </c>
      <c r="S2691" t="s">
        <v>1296</v>
      </c>
      <c r="T2691" s="111"/>
      <c r="U2691" s="111"/>
      <c r="V2691" s="110"/>
      <c r="W2691" s="110"/>
    </row>
    <row r="2692" spans="1:23">
      <c r="A2692" t="s">
        <v>2685</v>
      </c>
      <c r="B2692">
        <v>44201</v>
      </c>
      <c r="C2692" t="s">
        <v>2686</v>
      </c>
      <c r="D2692">
        <v>44201</v>
      </c>
      <c r="E2692" t="s">
        <v>1294</v>
      </c>
      <c r="F2692" t="s">
        <v>925</v>
      </c>
      <c r="G2692" t="s">
        <v>1317</v>
      </c>
      <c r="H2692" t="s">
        <v>120</v>
      </c>
      <c r="I2692" t="s">
        <v>1234</v>
      </c>
      <c r="J2692">
        <v>2</v>
      </c>
      <c r="K2692">
        <v>5035</v>
      </c>
      <c r="L2692">
        <v>10070</v>
      </c>
      <c r="M2692">
        <v>11.988099999999999</v>
      </c>
      <c r="N2692">
        <v>23.976199999999999</v>
      </c>
      <c r="O2692">
        <v>0</v>
      </c>
      <c r="P2692">
        <v>0</v>
      </c>
      <c r="Q2692">
        <v>5046.9880999999996</v>
      </c>
      <c r="R2692">
        <v>10093.976199999999</v>
      </c>
      <c r="S2692" t="s">
        <v>1296</v>
      </c>
      <c r="T2692" s="111"/>
      <c r="U2692" s="111"/>
      <c r="V2692" s="110"/>
      <c r="W2692" s="110"/>
    </row>
    <row r="2693" spans="1:23">
      <c r="A2693" t="s">
        <v>2685</v>
      </c>
      <c r="B2693">
        <v>44201</v>
      </c>
      <c r="C2693" t="s">
        <v>2686</v>
      </c>
      <c r="D2693">
        <v>44201</v>
      </c>
      <c r="E2693" t="s">
        <v>1294</v>
      </c>
      <c r="F2693" t="s">
        <v>925</v>
      </c>
      <c r="G2693" t="s">
        <v>1317</v>
      </c>
      <c r="H2693" t="s">
        <v>120</v>
      </c>
      <c r="I2693" t="s">
        <v>1214</v>
      </c>
      <c r="J2693">
        <v>11</v>
      </c>
      <c r="K2693">
        <v>1168</v>
      </c>
      <c r="L2693">
        <v>12848</v>
      </c>
      <c r="M2693">
        <v>2.7810000000000001</v>
      </c>
      <c r="N2693">
        <v>30.591000000000001</v>
      </c>
      <c r="O2693">
        <v>0</v>
      </c>
      <c r="P2693">
        <v>0</v>
      </c>
      <c r="Q2693">
        <v>1170.7809999999999</v>
      </c>
      <c r="R2693">
        <v>12878.591</v>
      </c>
      <c r="S2693" t="s">
        <v>1296</v>
      </c>
      <c r="T2693" s="111"/>
      <c r="U2693" s="111"/>
      <c r="V2693" s="110"/>
      <c r="W2693" s="110"/>
    </row>
    <row r="2694" spans="1:23">
      <c r="A2694" t="s">
        <v>2685</v>
      </c>
      <c r="B2694">
        <v>44201</v>
      </c>
      <c r="C2694" t="s">
        <v>2686</v>
      </c>
      <c r="D2694">
        <v>44201</v>
      </c>
      <c r="E2694" t="s">
        <v>1294</v>
      </c>
      <c r="F2694" t="s">
        <v>925</v>
      </c>
      <c r="G2694" t="s">
        <v>1317</v>
      </c>
      <c r="H2694" t="s">
        <v>120</v>
      </c>
      <c r="I2694" t="s">
        <v>1204</v>
      </c>
      <c r="J2694">
        <v>3</v>
      </c>
      <c r="K2694">
        <v>7148</v>
      </c>
      <c r="L2694">
        <v>21444</v>
      </c>
      <c r="M2694">
        <v>17.018999999999998</v>
      </c>
      <c r="N2694">
        <v>51.057000000000002</v>
      </c>
      <c r="O2694">
        <v>0</v>
      </c>
      <c r="P2694">
        <v>2100</v>
      </c>
      <c r="Q2694">
        <v>7165.0190000000002</v>
      </c>
      <c r="R2694">
        <v>19395.057000000001</v>
      </c>
      <c r="S2694" t="s">
        <v>1296</v>
      </c>
      <c r="T2694" s="111"/>
      <c r="U2694" s="111"/>
      <c r="V2694" s="110"/>
      <c r="W2694" s="110"/>
    </row>
    <row r="2695" spans="1:23">
      <c r="A2695" t="s">
        <v>2687</v>
      </c>
      <c r="B2695">
        <v>44201</v>
      </c>
      <c r="C2695" t="s">
        <v>2688</v>
      </c>
      <c r="D2695">
        <v>44201</v>
      </c>
      <c r="E2695" t="s">
        <v>1294</v>
      </c>
      <c r="F2695" t="s">
        <v>11</v>
      </c>
      <c r="G2695" t="s">
        <v>1317</v>
      </c>
      <c r="H2695" t="s">
        <v>120</v>
      </c>
      <c r="I2695" t="s">
        <v>1204</v>
      </c>
      <c r="J2695">
        <v>6</v>
      </c>
      <c r="K2695">
        <v>7148</v>
      </c>
      <c r="L2695">
        <v>42888</v>
      </c>
      <c r="M2695">
        <v>17.018999999999998</v>
      </c>
      <c r="N2695">
        <v>102.114</v>
      </c>
      <c r="O2695">
        <v>0</v>
      </c>
      <c r="P2695">
        <v>4200</v>
      </c>
      <c r="Q2695">
        <v>7165.0190000000002</v>
      </c>
      <c r="R2695">
        <v>38790.114000000001</v>
      </c>
      <c r="S2695" t="s">
        <v>1296</v>
      </c>
      <c r="T2695" s="111"/>
      <c r="U2695" s="111"/>
      <c r="V2695" s="110"/>
      <c r="W2695" s="110"/>
    </row>
    <row r="2696" spans="1:23">
      <c r="A2696" t="s">
        <v>2687</v>
      </c>
      <c r="B2696">
        <v>44201</v>
      </c>
      <c r="C2696" t="s">
        <v>2688</v>
      </c>
      <c r="D2696">
        <v>44201</v>
      </c>
      <c r="E2696" t="s">
        <v>1294</v>
      </c>
      <c r="F2696" t="s">
        <v>11</v>
      </c>
      <c r="G2696" t="s">
        <v>1317</v>
      </c>
      <c r="H2696" t="s">
        <v>120</v>
      </c>
      <c r="I2696" t="s">
        <v>1234</v>
      </c>
      <c r="J2696">
        <v>5</v>
      </c>
      <c r="K2696">
        <v>5035</v>
      </c>
      <c r="L2696">
        <v>25175</v>
      </c>
      <c r="M2696">
        <v>11.988099999999999</v>
      </c>
      <c r="N2696">
        <v>59.9405</v>
      </c>
      <c r="O2696">
        <v>0</v>
      </c>
      <c r="P2696">
        <v>0</v>
      </c>
      <c r="Q2696">
        <v>5046.9880999999996</v>
      </c>
      <c r="R2696">
        <v>25234.940500000001</v>
      </c>
      <c r="S2696" t="s">
        <v>1296</v>
      </c>
      <c r="T2696" s="111"/>
      <c r="U2696" s="111"/>
      <c r="V2696" s="110"/>
      <c r="W2696" s="110"/>
    </row>
    <row r="2697" spans="1:23">
      <c r="A2697" t="s">
        <v>2687</v>
      </c>
      <c r="B2697">
        <v>44201</v>
      </c>
      <c r="C2697" t="s">
        <v>2688</v>
      </c>
      <c r="D2697">
        <v>44201</v>
      </c>
      <c r="E2697" t="s">
        <v>1294</v>
      </c>
      <c r="F2697" t="s">
        <v>11</v>
      </c>
      <c r="G2697" t="s">
        <v>1317</v>
      </c>
      <c r="H2697" t="s">
        <v>120</v>
      </c>
      <c r="I2697" t="s">
        <v>1214</v>
      </c>
      <c r="J2697">
        <v>29</v>
      </c>
      <c r="K2697">
        <v>1168</v>
      </c>
      <c r="L2697">
        <v>33872</v>
      </c>
      <c r="M2697">
        <v>2.7810000000000001</v>
      </c>
      <c r="N2697">
        <v>80.649000000000001</v>
      </c>
      <c r="O2697">
        <v>0</v>
      </c>
      <c r="P2697">
        <v>0</v>
      </c>
      <c r="Q2697">
        <v>1170.7809999999999</v>
      </c>
      <c r="R2697">
        <v>33952.648999999998</v>
      </c>
      <c r="S2697" t="s">
        <v>1296</v>
      </c>
      <c r="T2697" s="111"/>
      <c r="U2697" s="111"/>
      <c r="V2697" s="110"/>
      <c r="W2697" s="110"/>
    </row>
    <row r="2698" spans="1:23">
      <c r="A2698" t="s">
        <v>2687</v>
      </c>
      <c r="B2698">
        <v>44201</v>
      </c>
      <c r="C2698" t="s">
        <v>2688</v>
      </c>
      <c r="D2698">
        <v>44201</v>
      </c>
      <c r="E2698" t="s">
        <v>1294</v>
      </c>
      <c r="F2698" t="s">
        <v>11</v>
      </c>
      <c r="G2698" t="s">
        <v>1317</v>
      </c>
      <c r="H2698" t="s">
        <v>120</v>
      </c>
      <c r="I2698" t="s">
        <v>1227</v>
      </c>
      <c r="J2698">
        <v>10</v>
      </c>
      <c r="K2698">
        <v>7760</v>
      </c>
      <c r="L2698">
        <v>77600</v>
      </c>
      <c r="M2698">
        <v>18.476199999999999</v>
      </c>
      <c r="N2698">
        <v>184.762</v>
      </c>
      <c r="O2698">
        <v>0</v>
      </c>
      <c r="P2698">
        <v>0</v>
      </c>
      <c r="Q2698">
        <v>7778.4762000000001</v>
      </c>
      <c r="R2698">
        <v>77784.762000000002</v>
      </c>
      <c r="S2698" t="s">
        <v>1296</v>
      </c>
      <c r="T2698" s="111"/>
      <c r="U2698" s="111"/>
      <c r="V2698" s="110"/>
      <c r="W2698" s="110"/>
    </row>
    <row r="2699" spans="1:23">
      <c r="A2699" t="s">
        <v>2689</v>
      </c>
      <c r="B2699">
        <v>44201</v>
      </c>
      <c r="C2699" t="s">
        <v>2690</v>
      </c>
      <c r="D2699">
        <v>44201</v>
      </c>
      <c r="E2699" t="s">
        <v>1294</v>
      </c>
      <c r="F2699" t="s">
        <v>117</v>
      </c>
      <c r="G2699" t="s">
        <v>1306</v>
      </c>
      <c r="H2699" t="s">
        <v>120</v>
      </c>
      <c r="I2699" t="s">
        <v>1234</v>
      </c>
      <c r="J2699">
        <v>19</v>
      </c>
      <c r="K2699">
        <v>5035</v>
      </c>
      <c r="L2699">
        <v>95665</v>
      </c>
      <c r="M2699">
        <v>11.988099999999999</v>
      </c>
      <c r="N2699">
        <v>227.7739</v>
      </c>
      <c r="O2699">
        <v>0</v>
      </c>
      <c r="P2699">
        <v>0</v>
      </c>
      <c r="Q2699">
        <v>5046.9880999999996</v>
      </c>
      <c r="R2699">
        <v>95892.7739</v>
      </c>
      <c r="S2699" t="s">
        <v>1296</v>
      </c>
      <c r="T2699" s="111"/>
      <c r="U2699" s="111"/>
      <c r="V2699" s="110"/>
      <c r="W2699" s="110"/>
    </row>
    <row r="2700" spans="1:23">
      <c r="A2700" t="s">
        <v>2689</v>
      </c>
      <c r="B2700">
        <v>44201</v>
      </c>
      <c r="C2700" t="s">
        <v>2690</v>
      </c>
      <c r="D2700">
        <v>44201</v>
      </c>
      <c r="E2700" t="s">
        <v>1294</v>
      </c>
      <c r="F2700" t="s">
        <v>117</v>
      </c>
      <c r="G2700" t="s">
        <v>1306</v>
      </c>
      <c r="H2700" t="s">
        <v>120</v>
      </c>
      <c r="I2700" t="s">
        <v>1204</v>
      </c>
      <c r="J2700">
        <v>6</v>
      </c>
      <c r="K2700">
        <v>7148</v>
      </c>
      <c r="L2700">
        <v>42888</v>
      </c>
      <c r="M2700">
        <v>17.018999999999998</v>
      </c>
      <c r="N2700">
        <v>102.114</v>
      </c>
      <c r="O2700">
        <v>0</v>
      </c>
      <c r="P2700">
        <v>4200</v>
      </c>
      <c r="Q2700">
        <v>7165.0190000000002</v>
      </c>
      <c r="R2700">
        <v>38790.114000000001</v>
      </c>
      <c r="S2700" t="s">
        <v>1296</v>
      </c>
      <c r="T2700" s="111"/>
      <c r="U2700" s="111"/>
      <c r="V2700" s="110"/>
      <c r="W2700" s="110"/>
    </row>
    <row r="2701" spans="1:23">
      <c r="A2701" t="s">
        <v>2689</v>
      </c>
      <c r="B2701">
        <v>44201</v>
      </c>
      <c r="C2701" t="s">
        <v>2690</v>
      </c>
      <c r="D2701">
        <v>44201</v>
      </c>
      <c r="E2701" t="s">
        <v>1294</v>
      </c>
      <c r="F2701" t="s">
        <v>117</v>
      </c>
      <c r="G2701" t="s">
        <v>1306</v>
      </c>
      <c r="H2701" t="s">
        <v>120</v>
      </c>
      <c r="I2701" t="s">
        <v>1211</v>
      </c>
      <c r="J2701">
        <v>30</v>
      </c>
      <c r="K2701">
        <v>3938</v>
      </c>
      <c r="L2701">
        <v>118140</v>
      </c>
      <c r="M2701">
        <v>9.3762000000000008</v>
      </c>
      <c r="N2701">
        <v>281.286</v>
      </c>
      <c r="O2701">
        <v>0</v>
      </c>
      <c r="P2701">
        <v>0</v>
      </c>
      <c r="Q2701">
        <v>3947.3762000000002</v>
      </c>
      <c r="R2701">
        <v>118421.28599999999</v>
      </c>
      <c r="S2701" t="s">
        <v>1296</v>
      </c>
      <c r="T2701" s="111"/>
      <c r="U2701" s="111"/>
      <c r="V2701" s="110"/>
      <c r="W2701" s="110"/>
    </row>
    <row r="2702" spans="1:23">
      <c r="A2702" t="s">
        <v>2691</v>
      </c>
      <c r="B2702">
        <v>44201</v>
      </c>
      <c r="C2702" t="s">
        <v>2692</v>
      </c>
      <c r="D2702">
        <v>44201</v>
      </c>
      <c r="E2702" t="s">
        <v>1294</v>
      </c>
      <c r="F2702" t="s">
        <v>118</v>
      </c>
      <c r="G2702" t="s">
        <v>1306</v>
      </c>
      <c r="H2702" t="s">
        <v>120</v>
      </c>
      <c r="I2702" t="s">
        <v>1214</v>
      </c>
      <c r="J2702">
        <v>17</v>
      </c>
      <c r="K2702">
        <v>1168</v>
      </c>
      <c r="L2702">
        <v>19856</v>
      </c>
      <c r="M2702">
        <v>2.7810000000000001</v>
      </c>
      <c r="N2702">
        <v>47.277000000000001</v>
      </c>
      <c r="O2702">
        <v>0</v>
      </c>
      <c r="P2702">
        <v>0</v>
      </c>
      <c r="Q2702">
        <v>1170.7809999999999</v>
      </c>
      <c r="R2702">
        <v>19903.276999999998</v>
      </c>
      <c r="S2702" t="s">
        <v>1296</v>
      </c>
      <c r="T2702" s="111"/>
      <c r="U2702" s="111"/>
      <c r="V2702" s="110"/>
      <c r="W2702" s="110"/>
    </row>
    <row r="2703" spans="1:23">
      <c r="A2703" t="s">
        <v>2691</v>
      </c>
      <c r="B2703">
        <v>44201</v>
      </c>
      <c r="C2703" t="s">
        <v>2692</v>
      </c>
      <c r="D2703">
        <v>44201</v>
      </c>
      <c r="E2703" t="s">
        <v>1294</v>
      </c>
      <c r="F2703" t="s">
        <v>118</v>
      </c>
      <c r="G2703" t="s">
        <v>1306</v>
      </c>
      <c r="H2703" t="s">
        <v>120</v>
      </c>
      <c r="I2703" t="s">
        <v>1234</v>
      </c>
      <c r="J2703">
        <v>11</v>
      </c>
      <c r="K2703">
        <v>5035</v>
      </c>
      <c r="L2703">
        <v>55385</v>
      </c>
      <c r="M2703">
        <v>11.988099999999999</v>
      </c>
      <c r="N2703">
        <v>131.8691</v>
      </c>
      <c r="O2703">
        <v>0</v>
      </c>
      <c r="P2703">
        <v>0</v>
      </c>
      <c r="Q2703">
        <v>5046.9880999999996</v>
      </c>
      <c r="R2703">
        <v>55516.869100000004</v>
      </c>
      <c r="S2703" t="s">
        <v>1296</v>
      </c>
      <c r="T2703" s="111"/>
      <c r="U2703" s="111"/>
      <c r="V2703" s="110"/>
      <c r="W2703" s="110"/>
    </row>
    <row r="2704" spans="1:23">
      <c r="A2704" t="s">
        <v>2691</v>
      </c>
      <c r="B2704">
        <v>44201</v>
      </c>
      <c r="C2704" t="s">
        <v>2692</v>
      </c>
      <c r="D2704">
        <v>44201</v>
      </c>
      <c r="E2704" t="s">
        <v>1294</v>
      </c>
      <c r="F2704" t="s">
        <v>118</v>
      </c>
      <c r="G2704" t="s">
        <v>1306</v>
      </c>
      <c r="H2704" t="s">
        <v>120</v>
      </c>
      <c r="I2704" t="s">
        <v>1211</v>
      </c>
      <c r="J2704">
        <v>20</v>
      </c>
      <c r="K2704">
        <v>3938</v>
      </c>
      <c r="L2704">
        <v>78760</v>
      </c>
      <c r="M2704">
        <v>9.3762000000000008</v>
      </c>
      <c r="N2704">
        <v>187.524</v>
      </c>
      <c r="O2704">
        <v>0</v>
      </c>
      <c r="P2704">
        <v>0</v>
      </c>
      <c r="Q2704">
        <v>3947.3762000000002</v>
      </c>
      <c r="R2704">
        <v>78947.524000000005</v>
      </c>
      <c r="S2704" t="s">
        <v>1296</v>
      </c>
      <c r="T2704" s="111"/>
      <c r="U2704" s="111"/>
      <c r="V2704" s="110"/>
      <c r="W2704" s="110"/>
    </row>
    <row r="2705" spans="1:23">
      <c r="A2705" t="s">
        <v>2693</v>
      </c>
      <c r="B2705">
        <v>44201</v>
      </c>
      <c r="C2705" t="s">
        <v>2694</v>
      </c>
      <c r="D2705">
        <v>44201</v>
      </c>
      <c r="E2705" t="s">
        <v>1294</v>
      </c>
      <c r="F2705" t="s">
        <v>112</v>
      </c>
      <c r="G2705" t="s">
        <v>120</v>
      </c>
      <c r="H2705" t="s">
        <v>120</v>
      </c>
      <c r="I2705" t="s">
        <v>1214</v>
      </c>
      <c r="J2705">
        <v>72</v>
      </c>
      <c r="K2705">
        <v>1168</v>
      </c>
      <c r="L2705">
        <v>84096</v>
      </c>
      <c r="M2705">
        <v>2.7810000000000001</v>
      </c>
      <c r="N2705">
        <v>200.232</v>
      </c>
      <c r="O2705">
        <v>0</v>
      </c>
      <c r="P2705">
        <v>0</v>
      </c>
      <c r="Q2705">
        <v>1170.7809999999999</v>
      </c>
      <c r="R2705">
        <v>84296.232000000004</v>
      </c>
      <c r="S2705" t="s">
        <v>1296</v>
      </c>
      <c r="T2705" s="111"/>
      <c r="U2705" s="111"/>
      <c r="V2705" s="110"/>
      <c r="W2705" s="110"/>
    </row>
    <row r="2706" spans="1:23">
      <c r="A2706" t="s">
        <v>2693</v>
      </c>
      <c r="B2706">
        <v>44201</v>
      </c>
      <c r="C2706" t="s">
        <v>2694</v>
      </c>
      <c r="D2706">
        <v>44201</v>
      </c>
      <c r="E2706" t="s">
        <v>1294</v>
      </c>
      <c r="F2706" t="s">
        <v>112</v>
      </c>
      <c r="G2706" t="s">
        <v>120</v>
      </c>
      <c r="H2706" t="s">
        <v>120</v>
      </c>
      <c r="I2706" t="s">
        <v>1207</v>
      </c>
      <c r="J2706">
        <v>10</v>
      </c>
      <c r="K2706">
        <v>4035</v>
      </c>
      <c r="L2706">
        <v>40350</v>
      </c>
      <c r="M2706">
        <v>9.6071000000000009</v>
      </c>
      <c r="N2706">
        <v>96.070999999999998</v>
      </c>
      <c r="O2706">
        <v>0</v>
      </c>
      <c r="P2706">
        <v>0</v>
      </c>
      <c r="Q2706">
        <v>4044.6071000000002</v>
      </c>
      <c r="R2706">
        <v>40446.071000000004</v>
      </c>
      <c r="S2706" t="s">
        <v>1296</v>
      </c>
      <c r="T2706" s="111"/>
      <c r="U2706" s="111"/>
      <c r="V2706" s="110"/>
      <c r="W2706" s="110"/>
    </row>
    <row r="2707" spans="1:23">
      <c r="A2707" t="s">
        <v>2693</v>
      </c>
      <c r="B2707">
        <v>44201</v>
      </c>
      <c r="C2707" t="s">
        <v>2694</v>
      </c>
      <c r="D2707">
        <v>44201</v>
      </c>
      <c r="E2707" t="s">
        <v>1294</v>
      </c>
      <c r="F2707" t="s">
        <v>112</v>
      </c>
      <c r="G2707" t="s">
        <v>120</v>
      </c>
      <c r="H2707" t="s">
        <v>120</v>
      </c>
      <c r="I2707" t="s">
        <v>1204</v>
      </c>
      <c r="J2707">
        <v>21</v>
      </c>
      <c r="K2707">
        <v>7148</v>
      </c>
      <c r="L2707">
        <v>150108</v>
      </c>
      <c r="M2707">
        <v>17.018999999999998</v>
      </c>
      <c r="N2707">
        <v>357.399</v>
      </c>
      <c r="O2707">
        <v>0</v>
      </c>
      <c r="P2707">
        <v>14700</v>
      </c>
      <c r="Q2707">
        <v>7165.0190000000002</v>
      </c>
      <c r="R2707">
        <v>135765.399</v>
      </c>
      <c r="S2707" t="s">
        <v>1296</v>
      </c>
      <c r="T2707" s="111"/>
      <c r="U2707" s="111"/>
      <c r="V2707" s="110"/>
      <c r="W2707" s="110"/>
    </row>
    <row r="2708" spans="1:23">
      <c r="A2708" t="s">
        <v>2695</v>
      </c>
      <c r="B2708">
        <v>44201</v>
      </c>
      <c r="C2708" t="s">
        <v>2696</v>
      </c>
      <c r="D2708">
        <v>44201</v>
      </c>
      <c r="E2708" t="s">
        <v>1294</v>
      </c>
      <c r="F2708" t="s">
        <v>109</v>
      </c>
      <c r="G2708" t="s">
        <v>1307</v>
      </c>
      <c r="H2708" t="s">
        <v>120</v>
      </c>
      <c r="I2708" t="s">
        <v>1204</v>
      </c>
      <c r="J2708">
        <v>17</v>
      </c>
      <c r="K2708">
        <v>7148</v>
      </c>
      <c r="L2708">
        <v>121516</v>
      </c>
      <c r="M2708">
        <v>17.018999999999998</v>
      </c>
      <c r="N2708">
        <v>289.32299999999998</v>
      </c>
      <c r="O2708">
        <v>0</v>
      </c>
      <c r="P2708">
        <v>11900</v>
      </c>
      <c r="Q2708">
        <v>7165.0190000000002</v>
      </c>
      <c r="R2708">
        <v>109905.323</v>
      </c>
      <c r="S2708" t="s">
        <v>1296</v>
      </c>
      <c r="T2708" s="111"/>
      <c r="U2708" s="111"/>
      <c r="V2708" s="110"/>
      <c r="W2708" s="110"/>
    </row>
    <row r="2709" spans="1:23">
      <c r="A2709" t="s">
        <v>2697</v>
      </c>
      <c r="B2709">
        <v>44201</v>
      </c>
      <c r="C2709" t="s">
        <v>2698</v>
      </c>
      <c r="D2709">
        <v>44201</v>
      </c>
      <c r="E2709" t="s">
        <v>1294</v>
      </c>
      <c r="F2709" t="s">
        <v>1077</v>
      </c>
      <c r="G2709" t="s">
        <v>1079</v>
      </c>
      <c r="H2709" t="s">
        <v>120</v>
      </c>
      <c r="I2709" t="s">
        <v>1214</v>
      </c>
      <c r="J2709">
        <v>15</v>
      </c>
      <c r="K2709">
        <v>1168</v>
      </c>
      <c r="L2709">
        <v>17520</v>
      </c>
      <c r="M2709">
        <v>2.7810000000000001</v>
      </c>
      <c r="N2709">
        <v>41.715000000000003</v>
      </c>
      <c r="O2709">
        <v>0</v>
      </c>
      <c r="P2709">
        <v>0</v>
      </c>
      <c r="Q2709">
        <v>1170.7809999999999</v>
      </c>
      <c r="R2709">
        <v>17561.715</v>
      </c>
      <c r="S2709" t="s">
        <v>1296</v>
      </c>
      <c r="T2709" s="111"/>
      <c r="U2709" s="111"/>
      <c r="V2709" s="110"/>
      <c r="W2709" s="110"/>
    </row>
    <row r="2710" spans="1:23">
      <c r="A2710" t="s">
        <v>2699</v>
      </c>
      <c r="B2710">
        <v>44201</v>
      </c>
      <c r="C2710" t="s">
        <v>2700</v>
      </c>
      <c r="D2710">
        <v>44201</v>
      </c>
      <c r="E2710" t="s">
        <v>1294</v>
      </c>
      <c r="F2710" t="s">
        <v>8</v>
      </c>
      <c r="G2710" t="s">
        <v>1079</v>
      </c>
      <c r="H2710" t="s">
        <v>120</v>
      </c>
      <c r="I2710" t="s">
        <v>1227</v>
      </c>
      <c r="J2710">
        <v>5</v>
      </c>
      <c r="K2710">
        <v>7760</v>
      </c>
      <c r="L2710">
        <v>38800</v>
      </c>
      <c r="M2710">
        <v>18.476199999999999</v>
      </c>
      <c r="N2710">
        <v>92.381</v>
      </c>
      <c r="O2710">
        <v>0</v>
      </c>
      <c r="P2710">
        <v>0</v>
      </c>
      <c r="Q2710">
        <v>7778.4762000000001</v>
      </c>
      <c r="R2710">
        <v>38892.381000000001</v>
      </c>
      <c r="S2710" t="s">
        <v>1296</v>
      </c>
      <c r="T2710" s="111"/>
      <c r="U2710" s="111"/>
      <c r="V2710" s="110"/>
      <c r="W2710" s="110"/>
    </row>
    <row r="2711" spans="1:23">
      <c r="A2711" t="s">
        <v>2699</v>
      </c>
      <c r="B2711">
        <v>44201</v>
      </c>
      <c r="C2711" t="s">
        <v>2700</v>
      </c>
      <c r="D2711">
        <v>44201</v>
      </c>
      <c r="E2711" t="s">
        <v>1294</v>
      </c>
      <c r="F2711" t="s">
        <v>8</v>
      </c>
      <c r="G2711" t="s">
        <v>1079</v>
      </c>
      <c r="H2711" t="s">
        <v>120</v>
      </c>
      <c r="I2711" t="s">
        <v>1234</v>
      </c>
      <c r="J2711">
        <v>10</v>
      </c>
      <c r="K2711">
        <v>5035</v>
      </c>
      <c r="L2711">
        <v>50350</v>
      </c>
      <c r="M2711">
        <v>11.988099999999999</v>
      </c>
      <c r="N2711">
        <v>119.881</v>
      </c>
      <c r="O2711">
        <v>0</v>
      </c>
      <c r="P2711">
        <v>0</v>
      </c>
      <c r="Q2711">
        <v>5046.9880999999996</v>
      </c>
      <c r="R2711">
        <v>50469.881000000001</v>
      </c>
      <c r="S2711" t="s">
        <v>1296</v>
      </c>
      <c r="T2711" s="111"/>
      <c r="U2711" s="111"/>
      <c r="V2711" s="110"/>
      <c r="W2711" s="110"/>
    </row>
    <row r="2712" spans="1:23">
      <c r="A2712" t="s">
        <v>2699</v>
      </c>
      <c r="B2712">
        <v>44201</v>
      </c>
      <c r="C2712" t="s">
        <v>2700</v>
      </c>
      <c r="D2712">
        <v>44201</v>
      </c>
      <c r="E2712" t="s">
        <v>1294</v>
      </c>
      <c r="F2712" t="s">
        <v>8</v>
      </c>
      <c r="G2712" t="s">
        <v>1079</v>
      </c>
      <c r="H2712" t="s">
        <v>120</v>
      </c>
      <c r="I2712" t="s">
        <v>1204</v>
      </c>
      <c r="J2712">
        <v>9</v>
      </c>
      <c r="K2712">
        <v>7148</v>
      </c>
      <c r="L2712">
        <v>64332</v>
      </c>
      <c r="M2712">
        <v>17.018999999999998</v>
      </c>
      <c r="N2712">
        <v>153.17099999999999</v>
      </c>
      <c r="O2712">
        <v>0</v>
      </c>
      <c r="P2712">
        <v>6300</v>
      </c>
      <c r="Q2712">
        <v>7165.0190000000002</v>
      </c>
      <c r="R2712">
        <v>58185.171000000002</v>
      </c>
      <c r="S2712" t="s">
        <v>1296</v>
      </c>
      <c r="T2712" s="111"/>
      <c r="U2712" s="111"/>
      <c r="V2712" s="110"/>
      <c r="W2712" s="110"/>
    </row>
    <row r="2713" spans="1:23">
      <c r="A2713" t="s">
        <v>2701</v>
      </c>
      <c r="B2713">
        <v>44201</v>
      </c>
      <c r="C2713" t="s">
        <v>2702</v>
      </c>
      <c r="D2713">
        <v>44201</v>
      </c>
      <c r="E2713" t="s">
        <v>1294</v>
      </c>
      <c r="F2713" t="s">
        <v>110</v>
      </c>
      <c r="G2713" t="s">
        <v>1133</v>
      </c>
      <c r="H2713" t="s">
        <v>120</v>
      </c>
      <c r="I2713" t="s">
        <v>1214</v>
      </c>
      <c r="J2713">
        <v>36</v>
      </c>
      <c r="K2713">
        <v>1168</v>
      </c>
      <c r="L2713">
        <v>42048</v>
      </c>
      <c r="M2713">
        <v>2.7810000000000001</v>
      </c>
      <c r="N2713">
        <v>100.116</v>
      </c>
      <c r="O2713">
        <v>0</v>
      </c>
      <c r="P2713">
        <v>0</v>
      </c>
      <c r="Q2713">
        <v>1170.7809999999999</v>
      </c>
      <c r="R2713">
        <v>42148.116000000002</v>
      </c>
      <c r="S2713" t="s">
        <v>1296</v>
      </c>
      <c r="T2713" s="111"/>
      <c r="U2713" s="111"/>
      <c r="V2713" s="110"/>
      <c r="W2713" s="110"/>
    </row>
    <row r="2714" spans="1:23">
      <c r="A2714" t="s">
        <v>2701</v>
      </c>
      <c r="B2714">
        <v>44201</v>
      </c>
      <c r="C2714" t="s">
        <v>2702</v>
      </c>
      <c r="D2714">
        <v>44201</v>
      </c>
      <c r="E2714" t="s">
        <v>1294</v>
      </c>
      <c r="F2714" t="s">
        <v>110</v>
      </c>
      <c r="G2714" t="s">
        <v>1133</v>
      </c>
      <c r="H2714" t="s">
        <v>120</v>
      </c>
      <c r="I2714" t="s">
        <v>1204</v>
      </c>
      <c r="J2714">
        <v>11</v>
      </c>
      <c r="K2714">
        <v>7148</v>
      </c>
      <c r="L2714">
        <v>78628</v>
      </c>
      <c r="M2714">
        <v>17.018999999999998</v>
      </c>
      <c r="N2714">
        <v>187.209</v>
      </c>
      <c r="O2714">
        <v>0</v>
      </c>
      <c r="P2714">
        <v>7700</v>
      </c>
      <c r="Q2714">
        <v>7165.0190000000002</v>
      </c>
      <c r="R2714">
        <v>71115.209000000003</v>
      </c>
      <c r="S2714" t="s">
        <v>1296</v>
      </c>
      <c r="T2714" s="111"/>
      <c r="U2714" s="111"/>
      <c r="V2714" s="110"/>
      <c r="W2714" s="110"/>
    </row>
    <row r="2715" spans="1:23">
      <c r="A2715" t="s">
        <v>2703</v>
      </c>
      <c r="B2715">
        <v>44201</v>
      </c>
      <c r="C2715" t="s">
        <v>2704</v>
      </c>
      <c r="D2715">
        <v>44201</v>
      </c>
      <c r="E2715" t="s">
        <v>1294</v>
      </c>
      <c r="F2715" t="s">
        <v>111</v>
      </c>
      <c r="G2715" t="s">
        <v>1133</v>
      </c>
      <c r="H2715" t="s">
        <v>120</v>
      </c>
      <c r="I2715" t="s">
        <v>1204</v>
      </c>
      <c r="J2715">
        <v>4</v>
      </c>
      <c r="K2715">
        <v>7148</v>
      </c>
      <c r="L2715">
        <v>28592</v>
      </c>
      <c r="M2715">
        <v>17.018999999999998</v>
      </c>
      <c r="N2715">
        <v>68.075999999999993</v>
      </c>
      <c r="O2715">
        <v>0</v>
      </c>
      <c r="P2715">
        <v>2800</v>
      </c>
      <c r="Q2715">
        <v>7165.0190000000002</v>
      </c>
      <c r="R2715">
        <v>25860.076000000001</v>
      </c>
      <c r="S2715" t="s">
        <v>1296</v>
      </c>
      <c r="T2715" s="111"/>
      <c r="U2715" s="111"/>
      <c r="V2715" s="110"/>
      <c r="W2715" s="110"/>
    </row>
    <row r="2716" spans="1:23">
      <c r="A2716" t="s">
        <v>2703</v>
      </c>
      <c r="B2716">
        <v>44201</v>
      </c>
      <c r="C2716" t="s">
        <v>2704</v>
      </c>
      <c r="D2716">
        <v>44201</v>
      </c>
      <c r="E2716" t="s">
        <v>1294</v>
      </c>
      <c r="F2716" t="s">
        <v>111</v>
      </c>
      <c r="G2716" t="s">
        <v>1133</v>
      </c>
      <c r="H2716" t="s">
        <v>120</v>
      </c>
      <c r="I2716" t="s">
        <v>1214</v>
      </c>
      <c r="J2716">
        <v>115</v>
      </c>
      <c r="K2716">
        <v>1168</v>
      </c>
      <c r="L2716">
        <v>134320</v>
      </c>
      <c r="M2716">
        <v>2.7810000000000001</v>
      </c>
      <c r="N2716">
        <v>319.815</v>
      </c>
      <c r="O2716">
        <v>0</v>
      </c>
      <c r="P2716">
        <v>0</v>
      </c>
      <c r="Q2716">
        <v>1170.7809999999999</v>
      </c>
      <c r="R2716">
        <v>134639.815</v>
      </c>
      <c r="S2716" t="s">
        <v>1296</v>
      </c>
      <c r="T2716" s="111"/>
      <c r="U2716" s="111"/>
      <c r="V2716" s="110"/>
      <c r="W2716" s="110"/>
    </row>
    <row r="2717" spans="1:23">
      <c r="A2717" t="s">
        <v>2705</v>
      </c>
      <c r="B2717">
        <v>44201</v>
      </c>
      <c r="C2717" t="s">
        <v>2706</v>
      </c>
      <c r="D2717">
        <v>44201</v>
      </c>
      <c r="E2717" t="s">
        <v>1294</v>
      </c>
      <c r="F2717" t="s">
        <v>3</v>
      </c>
      <c r="G2717" t="s">
        <v>1078</v>
      </c>
      <c r="H2717" t="s">
        <v>120</v>
      </c>
      <c r="I2717" t="s">
        <v>1204</v>
      </c>
      <c r="J2717">
        <v>2</v>
      </c>
      <c r="K2717">
        <v>7148</v>
      </c>
      <c r="L2717">
        <v>14296</v>
      </c>
      <c r="M2717">
        <v>17.018999999999998</v>
      </c>
      <c r="N2717">
        <v>34.037999999999997</v>
      </c>
      <c r="O2717">
        <v>0</v>
      </c>
      <c r="P2717">
        <v>1400</v>
      </c>
      <c r="Q2717">
        <v>7165.0190000000002</v>
      </c>
      <c r="R2717">
        <v>12930.038</v>
      </c>
      <c r="S2717" t="s">
        <v>1296</v>
      </c>
      <c r="T2717" s="111"/>
      <c r="U2717" s="111"/>
      <c r="V2717" s="110"/>
      <c r="W2717" s="110"/>
    </row>
    <row r="2718" spans="1:23">
      <c r="A2718" t="s">
        <v>2705</v>
      </c>
      <c r="B2718">
        <v>44201</v>
      </c>
      <c r="C2718" t="s">
        <v>2706</v>
      </c>
      <c r="D2718">
        <v>44201</v>
      </c>
      <c r="E2718" t="s">
        <v>1294</v>
      </c>
      <c r="F2718" t="s">
        <v>3</v>
      </c>
      <c r="G2718" t="s">
        <v>1078</v>
      </c>
      <c r="H2718" t="s">
        <v>120</v>
      </c>
      <c r="I2718" t="s">
        <v>1214</v>
      </c>
      <c r="J2718">
        <v>20</v>
      </c>
      <c r="K2718">
        <v>1168</v>
      </c>
      <c r="L2718">
        <v>23360</v>
      </c>
      <c r="M2718">
        <v>2.7810000000000001</v>
      </c>
      <c r="N2718">
        <v>55.62</v>
      </c>
      <c r="O2718">
        <v>0</v>
      </c>
      <c r="P2718">
        <v>0</v>
      </c>
      <c r="Q2718">
        <v>1170.7809999999999</v>
      </c>
      <c r="R2718">
        <v>23415.62</v>
      </c>
      <c r="S2718" t="s">
        <v>1296</v>
      </c>
      <c r="T2718" s="111"/>
      <c r="U2718" s="111"/>
      <c r="V2718" s="110"/>
      <c r="W2718" s="110"/>
    </row>
    <row r="2719" spans="1:23">
      <c r="A2719" t="s">
        <v>2707</v>
      </c>
      <c r="B2719">
        <v>44201</v>
      </c>
      <c r="C2719" t="s">
        <v>2708</v>
      </c>
      <c r="D2719">
        <v>44201</v>
      </c>
      <c r="E2719" t="s">
        <v>1294</v>
      </c>
      <c r="F2719" t="s">
        <v>9</v>
      </c>
      <c r="G2719" t="s">
        <v>1078</v>
      </c>
      <c r="H2719" t="s">
        <v>120</v>
      </c>
      <c r="I2719" t="s">
        <v>1234</v>
      </c>
      <c r="J2719">
        <v>5</v>
      </c>
      <c r="K2719">
        <v>5035</v>
      </c>
      <c r="L2719">
        <v>25175</v>
      </c>
      <c r="M2719">
        <v>11.988099999999999</v>
      </c>
      <c r="N2719">
        <v>59.9405</v>
      </c>
      <c r="O2719">
        <v>0</v>
      </c>
      <c r="P2719">
        <v>0</v>
      </c>
      <c r="Q2719">
        <v>5046.9880999999996</v>
      </c>
      <c r="R2719">
        <v>25234.940500000001</v>
      </c>
      <c r="S2719" t="s">
        <v>1296</v>
      </c>
      <c r="T2719" s="111"/>
      <c r="U2719" s="111"/>
      <c r="V2719" s="110"/>
      <c r="W2719" s="110"/>
    </row>
    <row r="2720" spans="1:23">
      <c r="A2720" t="s">
        <v>2707</v>
      </c>
      <c r="B2720">
        <v>44201</v>
      </c>
      <c r="C2720" t="s">
        <v>2708</v>
      </c>
      <c r="D2720">
        <v>44201</v>
      </c>
      <c r="E2720" t="s">
        <v>1294</v>
      </c>
      <c r="F2720" t="s">
        <v>9</v>
      </c>
      <c r="G2720" t="s">
        <v>1078</v>
      </c>
      <c r="H2720" t="s">
        <v>120</v>
      </c>
      <c r="I2720" t="s">
        <v>1204</v>
      </c>
      <c r="J2720">
        <v>4</v>
      </c>
      <c r="K2720">
        <v>7148</v>
      </c>
      <c r="L2720">
        <v>28592</v>
      </c>
      <c r="M2720">
        <v>17.018999999999998</v>
      </c>
      <c r="N2720">
        <v>68.075999999999993</v>
      </c>
      <c r="O2720">
        <v>0</v>
      </c>
      <c r="P2720">
        <v>2800</v>
      </c>
      <c r="Q2720">
        <v>7165.0190000000002</v>
      </c>
      <c r="R2720">
        <v>25860.076000000001</v>
      </c>
      <c r="S2720" t="s">
        <v>1296</v>
      </c>
      <c r="T2720" s="111"/>
      <c r="U2720" s="111"/>
      <c r="V2720" s="110"/>
      <c r="W2720" s="110"/>
    </row>
    <row r="2721" spans="1:23">
      <c r="A2721" t="s">
        <v>2709</v>
      </c>
      <c r="B2721">
        <v>44201</v>
      </c>
      <c r="C2721" t="s">
        <v>2710</v>
      </c>
      <c r="D2721">
        <v>44201</v>
      </c>
      <c r="E2721" t="s">
        <v>1294</v>
      </c>
      <c r="F2721" t="s">
        <v>4</v>
      </c>
      <c r="G2721" t="s">
        <v>1308</v>
      </c>
      <c r="H2721" t="s">
        <v>120</v>
      </c>
      <c r="I2721" t="s">
        <v>1204</v>
      </c>
      <c r="J2721">
        <v>6</v>
      </c>
      <c r="K2721">
        <v>7148</v>
      </c>
      <c r="L2721">
        <v>42888</v>
      </c>
      <c r="M2721">
        <v>17.018999999999998</v>
      </c>
      <c r="N2721">
        <v>102.114</v>
      </c>
      <c r="O2721">
        <v>0</v>
      </c>
      <c r="P2721">
        <v>4200</v>
      </c>
      <c r="Q2721">
        <v>7165.0190000000002</v>
      </c>
      <c r="R2721">
        <v>38790.114000000001</v>
      </c>
      <c r="S2721" t="s">
        <v>1296</v>
      </c>
      <c r="T2721" s="111"/>
      <c r="U2721" s="111"/>
      <c r="V2721" s="110"/>
      <c r="W2721" s="110"/>
    </row>
    <row r="2722" spans="1:23">
      <c r="A2722" t="s">
        <v>2709</v>
      </c>
      <c r="B2722">
        <v>44201</v>
      </c>
      <c r="C2722" t="s">
        <v>2710</v>
      </c>
      <c r="D2722">
        <v>44201</v>
      </c>
      <c r="E2722" t="s">
        <v>1294</v>
      </c>
      <c r="F2722" t="s">
        <v>4</v>
      </c>
      <c r="G2722" t="s">
        <v>1308</v>
      </c>
      <c r="H2722" t="s">
        <v>120</v>
      </c>
      <c r="I2722" t="s">
        <v>1205</v>
      </c>
      <c r="J2722">
        <v>2</v>
      </c>
      <c r="K2722">
        <v>9045</v>
      </c>
      <c r="L2722">
        <v>18090</v>
      </c>
      <c r="M2722">
        <v>21.535699999999999</v>
      </c>
      <c r="N2722">
        <v>43.071399999999997</v>
      </c>
      <c r="O2722">
        <v>0</v>
      </c>
      <c r="P2722">
        <v>0</v>
      </c>
      <c r="Q2722">
        <v>9066.5357000000004</v>
      </c>
      <c r="R2722">
        <v>18133.071400000001</v>
      </c>
      <c r="S2722" t="s">
        <v>1296</v>
      </c>
      <c r="T2722" s="111"/>
      <c r="U2722" s="111"/>
      <c r="V2722" s="110"/>
      <c r="W2722" s="110"/>
    </row>
    <row r="2723" spans="1:23">
      <c r="A2723" t="s">
        <v>2709</v>
      </c>
      <c r="B2723">
        <v>44201</v>
      </c>
      <c r="C2723" t="s">
        <v>2710</v>
      </c>
      <c r="D2723">
        <v>44201</v>
      </c>
      <c r="E2723" t="s">
        <v>1294</v>
      </c>
      <c r="F2723" t="s">
        <v>4</v>
      </c>
      <c r="G2723" t="s">
        <v>1308</v>
      </c>
      <c r="H2723" t="s">
        <v>120</v>
      </c>
      <c r="I2723" t="s">
        <v>1211</v>
      </c>
      <c r="J2723">
        <v>5</v>
      </c>
      <c r="K2723">
        <v>3938</v>
      </c>
      <c r="L2723">
        <v>19690</v>
      </c>
      <c r="M2723">
        <v>9.3762000000000008</v>
      </c>
      <c r="N2723">
        <v>46.881</v>
      </c>
      <c r="O2723">
        <v>0</v>
      </c>
      <c r="P2723">
        <v>0</v>
      </c>
      <c r="Q2723">
        <v>3947.3762000000002</v>
      </c>
      <c r="R2723">
        <v>19736.881000000001</v>
      </c>
      <c r="S2723" t="s">
        <v>1296</v>
      </c>
      <c r="T2723" s="111"/>
      <c r="U2723" s="111"/>
      <c r="V2723" s="110"/>
      <c r="W2723" s="110"/>
    </row>
    <row r="2724" spans="1:23">
      <c r="A2724" t="s">
        <v>2709</v>
      </c>
      <c r="B2724">
        <v>44201</v>
      </c>
      <c r="C2724" t="s">
        <v>2710</v>
      </c>
      <c r="D2724">
        <v>44201</v>
      </c>
      <c r="E2724" t="s">
        <v>1294</v>
      </c>
      <c r="F2724" t="s">
        <v>4</v>
      </c>
      <c r="G2724" t="s">
        <v>1308</v>
      </c>
      <c r="H2724" t="s">
        <v>120</v>
      </c>
      <c r="I2724" t="s">
        <v>1214</v>
      </c>
      <c r="J2724">
        <v>21</v>
      </c>
      <c r="K2724">
        <v>1168</v>
      </c>
      <c r="L2724">
        <v>24528</v>
      </c>
      <c r="M2724">
        <v>2.7810000000000001</v>
      </c>
      <c r="N2724">
        <v>58.401000000000003</v>
      </c>
      <c r="O2724">
        <v>0</v>
      </c>
      <c r="P2724">
        <v>0</v>
      </c>
      <c r="Q2724">
        <v>1170.7809999999999</v>
      </c>
      <c r="R2724">
        <v>24586.401000000002</v>
      </c>
      <c r="S2724" t="s">
        <v>1296</v>
      </c>
      <c r="T2724" s="111"/>
      <c r="U2724" s="111"/>
      <c r="V2724" s="110"/>
      <c r="W2724" s="110"/>
    </row>
    <row r="2725" spans="1:23">
      <c r="A2725" t="s">
        <v>2711</v>
      </c>
      <c r="B2725">
        <v>44201</v>
      </c>
      <c r="C2725" t="s">
        <v>2712</v>
      </c>
      <c r="D2725">
        <v>44201</v>
      </c>
      <c r="E2725" t="s">
        <v>1294</v>
      </c>
      <c r="F2725" t="s">
        <v>2</v>
      </c>
      <c r="G2725" t="s">
        <v>1078</v>
      </c>
      <c r="H2725" t="s">
        <v>120</v>
      </c>
      <c r="I2725" t="s">
        <v>1205</v>
      </c>
      <c r="J2725">
        <v>5</v>
      </c>
      <c r="K2725">
        <v>9045</v>
      </c>
      <c r="L2725">
        <v>45225</v>
      </c>
      <c r="M2725">
        <v>21.535699999999999</v>
      </c>
      <c r="N2725">
        <v>107.6785</v>
      </c>
      <c r="O2725">
        <v>0</v>
      </c>
      <c r="P2725">
        <v>0</v>
      </c>
      <c r="Q2725">
        <v>9066.5357000000004</v>
      </c>
      <c r="R2725">
        <v>45332.678500000002</v>
      </c>
      <c r="S2725" t="s">
        <v>1296</v>
      </c>
      <c r="T2725" s="111"/>
      <c r="U2725" s="111"/>
      <c r="V2725" s="110"/>
      <c r="W2725" s="110"/>
    </row>
    <row r="2726" spans="1:23">
      <c r="A2726" t="s">
        <v>2711</v>
      </c>
      <c r="B2726">
        <v>44201</v>
      </c>
      <c r="C2726" t="s">
        <v>2712</v>
      </c>
      <c r="D2726">
        <v>44201</v>
      </c>
      <c r="E2726" t="s">
        <v>1294</v>
      </c>
      <c r="F2726" t="s">
        <v>2</v>
      </c>
      <c r="G2726" t="s">
        <v>1078</v>
      </c>
      <c r="H2726" t="s">
        <v>120</v>
      </c>
      <c r="I2726" t="s">
        <v>1214</v>
      </c>
      <c r="J2726">
        <v>19</v>
      </c>
      <c r="K2726">
        <v>1168</v>
      </c>
      <c r="L2726">
        <v>22192</v>
      </c>
      <c r="M2726">
        <v>2.7810000000000001</v>
      </c>
      <c r="N2726">
        <v>52.838999999999999</v>
      </c>
      <c r="O2726">
        <v>0</v>
      </c>
      <c r="P2726">
        <v>0</v>
      </c>
      <c r="Q2726">
        <v>1170.7809999999999</v>
      </c>
      <c r="R2726">
        <v>22244.839</v>
      </c>
      <c r="S2726" t="s">
        <v>1296</v>
      </c>
      <c r="T2726" s="111"/>
      <c r="U2726" s="111"/>
      <c r="V2726" s="110"/>
      <c r="W2726" s="110"/>
    </row>
    <row r="2727" spans="1:23">
      <c r="A2727" t="s">
        <v>2711</v>
      </c>
      <c r="B2727">
        <v>44201</v>
      </c>
      <c r="C2727" t="s">
        <v>2712</v>
      </c>
      <c r="D2727">
        <v>44201</v>
      </c>
      <c r="E2727" t="s">
        <v>1294</v>
      </c>
      <c r="F2727" t="s">
        <v>2</v>
      </c>
      <c r="G2727" t="s">
        <v>1078</v>
      </c>
      <c r="H2727" t="s">
        <v>120</v>
      </c>
      <c r="I2727" t="s">
        <v>1204</v>
      </c>
      <c r="J2727">
        <v>5</v>
      </c>
      <c r="K2727">
        <v>7148</v>
      </c>
      <c r="L2727">
        <v>35740</v>
      </c>
      <c r="M2727">
        <v>17.018999999999998</v>
      </c>
      <c r="N2727">
        <v>85.094999999999999</v>
      </c>
      <c r="O2727">
        <v>0</v>
      </c>
      <c r="P2727">
        <v>3500</v>
      </c>
      <c r="Q2727">
        <v>7165.0190000000002</v>
      </c>
      <c r="R2727">
        <v>32325.095000000001</v>
      </c>
      <c r="S2727" t="s">
        <v>1296</v>
      </c>
      <c r="T2727" s="111"/>
      <c r="U2727" s="111"/>
      <c r="V2727" s="110"/>
      <c r="W2727" s="110"/>
    </row>
    <row r="2728" spans="1:23">
      <c r="A2728" t="s">
        <v>2711</v>
      </c>
      <c r="B2728">
        <v>44201</v>
      </c>
      <c r="C2728" t="s">
        <v>2712</v>
      </c>
      <c r="D2728">
        <v>44201</v>
      </c>
      <c r="E2728" t="s">
        <v>1294</v>
      </c>
      <c r="F2728" t="s">
        <v>2</v>
      </c>
      <c r="G2728" t="s">
        <v>1078</v>
      </c>
      <c r="H2728" t="s">
        <v>120</v>
      </c>
      <c r="I2728" t="s">
        <v>1211</v>
      </c>
      <c r="J2728">
        <v>10</v>
      </c>
      <c r="K2728">
        <v>3938</v>
      </c>
      <c r="L2728">
        <v>39380</v>
      </c>
      <c r="M2728">
        <v>9.3762000000000008</v>
      </c>
      <c r="N2728">
        <v>93.762</v>
      </c>
      <c r="O2728">
        <v>0</v>
      </c>
      <c r="P2728">
        <v>0</v>
      </c>
      <c r="Q2728">
        <v>3947.3762000000002</v>
      </c>
      <c r="R2728">
        <v>39473.762000000002</v>
      </c>
      <c r="S2728" t="s">
        <v>1296</v>
      </c>
      <c r="T2728" s="111"/>
      <c r="U2728" s="111"/>
      <c r="V2728" s="110"/>
      <c r="W2728" s="110"/>
    </row>
    <row r="2729" spans="1:23">
      <c r="A2729" t="s">
        <v>2711</v>
      </c>
      <c r="B2729">
        <v>44201</v>
      </c>
      <c r="C2729" t="s">
        <v>2712</v>
      </c>
      <c r="D2729">
        <v>44201</v>
      </c>
      <c r="E2729" t="s">
        <v>1294</v>
      </c>
      <c r="F2729" t="s">
        <v>2</v>
      </c>
      <c r="G2729" t="s">
        <v>1078</v>
      </c>
      <c r="H2729" t="s">
        <v>120</v>
      </c>
      <c r="I2729" t="s">
        <v>1234</v>
      </c>
      <c r="J2729">
        <v>10</v>
      </c>
      <c r="K2729">
        <v>5035</v>
      </c>
      <c r="L2729">
        <v>50350</v>
      </c>
      <c r="M2729">
        <v>11.988099999999999</v>
      </c>
      <c r="N2729">
        <v>119.881</v>
      </c>
      <c r="O2729">
        <v>0</v>
      </c>
      <c r="P2729">
        <v>0</v>
      </c>
      <c r="Q2729">
        <v>5046.9880999999996</v>
      </c>
      <c r="R2729">
        <v>50469.881000000001</v>
      </c>
      <c r="S2729" t="s">
        <v>1296</v>
      </c>
      <c r="T2729" s="111"/>
      <c r="U2729" s="111"/>
      <c r="V2729" s="110"/>
      <c r="W2729" s="110"/>
    </row>
    <row r="2730" spans="1:23">
      <c r="A2730" t="s">
        <v>2713</v>
      </c>
      <c r="B2730">
        <v>44201</v>
      </c>
      <c r="C2730" t="s">
        <v>2714</v>
      </c>
      <c r="D2730">
        <v>44201</v>
      </c>
      <c r="E2730" t="s">
        <v>1294</v>
      </c>
      <c r="F2730" t="s">
        <v>10</v>
      </c>
      <c r="G2730" t="s">
        <v>1308</v>
      </c>
      <c r="H2730" t="s">
        <v>120</v>
      </c>
      <c r="I2730" t="s">
        <v>1205</v>
      </c>
      <c r="J2730">
        <v>5</v>
      </c>
      <c r="K2730">
        <v>9045</v>
      </c>
      <c r="L2730">
        <v>45225</v>
      </c>
      <c r="M2730">
        <v>21.535699999999999</v>
      </c>
      <c r="N2730">
        <v>107.6785</v>
      </c>
      <c r="O2730">
        <v>0</v>
      </c>
      <c r="P2730">
        <v>0</v>
      </c>
      <c r="Q2730">
        <v>9066.5357000000004</v>
      </c>
      <c r="R2730">
        <v>45332.678500000002</v>
      </c>
      <c r="S2730" t="s">
        <v>1296</v>
      </c>
      <c r="T2730" s="111"/>
      <c r="U2730" s="111"/>
      <c r="V2730" s="110"/>
      <c r="W2730" s="110"/>
    </row>
    <row r="2731" spans="1:23">
      <c r="A2731" t="s">
        <v>2713</v>
      </c>
      <c r="B2731">
        <v>44201</v>
      </c>
      <c r="C2731" t="s">
        <v>2714</v>
      </c>
      <c r="D2731">
        <v>44201</v>
      </c>
      <c r="E2731" t="s">
        <v>1294</v>
      </c>
      <c r="F2731" t="s">
        <v>10</v>
      </c>
      <c r="G2731" t="s">
        <v>1308</v>
      </c>
      <c r="H2731" t="s">
        <v>120</v>
      </c>
      <c r="I2731" t="s">
        <v>1234</v>
      </c>
      <c r="J2731">
        <v>5</v>
      </c>
      <c r="K2731">
        <v>5035</v>
      </c>
      <c r="L2731">
        <v>25175</v>
      </c>
      <c r="M2731">
        <v>11.988099999999999</v>
      </c>
      <c r="N2731">
        <v>59.9405</v>
      </c>
      <c r="O2731">
        <v>0</v>
      </c>
      <c r="P2731">
        <v>0</v>
      </c>
      <c r="Q2731">
        <v>5046.9880999999996</v>
      </c>
      <c r="R2731">
        <v>25234.940500000001</v>
      </c>
      <c r="S2731" t="s">
        <v>1296</v>
      </c>
      <c r="T2731" s="111"/>
      <c r="U2731" s="111"/>
      <c r="V2731" s="110"/>
      <c r="W2731" s="110"/>
    </row>
    <row r="2732" spans="1:23">
      <c r="A2732" t="s">
        <v>2713</v>
      </c>
      <c r="B2732">
        <v>44201</v>
      </c>
      <c r="C2732" t="s">
        <v>2714</v>
      </c>
      <c r="D2732">
        <v>44201</v>
      </c>
      <c r="E2732" t="s">
        <v>1294</v>
      </c>
      <c r="F2732" t="s">
        <v>10</v>
      </c>
      <c r="G2732" t="s">
        <v>1308</v>
      </c>
      <c r="H2732" t="s">
        <v>120</v>
      </c>
      <c r="I2732" t="s">
        <v>1204</v>
      </c>
      <c r="J2732">
        <v>3</v>
      </c>
      <c r="K2732">
        <v>7148</v>
      </c>
      <c r="L2732">
        <v>21444</v>
      </c>
      <c r="M2732">
        <v>17.018999999999998</v>
      </c>
      <c r="N2732">
        <v>51.057000000000002</v>
      </c>
      <c r="O2732">
        <v>0</v>
      </c>
      <c r="P2732">
        <v>2100</v>
      </c>
      <c r="Q2732">
        <v>7165.0190000000002</v>
      </c>
      <c r="R2732">
        <v>19395.057000000001</v>
      </c>
      <c r="S2732" t="s">
        <v>1296</v>
      </c>
      <c r="T2732" s="111"/>
      <c r="U2732" s="111"/>
      <c r="V2732" s="110"/>
      <c r="W2732" s="110"/>
    </row>
    <row r="2733" spans="1:23">
      <c r="A2733" t="s">
        <v>2713</v>
      </c>
      <c r="B2733">
        <v>44201</v>
      </c>
      <c r="C2733" t="s">
        <v>2714</v>
      </c>
      <c r="D2733">
        <v>44201</v>
      </c>
      <c r="E2733" t="s">
        <v>1294</v>
      </c>
      <c r="F2733" t="s">
        <v>10</v>
      </c>
      <c r="G2733" t="s">
        <v>1308</v>
      </c>
      <c r="H2733" t="s">
        <v>120</v>
      </c>
      <c r="I2733" t="s">
        <v>1214</v>
      </c>
      <c r="J2733">
        <v>80</v>
      </c>
      <c r="K2733">
        <v>1168</v>
      </c>
      <c r="L2733">
        <v>93440</v>
      </c>
      <c r="M2733">
        <v>2.7810000000000001</v>
      </c>
      <c r="N2733">
        <v>222.48</v>
      </c>
      <c r="O2733">
        <v>0</v>
      </c>
      <c r="P2733">
        <v>0</v>
      </c>
      <c r="Q2733">
        <v>1170.7809999999999</v>
      </c>
      <c r="R2733">
        <v>93662.48</v>
      </c>
      <c r="S2733" t="s">
        <v>1296</v>
      </c>
      <c r="T2733" s="111"/>
      <c r="U2733" s="111"/>
      <c r="V2733" s="110"/>
      <c r="W2733" s="110"/>
    </row>
    <row r="2734" spans="1:23">
      <c r="A2734" t="s">
        <v>2715</v>
      </c>
      <c r="B2734">
        <v>44201</v>
      </c>
      <c r="C2734" t="s">
        <v>2716</v>
      </c>
      <c r="D2734">
        <v>44201</v>
      </c>
      <c r="E2734" t="s">
        <v>1294</v>
      </c>
      <c r="F2734" t="s">
        <v>20</v>
      </c>
      <c r="G2734" t="s">
        <v>1082</v>
      </c>
      <c r="H2734" t="s">
        <v>13</v>
      </c>
      <c r="I2734" t="s">
        <v>1204</v>
      </c>
      <c r="J2734">
        <v>20</v>
      </c>
      <c r="K2734">
        <v>7148</v>
      </c>
      <c r="L2734">
        <v>142960</v>
      </c>
      <c r="M2734">
        <v>17.018999999999998</v>
      </c>
      <c r="N2734">
        <v>340.38</v>
      </c>
      <c r="O2734">
        <v>0</v>
      </c>
      <c r="P2734">
        <v>14000</v>
      </c>
      <c r="Q2734">
        <v>7165.0190000000002</v>
      </c>
      <c r="R2734">
        <v>129300.38</v>
      </c>
      <c r="S2734" t="s">
        <v>1296</v>
      </c>
      <c r="T2734" s="111"/>
      <c r="U2734" s="111"/>
      <c r="V2734" s="110"/>
      <c r="W2734" s="110"/>
    </row>
    <row r="2735" spans="1:23">
      <c r="A2735" t="s">
        <v>2717</v>
      </c>
      <c r="B2735">
        <v>44201</v>
      </c>
      <c r="C2735" t="s">
        <v>2718</v>
      </c>
      <c r="D2735">
        <v>44201</v>
      </c>
      <c r="E2735" t="s">
        <v>1294</v>
      </c>
      <c r="F2735" t="s">
        <v>12</v>
      </c>
      <c r="G2735" t="s">
        <v>1319</v>
      </c>
      <c r="H2735" t="s">
        <v>13</v>
      </c>
      <c r="I2735" t="s">
        <v>1234</v>
      </c>
      <c r="J2735">
        <v>10</v>
      </c>
      <c r="K2735">
        <v>5035</v>
      </c>
      <c r="L2735">
        <v>50350</v>
      </c>
      <c r="M2735">
        <v>11.988099999999999</v>
      </c>
      <c r="N2735">
        <v>119.881</v>
      </c>
      <c r="O2735">
        <v>0</v>
      </c>
      <c r="P2735">
        <v>0</v>
      </c>
      <c r="Q2735">
        <v>5046.9880999999996</v>
      </c>
      <c r="R2735">
        <v>50469.881000000001</v>
      </c>
      <c r="S2735" t="s">
        <v>1296</v>
      </c>
      <c r="T2735" s="111"/>
      <c r="U2735" s="111"/>
      <c r="V2735" s="110"/>
      <c r="W2735" s="110"/>
    </row>
    <row r="2736" spans="1:23">
      <c r="A2736" t="s">
        <v>2717</v>
      </c>
      <c r="B2736">
        <v>44201</v>
      </c>
      <c r="C2736" t="s">
        <v>2718</v>
      </c>
      <c r="D2736">
        <v>44201</v>
      </c>
      <c r="E2736" t="s">
        <v>1294</v>
      </c>
      <c r="F2736" t="s">
        <v>12</v>
      </c>
      <c r="G2736" t="s">
        <v>1319</v>
      </c>
      <c r="H2736" t="s">
        <v>13</v>
      </c>
      <c r="I2736" t="s">
        <v>1214</v>
      </c>
      <c r="J2736">
        <v>100</v>
      </c>
      <c r="K2736">
        <v>1168</v>
      </c>
      <c r="L2736">
        <v>116800</v>
      </c>
      <c r="M2736">
        <v>2.7810000000000001</v>
      </c>
      <c r="N2736">
        <v>278.10000000000002</v>
      </c>
      <c r="O2736">
        <v>0</v>
      </c>
      <c r="P2736">
        <v>0</v>
      </c>
      <c r="Q2736">
        <v>1170.7809999999999</v>
      </c>
      <c r="R2736">
        <v>117078.1</v>
      </c>
      <c r="S2736" t="s">
        <v>1296</v>
      </c>
      <c r="T2736" s="111"/>
      <c r="U2736" s="111"/>
      <c r="V2736" s="110"/>
      <c r="W2736" s="110"/>
    </row>
    <row r="2737" spans="1:23">
      <c r="A2737" t="s">
        <v>2717</v>
      </c>
      <c r="B2737">
        <v>44201</v>
      </c>
      <c r="C2737" t="s">
        <v>2718</v>
      </c>
      <c r="D2737">
        <v>44201</v>
      </c>
      <c r="E2737" t="s">
        <v>1294</v>
      </c>
      <c r="F2737" t="s">
        <v>12</v>
      </c>
      <c r="G2737" t="s">
        <v>1319</v>
      </c>
      <c r="H2737" t="s">
        <v>13</v>
      </c>
      <c r="I2737" t="s">
        <v>1204</v>
      </c>
      <c r="J2737">
        <v>20</v>
      </c>
      <c r="K2737">
        <v>7148</v>
      </c>
      <c r="L2737">
        <v>142960</v>
      </c>
      <c r="M2737">
        <v>17.018999999999998</v>
      </c>
      <c r="N2737">
        <v>340.38</v>
      </c>
      <c r="O2737">
        <v>0</v>
      </c>
      <c r="P2737">
        <v>14000</v>
      </c>
      <c r="Q2737">
        <v>7165.0190000000002</v>
      </c>
      <c r="R2737">
        <v>129300.38</v>
      </c>
      <c r="S2737" t="s">
        <v>1296</v>
      </c>
      <c r="T2737" s="111"/>
      <c r="U2737" s="111"/>
      <c r="V2737" s="110"/>
      <c r="W2737" s="110"/>
    </row>
    <row r="2738" spans="1:23">
      <c r="A2738" t="s">
        <v>2719</v>
      </c>
      <c r="B2738">
        <v>44201</v>
      </c>
      <c r="C2738" t="s">
        <v>2720</v>
      </c>
      <c r="D2738">
        <v>44201</v>
      </c>
      <c r="E2738" t="s">
        <v>1294</v>
      </c>
      <c r="F2738" t="s">
        <v>41</v>
      </c>
      <c r="G2738" t="s">
        <v>40</v>
      </c>
      <c r="H2738" t="s">
        <v>13</v>
      </c>
      <c r="I2738" t="s">
        <v>1204</v>
      </c>
      <c r="J2738">
        <v>40</v>
      </c>
      <c r="K2738">
        <v>7148</v>
      </c>
      <c r="L2738">
        <v>285920</v>
      </c>
      <c r="M2738">
        <v>17.018999999999998</v>
      </c>
      <c r="N2738">
        <v>680.76</v>
      </c>
      <c r="O2738">
        <v>0</v>
      </c>
      <c r="P2738">
        <v>28000</v>
      </c>
      <c r="Q2738">
        <v>7165.0190000000002</v>
      </c>
      <c r="R2738">
        <v>258600.76</v>
      </c>
      <c r="S2738" t="s">
        <v>1296</v>
      </c>
      <c r="T2738" s="111"/>
      <c r="U2738" s="111"/>
      <c r="V2738" s="110"/>
      <c r="W2738" s="110"/>
    </row>
    <row r="2739" spans="1:23">
      <c r="A2739" t="s">
        <v>2719</v>
      </c>
      <c r="B2739">
        <v>44201</v>
      </c>
      <c r="C2739" t="s">
        <v>2720</v>
      </c>
      <c r="D2739">
        <v>44201</v>
      </c>
      <c r="E2739" t="s">
        <v>1294</v>
      </c>
      <c r="F2739" t="s">
        <v>41</v>
      </c>
      <c r="G2739" t="s">
        <v>40</v>
      </c>
      <c r="H2739" t="s">
        <v>13</v>
      </c>
      <c r="I2739" t="s">
        <v>1214</v>
      </c>
      <c r="J2739">
        <v>100</v>
      </c>
      <c r="K2739">
        <v>1168</v>
      </c>
      <c r="L2739">
        <v>116800</v>
      </c>
      <c r="M2739">
        <v>2.7810000000000001</v>
      </c>
      <c r="N2739">
        <v>278.10000000000002</v>
      </c>
      <c r="O2739">
        <v>0</v>
      </c>
      <c r="P2739">
        <v>0</v>
      </c>
      <c r="Q2739">
        <v>1170.7809999999999</v>
      </c>
      <c r="R2739">
        <v>117078.1</v>
      </c>
      <c r="S2739" t="s">
        <v>1296</v>
      </c>
      <c r="T2739" s="111"/>
      <c r="U2739" s="111"/>
      <c r="V2739" s="110"/>
      <c r="W2739" s="110"/>
    </row>
    <row r="2740" spans="1:23">
      <c r="A2740" t="s">
        <v>2721</v>
      </c>
      <c r="B2740">
        <v>44201</v>
      </c>
      <c r="C2740" t="s">
        <v>2722</v>
      </c>
      <c r="D2740">
        <v>44201</v>
      </c>
      <c r="E2740" t="s">
        <v>1294</v>
      </c>
      <c r="F2740" t="s">
        <v>39</v>
      </c>
      <c r="G2740" t="s">
        <v>40</v>
      </c>
      <c r="H2740" t="s">
        <v>13</v>
      </c>
      <c r="I2740" t="s">
        <v>1204</v>
      </c>
      <c r="J2740">
        <v>10</v>
      </c>
      <c r="K2740">
        <v>7148</v>
      </c>
      <c r="L2740">
        <v>71480</v>
      </c>
      <c r="M2740">
        <v>17.018999999999998</v>
      </c>
      <c r="N2740">
        <v>170.19</v>
      </c>
      <c r="O2740">
        <v>0</v>
      </c>
      <c r="P2740">
        <v>7000</v>
      </c>
      <c r="Q2740">
        <v>7165.0190000000002</v>
      </c>
      <c r="R2740">
        <v>64650.19</v>
      </c>
      <c r="S2740" t="s">
        <v>1296</v>
      </c>
      <c r="T2740" s="111"/>
      <c r="U2740" s="111"/>
      <c r="V2740" s="110"/>
      <c r="W2740" s="110"/>
    </row>
    <row r="2741" spans="1:23">
      <c r="A2741" t="s">
        <v>2721</v>
      </c>
      <c r="B2741">
        <v>44201</v>
      </c>
      <c r="C2741" t="s">
        <v>2722</v>
      </c>
      <c r="D2741">
        <v>44201</v>
      </c>
      <c r="E2741" t="s">
        <v>1294</v>
      </c>
      <c r="F2741" t="s">
        <v>39</v>
      </c>
      <c r="G2741" t="s">
        <v>40</v>
      </c>
      <c r="H2741" t="s">
        <v>13</v>
      </c>
      <c r="I2741" t="s">
        <v>1234</v>
      </c>
      <c r="J2741">
        <v>20</v>
      </c>
      <c r="K2741">
        <v>5035</v>
      </c>
      <c r="L2741">
        <v>100700</v>
      </c>
      <c r="M2741">
        <v>11.988099999999999</v>
      </c>
      <c r="N2741">
        <v>239.762</v>
      </c>
      <c r="O2741">
        <v>0</v>
      </c>
      <c r="P2741">
        <v>0</v>
      </c>
      <c r="Q2741">
        <v>5046.9880999999996</v>
      </c>
      <c r="R2741">
        <v>100939.762</v>
      </c>
      <c r="S2741" t="s">
        <v>1296</v>
      </c>
      <c r="T2741" s="111"/>
      <c r="U2741" s="111"/>
      <c r="V2741" s="110"/>
      <c r="W2741" s="110"/>
    </row>
    <row r="2742" spans="1:23">
      <c r="A2742" t="s">
        <v>2721</v>
      </c>
      <c r="B2742">
        <v>44201</v>
      </c>
      <c r="C2742" t="s">
        <v>2722</v>
      </c>
      <c r="D2742">
        <v>44201</v>
      </c>
      <c r="E2742" t="s">
        <v>1294</v>
      </c>
      <c r="F2742" t="s">
        <v>39</v>
      </c>
      <c r="G2742" t="s">
        <v>40</v>
      </c>
      <c r="H2742" t="s">
        <v>13</v>
      </c>
      <c r="I2742" t="s">
        <v>1214</v>
      </c>
      <c r="J2742">
        <v>40</v>
      </c>
      <c r="K2742">
        <v>1168</v>
      </c>
      <c r="L2742">
        <v>46720</v>
      </c>
      <c r="M2742">
        <v>2.7810000000000001</v>
      </c>
      <c r="N2742">
        <v>111.24</v>
      </c>
      <c r="O2742">
        <v>0</v>
      </c>
      <c r="P2742">
        <v>0</v>
      </c>
      <c r="Q2742">
        <v>1170.7809999999999</v>
      </c>
      <c r="R2742">
        <v>46831.24</v>
      </c>
      <c r="S2742" t="s">
        <v>1296</v>
      </c>
      <c r="T2742" s="111"/>
      <c r="U2742" s="111"/>
      <c r="V2742" s="110"/>
      <c r="W2742" s="110"/>
    </row>
    <row r="2743" spans="1:23">
      <c r="A2743" t="s">
        <v>2723</v>
      </c>
      <c r="B2743">
        <v>44201</v>
      </c>
      <c r="C2743" t="s">
        <v>2724</v>
      </c>
      <c r="D2743">
        <v>44201</v>
      </c>
      <c r="E2743" t="s">
        <v>1294</v>
      </c>
      <c r="F2743" t="s">
        <v>17</v>
      </c>
      <c r="G2743" t="s">
        <v>1081</v>
      </c>
      <c r="H2743" t="s">
        <v>13</v>
      </c>
      <c r="I2743" t="s">
        <v>1214</v>
      </c>
      <c r="J2743">
        <v>100</v>
      </c>
      <c r="K2743">
        <v>1168</v>
      </c>
      <c r="L2743">
        <v>116800</v>
      </c>
      <c r="M2743">
        <v>2.7810000000000001</v>
      </c>
      <c r="N2743">
        <v>278.10000000000002</v>
      </c>
      <c r="O2743">
        <v>0</v>
      </c>
      <c r="P2743">
        <v>0</v>
      </c>
      <c r="Q2743">
        <v>1170.7809999999999</v>
      </c>
      <c r="R2743">
        <v>117078.1</v>
      </c>
      <c r="S2743" t="s">
        <v>1296</v>
      </c>
      <c r="T2743" s="111"/>
      <c r="U2743" s="111"/>
      <c r="V2743" s="110"/>
      <c r="W2743" s="110"/>
    </row>
    <row r="2744" spans="1:23">
      <c r="A2744" t="s">
        <v>2725</v>
      </c>
      <c r="B2744">
        <v>44201</v>
      </c>
      <c r="C2744" t="s">
        <v>2726</v>
      </c>
      <c r="D2744">
        <v>44201</v>
      </c>
      <c r="E2744" t="s">
        <v>1294</v>
      </c>
      <c r="F2744" t="s">
        <v>15</v>
      </c>
      <c r="G2744" t="s">
        <v>1303</v>
      </c>
      <c r="H2744" t="s">
        <v>13</v>
      </c>
      <c r="I2744" t="s">
        <v>1207</v>
      </c>
      <c r="J2744">
        <v>10</v>
      </c>
      <c r="K2744">
        <v>4035</v>
      </c>
      <c r="L2744">
        <v>40350</v>
      </c>
      <c r="M2744">
        <v>9.6071000000000009</v>
      </c>
      <c r="N2744">
        <v>96.070999999999998</v>
      </c>
      <c r="O2744">
        <v>0</v>
      </c>
      <c r="P2744">
        <v>0</v>
      </c>
      <c r="Q2744">
        <v>4044.6071000000002</v>
      </c>
      <c r="R2744">
        <v>40446.071000000004</v>
      </c>
      <c r="S2744" t="s">
        <v>1296</v>
      </c>
      <c r="T2744" s="111"/>
      <c r="U2744" s="111"/>
      <c r="V2744" s="110"/>
      <c r="W2744" s="110"/>
    </row>
    <row r="2745" spans="1:23">
      <c r="A2745" t="s">
        <v>2727</v>
      </c>
      <c r="B2745">
        <v>44201</v>
      </c>
      <c r="C2745" t="s">
        <v>2728</v>
      </c>
      <c r="D2745">
        <v>44201</v>
      </c>
      <c r="E2745" t="s">
        <v>1294</v>
      </c>
      <c r="F2745" t="s">
        <v>53</v>
      </c>
      <c r="G2745" t="s">
        <v>1295</v>
      </c>
      <c r="H2745" t="s">
        <v>13</v>
      </c>
      <c r="I2745" t="s">
        <v>1204</v>
      </c>
      <c r="J2745">
        <v>6</v>
      </c>
      <c r="K2745">
        <v>7148</v>
      </c>
      <c r="L2745">
        <v>42888</v>
      </c>
      <c r="M2745">
        <v>17.018999999999998</v>
      </c>
      <c r="N2745">
        <v>102.114</v>
      </c>
      <c r="O2745">
        <v>0</v>
      </c>
      <c r="P2745">
        <v>4200</v>
      </c>
      <c r="Q2745">
        <v>7165.0190000000002</v>
      </c>
      <c r="R2745">
        <v>38790.114000000001</v>
      </c>
      <c r="S2745" t="s">
        <v>1296</v>
      </c>
      <c r="T2745" s="111"/>
      <c r="U2745" s="111"/>
      <c r="V2745" s="110"/>
      <c r="W2745" s="110"/>
    </row>
    <row r="2746" spans="1:23">
      <c r="A2746" t="s">
        <v>2729</v>
      </c>
      <c r="B2746">
        <v>44201</v>
      </c>
      <c r="C2746" t="s">
        <v>2730</v>
      </c>
      <c r="D2746">
        <v>44201</v>
      </c>
      <c r="E2746" t="s">
        <v>1294</v>
      </c>
      <c r="F2746" t="s">
        <v>52</v>
      </c>
      <c r="G2746" t="s">
        <v>37</v>
      </c>
      <c r="H2746" t="s">
        <v>13</v>
      </c>
      <c r="I2746" t="s">
        <v>1204</v>
      </c>
      <c r="J2746">
        <v>12</v>
      </c>
      <c r="K2746">
        <v>7148</v>
      </c>
      <c r="L2746">
        <v>85776</v>
      </c>
      <c r="M2746">
        <v>17.018999999999998</v>
      </c>
      <c r="N2746">
        <v>204.22800000000001</v>
      </c>
      <c r="O2746">
        <v>0</v>
      </c>
      <c r="P2746">
        <v>8400</v>
      </c>
      <c r="Q2746">
        <v>7165.0190000000002</v>
      </c>
      <c r="R2746">
        <v>77580.228000000003</v>
      </c>
      <c r="S2746" t="s">
        <v>1296</v>
      </c>
      <c r="T2746" s="111"/>
      <c r="U2746" s="111"/>
      <c r="V2746" s="110"/>
      <c r="W2746" s="110"/>
    </row>
    <row r="2747" spans="1:23">
      <c r="A2747" t="s">
        <v>2729</v>
      </c>
      <c r="B2747">
        <v>44201</v>
      </c>
      <c r="C2747" t="s">
        <v>2730</v>
      </c>
      <c r="D2747">
        <v>44201</v>
      </c>
      <c r="E2747" t="s">
        <v>1294</v>
      </c>
      <c r="F2747" t="s">
        <v>52</v>
      </c>
      <c r="G2747" t="s">
        <v>37</v>
      </c>
      <c r="H2747" t="s">
        <v>13</v>
      </c>
      <c r="I2747" t="s">
        <v>1234</v>
      </c>
      <c r="J2747">
        <v>20</v>
      </c>
      <c r="K2747">
        <v>5035</v>
      </c>
      <c r="L2747">
        <v>100700</v>
      </c>
      <c r="M2747">
        <v>11.988099999999999</v>
      </c>
      <c r="N2747">
        <v>239.762</v>
      </c>
      <c r="O2747">
        <v>0</v>
      </c>
      <c r="P2747">
        <v>0</v>
      </c>
      <c r="Q2747">
        <v>5046.9880999999996</v>
      </c>
      <c r="R2747">
        <v>100939.762</v>
      </c>
      <c r="S2747" t="s">
        <v>1296</v>
      </c>
      <c r="T2747" s="111"/>
      <c r="U2747" s="111"/>
      <c r="V2747" s="110"/>
      <c r="W2747" s="110"/>
    </row>
    <row r="2748" spans="1:23">
      <c r="A2748" t="s">
        <v>2729</v>
      </c>
      <c r="B2748">
        <v>44201</v>
      </c>
      <c r="C2748" t="s">
        <v>2730</v>
      </c>
      <c r="D2748">
        <v>44201</v>
      </c>
      <c r="E2748" t="s">
        <v>1294</v>
      </c>
      <c r="F2748" t="s">
        <v>52</v>
      </c>
      <c r="G2748" t="s">
        <v>37</v>
      </c>
      <c r="H2748" t="s">
        <v>13</v>
      </c>
      <c r="I2748" t="s">
        <v>1214</v>
      </c>
      <c r="J2748">
        <v>35</v>
      </c>
      <c r="K2748">
        <v>1168</v>
      </c>
      <c r="L2748">
        <v>40880</v>
      </c>
      <c r="M2748">
        <v>2.7810000000000001</v>
      </c>
      <c r="N2748">
        <v>97.334999999999994</v>
      </c>
      <c r="O2748">
        <v>0</v>
      </c>
      <c r="P2748">
        <v>0</v>
      </c>
      <c r="Q2748">
        <v>1170.7809999999999</v>
      </c>
      <c r="R2748">
        <v>40977.334999999999</v>
      </c>
      <c r="S2748" t="s">
        <v>1296</v>
      </c>
      <c r="T2748" s="111"/>
      <c r="U2748" s="111"/>
      <c r="V2748" s="110"/>
      <c r="W2748" s="110"/>
    </row>
    <row r="2749" spans="1:23">
      <c r="A2749" t="s">
        <v>2731</v>
      </c>
      <c r="B2749">
        <v>44201</v>
      </c>
      <c r="C2749" t="s">
        <v>2732</v>
      </c>
      <c r="D2749">
        <v>44201</v>
      </c>
      <c r="E2749" t="s">
        <v>1294</v>
      </c>
      <c r="F2749" t="s">
        <v>22</v>
      </c>
      <c r="G2749" t="s">
        <v>1082</v>
      </c>
      <c r="H2749" t="s">
        <v>13</v>
      </c>
      <c r="I2749" t="s">
        <v>1204</v>
      </c>
      <c r="J2749">
        <v>56</v>
      </c>
      <c r="K2749">
        <v>7148</v>
      </c>
      <c r="L2749">
        <v>400288</v>
      </c>
      <c r="M2749">
        <v>17.018999999999998</v>
      </c>
      <c r="N2749">
        <v>953.06399999999996</v>
      </c>
      <c r="O2749">
        <v>0</v>
      </c>
      <c r="P2749">
        <v>39200</v>
      </c>
      <c r="Q2749">
        <v>7165.0190000000002</v>
      </c>
      <c r="R2749">
        <v>362041.06400000001</v>
      </c>
      <c r="S2749" t="s">
        <v>1296</v>
      </c>
      <c r="T2749" s="111"/>
      <c r="U2749" s="111"/>
      <c r="V2749" s="110"/>
      <c r="W2749" s="110"/>
    </row>
    <row r="2750" spans="1:23">
      <c r="A2750" t="s">
        <v>2733</v>
      </c>
      <c r="B2750">
        <v>44201</v>
      </c>
      <c r="C2750" t="s">
        <v>2734</v>
      </c>
      <c r="D2750">
        <v>44201</v>
      </c>
      <c r="E2750" t="s">
        <v>1294</v>
      </c>
      <c r="F2750" t="s">
        <v>43</v>
      </c>
      <c r="G2750" t="s">
        <v>44</v>
      </c>
      <c r="H2750" t="s">
        <v>13</v>
      </c>
      <c r="I2750" t="s">
        <v>1204</v>
      </c>
      <c r="J2750">
        <v>35</v>
      </c>
      <c r="K2750">
        <v>7148</v>
      </c>
      <c r="L2750">
        <v>250180</v>
      </c>
      <c r="M2750">
        <v>17.018999999999998</v>
      </c>
      <c r="N2750">
        <v>595.66499999999996</v>
      </c>
      <c r="O2750">
        <v>0</v>
      </c>
      <c r="P2750">
        <v>24500</v>
      </c>
      <c r="Q2750">
        <v>7165.0190000000002</v>
      </c>
      <c r="R2750">
        <v>226275.66500000001</v>
      </c>
      <c r="S2750" t="s">
        <v>1296</v>
      </c>
      <c r="T2750" s="111"/>
      <c r="U2750" s="111"/>
      <c r="V2750" s="110"/>
      <c r="W2750" s="110"/>
    </row>
    <row r="2751" spans="1:23">
      <c r="A2751" t="s">
        <v>2735</v>
      </c>
      <c r="B2751">
        <v>44201</v>
      </c>
      <c r="C2751" t="s">
        <v>2736</v>
      </c>
      <c r="D2751">
        <v>44201</v>
      </c>
      <c r="E2751" t="s">
        <v>1294</v>
      </c>
      <c r="F2751" t="s">
        <v>45</v>
      </c>
      <c r="G2751" t="s">
        <v>44</v>
      </c>
      <c r="H2751" t="s">
        <v>13</v>
      </c>
      <c r="I2751" t="s">
        <v>1214</v>
      </c>
      <c r="J2751">
        <v>40</v>
      </c>
      <c r="K2751">
        <v>1168</v>
      </c>
      <c r="L2751">
        <v>46720</v>
      </c>
      <c r="M2751">
        <v>2.7810000000000001</v>
      </c>
      <c r="N2751">
        <v>111.24</v>
      </c>
      <c r="O2751">
        <v>0</v>
      </c>
      <c r="P2751">
        <v>0</v>
      </c>
      <c r="Q2751">
        <v>1170.7809999999999</v>
      </c>
      <c r="R2751">
        <v>46831.24</v>
      </c>
      <c r="S2751" t="s">
        <v>1296</v>
      </c>
      <c r="T2751" s="111"/>
      <c r="U2751" s="111"/>
      <c r="V2751" s="110"/>
      <c r="W2751" s="110"/>
    </row>
    <row r="2752" spans="1:23">
      <c r="A2752" t="s">
        <v>2735</v>
      </c>
      <c r="B2752">
        <v>44201</v>
      </c>
      <c r="C2752" t="s">
        <v>2736</v>
      </c>
      <c r="D2752">
        <v>44201</v>
      </c>
      <c r="E2752" t="s">
        <v>1294</v>
      </c>
      <c r="F2752" t="s">
        <v>45</v>
      </c>
      <c r="G2752" t="s">
        <v>44</v>
      </c>
      <c r="H2752" t="s">
        <v>13</v>
      </c>
      <c r="I2752" t="s">
        <v>1205</v>
      </c>
      <c r="J2752">
        <v>10</v>
      </c>
      <c r="K2752">
        <v>9045</v>
      </c>
      <c r="L2752">
        <v>90450</v>
      </c>
      <c r="M2752">
        <v>21.535699999999999</v>
      </c>
      <c r="N2752">
        <v>215.357</v>
      </c>
      <c r="O2752">
        <v>0</v>
      </c>
      <c r="P2752">
        <v>0</v>
      </c>
      <c r="Q2752">
        <v>9066.5357000000004</v>
      </c>
      <c r="R2752">
        <v>90665.357000000004</v>
      </c>
      <c r="S2752" t="s">
        <v>1296</v>
      </c>
      <c r="T2752" s="111"/>
      <c r="U2752" s="111"/>
      <c r="V2752" s="110"/>
      <c r="W2752" s="110"/>
    </row>
    <row r="2753" spans="1:23">
      <c r="A2753" t="s">
        <v>2735</v>
      </c>
      <c r="B2753">
        <v>44201</v>
      </c>
      <c r="C2753" t="s">
        <v>2736</v>
      </c>
      <c r="D2753">
        <v>44201</v>
      </c>
      <c r="E2753" t="s">
        <v>1294</v>
      </c>
      <c r="F2753" t="s">
        <v>45</v>
      </c>
      <c r="G2753" t="s">
        <v>44</v>
      </c>
      <c r="H2753" t="s">
        <v>13</v>
      </c>
      <c r="I2753" t="s">
        <v>1204</v>
      </c>
      <c r="J2753">
        <v>5</v>
      </c>
      <c r="K2753">
        <v>7148</v>
      </c>
      <c r="L2753">
        <v>35740</v>
      </c>
      <c r="M2753">
        <v>17.018999999999998</v>
      </c>
      <c r="N2753">
        <v>85.094999999999999</v>
      </c>
      <c r="O2753">
        <v>0</v>
      </c>
      <c r="P2753">
        <v>3500</v>
      </c>
      <c r="Q2753">
        <v>7165.0190000000002</v>
      </c>
      <c r="R2753">
        <v>32325.095000000001</v>
      </c>
      <c r="S2753" t="s">
        <v>1296</v>
      </c>
      <c r="T2753" s="111"/>
      <c r="U2753" s="111"/>
      <c r="V2753" s="110"/>
      <c r="W2753" s="110"/>
    </row>
    <row r="2754" spans="1:23">
      <c r="A2754" t="s">
        <v>2735</v>
      </c>
      <c r="B2754">
        <v>44201</v>
      </c>
      <c r="C2754" t="s">
        <v>2736</v>
      </c>
      <c r="D2754">
        <v>44201</v>
      </c>
      <c r="E2754" t="s">
        <v>1294</v>
      </c>
      <c r="F2754" t="s">
        <v>45</v>
      </c>
      <c r="G2754" t="s">
        <v>44</v>
      </c>
      <c r="H2754" t="s">
        <v>13</v>
      </c>
      <c r="I2754" t="s">
        <v>1234</v>
      </c>
      <c r="J2754">
        <v>10</v>
      </c>
      <c r="K2754">
        <v>5035</v>
      </c>
      <c r="L2754">
        <v>50350</v>
      </c>
      <c r="M2754">
        <v>11.988099999999999</v>
      </c>
      <c r="N2754">
        <v>119.881</v>
      </c>
      <c r="O2754">
        <v>0</v>
      </c>
      <c r="P2754">
        <v>0</v>
      </c>
      <c r="Q2754">
        <v>5046.9880999999996</v>
      </c>
      <c r="R2754">
        <v>50469.881000000001</v>
      </c>
      <c r="S2754" t="s">
        <v>1296</v>
      </c>
      <c r="T2754" s="111"/>
      <c r="U2754" s="111"/>
      <c r="V2754" s="110"/>
      <c r="W2754" s="110"/>
    </row>
    <row r="2755" spans="1:23">
      <c r="A2755" t="s">
        <v>2737</v>
      </c>
      <c r="B2755">
        <v>44201</v>
      </c>
      <c r="C2755" t="s">
        <v>2738</v>
      </c>
      <c r="D2755">
        <v>44201</v>
      </c>
      <c r="E2755" t="s">
        <v>1294</v>
      </c>
      <c r="F2755" t="s">
        <v>48</v>
      </c>
      <c r="G2755" t="s">
        <v>1295</v>
      </c>
      <c r="H2755" t="s">
        <v>13</v>
      </c>
      <c r="I2755" t="s">
        <v>1211</v>
      </c>
      <c r="J2755">
        <v>10</v>
      </c>
      <c r="K2755">
        <v>3938</v>
      </c>
      <c r="L2755">
        <v>39380</v>
      </c>
      <c r="M2755">
        <v>9.3762000000000008</v>
      </c>
      <c r="N2755">
        <v>93.762</v>
      </c>
      <c r="O2755">
        <v>0</v>
      </c>
      <c r="P2755">
        <v>0</v>
      </c>
      <c r="Q2755">
        <v>3947.3762000000002</v>
      </c>
      <c r="R2755">
        <v>39473.762000000002</v>
      </c>
      <c r="S2755" t="s">
        <v>1296</v>
      </c>
      <c r="T2755" s="111"/>
      <c r="U2755" s="111"/>
      <c r="V2755" s="110"/>
      <c r="W2755" s="110"/>
    </row>
    <row r="2756" spans="1:23">
      <c r="A2756" t="s">
        <v>2737</v>
      </c>
      <c r="B2756">
        <v>44201</v>
      </c>
      <c r="C2756" t="s">
        <v>2738</v>
      </c>
      <c r="D2756">
        <v>44201</v>
      </c>
      <c r="E2756" t="s">
        <v>1294</v>
      </c>
      <c r="F2756" t="s">
        <v>48</v>
      </c>
      <c r="G2756" t="s">
        <v>1295</v>
      </c>
      <c r="H2756" t="s">
        <v>13</v>
      </c>
      <c r="I2756" t="s">
        <v>1214</v>
      </c>
      <c r="J2756">
        <v>100</v>
      </c>
      <c r="K2756">
        <v>1168</v>
      </c>
      <c r="L2756">
        <v>116800</v>
      </c>
      <c r="M2756">
        <v>2.7810000000000001</v>
      </c>
      <c r="N2756">
        <v>278.10000000000002</v>
      </c>
      <c r="O2756">
        <v>0</v>
      </c>
      <c r="P2756">
        <v>0</v>
      </c>
      <c r="Q2756">
        <v>1170.7809999999999</v>
      </c>
      <c r="R2756">
        <v>117078.1</v>
      </c>
      <c r="S2756" t="s">
        <v>1296</v>
      </c>
      <c r="T2756" s="111"/>
      <c r="U2756" s="111"/>
      <c r="V2756" s="110"/>
      <c r="W2756" s="110"/>
    </row>
    <row r="2757" spans="1:23">
      <c r="A2757" t="s">
        <v>2737</v>
      </c>
      <c r="B2757">
        <v>44201</v>
      </c>
      <c r="C2757" t="s">
        <v>2738</v>
      </c>
      <c r="D2757">
        <v>44201</v>
      </c>
      <c r="E2757" t="s">
        <v>1294</v>
      </c>
      <c r="F2757" t="s">
        <v>48</v>
      </c>
      <c r="G2757" t="s">
        <v>1295</v>
      </c>
      <c r="H2757" t="s">
        <v>13</v>
      </c>
      <c r="I2757" t="s">
        <v>1204</v>
      </c>
      <c r="J2757">
        <v>7</v>
      </c>
      <c r="K2757">
        <v>7148</v>
      </c>
      <c r="L2757">
        <v>50036</v>
      </c>
      <c r="M2757">
        <v>17.018999999999998</v>
      </c>
      <c r="N2757">
        <v>119.133</v>
      </c>
      <c r="O2757">
        <v>0</v>
      </c>
      <c r="P2757">
        <v>4900</v>
      </c>
      <c r="Q2757">
        <v>7165.0190000000002</v>
      </c>
      <c r="R2757">
        <v>45255.133000000002</v>
      </c>
      <c r="S2757" t="s">
        <v>1296</v>
      </c>
      <c r="T2757" s="111"/>
      <c r="U2757" s="111"/>
      <c r="V2757" s="110"/>
      <c r="W2757" s="110"/>
    </row>
    <row r="2758" spans="1:23">
      <c r="A2758" t="s">
        <v>2739</v>
      </c>
      <c r="B2758">
        <v>44201</v>
      </c>
      <c r="C2758" t="s">
        <v>2740</v>
      </c>
      <c r="D2758">
        <v>44201</v>
      </c>
      <c r="E2758" t="s">
        <v>1294</v>
      </c>
      <c r="F2758" t="s">
        <v>113</v>
      </c>
      <c r="G2758" t="s">
        <v>1134</v>
      </c>
      <c r="H2758" t="s">
        <v>120</v>
      </c>
      <c r="I2758" t="s">
        <v>1204</v>
      </c>
      <c r="J2758">
        <v>10</v>
      </c>
      <c r="K2758">
        <v>7148</v>
      </c>
      <c r="L2758">
        <v>71480</v>
      </c>
      <c r="M2758">
        <v>17.018999999999998</v>
      </c>
      <c r="N2758">
        <v>170.19</v>
      </c>
      <c r="O2758">
        <v>0</v>
      </c>
      <c r="P2758">
        <v>7000</v>
      </c>
      <c r="Q2758">
        <v>7165.0190000000002</v>
      </c>
      <c r="R2758">
        <v>64650.19</v>
      </c>
      <c r="S2758" t="s">
        <v>1296</v>
      </c>
      <c r="T2758" s="111"/>
      <c r="U2758" s="111"/>
      <c r="V2758" s="110"/>
      <c r="W2758" s="110"/>
    </row>
    <row r="2759" spans="1:23">
      <c r="A2759" t="s">
        <v>2741</v>
      </c>
      <c r="B2759">
        <v>44201</v>
      </c>
      <c r="C2759" t="s">
        <v>2742</v>
      </c>
      <c r="D2759">
        <v>44201</v>
      </c>
      <c r="E2759" t="s">
        <v>1294</v>
      </c>
      <c r="F2759" t="s">
        <v>7</v>
      </c>
      <c r="G2759" t="s">
        <v>1308</v>
      </c>
      <c r="H2759" t="s">
        <v>120</v>
      </c>
      <c r="I2759" t="s">
        <v>1204</v>
      </c>
      <c r="J2759">
        <v>8</v>
      </c>
      <c r="K2759">
        <v>7148</v>
      </c>
      <c r="L2759">
        <v>57184</v>
      </c>
      <c r="M2759">
        <v>17.018999999999998</v>
      </c>
      <c r="N2759">
        <v>136.15199999999999</v>
      </c>
      <c r="O2759">
        <v>0</v>
      </c>
      <c r="P2759">
        <v>5600</v>
      </c>
      <c r="Q2759">
        <v>7165.0190000000002</v>
      </c>
      <c r="R2759">
        <v>51720.152000000002</v>
      </c>
      <c r="S2759" t="s">
        <v>1296</v>
      </c>
      <c r="T2759" s="111"/>
      <c r="U2759" s="111"/>
      <c r="V2759" s="110"/>
      <c r="W2759" s="110"/>
    </row>
    <row r="2760" spans="1:23">
      <c r="A2760" t="s">
        <v>2741</v>
      </c>
      <c r="B2760">
        <v>44201</v>
      </c>
      <c r="C2760" t="s">
        <v>2742</v>
      </c>
      <c r="D2760">
        <v>44201</v>
      </c>
      <c r="E2760" t="s">
        <v>1294</v>
      </c>
      <c r="F2760" t="s">
        <v>7</v>
      </c>
      <c r="G2760" t="s">
        <v>1308</v>
      </c>
      <c r="H2760" t="s">
        <v>120</v>
      </c>
      <c r="I2760" t="s">
        <v>1234</v>
      </c>
      <c r="J2760">
        <v>20</v>
      </c>
      <c r="K2760">
        <v>5035</v>
      </c>
      <c r="L2760">
        <v>100700</v>
      </c>
      <c r="M2760">
        <v>11.988099999999999</v>
      </c>
      <c r="N2760">
        <v>239.762</v>
      </c>
      <c r="O2760">
        <v>0</v>
      </c>
      <c r="P2760">
        <v>0</v>
      </c>
      <c r="Q2760">
        <v>5046.9880999999996</v>
      </c>
      <c r="R2760">
        <v>100939.762</v>
      </c>
      <c r="S2760" t="s">
        <v>1296</v>
      </c>
      <c r="T2760" s="111"/>
      <c r="U2760" s="111"/>
      <c r="V2760" s="110"/>
      <c r="W2760" s="110"/>
    </row>
    <row r="2761" spans="1:23">
      <c r="A2761" t="s">
        <v>2741</v>
      </c>
      <c r="B2761">
        <v>44201</v>
      </c>
      <c r="C2761" t="s">
        <v>2742</v>
      </c>
      <c r="D2761">
        <v>44201</v>
      </c>
      <c r="E2761" t="s">
        <v>1294</v>
      </c>
      <c r="F2761" t="s">
        <v>7</v>
      </c>
      <c r="G2761" t="s">
        <v>1308</v>
      </c>
      <c r="H2761" t="s">
        <v>120</v>
      </c>
      <c r="I2761" t="s">
        <v>1214</v>
      </c>
      <c r="J2761">
        <v>24</v>
      </c>
      <c r="K2761">
        <v>1168</v>
      </c>
      <c r="L2761">
        <v>28032</v>
      </c>
      <c r="M2761">
        <v>2.7810000000000001</v>
      </c>
      <c r="N2761">
        <v>66.744</v>
      </c>
      <c r="O2761">
        <v>0</v>
      </c>
      <c r="P2761">
        <v>0</v>
      </c>
      <c r="Q2761">
        <v>1170.7809999999999</v>
      </c>
      <c r="R2761">
        <v>28098.743999999999</v>
      </c>
      <c r="S2761" t="s">
        <v>1296</v>
      </c>
      <c r="T2761" s="111"/>
      <c r="U2761" s="111"/>
      <c r="V2761" s="110"/>
      <c r="W2761" s="110"/>
    </row>
    <row r="2762" spans="1:23">
      <c r="A2762" t="s">
        <v>2741</v>
      </c>
      <c r="B2762">
        <v>44201</v>
      </c>
      <c r="C2762" t="s">
        <v>2742</v>
      </c>
      <c r="D2762">
        <v>44201</v>
      </c>
      <c r="E2762" t="s">
        <v>1294</v>
      </c>
      <c r="F2762" t="s">
        <v>7</v>
      </c>
      <c r="G2762" t="s">
        <v>1308</v>
      </c>
      <c r="H2762" t="s">
        <v>120</v>
      </c>
      <c r="I2762" t="s">
        <v>1227</v>
      </c>
      <c r="J2762">
        <v>10</v>
      </c>
      <c r="K2762">
        <v>7760</v>
      </c>
      <c r="L2762">
        <v>77600</v>
      </c>
      <c r="M2762">
        <v>18.476199999999999</v>
      </c>
      <c r="N2762">
        <v>184.762</v>
      </c>
      <c r="O2762">
        <v>0</v>
      </c>
      <c r="P2762">
        <v>0</v>
      </c>
      <c r="Q2762">
        <v>7778.4762000000001</v>
      </c>
      <c r="R2762">
        <v>77784.762000000002</v>
      </c>
      <c r="S2762" t="s">
        <v>1296</v>
      </c>
      <c r="T2762" s="111"/>
      <c r="U2762" s="111"/>
      <c r="V2762" s="110"/>
      <c r="W2762" s="110"/>
    </row>
    <row r="2763" spans="1:23">
      <c r="A2763" t="s">
        <v>2743</v>
      </c>
      <c r="B2763">
        <v>44201</v>
      </c>
      <c r="C2763" t="s">
        <v>2744</v>
      </c>
      <c r="D2763">
        <v>44201</v>
      </c>
      <c r="E2763" t="s">
        <v>1294</v>
      </c>
      <c r="F2763" t="s">
        <v>41</v>
      </c>
      <c r="G2763" t="s">
        <v>40</v>
      </c>
      <c r="H2763" t="s">
        <v>13</v>
      </c>
      <c r="I2763" t="s">
        <v>1214</v>
      </c>
      <c r="J2763">
        <v>100</v>
      </c>
      <c r="K2763">
        <v>1168</v>
      </c>
      <c r="L2763">
        <v>116800</v>
      </c>
      <c r="M2763">
        <v>2.7810000000000001</v>
      </c>
      <c r="N2763">
        <v>278.10000000000002</v>
      </c>
      <c r="O2763">
        <v>0</v>
      </c>
      <c r="P2763">
        <v>0</v>
      </c>
      <c r="Q2763">
        <v>1170.7809999999999</v>
      </c>
      <c r="R2763">
        <v>117078.1</v>
      </c>
      <c r="S2763" t="s">
        <v>1296</v>
      </c>
      <c r="T2763" s="111"/>
      <c r="U2763" s="111"/>
      <c r="V2763" s="110"/>
      <c r="W2763" s="110"/>
    </row>
    <row r="2764" spans="1:23">
      <c r="A2764" t="s">
        <v>2745</v>
      </c>
      <c r="B2764">
        <v>44201</v>
      </c>
      <c r="C2764" t="s">
        <v>2746</v>
      </c>
      <c r="D2764">
        <v>44201</v>
      </c>
      <c r="E2764" t="s">
        <v>1294</v>
      </c>
      <c r="F2764" t="s">
        <v>39</v>
      </c>
      <c r="G2764" t="s">
        <v>40</v>
      </c>
      <c r="H2764" t="s">
        <v>13</v>
      </c>
      <c r="I2764" t="s">
        <v>1214</v>
      </c>
      <c r="J2764">
        <v>60</v>
      </c>
      <c r="K2764">
        <v>1168</v>
      </c>
      <c r="L2764">
        <v>70080</v>
      </c>
      <c r="M2764">
        <v>2.7810000000000001</v>
      </c>
      <c r="N2764">
        <v>166.86</v>
      </c>
      <c r="O2764">
        <v>0</v>
      </c>
      <c r="P2764">
        <v>0</v>
      </c>
      <c r="Q2764">
        <v>1170.7809999999999</v>
      </c>
      <c r="R2764">
        <v>70246.86</v>
      </c>
      <c r="S2764" t="s">
        <v>1296</v>
      </c>
      <c r="T2764" s="111"/>
      <c r="U2764" s="111"/>
      <c r="V2764" s="110"/>
      <c r="W2764" s="110"/>
    </row>
    <row r="2765" spans="1:23">
      <c r="A2765" t="s">
        <v>2747</v>
      </c>
      <c r="B2765">
        <v>44201</v>
      </c>
      <c r="C2765" t="s">
        <v>2748</v>
      </c>
      <c r="D2765">
        <v>44201</v>
      </c>
      <c r="E2765" t="s">
        <v>1294</v>
      </c>
      <c r="F2765" t="s">
        <v>54</v>
      </c>
      <c r="G2765" t="s">
        <v>1085</v>
      </c>
      <c r="H2765" t="s">
        <v>57</v>
      </c>
      <c r="I2765" t="s">
        <v>1204</v>
      </c>
      <c r="J2765">
        <v>9</v>
      </c>
      <c r="K2765">
        <v>7148</v>
      </c>
      <c r="L2765">
        <v>64332</v>
      </c>
      <c r="M2765">
        <v>17.018999999999998</v>
      </c>
      <c r="N2765">
        <v>153.17099999999999</v>
      </c>
      <c r="O2765">
        <v>0</v>
      </c>
      <c r="P2765">
        <v>6300</v>
      </c>
      <c r="Q2765">
        <v>7165.0190000000002</v>
      </c>
      <c r="R2765">
        <v>58185.171000000002</v>
      </c>
      <c r="S2765" t="s">
        <v>1296</v>
      </c>
      <c r="T2765" s="111"/>
      <c r="U2765" s="111"/>
      <c r="V2765" s="110"/>
      <c r="W2765" s="110"/>
    </row>
    <row r="2766" spans="1:23">
      <c r="A2766" t="s">
        <v>2749</v>
      </c>
      <c r="B2766">
        <v>44201</v>
      </c>
      <c r="C2766" t="s">
        <v>2750</v>
      </c>
      <c r="D2766">
        <v>44201</v>
      </c>
      <c r="E2766" t="s">
        <v>1294</v>
      </c>
      <c r="F2766" t="s">
        <v>73</v>
      </c>
      <c r="G2766" t="s">
        <v>1297</v>
      </c>
      <c r="H2766" t="s">
        <v>69</v>
      </c>
      <c r="I2766" t="s">
        <v>1204</v>
      </c>
      <c r="J2766">
        <v>3</v>
      </c>
      <c r="K2766">
        <v>7148</v>
      </c>
      <c r="L2766">
        <v>21444</v>
      </c>
      <c r="M2766">
        <v>17.018999999999998</v>
      </c>
      <c r="N2766">
        <v>51.057000000000002</v>
      </c>
      <c r="O2766">
        <v>0</v>
      </c>
      <c r="P2766">
        <v>2100</v>
      </c>
      <c r="Q2766">
        <v>7165.0190000000002</v>
      </c>
      <c r="R2766">
        <v>19395.057000000001</v>
      </c>
      <c r="S2766" t="s">
        <v>1296</v>
      </c>
      <c r="T2766" s="111"/>
      <c r="U2766" s="111"/>
      <c r="V2766" s="110"/>
      <c r="W2766" s="110"/>
    </row>
    <row r="2767" spans="1:23">
      <c r="A2767" t="s">
        <v>2749</v>
      </c>
      <c r="B2767">
        <v>44201</v>
      </c>
      <c r="C2767" t="s">
        <v>2750</v>
      </c>
      <c r="D2767">
        <v>44201</v>
      </c>
      <c r="E2767" t="s">
        <v>1294</v>
      </c>
      <c r="F2767" t="s">
        <v>73</v>
      </c>
      <c r="G2767" t="s">
        <v>1297</v>
      </c>
      <c r="H2767" t="s">
        <v>69</v>
      </c>
      <c r="I2767" t="s">
        <v>1214</v>
      </c>
      <c r="J2767">
        <v>10</v>
      </c>
      <c r="K2767">
        <v>1168</v>
      </c>
      <c r="L2767">
        <v>11680</v>
      </c>
      <c r="M2767">
        <v>2.7810000000000001</v>
      </c>
      <c r="N2767">
        <v>27.81</v>
      </c>
      <c r="O2767">
        <v>0</v>
      </c>
      <c r="P2767">
        <v>0</v>
      </c>
      <c r="Q2767">
        <v>1170.7809999999999</v>
      </c>
      <c r="R2767">
        <v>11707.81</v>
      </c>
      <c r="S2767" t="s">
        <v>1296</v>
      </c>
      <c r="T2767" s="111"/>
      <c r="U2767" s="111"/>
      <c r="V2767" s="110"/>
      <c r="W2767" s="110"/>
    </row>
    <row r="2768" spans="1:23">
      <c r="A2768" t="s">
        <v>2751</v>
      </c>
      <c r="B2768">
        <v>44201</v>
      </c>
      <c r="C2768" t="s">
        <v>2752</v>
      </c>
      <c r="D2768">
        <v>44201</v>
      </c>
      <c r="E2768" t="s">
        <v>1294</v>
      </c>
      <c r="F2768" t="s">
        <v>72</v>
      </c>
      <c r="G2768" t="s">
        <v>69</v>
      </c>
      <c r="H2768" t="s">
        <v>69</v>
      </c>
      <c r="I2768" t="s">
        <v>1204</v>
      </c>
      <c r="J2768">
        <v>1</v>
      </c>
      <c r="K2768">
        <v>7148</v>
      </c>
      <c r="L2768">
        <v>7148</v>
      </c>
      <c r="M2768">
        <v>17.018999999999998</v>
      </c>
      <c r="N2768">
        <v>17.018999999999998</v>
      </c>
      <c r="O2768">
        <v>0</v>
      </c>
      <c r="P2768">
        <v>700</v>
      </c>
      <c r="Q2768">
        <v>7165.0190000000002</v>
      </c>
      <c r="R2768">
        <v>6465.0190000000002</v>
      </c>
      <c r="S2768" t="s">
        <v>1296</v>
      </c>
      <c r="T2768" s="111"/>
      <c r="U2768" s="111"/>
      <c r="V2768" s="110"/>
      <c r="W2768" s="110"/>
    </row>
    <row r="2769" spans="1:23">
      <c r="A2769" t="s">
        <v>2751</v>
      </c>
      <c r="B2769">
        <v>44201</v>
      </c>
      <c r="C2769" t="s">
        <v>2752</v>
      </c>
      <c r="D2769">
        <v>44201</v>
      </c>
      <c r="E2769" t="s">
        <v>1294</v>
      </c>
      <c r="F2769" t="s">
        <v>72</v>
      </c>
      <c r="G2769" t="s">
        <v>69</v>
      </c>
      <c r="H2769" t="s">
        <v>69</v>
      </c>
      <c r="I2769" t="s">
        <v>1214</v>
      </c>
      <c r="J2769">
        <v>16</v>
      </c>
      <c r="K2769">
        <v>1168</v>
      </c>
      <c r="L2769">
        <v>18688</v>
      </c>
      <c r="M2769">
        <v>2.7810000000000001</v>
      </c>
      <c r="N2769">
        <v>44.496000000000002</v>
      </c>
      <c r="O2769">
        <v>0</v>
      </c>
      <c r="P2769">
        <v>0</v>
      </c>
      <c r="Q2769">
        <v>1170.7809999999999</v>
      </c>
      <c r="R2769">
        <v>18732.495999999999</v>
      </c>
      <c r="S2769" t="s">
        <v>1296</v>
      </c>
      <c r="T2769" s="111"/>
      <c r="U2769" s="111"/>
      <c r="V2769" s="110"/>
      <c r="W2769" s="110"/>
    </row>
    <row r="2770" spans="1:23">
      <c r="A2770" t="s">
        <v>2753</v>
      </c>
      <c r="B2770">
        <v>44201</v>
      </c>
      <c r="C2770" t="s">
        <v>2754</v>
      </c>
      <c r="D2770">
        <v>44201</v>
      </c>
      <c r="E2770" t="s">
        <v>1294</v>
      </c>
      <c r="F2770" t="s">
        <v>56</v>
      </c>
      <c r="G2770" t="s">
        <v>1086</v>
      </c>
      <c r="H2770" t="s">
        <v>57</v>
      </c>
      <c r="I2770" t="s">
        <v>1204</v>
      </c>
      <c r="J2770">
        <v>7</v>
      </c>
      <c r="K2770">
        <v>7148</v>
      </c>
      <c r="L2770">
        <v>50036</v>
      </c>
      <c r="M2770">
        <v>17.018999999999998</v>
      </c>
      <c r="N2770">
        <v>119.133</v>
      </c>
      <c r="O2770">
        <v>0</v>
      </c>
      <c r="P2770">
        <v>4900</v>
      </c>
      <c r="Q2770">
        <v>7165.0190000000002</v>
      </c>
      <c r="R2770">
        <v>45255.133000000002</v>
      </c>
      <c r="S2770" t="s">
        <v>1296</v>
      </c>
      <c r="T2770" s="111"/>
      <c r="U2770" s="111"/>
      <c r="V2770" s="110"/>
      <c r="W2770" s="110"/>
    </row>
    <row r="2771" spans="1:23">
      <c r="A2771" t="s">
        <v>2753</v>
      </c>
      <c r="B2771">
        <v>44201</v>
      </c>
      <c r="C2771" t="s">
        <v>2754</v>
      </c>
      <c r="D2771">
        <v>44201</v>
      </c>
      <c r="E2771" t="s">
        <v>1294</v>
      </c>
      <c r="F2771" t="s">
        <v>56</v>
      </c>
      <c r="G2771" t="s">
        <v>1086</v>
      </c>
      <c r="H2771" t="s">
        <v>57</v>
      </c>
      <c r="I2771" t="s">
        <v>1205</v>
      </c>
      <c r="J2771">
        <v>5</v>
      </c>
      <c r="K2771">
        <v>9045</v>
      </c>
      <c r="L2771">
        <v>45225</v>
      </c>
      <c r="M2771">
        <v>21.535699999999999</v>
      </c>
      <c r="N2771">
        <v>107.6785</v>
      </c>
      <c r="O2771">
        <v>0</v>
      </c>
      <c r="P2771">
        <v>0</v>
      </c>
      <c r="Q2771">
        <v>9066.5357000000004</v>
      </c>
      <c r="R2771">
        <v>45332.678500000002</v>
      </c>
      <c r="S2771" t="s">
        <v>1296</v>
      </c>
      <c r="T2771" s="111"/>
      <c r="U2771" s="111"/>
      <c r="V2771" s="110"/>
      <c r="W2771" s="110"/>
    </row>
    <row r="2772" spans="1:23">
      <c r="A2772" t="s">
        <v>2753</v>
      </c>
      <c r="B2772">
        <v>44201</v>
      </c>
      <c r="C2772" t="s">
        <v>2754</v>
      </c>
      <c r="D2772">
        <v>44201</v>
      </c>
      <c r="E2772" t="s">
        <v>1294</v>
      </c>
      <c r="F2772" t="s">
        <v>56</v>
      </c>
      <c r="G2772" t="s">
        <v>1086</v>
      </c>
      <c r="H2772" t="s">
        <v>57</v>
      </c>
      <c r="I2772" t="s">
        <v>1214</v>
      </c>
      <c r="J2772">
        <v>30</v>
      </c>
      <c r="K2772">
        <v>1168</v>
      </c>
      <c r="L2772">
        <v>35040</v>
      </c>
      <c r="M2772">
        <v>2.7810000000000001</v>
      </c>
      <c r="N2772">
        <v>83.43</v>
      </c>
      <c r="O2772">
        <v>0</v>
      </c>
      <c r="P2772">
        <v>0</v>
      </c>
      <c r="Q2772">
        <v>1170.7809999999999</v>
      </c>
      <c r="R2772">
        <v>35123.43</v>
      </c>
      <c r="S2772" t="s">
        <v>1296</v>
      </c>
      <c r="T2772" s="111"/>
      <c r="U2772" s="111"/>
      <c r="V2772" s="110"/>
      <c r="W2772" s="110"/>
    </row>
    <row r="2773" spans="1:23">
      <c r="A2773" t="s">
        <v>2753</v>
      </c>
      <c r="B2773">
        <v>44201</v>
      </c>
      <c r="C2773" t="s">
        <v>2754</v>
      </c>
      <c r="D2773">
        <v>44201</v>
      </c>
      <c r="E2773" t="s">
        <v>1294</v>
      </c>
      <c r="F2773" t="s">
        <v>56</v>
      </c>
      <c r="G2773" t="s">
        <v>1086</v>
      </c>
      <c r="H2773" t="s">
        <v>57</v>
      </c>
      <c r="I2773" t="s">
        <v>1207</v>
      </c>
      <c r="J2773">
        <v>6</v>
      </c>
      <c r="K2773">
        <v>4035</v>
      </c>
      <c r="L2773">
        <v>24210</v>
      </c>
      <c r="M2773">
        <v>9.6071000000000009</v>
      </c>
      <c r="N2773">
        <v>57.642600000000002</v>
      </c>
      <c r="O2773">
        <v>0</v>
      </c>
      <c r="P2773">
        <v>0</v>
      </c>
      <c r="Q2773">
        <v>4044.6071000000002</v>
      </c>
      <c r="R2773">
        <v>24267.642599999999</v>
      </c>
      <c r="S2773" t="s">
        <v>1296</v>
      </c>
      <c r="T2773" s="111"/>
      <c r="U2773" s="111"/>
      <c r="V2773" s="110"/>
      <c r="W2773" s="110"/>
    </row>
    <row r="2774" spans="1:23">
      <c r="A2774" t="s">
        <v>2755</v>
      </c>
      <c r="B2774">
        <v>44201</v>
      </c>
      <c r="C2774" t="s">
        <v>2756</v>
      </c>
      <c r="D2774">
        <v>44201</v>
      </c>
      <c r="E2774" t="s">
        <v>1294</v>
      </c>
      <c r="F2774" t="s">
        <v>83</v>
      </c>
      <c r="G2774" t="s">
        <v>1050</v>
      </c>
      <c r="H2774" t="s">
        <v>1300</v>
      </c>
      <c r="I2774" t="s">
        <v>1204</v>
      </c>
      <c r="J2774">
        <v>7</v>
      </c>
      <c r="K2774">
        <v>7148</v>
      </c>
      <c r="L2774">
        <v>50036</v>
      </c>
      <c r="M2774">
        <v>17.018999999999998</v>
      </c>
      <c r="N2774">
        <v>119.133</v>
      </c>
      <c r="O2774">
        <v>0</v>
      </c>
      <c r="P2774">
        <v>4900</v>
      </c>
      <c r="Q2774">
        <v>7165.0190000000002</v>
      </c>
      <c r="R2774">
        <v>45255.133000000002</v>
      </c>
      <c r="S2774" t="s">
        <v>1296</v>
      </c>
      <c r="T2774" s="111"/>
      <c r="U2774" s="111"/>
      <c r="V2774" s="110"/>
      <c r="W2774" s="110"/>
    </row>
    <row r="2775" spans="1:23">
      <c r="A2775" t="s">
        <v>2757</v>
      </c>
      <c r="B2775">
        <v>44201</v>
      </c>
      <c r="C2775" t="s">
        <v>2758</v>
      </c>
      <c r="D2775">
        <v>44201</v>
      </c>
      <c r="E2775" t="s">
        <v>1294</v>
      </c>
      <c r="F2775" t="s">
        <v>82</v>
      </c>
      <c r="G2775" t="s">
        <v>1050</v>
      </c>
      <c r="H2775" t="s">
        <v>1300</v>
      </c>
      <c r="I2775" t="s">
        <v>1204</v>
      </c>
      <c r="J2775">
        <v>3</v>
      </c>
      <c r="K2775">
        <v>7148</v>
      </c>
      <c r="L2775">
        <v>21444</v>
      </c>
      <c r="M2775">
        <v>17.018999999999998</v>
      </c>
      <c r="N2775">
        <v>51.057000000000002</v>
      </c>
      <c r="O2775">
        <v>0</v>
      </c>
      <c r="P2775">
        <v>2100</v>
      </c>
      <c r="Q2775">
        <v>7165.0190000000002</v>
      </c>
      <c r="R2775">
        <v>19395.057000000001</v>
      </c>
      <c r="S2775" t="s">
        <v>1296</v>
      </c>
      <c r="T2775" s="111"/>
      <c r="U2775" s="111"/>
      <c r="V2775" s="110"/>
      <c r="W2775" s="110"/>
    </row>
    <row r="2776" spans="1:23">
      <c r="A2776" t="s">
        <v>2759</v>
      </c>
      <c r="B2776">
        <v>44201</v>
      </c>
      <c r="C2776" t="s">
        <v>2760</v>
      </c>
      <c r="D2776">
        <v>44201</v>
      </c>
      <c r="E2776" t="s">
        <v>1294</v>
      </c>
      <c r="F2776" t="s">
        <v>99</v>
      </c>
      <c r="G2776" t="s">
        <v>1046</v>
      </c>
      <c r="H2776" t="s">
        <v>1300</v>
      </c>
      <c r="I2776" t="s">
        <v>1204</v>
      </c>
      <c r="J2776">
        <v>9</v>
      </c>
      <c r="K2776">
        <v>7148</v>
      </c>
      <c r="L2776">
        <v>64332</v>
      </c>
      <c r="M2776">
        <v>17.018999999999998</v>
      </c>
      <c r="N2776">
        <v>153.17099999999999</v>
      </c>
      <c r="O2776">
        <v>0</v>
      </c>
      <c r="P2776">
        <v>6300</v>
      </c>
      <c r="Q2776">
        <v>7165.0190000000002</v>
      </c>
      <c r="R2776">
        <v>58185.171000000002</v>
      </c>
      <c r="S2776" t="s">
        <v>1296</v>
      </c>
      <c r="T2776" s="111"/>
      <c r="U2776" s="111"/>
      <c r="V2776" s="110"/>
      <c r="W2776" s="110"/>
    </row>
    <row r="2777" spans="1:23">
      <c r="A2777" t="s">
        <v>2761</v>
      </c>
      <c r="B2777">
        <v>44201</v>
      </c>
      <c r="C2777" t="s">
        <v>2762</v>
      </c>
      <c r="D2777">
        <v>44201</v>
      </c>
      <c r="E2777" t="s">
        <v>1294</v>
      </c>
      <c r="F2777" t="s">
        <v>96</v>
      </c>
      <c r="G2777" t="s">
        <v>1320</v>
      </c>
      <c r="H2777" t="s">
        <v>1300</v>
      </c>
      <c r="I2777" t="s">
        <v>1204</v>
      </c>
      <c r="J2777">
        <v>10</v>
      </c>
      <c r="K2777">
        <v>7148</v>
      </c>
      <c r="L2777">
        <v>71480</v>
      </c>
      <c r="M2777">
        <v>17.018999999999998</v>
      </c>
      <c r="N2777">
        <v>170.19</v>
      </c>
      <c r="O2777">
        <v>0</v>
      </c>
      <c r="P2777">
        <v>7000</v>
      </c>
      <c r="Q2777">
        <v>7165.0190000000002</v>
      </c>
      <c r="R2777">
        <v>64650.19</v>
      </c>
      <c r="S2777" t="s">
        <v>1296</v>
      </c>
      <c r="T2777" s="111"/>
      <c r="U2777" s="111"/>
      <c r="V2777" s="110"/>
      <c r="W2777" s="110"/>
    </row>
    <row r="2778" spans="1:23">
      <c r="A2778" t="s">
        <v>2763</v>
      </c>
      <c r="B2778">
        <v>44201</v>
      </c>
      <c r="C2778" t="s">
        <v>2764</v>
      </c>
      <c r="D2778">
        <v>44201</v>
      </c>
      <c r="E2778" t="s">
        <v>1294</v>
      </c>
      <c r="F2778" t="s">
        <v>102</v>
      </c>
      <c r="G2778" t="s">
        <v>1080</v>
      </c>
      <c r="H2778" t="s">
        <v>1300</v>
      </c>
      <c r="I2778" t="s">
        <v>1205</v>
      </c>
      <c r="J2778">
        <v>10</v>
      </c>
      <c r="K2778">
        <v>9045</v>
      </c>
      <c r="L2778">
        <v>90450</v>
      </c>
      <c r="M2778">
        <v>21.535699999999999</v>
      </c>
      <c r="N2778">
        <v>215.357</v>
      </c>
      <c r="O2778">
        <v>0</v>
      </c>
      <c r="P2778">
        <v>0</v>
      </c>
      <c r="Q2778">
        <v>9066.5357000000004</v>
      </c>
      <c r="R2778">
        <v>90665.357000000004</v>
      </c>
      <c r="S2778" t="s">
        <v>1296</v>
      </c>
      <c r="T2778" s="111"/>
      <c r="U2778" s="111"/>
      <c r="V2778" s="110"/>
      <c r="W2778" s="110"/>
    </row>
    <row r="2779" spans="1:23">
      <c r="A2779" t="s">
        <v>2763</v>
      </c>
      <c r="B2779">
        <v>44201</v>
      </c>
      <c r="C2779" t="s">
        <v>2764</v>
      </c>
      <c r="D2779">
        <v>44201</v>
      </c>
      <c r="E2779" t="s">
        <v>1294</v>
      </c>
      <c r="F2779" t="s">
        <v>102</v>
      </c>
      <c r="G2779" t="s">
        <v>1080</v>
      </c>
      <c r="H2779" t="s">
        <v>1300</v>
      </c>
      <c r="I2779" t="s">
        <v>1204</v>
      </c>
      <c r="J2779">
        <v>4</v>
      </c>
      <c r="K2779">
        <v>7148</v>
      </c>
      <c r="L2779">
        <v>28592</v>
      </c>
      <c r="M2779">
        <v>17.018999999999998</v>
      </c>
      <c r="N2779">
        <v>68.075999999999993</v>
      </c>
      <c r="O2779">
        <v>0</v>
      </c>
      <c r="P2779">
        <v>2800</v>
      </c>
      <c r="Q2779">
        <v>7165.0190000000002</v>
      </c>
      <c r="R2779">
        <v>25860.076000000001</v>
      </c>
      <c r="S2779" t="s">
        <v>1296</v>
      </c>
      <c r="T2779" s="111"/>
      <c r="U2779" s="111"/>
      <c r="V2779" s="110"/>
      <c r="W2779" s="110"/>
    </row>
    <row r="2780" spans="1:23">
      <c r="A2780" t="s">
        <v>2763</v>
      </c>
      <c r="B2780">
        <v>44201</v>
      </c>
      <c r="C2780" t="s">
        <v>2764</v>
      </c>
      <c r="D2780">
        <v>44201</v>
      </c>
      <c r="E2780" t="s">
        <v>1294</v>
      </c>
      <c r="F2780" t="s">
        <v>102</v>
      </c>
      <c r="G2780" t="s">
        <v>1080</v>
      </c>
      <c r="H2780" t="s">
        <v>1300</v>
      </c>
      <c r="I2780" t="s">
        <v>1214</v>
      </c>
      <c r="J2780">
        <v>34</v>
      </c>
      <c r="K2780">
        <v>1168</v>
      </c>
      <c r="L2780">
        <v>39712</v>
      </c>
      <c r="M2780">
        <v>2.7810000000000001</v>
      </c>
      <c r="N2780">
        <v>94.554000000000002</v>
      </c>
      <c r="O2780">
        <v>0</v>
      </c>
      <c r="P2780">
        <v>0</v>
      </c>
      <c r="Q2780">
        <v>1170.7809999999999</v>
      </c>
      <c r="R2780">
        <v>39806.553999999996</v>
      </c>
      <c r="S2780" t="s">
        <v>1296</v>
      </c>
      <c r="T2780" s="111"/>
      <c r="U2780" s="111"/>
      <c r="V2780" s="110"/>
      <c r="W2780" s="110"/>
    </row>
    <row r="2781" spans="1:23">
      <c r="A2781" t="s">
        <v>2765</v>
      </c>
      <c r="B2781">
        <v>44201</v>
      </c>
      <c r="C2781" t="s">
        <v>2766</v>
      </c>
      <c r="D2781">
        <v>44201</v>
      </c>
      <c r="E2781" t="s">
        <v>1294</v>
      </c>
      <c r="F2781" t="s">
        <v>101</v>
      </c>
      <c r="G2781" t="s">
        <v>1080</v>
      </c>
      <c r="H2781" t="s">
        <v>1300</v>
      </c>
      <c r="I2781" t="s">
        <v>1205</v>
      </c>
      <c r="J2781">
        <v>2</v>
      </c>
      <c r="K2781">
        <v>9045</v>
      </c>
      <c r="L2781">
        <v>18090</v>
      </c>
      <c r="M2781">
        <v>21.535699999999999</v>
      </c>
      <c r="N2781">
        <v>43.071399999999997</v>
      </c>
      <c r="O2781">
        <v>0</v>
      </c>
      <c r="P2781">
        <v>0</v>
      </c>
      <c r="Q2781">
        <v>9066.5357000000004</v>
      </c>
      <c r="R2781">
        <v>18133.071400000001</v>
      </c>
      <c r="S2781" t="s">
        <v>1296</v>
      </c>
      <c r="T2781" s="111"/>
      <c r="U2781" s="111"/>
      <c r="V2781" s="110"/>
      <c r="W2781" s="110"/>
    </row>
    <row r="2782" spans="1:23">
      <c r="A2782" t="s">
        <v>2765</v>
      </c>
      <c r="B2782">
        <v>44201</v>
      </c>
      <c r="C2782" t="s">
        <v>2766</v>
      </c>
      <c r="D2782">
        <v>44201</v>
      </c>
      <c r="E2782" t="s">
        <v>1294</v>
      </c>
      <c r="F2782" t="s">
        <v>101</v>
      </c>
      <c r="G2782" t="s">
        <v>1080</v>
      </c>
      <c r="H2782" t="s">
        <v>1300</v>
      </c>
      <c r="I2782" t="s">
        <v>1204</v>
      </c>
      <c r="J2782">
        <v>5</v>
      </c>
      <c r="K2782">
        <v>7148</v>
      </c>
      <c r="L2782">
        <v>35740</v>
      </c>
      <c r="M2782">
        <v>17.018999999999998</v>
      </c>
      <c r="N2782">
        <v>85.094999999999999</v>
      </c>
      <c r="O2782">
        <v>0</v>
      </c>
      <c r="P2782">
        <v>3500</v>
      </c>
      <c r="Q2782">
        <v>7165.0190000000002</v>
      </c>
      <c r="R2782">
        <v>32325.095000000001</v>
      </c>
      <c r="S2782" t="s">
        <v>1296</v>
      </c>
      <c r="T2782" s="111"/>
      <c r="U2782" s="111"/>
      <c r="V2782" s="110"/>
      <c r="W2782" s="110"/>
    </row>
    <row r="2783" spans="1:23">
      <c r="A2783" t="s">
        <v>2765</v>
      </c>
      <c r="B2783">
        <v>44201</v>
      </c>
      <c r="C2783" t="s">
        <v>2766</v>
      </c>
      <c r="D2783">
        <v>44201</v>
      </c>
      <c r="E2783" t="s">
        <v>1294</v>
      </c>
      <c r="F2783" t="s">
        <v>101</v>
      </c>
      <c r="G2783" t="s">
        <v>1080</v>
      </c>
      <c r="H2783" t="s">
        <v>1300</v>
      </c>
      <c r="I2783" t="s">
        <v>1214</v>
      </c>
      <c r="J2783">
        <v>100</v>
      </c>
      <c r="K2783">
        <v>1168</v>
      </c>
      <c r="L2783">
        <v>116800</v>
      </c>
      <c r="M2783">
        <v>2.7810000000000001</v>
      </c>
      <c r="N2783">
        <v>278.10000000000002</v>
      </c>
      <c r="O2783">
        <v>0</v>
      </c>
      <c r="P2783">
        <v>0</v>
      </c>
      <c r="Q2783">
        <v>1170.7809999999999</v>
      </c>
      <c r="R2783">
        <v>117078.1</v>
      </c>
      <c r="S2783" t="s">
        <v>1296</v>
      </c>
      <c r="T2783" s="111"/>
      <c r="U2783" s="111"/>
      <c r="V2783" s="110"/>
      <c r="W2783" s="110"/>
    </row>
    <row r="2784" spans="1:23">
      <c r="A2784" t="s">
        <v>2765</v>
      </c>
      <c r="B2784">
        <v>44201</v>
      </c>
      <c r="C2784" t="s">
        <v>2766</v>
      </c>
      <c r="D2784">
        <v>44201</v>
      </c>
      <c r="E2784" t="s">
        <v>1294</v>
      </c>
      <c r="F2784" t="s">
        <v>101</v>
      </c>
      <c r="G2784" t="s">
        <v>1080</v>
      </c>
      <c r="H2784" t="s">
        <v>1300</v>
      </c>
      <c r="I2784" t="s">
        <v>1234</v>
      </c>
      <c r="J2784">
        <v>3</v>
      </c>
      <c r="K2784">
        <v>5035</v>
      </c>
      <c r="L2784">
        <v>15105</v>
      </c>
      <c r="M2784">
        <v>11.988099999999999</v>
      </c>
      <c r="N2784">
        <v>35.964300000000001</v>
      </c>
      <c r="O2784">
        <v>0</v>
      </c>
      <c r="P2784">
        <v>0</v>
      </c>
      <c r="Q2784">
        <v>5046.9880999999996</v>
      </c>
      <c r="R2784">
        <v>15140.9643</v>
      </c>
      <c r="S2784" t="s">
        <v>1296</v>
      </c>
      <c r="T2784" s="111"/>
      <c r="U2784" s="111"/>
      <c r="V2784" s="110"/>
      <c r="W2784" s="110"/>
    </row>
    <row r="2785" spans="1:23">
      <c r="A2785" t="s">
        <v>2767</v>
      </c>
      <c r="B2785">
        <v>44201</v>
      </c>
      <c r="C2785" t="s">
        <v>2768</v>
      </c>
      <c r="D2785">
        <v>44201</v>
      </c>
      <c r="E2785" t="s">
        <v>1294</v>
      </c>
      <c r="F2785" t="s">
        <v>95</v>
      </c>
      <c r="G2785" t="s">
        <v>1301</v>
      </c>
      <c r="H2785" t="s">
        <v>1300</v>
      </c>
      <c r="I2785" t="s">
        <v>1214</v>
      </c>
      <c r="J2785">
        <v>10</v>
      </c>
      <c r="K2785">
        <v>1168</v>
      </c>
      <c r="L2785">
        <v>11680</v>
      </c>
      <c r="M2785">
        <v>2.7810000000000001</v>
      </c>
      <c r="N2785">
        <v>27.81</v>
      </c>
      <c r="O2785">
        <v>0</v>
      </c>
      <c r="P2785">
        <v>0</v>
      </c>
      <c r="Q2785">
        <v>1170.7809999999999</v>
      </c>
      <c r="R2785">
        <v>11707.81</v>
      </c>
      <c r="S2785" t="s">
        <v>1296</v>
      </c>
      <c r="T2785" s="111"/>
      <c r="U2785" s="111"/>
      <c r="V2785" s="110"/>
      <c r="W2785" s="110"/>
    </row>
    <row r="2786" spans="1:23">
      <c r="A2786" t="s">
        <v>2769</v>
      </c>
      <c r="B2786">
        <v>44201</v>
      </c>
      <c r="C2786" t="s">
        <v>2770</v>
      </c>
      <c r="D2786">
        <v>44201</v>
      </c>
      <c r="E2786" t="s">
        <v>1294</v>
      </c>
      <c r="F2786" t="s">
        <v>106</v>
      </c>
      <c r="G2786" t="s">
        <v>1302</v>
      </c>
      <c r="H2786" t="s">
        <v>1300</v>
      </c>
      <c r="I2786" t="s">
        <v>1214</v>
      </c>
      <c r="J2786">
        <v>60</v>
      </c>
      <c r="K2786">
        <v>1168</v>
      </c>
      <c r="L2786">
        <v>70080</v>
      </c>
      <c r="M2786">
        <v>2.7810000000000001</v>
      </c>
      <c r="N2786">
        <v>166.86</v>
      </c>
      <c r="O2786">
        <v>0</v>
      </c>
      <c r="P2786">
        <v>0</v>
      </c>
      <c r="Q2786">
        <v>1170.7809999999999</v>
      </c>
      <c r="R2786">
        <v>70246.86</v>
      </c>
      <c r="S2786" t="s">
        <v>1296</v>
      </c>
      <c r="T2786" s="111"/>
      <c r="U2786" s="111"/>
      <c r="V2786" s="110"/>
      <c r="W2786" s="110"/>
    </row>
    <row r="2787" spans="1:23">
      <c r="A2787" t="s">
        <v>2769</v>
      </c>
      <c r="B2787">
        <v>44201</v>
      </c>
      <c r="C2787" t="s">
        <v>2770</v>
      </c>
      <c r="D2787">
        <v>44201</v>
      </c>
      <c r="E2787" t="s">
        <v>1294</v>
      </c>
      <c r="F2787" t="s">
        <v>106</v>
      </c>
      <c r="G2787" t="s">
        <v>1302</v>
      </c>
      <c r="H2787" t="s">
        <v>1300</v>
      </c>
      <c r="I2787" t="s">
        <v>1204</v>
      </c>
      <c r="J2787">
        <v>10</v>
      </c>
      <c r="K2787">
        <v>7148</v>
      </c>
      <c r="L2787">
        <v>71480</v>
      </c>
      <c r="M2787">
        <v>17.018999999999998</v>
      </c>
      <c r="N2787">
        <v>170.19</v>
      </c>
      <c r="O2787">
        <v>0</v>
      </c>
      <c r="P2787">
        <v>7000</v>
      </c>
      <c r="Q2787">
        <v>7165.0190000000002</v>
      </c>
      <c r="R2787">
        <v>64650.19</v>
      </c>
      <c r="S2787" t="s">
        <v>1296</v>
      </c>
      <c r="T2787" s="111"/>
      <c r="U2787" s="111"/>
      <c r="V2787" s="110"/>
      <c r="W2787" s="110"/>
    </row>
    <row r="2788" spans="1:23">
      <c r="A2788" t="s">
        <v>2771</v>
      </c>
      <c r="B2788">
        <v>44201</v>
      </c>
      <c r="C2788" t="s">
        <v>2772</v>
      </c>
      <c r="D2788">
        <v>44201</v>
      </c>
      <c r="E2788" t="s">
        <v>1294</v>
      </c>
      <c r="F2788" t="s">
        <v>107</v>
      </c>
      <c r="G2788" t="s">
        <v>1301</v>
      </c>
      <c r="H2788" t="s">
        <v>1300</v>
      </c>
      <c r="I2788" t="s">
        <v>1214</v>
      </c>
      <c r="J2788">
        <v>47</v>
      </c>
      <c r="K2788">
        <v>1168</v>
      </c>
      <c r="L2788">
        <v>54896</v>
      </c>
      <c r="M2788">
        <v>2.7810000000000001</v>
      </c>
      <c r="N2788">
        <v>130.70699999999999</v>
      </c>
      <c r="O2788">
        <v>0</v>
      </c>
      <c r="P2788">
        <v>0</v>
      </c>
      <c r="Q2788">
        <v>1170.7809999999999</v>
      </c>
      <c r="R2788">
        <v>55026.707000000002</v>
      </c>
      <c r="S2788" t="s">
        <v>1296</v>
      </c>
      <c r="T2788" s="111"/>
      <c r="U2788" s="111"/>
      <c r="V2788" s="110"/>
      <c r="W2788" s="110"/>
    </row>
    <row r="2789" spans="1:23">
      <c r="A2789" t="s">
        <v>2771</v>
      </c>
      <c r="B2789">
        <v>44201</v>
      </c>
      <c r="C2789" t="s">
        <v>2772</v>
      </c>
      <c r="D2789">
        <v>44201</v>
      </c>
      <c r="E2789" t="s">
        <v>1294</v>
      </c>
      <c r="F2789" t="s">
        <v>107</v>
      </c>
      <c r="G2789" t="s">
        <v>1301</v>
      </c>
      <c r="H2789" t="s">
        <v>1300</v>
      </c>
      <c r="I2789" t="s">
        <v>1204</v>
      </c>
      <c r="J2789">
        <v>14</v>
      </c>
      <c r="K2789">
        <v>7148</v>
      </c>
      <c r="L2789">
        <v>100072</v>
      </c>
      <c r="M2789">
        <v>17.018999999999998</v>
      </c>
      <c r="N2789">
        <v>238.26599999999999</v>
      </c>
      <c r="O2789">
        <v>0</v>
      </c>
      <c r="P2789">
        <v>9800</v>
      </c>
      <c r="Q2789">
        <v>7165.0190000000002</v>
      </c>
      <c r="R2789">
        <v>90510.266000000003</v>
      </c>
      <c r="S2789" t="s">
        <v>1296</v>
      </c>
      <c r="T2789" s="111"/>
      <c r="U2789" s="111"/>
      <c r="V2789" s="110"/>
      <c r="W2789" s="110"/>
    </row>
    <row r="2790" spans="1:23">
      <c r="A2790" t="s">
        <v>2771</v>
      </c>
      <c r="B2790">
        <v>44201</v>
      </c>
      <c r="C2790" t="s">
        <v>2772</v>
      </c>
      <c r="D2790">
        <v>44201</v>
      </c>
      <c r="E2790" t="s">
        <v>1294</v>
      </c>
      <c r="F2790" t="s">
        <v>107</v>
      </c>
      <c r="G2790" t="s">
        <v>1301</v>
      </c>
      <c r="H2790" t="s">
        <v>1300</v>
      </c>
      <c r="I2790" t="s">
        <v>1234</v>
      </c>
      <c r="J2790">
        <v>10</v>
      </c>
      <c r="K2790">
        <v>5035</v>
      </c>
      <c r="L2790">
        <v>50350</v>
      </c>
      <c r="M2790">
        <v>11.988099999999999</v>
      </c>
      <c r="N2790">
        <v>119.881</v>
      </c>
      <c r="O2790">
        <v>0</v>
      </c>
      <c r="P2790">
        <v>0</v>
      </c>
      <c r="Q2790">
        <v>5046.9880999999996</v>
      </c>
      <c r="R2790">
        <v>50469.881000000001</v>
      </c>
      <c r="S2790" t="s">
        <v>1296</v>
      </c>
      <c r="T2790" s="111"/>
      <c r="U2790" s="111"/>
      <c r="V2790" s="110"/>
      <c r="W2790" s="110"/>
    </row>
    <row r="2791" spans="1:23">
      <c r="A2791" t="s">
        <v>2773</v>
      </c>
      <c r="B2791">
        <v>44201</v>
      </c>
      <c r="C2791" t="s">
        <v>2774</v>
      </c>
      <c r="D2791">
        <v>44201</v>
      </c>
      <c r="E2791" t="s">
        <v>1294</v>
      </c>
      <c r="F2791" t="s">
        <v>93</v>
      </c>
      <c r="G2791" t="s">
        <v>1050</v>
      </c>
      <c r="H2791" t="s">
        <v>1300</v>
      </c>
      <c r="I2791" t="s">
        <v>1204</v>
      </c>
      <c r="J2791">
        <v>5</v>
      </c>
      <c r="K2791">
        <v>7148</v>
      </c>
      <c r="L2791">
        <v>35740</v>
      </c>
      <c r="M2791">
        <v>17.018999999999998</v>
      </c>
      <c r="N2791">
        <v>85.094999999999999</v>
      </c>
      <c r="O2791">
        <v>0</v>
      </c>
      <c r="P2791">
        <v>3500</v>
      </c>
      <c r="Q2791">
        <v>7165.0190000000002</v>
      </c>
      <c r="R2791">
        <v>32325.095000000001</v>
      </c>
      <c r="S2791" t="s">
        <v>1296</v>
      </c>
      <c r="T2791" s="111"/>
      <c r="U2791" s="111"/>
      <c r="V2791" s="110"/>
      <c r="W2791" s="110"/>
    </row>
    <row r="2792" spans="1:23">
      <c r="A2792" t="s">
        <v>2773</v>
      </c>
      <c r="B2792">
        <v>44201</v>
      </c>
      <c r="C2792" t="s">
        <v>2774</v>
      </c>
      <c r="D2792">
        <v>44201</v>
      </c>
      <c r="E2792" t="s">
        <v>1294</v>
      </c>
      <c r="F2792" t="s">
        <v>93</v>
      </c>
      <c r="G2792" t="s">
        <v>1050</v>
      </c>
      <c r="H2792" t="s">
        <v>1300</v>
      </c>
      <c r="I2792" t="s">
        <v>1211</v>
      </c>
      <c r="J2792">
        <v>20</v>
      </c>
      <c r="K2792">
        <v>3938</v>
      </c>
      <c r="L2792">
        <v>78760</v>
      </c>
      <c r="M2792">
        <v>9.3762000000000008</v>
      </c>
      <c r="N2792">
        <v>187.524</v>
      </c>
      <c r="O2792">
        <v>0</v>
      </c>
      <c r="P2792">
        <v>0</v>
      </c>
      <c r="Q2792">
        <v>3947.3762000000002</v>
      </c>
      <c r="R2792">
        <v>78947.524000000005</v>
      </c>
      <c r="S2792" t="s">
        <v>1296</v>
      </c>
      <c r="T2792" s="111"/>
      <c r="U2792" s="111"/>
      <c r="V2792" s="110"/>
      <c r="W2792" s="110"/>
    </row>
    <row r="2793" spans="1:23">
      <c r="A2793" t="s">
        <v>2773</v>
      </c>
      <c r="B2793">
        <v>44201</v>
      </c>
      <c r="C2793" t="s">
        <v>2774</v>
      </c>
      <c r="D2793">
        <v>44201</v>
      </c>
      <c r="E2793" t="s">
        <v>1294</v>
      </c>
      <c r="F2793" t="s">
        <v>93</v>
      </c>
      <c r="G2793" t="s">
        <v>1050</v>
      </c>
      <c r="H2793" t="s">
        <v>1300</v>
      </c>
      <c r="I2793" t="s">
        <v>1205</v>
      </c>
      <c r="J2793">
        <v>5</v>
      </c>
      <c r="K2793">
        <v>9045</v>
      </c>
      <c r="L2793">
        <v>45225</v>
      </c>
      <c r="M2793">
        <v>21.535699999999999</v>
      </c>
      <c r="N2793">
        <v>107.6785</v>
      </c>
      <c r="O2793">
        <v>0</v>
      </c>
      <c r="P2793">
        <v>0</v>
      </c>
      <c r="Q2793">
        <v>9066.5357000000004</v>
      </c>
      <c r="R2793">
        <v>45332.678500000002</v>
      </c>
      <c r="S2793" t="s">
        <v>1296</v>
      </c>
      <c r="T2793" s="111"/>
      <c r="U2793" s="111"/>
      <c r="V2793" s="110"/>
      <c r="W2793" s="110"/>
    </row>
    <row r="2794" spans="1:23">
      <c r="A2794" t="s">
        <v>2775</v>
      </c>
      <c r="B2794">
        <v>44201</v>
      </c>
      <c r="C2794" t="s">
        <v>2776</v>
      </c>
      <c r="D2794">
        <v>44201</v>
      </c>
      <c r="E2794" t="s">
        <v>1294</v>
      </c>
      <c r="F2794" t="s">
        <v>105</v>
      </c>
      <c r="G2794" t="s">
        <v>1045</v>
      </c>
      <c r="H2794" t="s">
        <v>1300</v>
      </c>
      <c r="I2794" t="s">
        <v>1204</v>
      </c>
      <c r="J2794">
        <v>7</v>
      </c>
      <c r="K2794">
        <v>7148</v>
      </c>
      <c r="L2794">
        <v>50036</v>
      </c>
      <c r="M2794">
        <v>17.018999999999998</v>
      </c>
      <c r="N2794">
        <v>119.133</v>
      </c>
      <c r="O2794">
        <v>0</v>
      </c>
      <c r="P2794">
        <v>4900</v>
      </c>
      <c r="Q2794">
        <v>7165.0190000000002</v>
      </c>
      <c r="R2794">
        <v>45255.133000000002</v>
      </c>
      <c r="S2794" t="s">
        <v>1296</v>
      </c>
      <c r="T2794" s="111"/>
      <c r="U2794" s="111"/>
      <c r="V2794" s="110"/>
      <c r="W2794" s="110"/>
    </row>
    <row r="2795" spans="1:23">
      <c r="A2795" t="s">
        <v>2775</v>
      </c>
      <c r="B2795">
        <v>44201</v>
      </c>
      <c r="C2795" t="s">
        <v>2776</v>
      </c>
      <c r="D2795">
        <v>44201</v>
      </c>
      <c r="E2795" t="s">
        <v>1294</v>
      </c>
      <c r="F2795" t="s">
        <v>105</v>
      </c>
      <c r="G2795" t="s">
        <v>1045</v>
      </c>
      <c r="H2795" t="s">
        <v>1300</v>
      </c>
      <c r="I2795" t="s">
        <v>1234</v>
      </c>
      <c r="J2795">
        <v>10</v>
      </c>
      <c r="K2795">
        <v>5035</v>
      </c>
      <c r="L2795">
        <v>50350</v>
      </c>
      <c r="M2795">
        <v>11.988099999999999</v>
      </c>
      <c r="N2795">
        <v>119.881</v>
      </c>
      <c r="O2795">
        <v>0</v>
      </c>
      <c r="P2795">
        <v>0</v>
      </c>
      <c r="Q2795">
        <v>5046.9880999999996</v>
      </c>
      <c r="R2795">
        <v>50469.881000000001</v>
      </c>
      <c r="S2795" t="s">
        <v>1296</v>
      </c>
      <c r="T2795" s="111"/>
      <c r="U2795" s="111"/>
      <c r="V2795" s="110"/>
      <c r="W2795" s="110"/>
    </row>
    <row r="2796" spans="1:23">
      <c r="A2796" t="s">
        <v>2775</v>
      </c>
      <c r="B2796">
        <v>44201</v>
      </c>
      <c r="C2796" t="s">
        <v>2776</v>
      </c>
      <c r="D2796">
        <v>44201</v>
      </c>
      <c r="E2796" t="s">
        <v>1294</v>
      </c>
      <c r="F2796" t="s">
        <v>105</v>
      </c>
      <c r="G2796" t="s">
        <v>1045</v>
      </c>
      <c r="H2796" t="s">
        <v>1300</v>
      </c>
      <c r="I2796" t="s">
        <v>1211</v>
      </c>
      <c r="J2796">
        <v>10</v>
      </c>
      <c r="K2796">
        <v>3938</v>
      </c>
      <c r="L2796">
        <v>39380</v>
      </c>
      <c r="M2796">
        <v>9.3762000000000008</v>
      </c>
      <c r="N2796">
        <v>93.762</v>
      </c>
      <c r="O2796">
        <v>0</v>
      </c>
      <c r="P2796">
        <v>0</v>
      </c>
      <c r="Q2796">
        <v>3947.3762000000002</v>
      </c>
      <c r="R2796">
        <v>39473.762000000002</v>
      </c>
      <c r="S2796" t="s">
        <v>1296</v>
      </c>
      <c r="T2796" s="111"/>
      <c r="U2796" s="111"/>
      <c r="V2796" s="110"/>
      <c r="W2796" s="110"/>
    </row>
    <row r="2797" spans="1:23">
      <c r="A2797" t="s">
        <v>2777</v>
      </c>
      <c r="B2797">
        <v>44201</v>
      </c>
      <c r="C2797" t="s">
        <v>2778</v>
      </c>
      <c r="D2797">
        <v>44201</v>
      </c>
      <c r="E2797" t="s">
        <v>1294</v>
      </c>
      <c r="F2797" t="s">
        <v>876</v>
      </c>
      <c r="G2797" t="s">
        <v>1045</v>
      </c>
      <c r="H2797" t="s">
        <v>1300</v>
      </c>
      <c r="I2797" t="s">
        <v>1204</v>
      </c>
      <c r="J2797">
        <v>4</v>
      </c>
      <c r="K2797">
        <v>7148</v>
      </c>
      <c r="L2797">
        <v>28592</v>
      </c>
      <c r="M2797">
        <v>17.018999999999998</v>
      </c>
      <c r="N2797">
        <v>68.075999999999993</v>
      </c>
      <c r="O2797">
        <v>0</v>
      </c>
      <c r="P2797">
        <v>2800</v>
      </c>
      <c r="Q2797">
        <v>7165.0190000000002</v>
      </c>
      <c r="R2797">
        <v>25860.076000000001</v>
      </c>
      <c r="S2797" t="s">
        <v>1296</v>
      </c>
      <c r="T2797" s="111"/>
      <c r="U2797" s="111"/>
      <c r="V2797" s="110"/>
      <c r="W2797" s="110"/>
    </row>
    <row r="2798" spans="1:23">
      <c r="A2798" t="s">
        <v>2777</v>
      </c>
      <c r="B2798">
        <v>44201</v>
      </c>
      <c r="C2798" t="s">
        <v>2778</v>
      </c>
      <c r="D2798">
        <v>44201</v>
      </c>
      <c r="E2798" t="s">
        <v>1294</v>
      </c>
      <c r="F2798" t="s">
        <v>876</v>
      </c>
      <c r="G2798" t="s">
        <v>1045</v>
      </c>
      <c r="H2798" t="s">
        <v>1300</v>
      </c>
      <c r="I2798" t="s">
        <v>1211</v>
      </c>
      <c r="J2798">
        <v>13</v>
      </c>
      <c r="K2798">
        <v>3938</v>
      </c>
      <c r="L2798">
        <v>51194</v>
      </c>
      <c r="M2798">
        <v>9.3762000000000008</v>
      </c>
      <c r="N2798">
        <v>121.89060000000001</v>
      </c>
      <c r="O2798">
        <v>0</v>
      </c>
      <c r="P2798">
        <v>0</v>
      </c>
      <c r="Q2798">
        <v>3947.3762000000002</v>
      </c>
      <c r="R2798">
        <v>51315.890599999999</v>
      </c>
      <c r="S2798" t="s">
        <v>1296</v>
      </c>
      <c r="T2798" s="111"/>
      <c r="U2798" s="111"/>
      <c r="V2798" s="110"/>
      <c r="W2798" s="110"/>
    </row>
    <row r="2799" spans="1:23">
      <c r="A2799" t="s">
        <v>2777</v>
      </c>
      <c r="B2799">
        <v>44201</v>
      </c>
      <c r="C2799" t="s">
        <v>2778</v>
      </c>
      <c r="D2799">
        <v>44201</v>
      </c>
      <c r="E2799" t="s">
        <v>1294</v>
      </c>
      <c r="F2799" t="s">
        <v>876</v>
      </c>
      <c r="G2799" t="s">
        <v>1045</v>
      </c>
      <c r="H2799" t="s">
        <v>1300</v>
      </c>
      <c r="I2799" t="s">
        <v>1214</v>
      </c>
      <c r="J2799">
        <v>8</v>
      </c>
      <c r="K2799">
        <v>1168</v>
      </c>
      <c r="L2799">
        <v>9344</v>
      </c>
      <c r="M2799">
        <v>2.7810000000000001</v>
      </c>
      <c r="N2799">
        <v>22.248000000000001</v>
      </c>
      <c r="O2799">
        <v>0</v>
      </c>
      <c r="P2799">
        <v>0</v>
      </c>
      <c r="Q2799">
        <v>1170.7809999999999</v>
      </c>
      <c r="R2799">
        <v>9366.2479999999996</v>
      </c>
      <c r="S2799" t="s">
        <v>1296</v>
      </c>
      <c r="T2799" s="111"/>
      <c r="U2799" s="111"/>
      <c r="V2799" s="110"/>
      <c r="W2799" s="110"/>
    </row>
    <row r="2800" spans="1:23">
      <c r="A2800" t="s">
        <v>2779</v>
      </c>
      <c r="B2800">
        <v>44201</v>
      </c>
      <c r="C2800" t="s">
        <v>2780</v>
      </c>
      <c r="D2800">
        <v>44201</v>
      </c>
      <c r="E2800" t="s">
        <v>1294</v>
      </c>
      <c r="F2800" t="s">
        <v>961</v>
      </c>
      <c r="G2800" t="s">
        <v>1047</v>
      </c>
      <c r="H2800" t="s">
        <v>1300</v>
      </c>
      <c r="I2800" t="s">
        <v>1207</v>
      </c>
      <c r="J2800">
        <v>5</v>
      </c>
      <c r="K2800">
        <v>4035</v>
      </c>
      <c r="L2800">
        <v>20175</v>
      </c>
      <c r="M2800">
        <v>9.6071000000000009</v>
      </c>
      <c r="N2800">
        <v>48.035499999999999</v>
      </c>
      <c r="O2800">
        <v>0</v>
      </c>
      <c r="P2800">
        <v>0</v>
      </c>
      <c r="Q2800">
        <v>4044.6071000000002</v>
      </c>
      <c r="R2800">
        <v>20223.035500000002</v>
      </c>
      <c r="S2800" t="s">
        <v>1296</v>
      </c>
      <c r="T2800" s="111"/>
      <c r="U2800" s="111"/>
      <c r="V2800" s="110"/>
      <c r="W2800" s="110"/>
    </row>
    <row r="2801" spans="1:23">
      <c r="A2801" t="s">
        <v>2779</v>
      </c>
      <c r="B2801">
        <v>44201</v>
      </c>
      <c r="C2801" t="s">
        <v>2780</v>
      </c>
      <c r="D2801">
        <v>44201</v>
      </c>
      <c r="E2801" t="s">
        <v>1294</v>
      </c>
      <c r="F2801" t="s">
        <v>961</v>
      </c>
      <c r="G2801" t="s">
        <v>1047</v>
      </c>
      <c r="H2801" t="s">
        <v>1300</v>
      </c>
      <c r="I2801" t="s">
        <v>1211</v>
      </c>
      <c r="J2801">
        <v>5</v>
      </c>
      <c r="K2801">
        <v>3938</v>
      </c>
      <c r="L2801">
        <v>19690</v>
      </c>
      <c r="M2801">
        <v>9.3762000000000008</v>
      </c>
      <c r="N2801">
        <v>46.881</v>
      </c>
      <c r="O2801">
        <v>0</v>
      </c>
      <c r="P2801">
        <v>0</v>
      </c>
      <c r="Q2801">
        <v>3947.3762000000002</v>
      </c>
      <c r="R2801">
        <v>19736.881000000001</v>
      </c>
      <c r="S2801" t="s">
        <v>1296</v>
      </c>
      <c r="T2801" s="111"/>
      <c r="U2801" s="111"/>
      <c r="V2801" s="110"/>
      <c r="W2801" s="110"/>
    </row>
    <row r="2802" spans="1:23">
      <c r="A2802" t="s">
        <v>2779</v>
      </c>
      <c r="B2802">
        <v>44201</v>
      </c>
      <c r="C2802" t="s">
        <v>2780</v>
      </c>
      <c r="D2802">
        <v>44201</v>
      </c>
      <c r="E2802" t="s">
        <v>1294</v>
      </c>
      <c r="F2802" t="s">
        <v>961</v>
      </c>
      <c r="G2802" t="s">
        <v>1047</v>
      </c>
      <c r="H2802" t="s">
        <v>1300</v>
      </c>
      <c r="I2802" t="s">
        <v>1204</v>
      </c>
      <c r="J2802">
        <v>7</v>
      </c>
      <c r="K2802">
        <v>7148</v>
      </c>
      <c r="L2802">
        <v>50036</v>
      </c>
      <c r="M2802">
        <v>17.018999999999998</v>
      </c>
      <c r="N2802">
        <v>119.133</v>
      </c>
      <c r="O2802">
        <v>0</v>
      </c>
      <c r="P2802">
        <v>4900</v>
      </c>
      <c r="Q2802">
        <v>7165.0190000000002</v>
      </c>
      <c r="R2802">
        <v>45255.133000000002</v>
      </c>
      <c r="S2802" t="s">
        <v>1296</v>
      </c>
      <c r="T2802" s="111"/>
      <c r="U2802" s="111"/>
      <c r="V2802" s="110"/>
      <c r="W2802" s="110"/>
    </row>
    <row r="2803" spans="1:23">
      <c r="A2803" t="s">
        <v>2779</v>
      </c>
      <c r="B2803">
        <v>44201</v>
      </c>
      <c r="C2803" t="s">
        <v>2780</v>
      </c>
      <c r="D2803">
        <v>44201</v>
      </c>
      <c r="E2803" t="s">
        <v>1294</v>
      </c>
      <c r="F2803" t="s">
        <v>961</v>
      </c>
      <c r="G2803" t="s">
        <v>1047</v>
      </c>
      <c r="H2803" t="s">
        <v>1300</v>
      </c>
      <c r="I2803" t="s">
        <v>1212</v>
      </c>
      <c r="J2803">
        <v>5</v>
      </c>
      <c r="K2803">
        <v>3540</v>
      </c>
      <c r="L2803">
        <v>17700</v>
      </c>
      <c r="M2803">
        <v>8.4285999999999994</v>
      </c>
      <c r="N2803">
        <v>42.143000000000001</v>
      </c>
      <c r="O2803">
        <v>0</v>
      </c>
      <c r="P2803">
        <v>0</v>
      </c>
      <c r="Q2803">
        <v>3548.4286000000002</v>
      </c>
      <c r="R2803">
        <v>17742.143</v>
      </c>
      <c r="S2803" t="s">
        <v>1296</v>
      </c>
      <c r="T2803" s="111"/>
      <c r="U2803" s="111"/>
      <c r="V2803" s="110"/>
      <c r="W2803" s="110"/>
    </row>
    <row r="2804" spans="1:23">
      <c r="A2804" t="s">
        <v>2779</v>
      </c>
      <c r="B2804">
        <v>44201</v>
      </c>
      <c r="C2804" t="s">
        <v>2780</v>
      </c>
      <c r="D2804">
        <v>44201</v>
      </c>
      <c r="E2804" t="s">
        <v>1294</v>
      </c>
      <c r="F2804" t="s">
        <v>961</v>
      </c>
      <c r="G2804" t="s">
        <v>1047</v>
      </c>
      <c r="H2804" t="s">
        <v>1300</v>
      </c>
      <c r="I2804" t="s">
        <v>1231</v>
      </c>
      <c r="J2804">
        <v>50</v>
      </c>
      <c r="K2804">
        <v>1002</v>
      </c>
      <c r="L2804">
        <v>50100</v>
      </c>
      <c r="M2804">
        <v>2.3856999999999999</v>
      </c>
      <c r="N2804">
        <v>119.285</v>
      </c>
      <c r="O2804">
        <v>0</v>
      </c>
      <c r="P2804">
        <v>0</v>
      </c>
      <c r="Q2804">
        <v>1004.3857</v>
      </c>
      <c r="R2804">
        <v>50219.285000000003</v>
      </c>
      <c r="S2804" t="s">
        <v>1296</v>
      </c>
      <c r="T2804" s="111"/>
      <c r="U2804" s="111"/>
      <c r="V2804" s="110"/>
      <c r="W2804" s="110"/>
    </row>
    <row r="2805" spans="1:23">
      <c r="A2805" t="s">
        <v>2781</v>
      </c>
      <c r="B2805">
        <v>44201</v>
      </c>
      <c r="C2805" t="s">
        <v>2782</v>
      </c>
      <c r="D2805">
        <v>44201</v>
      </c>
      <c r="E2805" t="s">
        <v>1294</v>
      </c>
      <c r="F2805" t="s">
        <v>98</v>
      </c>
      <c r="G2805" t="s">
        <v>1047</v>
      </c>
      <c r="H2805" t="s">
        <v>1300</v>
      </c>
      <c r="I2805" t="s">
        <v>1231</v>
      </c>
      <c r="J2805">
        <v>20</v>
      </c>
      <c r="K2805">
        <v>1002</v>
      </c>
      <c r="L2805">
        <v>20040</v>
      </c>
      <c r="M2805">
        <v>2.3856999999999999</v>
      </c>
      <c r="N2805">
        <v>47.713999999999999</v>
      </c>
      <c r="O2805">
        <v>0</v>
      </c>
      <c r="P2805">
        <v>0</v>
      </c>
      <c r="Q2805">
        <v>1004.3857</v>
      </c>
      <c r="R2805">
        <v>20087.714</v>
      </c>
      <c r="S2805" t="s">
        <v>1296</v>
      </c>
      <c r="T2805" s="111"/>
      <c r="U2805" s="111"/>
      <c r="V2805" s="110"/>
      <c r="W2805" s="110"/>
    </row>
    <row r="2806" spans="1:23">
      <c r="A2806" t="s">
        <v>2781</v>
      </c>
      <c r="B2806">
        <v>44201</v>
      </c>
      <c r="C2806" t="s">
        <v>2782</v>
      </c>
      <c r="D2806">
        <v>44201</v>
      </c>
      <c r="E2806" t="s">
        <v>1294</v>
      </c>
      <c r="F2806" t="s">
        <v>98</v>
      </c>
      <c r="G2806" t="s">
        <v>1047</v>
      </c>
      <c r="H2806" t="s">
        <v>1300</v>
      </c>
      <c r="I2806" t="s">
        <v>1348</v>
      </c>
      <c r="J2806">
        <v>10</v>
      </c>
      <c r="K2806">
        <v>1225</v>
      </c>
      <c r="L2806">
        <v>12250</v>
      </c>
      <c r="M2806">
        <v>2.9167000000000001</v>
      </c>
      <c r="N2806">
        <v>29.167000000000002</v>
      </c>
      <c r="O2806">
        <v>0</v>
      </c>
      <c r="P2806">
        <v>0</v>
      </c>
      <c r="Q2806">
        <v>1227.9167</v>
      </c>
      <c r="R2806">
        <v>12279.166999999999</v>
      </c>
      <c r="S2806" t="s">
        <v>1296</v>
      </c>
      <c r="T2806" s="111"/>
      <c r="U2806" s="111"/>
      <c r="V2806" s="110"/>
      <c r="W2806" s="110"/>
    </row>
    <row r="2807" spans="1:23">
      <c r="A2807" t="s">
        <v>2781</v>
      </c>
      <c r="B2807">
        <v>44201</v>
      </c>
      <c r="C2807" t="s">
        <v>2782</v>
      </c>
      <c r="D2807">
        <v>44201</v>
      </c>
      <c r="E2807" t="s">
        <v>1294</v>
      </c>
      <c r="F2807" t="s">
        <v>98</v>
      </c>
      <c r="G2807" t="s">
        <v>1047</v>
      </c>
      <c r="H2807" t="s">
        <v>1300</v>
      </c>
      <c r="I2807" t="s">
        <v>1227</v>
      </c>
      <c r="J2807">
        <v>2</v>
      </c>
      <c r="K2807">
        <v>7760</v>
      </c>
      <c r="L2807">
        <v>15520</v>
      </c>
      <c r="M2807">
        <v>18.476199999999999</v>
      </c>
      <c r="N2807">
        <v>36.952399999999997</v>
      </c>
      <c r="O2807">
        <v>0</v>
      </c>
      <c r="P2807">
        <v>0</v>
      </c>
      <c r="Q2807">
        <v>7778.4762000000001</v>
      </c>
      <c r="R2807">
        <v>15556.9524</v>
      </c>
      <c r="S2807" t="s">
        <v>1296</v>
      </c>
      <c r="T2807" s="111"/>
      <c r="U2807" s="111"/>
      <c r="V2807" s="110"/>
      <c r="W2807" s="110"/>
    </row>
    <row r="2808" spans="1:23">
      <c r="A2808" t="s">
        <v>2783</v>
      </c>
      <c r="B2808">
        <v>44201</v>
      </c>
      <c r="C2808" t="s">
        <v>2784</v>
      </c>
      <c r="D2808">
        <v>44201</v>
      </c>
      <c r="E2808" t="s">
        <v>1294</v>
      </c>
      <c r="F2808" t="s">
        <v>97</v>
      </c>
      <c r="G2808" t="s">
        <v>1047</v>
      </c>
      <c r="H2808" t="s">
        <v>1300</v>
      </c>
      <c r="I2808" t="s">
        <v>1212</v>
      </c>
      <c r="J2808">
        <v>5</v>
      </c>
      <c r="K2808">
        <v>3540</v>
      </c>
      <c r="L2808">
        <v>17700</v>
      </c>
      <c r="M2808">
        <v>8.4285999999999994</v>
      </c>
      <c r="N2808">
        <v>42.143000000000001</v>
      </c>
      <c r="O2808">
        <v>0</v>
      </c>
      <c r="P2808">
        <v>0</v>
      </c>
      <c r="Q2808">
        <v>3548.4286000000002</v>
      </c>
      <c r="R2808">
        <v>17742.143</v>
      </c>
      <c r="S2808" t="s">
        <v>1296</v>
      </c>
      <c r="T2808" s="111"/>
      <c r="U2808" s="111"/>
      <c r="V2808" s="110"/>
      <c r="W2808" s="110"/>
    </row>
    <row r="2809" spans="1:23">
      <c r="A2809" t="s">
        <v>2783</v>
      </c>
      <c r="B2809">
        <v>44201</v>
      </c>
      <c r="C2809" t="s">
        <v>2784</v>
      </c>
      <c r="D2809">
        <v>44201</v>
      </c>
      <c r="E2809" t="s">
        <v>1294</v>
      </c>
      <c r="F2809" t="s">
        <v>97</v>
      </c>
      <c r="G2809" t="s">
        <v>1047</v>
      </c>
      <c r="H2809" t="s">
        <v>1300</v>
      </c>
      <c r="I2809" t="s">
        <v>1339</v>
      </c>
      <c r="J2809">
        <v>20</v>
      </c>
      <c r="K2809">
        <v>1118</v>
      </c>
      <c r="L2809">
        <v>22360</v>
      </c>
      <c r="M2809">
        <v>2.6619000000000002</v>
      </c>
      <c r="N2809">
        <v>53.238</v>
      </c>
      <c r="O2809">
        <v>0</v>
      </c>
      <c r="P2809">
        <v>0</v>
      </c>
      <c r="Q2809">
        <v>1120.6619000000001</v>
      </c>
      <c r="R2809">
        <v>22413.238000000001</v>
      </c>
      <c r="S2809" t="s">
        <v>1296</v>
      </c>
      <c r="T2809" s="111"/>
      <c r="U2809" s="111"/>
      <c r="V2809" s="110"/>
      <c r="W2809" s="110"/>
    </row>
    <row r="2810" spans="1:23">
      <c r="A2810" t="s">
        <v>2783</v>
      </c>
      <c r="B2810">
        <v>44201</v>
      </c>
      <c r="C2810" t="s">
        <v>2784</v>
      </c>
      <c r="D2810">
        <v>44201</v>
      </c>
      <c r="E2810" t="s">
        <v>1294</v>
      </c>
      <c r="F2810" t="s">
        <v>97</v>
      </c>
      <c r="G2810" t="s">
        <v>1047</v>
      </c>
      <c r="H2810" t="s">
        <v>1300</v>
      </c>
      <c r="I2810" t="s">
        <v>1207</v>
      </c>
      <c r="J2810">
        <v>4</v>
      </c>
      <c r="K2810">
        <v>4035</v>
      </c>
      <c r="L2810">
        <v>16140</v>
      </c>
      <c r="M2810">
        <v>9.6071000000000009</v>
      </c>
      <c r="N2810">
        <v>38.428400000000003</v>
      </c>
      <c r="O2810">
        <v>0</v>
      </c>
      <c r="P2810">
        <v>0</v>
      </c>
      <c r="Q2810">
        <v>4044.6071000000002</v>
      </c>
      <c r="R2810">
        <v>16178.428400000001</v>
      </c>
      <c r="S2810" t="s">
        <v>1296</v>
      </c>
      <c r="T2810" s="111"/>
      <c r="U2810" s="111"/>
      <c r="V2810" s="110"/>
      <c r="W2810" s="110"/>
    </row>
    <row r="2811" spans="1:23">
      <c r="A2811" t="s">
        <v>2783</v>
      </c>
      <c r="B2811">
        <v>44201</v>
      </c>
      <c r="C2811" t="s">
        <v>2784</v>
      </c>
      <c r="D2811">
        <v>44201</v>
      </c>
      <c r="E2811" t="s">
        <v>1294</v>
      </c>
      <c r="F2811" t="s">
        <v>97</v>
      </c>
      <c r="G2811" t="s">
        <v>1047</v>
      </c>
      <c r="H2811" t="s">
        <v>1300</v>
      </c>
      <c r="I2811" t="s">
        <v>1231</v>
      </c>
      <c r="J2811">
        <v>20</v>
      </c>
      <c r="K2811">
        <v>1002</v>
      </c>
      <c r="L2811">
        <v>20040</v>
      </c>
      <c r="M2811">
        <v>2.3856999999999999</v>
      </c>
      <c r="N2811">
        <v>47.713999999999999</v>
      </c>
      <c r="O2811">
        <v>0</v>
      </c>
      <c r="P2811">
        <v>0</v>
      </c>
      <c r="Q2811">
        <v>1004.3857</v>
      </c>
      <c r="R2811">
        <v>20087.714</v>
      </c>
      <c r="S2811" t="s">
        <v>1296</v>
      </c>
      <c r="T2811" s="111"/>
      <c r="U2811" s="111"/>
      <c r="V2811" s="110"/>
      <c r="W2811" s="110"/>
    </row>
    <row r="2812" spans="1:23">
      <c r="A2812" t="s">
        <v>2783</v>
      </c>
      <c r="B2812">
        <v>44201</v>
      </c>
      <c r="C2812" t="s">
        <v>2784</v>
      </c>
      <c r="D2812">
        <v>44201</v>
      </c>
      <c r="E2812" t="s">
        <v>1294</v>
      </c>
      <c r="F2812" t="s">
        <v>97</v>
      </c>
      <c r="G2812" t="s">
        <v>1047</v>
      </c>
      <c r="H2812" t="s">
        <v>1300</v>
      </c>
      <c r="I2812" t="s">
        <v>1214</v>
      </c>
      <c r="J2812">
        <v>40</v>
      </c>
      <c r="K2812">
        <v>1168</v>
      </c>
      <c r="L2812">
        <v>46720</v>
      </c>
      <c r="M2812">
        <v>2.7810000000000001</v>
      </c>
      <c r="N2812">
        <v>111.24</v>
      </c>
      <c r="O2812">
        <v>0</v>
      </c>
      <c r="P2812">
        <v>0</v>
      </c>
      <c r="Q2812">
        <v>1170.7809999999999</v>
      </c>
      <c r="R2812">
        <v>46831.24</v>
      </c>
      <c r="S2812" t="s">
        <v>1296</v>
      </c>
      <c r="T2812" s="111"/>
      <c r="U2812" s="111"/>
      <c r="V2812" s="110"/>
      <c r="W2812" s="110"/>
    </row>
    <row r="2813" spans="1:23">
      <c r="A2813" t="s">
        <v>2783</v>
      </c>
      <c r="B2813">
        <v>44201</v>
      </c>
      <c r="C2813" t="s">
        <v>2784</v>
      </c>
      <c r="D2813">
        <v>44201</v>
      </c>
      <c r="E2813" t="s">
        <v>1294</v>
      </c>
      <c r="F2813" t="s">
        <v>97</v>
      </c>
      <c r="G2813" t="s">
        <v>1047</v>
      </c>
      <c r="H2813" t="s">
        <v>1300</v>
      </c>
      <c r="I2813" t="s">
        <v>1348</v>
      </c>
      <c r="J2813">
        <v>41</v>
      </c>
      <c r="K2813">
        <v>1225</v>
      </c>
      <c r="L2813">
        <v>50225</v>
      </c>
      <c r="M2813">
        <v>2.9167000000000001</v>
      </c>
      <c r="N2813">
        <v>119.5847</v>
      </c>
      <c r="O2813">
        <v>0</v>
      </c>
      <c r="P2813">
        <v>0</v>
      </c>
      <c r="Q2813">
        <v>1227.9167</v>
      </c>
      <c r="R2813">
        <v>50344.584699999999</v>
      </c>
      <c r="S2813" t="s">
        <v>1296</v>
      </c>
      <c r="T2813" s="111"/>
      <c r="U2813" s="111"/>
      <c r="V2813" s="110"/>
      <c r="W2813" s="110"/>
    </row>
    <row r="2814" spans="1:23">
      <c r="A2814" t="s">
        <v>2785</v>
      </c>
      <c r="B2814">
        <v>44201</v>
      </c>
      <c r="C2814" t="s">
        <v>2786</v>
      </c>
      <c r="D2814">
        <v>44201</v>
      </c>
      <c r="E2814" t="s">
        <v>1294</v>
      </c>
      <c r="F2814" t="s">
        <v>94</v>
      </c>
      <c r="G2814" t="s">
        <v>1047</v>
      </c>
      <c r="H2814" t="s">
        <v>1300</v>
      </c>
      <c r="I2814" t="s">
        <v>1214</v>
      </c>
      <c r="J2814">
        <v>40</v>
      </c>
      <c r="K2814">
        <v>1168</v>
      </c>
      <c r="L2814">
        <v>46720</v>
      </c>
      <c r="M2814">
        <v>2.7810000000000001</v>
      </c>
      <c r="N2814">
        <v>111.24</v>
      </c>
      <c r="O2814">
        <v>0</v>
      </c>
      <c r="P2814">
        <v>0</v>
      </c>
      <c r="Q2814">
        <v>1170.7809999999999</v>
      </c>
      <c r="R2814">
        <v>46831.24</v>
      </c>
      <c r="S2814" t="s">
        <v>1296</v>
      </c>
      <c r="T2814" s="111"/>
      <c r="U2814" s="111"/>
      <c r="V2814" s="110"/>
      <c r="W2814" s="110"/>
    </row>
    <row r="2815" spans="1:23">
      <c r="A2815" t="s">
        <v>2787</v>
      </c>
      <c r="B2815">
        <v>44201</v>
      </c>
      <c r="C2815" t="s">
        <v>2788</v>
      </c>
      <c r="D2815">
        <v>44201</v>
      </c>
      <c r="E2815" t="s">
        <v>1294</v>
      </c>
      <c r="F2815" t="s">
        <v>71</v>
      </c>
      <c r="G2815" t="s">
        <v>1304</v>
      </c>
      <c r="H2815" t="s">
        <v>69</v>
      </c>
      <c r="I2815" t="s">
        <v>1211</v>
      </c>
      <c r="J2815">
        <v>2</v>
      </c>
      <c r="K2815">
        <v>3938</v>
      </c>
      <c r="L2815">
        <v>7876</v>
      </c>
      <c r="M2815">
        <v>9.3762000000000008</v>
      </c>
      <c r="N2815">
        <v>18.752400000000002</v>
      </c>
      <c r="O2815">
        <v>0</v>
      </c>
      <c r="P2815">
        <v>0</v>
      </c>
      <c r="Q2815">
        <v>3947.3762000000002</v>
      </c>
      <c r="R2815">
        <v>7894.7524000000003</v>
      </c>
      <c r="S2815" t="s">
        <v>1296</v>
      </c>
      <c r="T2815" s="111"/>
      <c r="U2815" s="111"/>
      <c r="V2815" s="110"/>
      <c r="W2815" s="110"/>
    </row>
    <row r="2816" spans="1:23">
      <c r="A2816" t="s">
        <v>2787</v>
      </c>
      <c r="B2816">
        <v>44201</v>
      </c>
      <c r="C2816" t="s">
        <v>2788</v>
      </c>
      <c r="D2816">
        <v>44201</v>
      </c>
      <c r="E2816" t="s">
        <v>1294</v>
      </c>
      <c r="F2816" t="s">
        <v>71</v>
      </c>
      <c r="G2816" t="s">
        <v>1304</v>
      </c>
      <c r="H2816" t="s">
        <v>69</v>
      </c>
      <c r="I2816" t="s">
        <v>1204</v>
      </c>
      <c r="J2816">
        <v>6</v>
      </c>
      <c r="K2816">
        <v>7148</v>
      </c>
      <c r="L2816">
        <v>42888</v>
      </c>
      <c r="M2816">
        <v>17.018999999999998</v>
      </c>
      <c r="N2816">
        <v>102.114</v>
      </c>
      <c r="O2816">
        <v>0</v>
      </c>
      <c r="P2816">
        <v>4200</v>
      </c>
      <c r="Q2816">
        <v>7165.0190000000002</v>
      </c>
      <c r="R2816">
        <v>38790.114000000001</v>
      </c>
      <c r="S2816" t="s">
        <v>1296</v>
      </c>
      <c r="T2816" s="111"/>
      <c r="U2816" s="111"/>
      <c r="V2816" s="110"/>
      <c r="W2816" s="110"/>
    </row>
    <row r="2817" spans="1:23">
      <c r="A2817" t="s">
        <v>2787</v>
      </c>
      <c r="B2817">
        <v>44201</v>
      </c>
      <c r="C2817" t="s">
        <v>2788</v>
      </c>
      <c r="D2817">
        <v>44201</v>
      </c>
      <c r="E2817" t="s">
        <v>1294</v>
      </c>
      <c r="F2817" t="s">
        <v>71</v>
      </c>
      <c r="G2817" t="s">
        <v>1304</v>
      </c>
      <c r="H2817" t="s">
        <v>69</v>
      </c>
      <c r="I2817" t="s">
        <v>1214</v>
      </c>
      <c r="J2817">
        <v>28</v>
      </c>
      <c r="K2817">
        <v>1168</v>
      </c>
      <c r="L2817">
        <v>32704</v>
      </c>
      <c r="M2817">
        <v>2.7810000000000001</v>
      </c>
      <c r="N2817">
        <v>77.867999999999995</v>
      </c>
      <c r="O2817">
        <v>0</v>
      </c>
      <c r="P2817">
        <v>0</v>
      </c>
      <c r="Q2817">
        <v>1170.7809999999999</v>
      </c>
      <c r="R2817">
        <v>32781.868000000002</v>
      </c>
      <c r="S2817" t="s">
        <v>1296</v>
      </c>
      <c r="T2817" s="111"/>
      <c r="U2817" s="111"/>
      <c r="V2817" s="110"/>
      <c r="W2817" s="110"/>
    </row>
    <row r="2818" spans="1:23">
      <c r="A2818" t="s">
        <v>2789</v>
      </c>
      <c r="B2818">
        <v>44201</v>
      </c>
      <c r="C2818" t="s">
        <v>2790</v>
      </c>
      <c r="D2818">
        <v>44201</v>
      </c>
      <c r="E2818" t="s">
        <v>1185</v>
      </c>
      <c r="F2818" t="s">
        <v>1323</v>
      </c>
      <c r="G2818" t="s">
        <v>1185</v>
      </c>
      <c r="H2818" t="s">
        <v>1185</v>
      </c>
      <c r="I2818" t="s">
        <v>1214</v>
      </c>
      <c r="J2818">
        <v>5</v>
      </c>
      <c r="K2818">
        <v>1184</v>
      </c>
      <c r="L2818">
        <v>5920</v>
      </c>
      <c r="M2818">
        <v>2.819</v>
      </c>
      <c r="N2818">
        <v>14.095000000000001</v>
      </c>
      <c r="O2818">
        <v>0</v>
      </c>
      <c r="P2818">
        <v>0</v>
      </c>
      <c r="Q2818">
        <v>1186.819</v>
      </c>
      <c r="R2818">
        <v>5934.0950000000003</v>
      </c>
      <c r="S2818" t="s">
        <v>1296</v>
      </c>
      <c r="T2818" s="111"/>
      <c r="U2818" s="111"/>
      <c r="V2818" s="110"/>
      <c r="W2818" s="110"/>
    </row>
    <row r="2819" spans="1:23">
      <c r="A2819" t="s">
        <v>2789</v>
      </c>
      <c r="B2819">
        <v>44201</v>
      </c>
      <c r="C2819" t="s">
        <v>2790</v>
      </c>
      <c r="D2819">
        <v>44201</v>
      </c>
      <c r="E2819" t="s">
        <v>1185</v>
      </c>
      <c r="F2819" t="s">
        <v>1323</v>
      </c>
      <c r="G2819" t="s">
        <v>1185</v>
      </c>
      <c r="H2819" t="s">
        <v>1185</v>
      </c>
      <c r="I2819" t="s">
        <v>1204</v>
      </c>
      <c r="J2819">
        <v>4</v>
      </c>
      <c r="K2819">
        <v>7240.69</v>
      </c>
      <c r="L2819">
        <v>28962.76</v>
      </c>
      <c r="M2819">
        <v>17.239699999999999</v>
      </c>
      <c r="N2819">
        <v>68.958799999999997</v>
      </c>
      <c r="O2819">
        <v>0</v>
      </c>
      <c r="P2819">
        <v>2800</v>
      </c>
      <c r="Q2819">
        <v>7257.9296999999997</v>
      </c>
      <c r="R2819">
        <v>26231.718799999999</v>
      </c>
      <c r="S2819" t="s">
        <v>1296</v>
      </c>
      <c r="T2819" s="111"/>
      <c r="U2819" s="111"/>
      <c r="V2819" s="110"/>
      <c r="W2819" s="110"/>
    </row>
    <row r="2820" spans="1:23">
      <c r="A2820" t="s">
        <v>2791</v>
      </c>
      <c r="B2820">
        <v>44201</v>
      </c>
      <c r="C2820" t="s">
        <v>2792</v>
      </c>
      <c r="D2820">
        <v>44201</v>
      </c>
      <c r="E2820" t="s">
        <v>1185</v>
      </c>
      <c r="F2820" t="s">
        <v>1341</v>
      </c>
      <c r="G2820" t="s">
        <v>1185</v>
      </c>
      <c r="H2820" t="s">
        <v>1185</v>
      </c>
      <c r="I2820" t="s">
        <v>1204</v>
      </c>
      <c r="J2820">
        <v>7</v>
      </c>
      <c r="K2820">
        <v>7240.69</v>
      </c>
      <c r="L2820">
        <v>50684.83</v>
      </c>
      <c r="M2820">
        <v>17.239699999999999</v>
      </c>
      <c r="N2820">
        <v>120.67789999999999</v>
      </c>
      <c r="O2820">
        <v>0</v>
      </c>
      <c r="P2820">
        <v>4900</v>
      </c>
      <c r="Q2820">
        <v>7257.9296999999997</v>
      </c>
      <c r="R2820">
        <v>45905.507899999997</v>
      </c>
      <c r="S2820" t="s">
        <v>1296</v>
      </c>
      <c r="T2820" s="111"/>
      <c r="U2820" s="111"/>
      <c r="V2820" s="110"/>
      <c r="W2820" s="110"/>
    </row>
    <row r="2821" spans="1:23">
      <c r="A2821" t="s">
        <v>2793</v>
      </c>
      <c r="B2821">
        <v>44201</v>
      </c>
      <c r="C2821" t="s">
        <v>2794</v>
      </c>
      <c r="D2821">
        <v>44201</v>
      </c>
      <c r="E2821" t="s">
        <v>1185</v>
      </c>
      <c r="F2821" t="s">
        <v>1196</v>
      </c>
      <c r="G2821" t="s">
        <v>1185</v>
      </c>
      <c r="H2821" t="s">
        <v>1185</v>
      </c>
      <c r="I2821" t="s">
        <v>1205</v>
      </c>
      <c r="J2821">
        <v>1</v>
      </c>
      <c r="K2821">
        <v>9162.18</v>
      </c>
      <c r="L2821">
        <v>9162.18</v>
      </c>
      <c r="M2821">
        <v>21.814699999999998</v>
      </c>
      <c r="N2821">
        <v>21.814699999999998</v>
      </c>
      <c r="O2821">
        <v>0</v>
      </c>
      <c r="P2821">
        <v>0</v>
      </c>
      <c r="Q2821">
        <v>9183.9946999999993</v>
      </c>
      <c r="R2821">
        <v>9183.9946999999993</v>
      </c>
      <c r="S2821" t="s">
        <v>1296</v>
      </c>
      <c r="T2821" s="111"/>
      <c r="U2821" s="111"/>
      <c r="V2821" s="110"/>
      <c r="W2821" s="110"/>
    </row>
    <row r="2822" spans="1:23">
      <c r="A2822" t="s">
        <v>2793</v>
      </c>
      <c r="B2822">
        <v>44201</v>
      </c>
      <c r="C2822" t="s">
        <v>2794</v>
      </c>
      <c r="D2822">
        <v>44201</v>
      </c>
      <c r="E2822" t="s">
        <v>1185</v>
      </c>
      <c r="F2822" t="s">
        <v>1196</v>
      </c>
      <c r="G2822" t="s">
        <v>1185</v>
      </c>
      <c r="H2822" t="s">
        <v>1185</v>
      </c>
      <c r="I2822" t="s">
        <v>1227</v>
      </c>
      <c r="J2822">
        <v>1</v>
      </c>
      <c r="K2822">
        <v>7870</v>
      </c>
      <c r="L2822">
        <v>7870</v>
      </c>
      <c r="M2822">
        <v>18.738099999999999</v>
      </c>
      <c r="N2822">
        <v>18.738099999999999</v>
      </c>
      <c r="O2822">
        <v>0</v>
      </c>
      <c r="P2822">
        <v>0</v>
      </c>
      <c r="Q2822">
        <v>7888.7380999999996</v>
      </c>
      <c r="R2822">
        <v>7888.7380999999996</v>
      </c>
      <c r="S2822" t="s">
        <v>1296</v>
      </c>
      <c r="T2822" s="111"/>
      <c r="U2822" s="111"/>
      <c r="V2822" s="110"/>
      <c r="W2822" s="110"/>
    </row>
    <row r="2823" spans="1:23">
      <c r="A2823" t="s">
        <v>2793</v>
      </c>
      <c r="B2823">
        <v>44201</v>
      </c>
      <c r="C2823" t="s">
        <v>2794</v>
      </c>
      <c r="D2823">
        <v>44201</v>
      </c>
      <c r="E2823" t="s">
        <v>1185</v>
      </c>
      <c r="F2823" t="s">
        <v>1196</v>
      </c>
      <c r="G2823" t="s">
        <v>1185</v>
      </c>
      <c r="H2823" t="s">
        <v>1185</v>
      </c>
      <c r="I2823" t="s">
        <v>1234</v>
      </c>
      <c r="J2823">
        <v>2</v>
      </c>
      <c r="K2823">
        <v>5101.74</v>
      </c>
      <c r="L2823">
        <v>10203.48</v>
      </c>
      <c r="M2823">
        <v>12.147</v>
      </c>
      <c r="N2823">
        <v>24.294</v>
      </c>
      <c r="O2823">
        <v>0</v>
      </c>
      <c r="P2823">
        <v>0</v>
      </c>
      <c r="Q2823">
        <v>5113.8869999999997</v>
      </c>
      <c r="R2823">
        <v>10227.773999999999</v>
      </c>
      <c r="S2823" t="s">
        <v>1296</v>
      </c>
      <c r="T2823" s="111"/>
      <c r="U2823" s="111"/>
      <c r="V2823" s="110"/>
      <c r="W2823" s="110"/>
    </row>
    <row r="2824" spans="1:23">
      <c r="A2824" t="s">
        <v>2795</v>
      </c>
      <c r="B2824">
        <v>44201</v>
      </c>
      <c r="C2824" t="s">
        <v>2796</v>
      </c>
      <c r="D2824">
        <v>44201</v>
      </c>
      <c r="E2824" t="s">
        <v>1185</v>
      </c>
      <c r="F2824" t="s">
        <v>1197</v>
      </c>
      <c r="G2824" t="s">
        <v>1185</v>
      </c>
      <c r="H2824" t="s">
        <v>1185</v>
      </c>
      <c r="I2824" t="s">
        <v>1212</v>
      </c>
      <c r="J2824">
        <v>1</v>
      </c>
      <c r="K2824">
        <v>3586.25</v>
      </c>
      <c r="L2824">
        <v>3586.25</v>
      </c>
      <c r="M2824">
        <v>8.5387000000000004</v>
      </c>
      <c r="N2824">
        <v>8.5387000000000004</v>
      </c>
      <c r="O2824">
        <v>0</v>
      </c>
      <c r="P2824">
        <v>0</v>
      </c>
      <c r="Q2824">
        <v>3594.7887000000001</v>
      </c>
      <c r="R2824">
        <v>3594.7887000000001</v>
      </c>
      <c r="S2824" t="s">
        <v>1296</v>
      </c>
      <c r="T2824" s="111"/>
      <c r="U2824" s="111"/>
      <c r="V2824" s="110"/>
      <c r="W2824" s="110"/>
    </row>
    <row r="2825" spans="1:23">
      <c r="A2825" t="s">
        <v>2795</v>
      </c>
      <c r="B2825">
        <v>44201</v>
      </c>
      <c r="C2825" t="s">
        <v>2796</v>
      </c>
      <c r="D2825">
        <v>44201</v>
      </c>
      <c r="E2825" t="s">
        <v>1185</v>
      </c>
      <c r="F2825" t="s">
        <v>1197</v>
      </c>
      <c r="G2825" t="s">
        <v>1185</v>
      </c>
      <c r="H2825" t="s">
        <v>1185</v>
      </c>
      <c r="I2825" t="s">
        <v>1227</v>
      </c>
      <c r="J2825">
        <v>1</v>
      </c>
      <c r="K2825">
        <v>7870</v>
      </c>
      <c r="L2825">
        <v>7870</v>
      </c>
      <c r="M2825">
        <v>18.738099999999999</v>
      </c>
      <c r="N2825">
        <v>18.738099999999999</v>
      </c>
      <c r="O2825">
        <v>0</v>
      </c>
      <c r="P2825">
        <v>0</v>
      </c>
      <c r="Q2825">
        <v>7888.7380999999996</v>
      </c>
      <c r="R2825">
        <v>7888.7380999999996</v>
      </c>
      <c r="S2825" t="s">
        <v>1296</v>
      </c>
      <c r="T2825" s="111"/>
      <c r="U2825" s="111"/>
      <c r="V2825" s="110"/>
      <c r="W2825" s="110"/>
    </row>
    <row r="2826" spans="1:23">
      <c r="A2826" t="s">
        <v>2797</v>
      </c>
      <c r="B2826">
        <v>44201</v>
      </c>
      <c r="C2826" t="s">
        <v>2798</v>
      </c>
      <c r="D2826">
        <v>44201</v>
      </c>
      <c r="E2826" t="s">
        <v>1185</v>
      </c>
      <c r="F2826" t="s">
        <v>1333</v>
      </c>
      <c r="G2826" t="s">
        <v>1185</v>
      </c>
      <c r="H2826" t="s">
        <v>1185</v>
      </c>
      <c r="I2826" t="s">
        <v>1234</v>
      </c>
      <c r="J2826">
        <v>2</v>
      </c>
      <c r="K2826">
        <v>5101.74</v>
      </c>
      <c r="L2826">
        <v>10203.48</v>
      </c>
      <c r="M2826">
        <v>12.147</v>
      </c>
      <c r="N2826">
        <v>24.294</v>
      </c>
      <c r="O2826">
        <v>0</v>
      </c>
      <c r="P2826">
        <v>0</v>
      </c>
      <c r="Q2826">
        <v>5113.8869999999997</v>
      </c>
      <c r="R2826">
        <v>10227.773999999999</v>
      </c>
      <c r="S2826" t="s">
        <v>1296</v>
      </c>
      <c r="T2826" s="111"/>
      <c r="U2826" s="111"/>
      <c r="V2826" s="110"/>
      <c r="W2826" s="110"/>
    </row>
    <row r="2827" spans="1:23">
      <c r="A2827" t="s">
        <v>2799</v>
      </c>
      <c r="B2827">
        <v>44201</v>
      </c>
      <c r="C2827" t="s">
        <v>2800</v>
      </c>
      <c r="D2827">
        <v>44201</v>
      </c>
      <c r="E2827" t="s">
        <v>1185</v>
      </c>
      <c r="F2827" t="s">
        <v>1334</v>
      </c>
      <c r="G2827" t="s">
        <v>1185</v>
      </c>
      <c r="H2827" t="s">
        <v>1185</v>
      </c>
      <c r="I2827" t="s">
        <v>1234</v>
      </c>
      <c r="J2827">
        <v>2</v>
      </c>
      <c r="K2827">
        <v>5101.74</v>
      </c>
      <c r="L2827">
        <v>10203.48</v>
      </c>
      <c r="M2827">
        <v>12.147</v>
      </c>
      <c r="N2827">
        <v>24.294</v>
      </c>
      <c r="O2827">
        <v>0</v>
      </c>
      <c r="P2827">
        <v>0</v>
      </c>
      <c r="Q2827">
        <v>5113.8869999999997</v>
      </c>
      <c r="R2827">
        <v>10227.773999999999</v>
      </c>
      <c r="S2827" t="s">
        <v>1296</v>
      </c>
      <c r="T2827" s="111"/>
      <c r="U2827" s="111"/>
      <c r="V2827" s="110"/>
      <c r="W2827" s="110"/>
    </row>
    <row r="2828" spans="1:23">
      <c r="A2828" t="s">
        <v>2801</v>
      </c>
      <c r="B2828">
        <v>44201</v>
      </c>
      <c r="C2828" t="s">
        <v>2802</v>
      </c>
      <c r="D2828">
        <v>44201</v>
      </c>
      <c r="E2828" t="s">
        <v>1185</v>
      </c>
      <c r="F2828" t="s">
        <v>1335</v>
      </c>
      <c r="G2828" t="s">
        <v>1185</v>
      </c>
      <c r="H2828" t="s">
        <v>1185</v>
      </c>
      <c r="I2828" t="s">
        <v>1207</v>
      </c>
      <c r="J2828">
        <v>1</v>
      </c>
      <c r="K2828">
        <v>4088.57</v>
      </c>
      <c r="L2828">
        <v>4088.57</v>
      </c>
      <c r="M2828">
        <v>9.7347000000000001</v>
      </c>
      <c r="N2828">
        <v>9.7347000000000001</v>
      </c>
      <c r="O2828">
        <v>0</v>
      </c>
      <c r="P2828">
        <v>0</v>
      </c>
      <c r="Q2828">
        <v>4098.3046999999997</v>
      </c>
      <c r="R2828">
        <v>4098.3046999999997</v>
      </c>
      <c r="S2828" t="s">
        <v>1296</v>
      </c>
      <c r="T2828" s="111"/>
      <c r="U2828" s="111"/>
      <c r="V2828" s="110"/>
      <c r="W2828" s="110"/>
    </row>
    <row r="2829" spans="1:23">
      <c r="A2829" t="s">
        <v>2803</v>
      </c>
      <c r="B2829">
        <v>44201</v>
      </c>
      <c r="C2829" t="s">
        <v>2804</v>
      </c>
      <c r="D2829">
        <v>44201</v>
      </c>
      <c r="E2829" t="s">
        <v>1185</v>
      </c>
      <c r="F2829" t="s">
        <v>1310</v>
      </c>
      <c r="G2829" t="s">
        <v>1185</v>
      </c>
      <c r="H2829" t="s">
        <v>1185</v>
      </c>
      <c r="I2829" t="s">
        <v>1207</v>
      </c>
      <c r="J2829">
        <v>1</v>
      </c>
      <c r="K2829">
        <v>4088.57</v>
      </c>
      <c r="L2829">
        <v>4088.57</v>
      </c>
      <c r="M2829">
        <v>9.7347000000000001</v>
      </c>
      <c r="N2829">
        <v>9.7347000000000001</v>
      </c>
      <c r="O2829">
        <v>0</v>
      </c>
      <c r="P2829">
        <v>0</v>
      </c>
      <c r="Q2829">
        <v>4098.3046999999997</v>
      </c>
      <c r="R2829">
        <v>4098.3046999999997</v>
      </c>
      <c r="S2829" t="s">
        <v>1296</v>
      </c>
      <c r="T2829" s="111"/>
      <c r="U2829" s="111"/>
      <c r="V2829" s="110"/>
      <c r="W2829" s="110"/>
    </row>
    <row r="2830" spans="1:23">
      <c r="A2830" t="s">
        <v>2803</v>
      </c>
      <c r="B2830">
        <v>44201</v>
      </c>
      <c r="C2830" t="s">
        <v>2804</v>
      </c>
      <c r="D2830">
        <v>44201</v>
      </c>
      <c r="E2830" t="s">
        <v>1185</v>
      </c>
      <c r="F2830" t="s">
        <v>1310</v>
      </c>
      <c r="G2830" t="s">
        <v>1185</v>
      </c>
      <c r="H2830" t="s">
        <v>1185</v>
      </c>
      <c r="I2830" t="s">
        <v>1234</v>
      </c>
      <c r="J2830">
        <v>1</v>
      </c>
      <c r="K2830">
        <v>5101.74</v>
      </c>
      <c r="L2830">
        <v>5101.74</v>
      </c>
      <c r="M2830">
        <v>12.147</v>
      </c>
      <c r="N2830">
        <v>12.147</v>
      </c>
      <c r="O2830">
        <v>0</v>
      </c>
      <c r="P2830">
        <v>0</v>
      </c>
      <c r="Q2830">
        <v>5113.8869999999997</v>
      </c>
      <c r="R2830">
        <v>5113.8869999999997</v>
      </c>
      <c r="S2830" t="s">
        <v>1296</v>
      </c>
      <c r="T2830" s="111"/>
      <c r="U2830" s="111"/>
      <c r="V2830" s="110"/>
      <c r="W2830" s="110"/>
    </row>
    <row r="2831" spans="1:23">
      <c r="A2831" t="s">
        <v>2805</v>
      </c>
      <c r="B2831">
        <v>44201</v>
      </c>
      <c r="C2831" t="s">
        <v>2806</v>
      </c>
      <c r="D2831">
        <v>44201</v>
      </c>
      <c r="E2831" t="s">
        <v>1185</v>
      </c>
      <c r="F2831" t="s">
        <v>1324</v>
      </c>
      <c r="G2831" t="s">
        <v>1185</v>
      </c>
      <c r="H2831" t="s">
        <v>1185</v>
      </c>
      <c r="I2831" t="s">
        <v>1234</v>
      </c>
      <c r="J2831">
        <v>5</v>
      </c>
      <c r="K2831">
        <v>5101.74</v>
      </c>
      <c r="L2831">
        <v>25508.7</v>
      </c>
      <c r="M2831">
        <v>12.147</v>
      </c>
      <c r="N2831">
        <v>60.734999999999999</v>
      </c>
      <c r="O2831">
        <v>0</v>
      </c>
      <c r="P2831">
        <v>0</v>
      </c>
      <c r="Q2831">
        <v>5113.8869999999997</v>
      </c>
      <c r="R2831">
        <v>25569.435000000001</v>
      </c>
      <c r="S2831" t="s">
        <v>1296</v>
      </c>
      <c r="T2831" s="111"/>
      <c r="U2831" s="111"/>
      <c r="V2831" s="110"/>
      <c r="W2831" s="110"/>
    </row>
    <row r="2832" spans="1:23">
      <c r="A2832" t="s">
        <v>2805</v>
      </c>
      <c r="B2832">
        <v>44201</v>
      </c>
      <c r="C2832" t="s">
        <v>2806</v>
      </c>
      <c r="D2832">
        <v>44201</v>
      </c>
      <c r="E2832" t="s">
        <v>1185</v>
      </c>
      <c r="F2832" t="s">
        <v>1324</v>
      </c>
      <c r="G2832" t="s">
        <v>1185</v>
      </c>
      <c r="H2832" t="s">
        <v>1185</v>
      </c>
      <c r="I2832" t="s">
        <v>1231</v>
      </c>
      <c r="J2832">
        <v>10</v>
      </c>
      <c r="K2832">
        <v>1016</v>
      </c>
      <c r="L2832">
        <v>10160</v>
      </c>
      <c r="M2832">
        <v>2.419</v>
      </c>
      <c r="N2832">
        <v>24.19</v>
      </c>
      <c r="O2832">
        <v>0</v>
      </c>
      <c r="P2832">
        <v>0</v>
      </c>
      <c r="Q2832">
        <v>1018.419</v>
      </c>
      <c r="R2832">
        <v>10184.19</v>
      </c>
      <c r="S2832" t="s">
        <v>1296</v>
      </c>
      <c r="T2832" s="111"/>
      <c r="U2832" s="111"/>
      <c r="V2832" s="110"/>
      <c r="W2832" s="110"/>
    </row>
    <row r="2833" spans="1:23">
      <c r="A2833" t="s">
        <v>2807</v>
      </c>
      <c r="B2833">
        <v>44201</v>
      </c>
      <c r="C2833" t="s">
        <v>2808</v>
      </c>
      <c r="D2833">
        <v>44201</v>
      </c>
      <c r="E2833" t="s">
        <v>1185</v>
      </c>
      <c r="F2833" t="s">
        <v>1311</v>
      </c>
      <c r="G2833" t="s">
        <v>1185</v>
      </c>
      <c r="H2833" t="s">
        <v>1185</v>
      </c>
      <c r="I2833" t="s">
        <v>1234</v>
      </c>
      <c r="J2833">
        <v>5</v>
      </c>
      <c r="K2833">
        <v>5101.74</v>
      </c>
      <c r="L2833">
        <v>25508.7</v>
      </c>
      <c r="M2833">
        <v>12.147</v>
      </c>
      <c r="N2833">
        <v>60.734999999999999</v>
      </c>
      <c r="O2833">
        <v>0</v>
      </c>
      <c r="P2833">
        <v>0</v>
      </c>
      <c r="Q2833">
        <v>5113.8869999999997</v>
      </c>
      <c r="R2833">
        <v>25569.435000000001</v>
      </c>
      <c r="S2833" t="s">
        <v>1296</v>
      </c>
      <c r="T2833" s="111"/>
      <c r="U2833" s="111"/>
      <c r="V2833" s="110"/>
      <c r="W2833" s="110"/>
    </row>
    <row r="2834" spans="1:23">
      <c r="A2834" t="s">
        <v>2807</v>
      </c>
      <c r="B2834">
        <v>44201</v>
      </c>
      <c r="C2834" t="s">
        <v>2808</v>
      </c>
      <c r="D2834">
        <v>44201</v>
      </c>
      <c r="E2834" t="s">
        <v>1185</v>
      </c>
      <c r="F2834" t="s">
        <v>1311</v>
      </c>
      <c r="G2834" t="s">
        <v>1185</v>
      </c>
      <c r="H2834" t="s">
        <v>1185</v>
      </c>
      <c r="I2834" t="s">
        <v>1207</v>
      </c>
      <c r="J2834">
        <v>5</v>
      </c>
      <c r="K2834">
        <v>4088.57</v>
      </c>
      <c r="L2834">
        <v>20442.849999999999</v>
      </c>
      <c r="M2834">
        <v>9.7347000000000001</v>
      </c>
      <c r="N2834">
        <v>48.673499999999997</v>
      </c>
      <c r="O2834">
        <v>0</v>
      </c>
      <c r="P2834">
        <v>0</v>
      </c>
      <c r="Q2834">
        <v>4098.3046999999997</v>
      </c>
      <c r="R2834">
        <v>20491.523499999999</v>
      </c>
      <c r="S2834" t="s">
        <v>1296</v>
      </c>
      <c r="T2834" s="111"/>
      <c r="U2834" s="111"/>
      <c r="V2834" s="110"/>
      <c r="W2834" s="110"/>
    </row>
    <row r="2835" spans="1:23">
      <c r="A2835" t="s">
        <v>2809</v>
      </c>
      <c r="B2835">
        <v>44201</v>
      </c>
      <c r="C2835" t="s">
        <v>2810</v>
      </c>
      <c r="D2835">
        <v>44201</v>
      </c>
      <c r="E2835" t="s">
        <v>1185</v>
      </c>
      <c r="F2835" t="s">
        <v>1200</v>
      </c>
      <c r="G2835" t="s">
        <v>1185</v>
      </c>
      <c r="H2835" t="s">
        <v>1185</v>
      </c>
      <c r="I2835" t="s">
        <v>1204</v>
      </c>
      <c r="J2835">
        <v>1</v>
      </c>
      <c r="K2835">
        <v>7240.69</v>
      </c>
      <c r="L2835">
        <v>7240.69</v>
      </c>
      <c r="M2835">
        <v>17.239699999999999</v>
      </c>
      <c r="N2835">
        <v>17.239699999999999</v>
      </c>
      <c r="O2835">
        <v>0</v>
      </c>
      <c r="P2835">
        <v>700</v>
      </c>
      <c r="Q2835">
        <v>7257.9296999999997</v>
      </c>
      <c r="R2835">
        <v>6557.9296999999997</v>
      </c>
      <c r="S2835" t="s">
        <v>1296</v>
      </c>
      <c r="T2835" s="111"/>
      <c r="U2835" s="111"/>
      <c r="V2835" s="110"/>
      <c r="W2835" s="110"/>
    </row>
    <row r="2836" spans="1:23">
      <c r="A2836" t="s">
        <v>2811</v>
      </c>
      <c r="B2836">
        <v>44201</v>
      </c>
      <c r="C2836" t="s">
        <v>2812</v>
      </c>
      <c r="D2836">
        <v>44201</v>
      </c>
      <c r="E2836" t="s">
        <v>1185</v>
      </c>
      <c r="F2836" t="s">
        <v>1340</v>
      </c>
      <c r="G2836" t="s">
        <v>1185</v>
      </c>
      <c r="H2836" t="s">
        <v>1185</v>
      </c>
      <c r="I2836" t="s">
        <v>1204</v>
      </c>
      <c r="J2836">
        <v>5</v>
      </c>
      <c r="K2836">
        <v>7240.69</v>
      </c>
      <c r="L2836">
        <v>36203.449999999997</v>
      </c>
      <c r="M2836">
        <v>17.239699999999999</v>
      </c>
      <c r="N2836">
        <v>86.198499999999996</v>
      </c>
      <c r="O2836">
        <v>0</v>
      </c>
      <c r="P2836">
        <v>3500</v>
      </c>
      <c r="Q2836">
        <v>7257.9296999999997</v>
      </c>
      <c r="R2836">
        <v>32789.648500000003</v>
      </c>
      <c r="S2836" t="s">
        <v>1296</v>
      </c>
      <c r="T2836" s="111"/>
      <c r="U2836" s="111"/>
      <c r="V2836" s="110"/>
      <c r="W2836" s="110"/>
    </row>
    <row r="2837" spans="1:23">
      <c r="A2837" t="s">
        <v>2813</v>
      </c>
      <c r="B2837">
        <v>44201</v>
      </c>
      <c r="C2837" t="s">
        <v>2814</v>
      </c>
      <c r="D2837">
        <v>44201</v>
      </c>
      <c r="E2837" t="s">
        <v>1185</v>
      </c>
      <c r="F2837" t="s">
        <v>1188</v>
      </c>
      <c r="G2837" t="s">
        <v>1185</v>
      </c>
      <c r="H2837" t="s">
        <v>1185</v>
      </c>
      <c r="I2837" t="s">
        <v>1204</v>
      </c>
      <c r="J2837">
        <v>1</v>
      </c>
      <c r="K2837">
        <v>7240.69</v>
      </c>
      <c r="L2837">
        <v>7240.69</v>
      </c>
      <c r="M2837">
        <v>17.239699999999999</v>
      </c>
      <c r="N2837">
        <v>17.239699999999999</v>
      </c>
      <c r="O2837">
        <v>0</v>
      </c>
      <c r="P2837">
        <v>700</v>
      </c>
      <c r="Q2837">
        <v>7257.9296999999997</v>
      </c>
      <c r="R2837">
        <v>6557.9296999999997</v>
      </c>
      <c r="S2837" t="s">
        <v>1296</v>
      </c>
      <c r="T2837" s="111"/>
      <c r="U2837" s="111"/>
      <c r="V2837" s="110"/>
      <c r="W2837" s="110"/>
    </row>
    <row r="2838" spans="1:23">
      <c r="A2838" t="s">
        <v>2813</v>
      </c>
      <c r="B2838">
        <v>44201</v>
      </c>
      <c r="C2838" t="s">
        <v>2814</v>
      </c>
      <c r="D2838">
        <v>44201</v>
      </c>
      <c r="E2838" t="s">
        <v>1185</v>
      </c>
      <c r="F2838" t="s">
        <v>1188</v>
      </c>
      <c r="G2838" t="s">
        <v>1185</v>
      </c>
      <c r="H2838" t="s">
        <v>1185</v>
      </c>
      <c r="I2838" t="s">
        <v>1211</v>
      </c>
      <c r="J2838">
        <v>1</v>
      </c>
      <c r="K2838">
        <v>3990.5</v>
      </c>
      <c r="L2838">
        <v>3990.5</v>
      </c>
      <c r="M2838">
        <v>9.5012000000000008</v>
      </c>
      <c r="N2838">
        <v>9.5012000000000008</v>
      </c>
      <c r="O2838">
        <v>0</v>
      </c>
      <c r="P2838">
        <v>0</v>
      </c>
      <c r="Q2838">
        <v>4000.0012000000002</v>
      </c>
      <c r="R2838">
        <v>4000.0012000000002</v>
      </c>
      <c r="S2838" t="s">
        <v>1296</v>
      </c>
      <c r="T2838" s="111"/>
      <c r="U2838" s="111"/>
      <c r="V2838" s="110"/>
      <c r="W2838" s="110"/>
    </row>
    <row r="2839" spans="1:23">
      <c r="A2839" t="s">
        <v>2815</v>
      </c>
      <c r="B2839">
        <v>44201</v>
      </c>
      <c r="C2839" t="s">
        <v>2816</v>
      </c>
      <c r="D2839">
        <v>44201</v>
      </c>
      <c r="E2839" t="s">
        <v>1185</v>
      </c>
      <c r="F2839" t="s">
        <v>1201</v>
      </c>
      <c r="G2839" t="s">
        <v>1185</v>
      </c>
      <c r="H2839" t="s">
        <v>1185</v>
      </c>
      <c r="I2839" t="s">
        <v>1234</v>
      </c>
      <c r="J2839">
        <v>5</v>
      </c>
      <c r="K2839">
        <v>5101.74</v>
      </c>
      <c r="L2839">
        <v>25508.7</v>
      </c>
      <c r="M2839">
        <v>12.147</v>
      </c>
      <c r="N2839">
        <v>60.734999999999999</v>
      </c>
      <c r="O2839">
        <v>0</v>
      </c>
      <c r="P2839">
        <v>0</v>
      </c>
      <c r="Q2839">
        <v>5113.8869999999997</v>
      </c>
      <c r="R2839">
        <v>25569.435000000001</v>
      </c>
      <c r="S2839" t="s">
        <v>1296</v>
      </c>
      <c r="T2839" s="111"/>
      <c r="U2839" s="111"/>
      <c r="V2839" s="110"/>
      <c r="W2839" s="110"/>
    </row>
    <row r="2840" spans="1:23">
      <c r="A2840" t="s">
        <v>2817</v>
      </c>
      <c r="B2840">
        <v>44201</v>
      </c>
      <c r="C2840" t="s">
        <v>2818</v>
      </c>
      <c r="D2840">
        <v>44201</v>
      </c>
      <c r="E2840" t="s">
        <v>1185</v>
      </c>
      <c r="F2840" t="s">
        <v>1336</v>
      </c>
      <c r="G2840" t="s">
        <v>1185</v>
      </c>
      <c r="H2840" t="s">
        <v>1185</v>
      </c>
      <c r="I2840" t="s">
        <v>1348</v>
      </c>
      <c r="J2840">
        <v>5</v>
      </c>
      <c r="K2840">
        <v>1242.5</v>
      </c>
      <c r="L2840">
        <v>6212.5</v>
      </c>
      <c r="M2840">
        <v>2.9582999999999999</v>
      </c>
      <c r="N2840">
        <v>14.791499999999999</v>
      </c>
      <c r="O2840">
        <v>0</v>
      </c>
      <c r="P2840">
        <v>0</v>
      </c>
      <c r="Q2840">
        <v>1245.4583</v>
      </c>
      <c r="R2840">
        <v>6227.2915000000003</v>
      </c>
      <c r="S2840" t="s">
        <v>1296</v>
      </c>
      <c r="T2840" s="111"/>
      <c r="U2840" s="111"/>
      <c r="V2840" s="110"/>
      <c r="W2840" s="110"/>
    </row>
    <row r="2841" spans="1:23">
      <c r="A2841" t="s">
        <v>2819</v>
      </c>
      <c r="B2841">
        <v>44201</v>
      </c>
      <c r="C2841" t="s">
        <v>2820</v>
      </c>
      <c r="D2841">
        <v>44201</v>
      </c>
      <c r="E2841" t="s">
        <v>1294</v>
      </c>
      <c r="F2841" t="s">
        <v>1</v>
      </c>
      <c r="G2841" t="s">
        <v>1079</v>
      </c>
      <c r="H2841" t="s">
        <v>120</v>
      </c>
      <c r="I2841" t="s">
        <v>1214</v>
      </c>
      <c r="J2841">
        <v>54</v>
      </c>
      <c r="K2841">
        <v>1168</v>
      </c>
      <c r="L2841">
        <v>63072</v>
      </c>
      <c r="M2841">
        <v>2.7810000000000001</v>
      </c>
      <c r="N2841">
        <v>150.17400000000001</v>
      </c>
      <c r="O2841">
        <v>0</v>
      </c>
      <c r="P2841">
        <v>0</v>
      </c>
      <c r="Q2841">
        <v>1170.7809999999999</v>
      </c>
      <c r="R2841">
        <v>63222.173999999999</v>
      </c>
      <c r="S2841" t="s">
        <v>1296</v>
      </c>
      <c r="T2841" s="111"/>
      <c r="U2841" s="111"/>
      <c r="V2841" s="110"/>
      <c r="W2841" s="110"/>
    </row>
    <row r="2842" spans="1:23">
      <c r="A2842" t="s">
        <v>2819</v>
      </c>
      <c r="B2842">
        <v>44201</v>
      </c>
      <c r="C2842" t="s">
        <v>2820</v>
      </c>
      <c r="D2842">
        <v>44201</v>
      </c>
      <c r="E2842" t="s">
        <v>1294</v>
      </c>
      <c r="F2842" t="s">
        <v>1</v>
      </c>
      <c r="G2842" t="s">
        <v>1079</v>
      </c>
      <c r="H2842" t="s">
        <v>120</v>
      </c>
      <c r="I2842" t="s">
        <v>1204</v>
      </c>
      <c r="J2842">
        <v>7</v>
      </c>
      <c r="K2842">
        <v>7148</v>
      </c>
      <c r="L2842">
        <v>50036</v>
      </c>
      <c r="M2842">
        <v>17.018999999999998</v>
      </c>
      <c r="N2842">
        <v>119.133</v>
      </c>
      <c r="O2842">
        <v>0</v>
      </c>
      <c r="P2842">
        <v>4900</v>
      </c>
      <c r="Q2842">
        <v>7165.0190000000002</v>
      </c>
      <c r="R2842">
        <v>45255.133000000002</v>
      </c>
      <c r="S2842" t="s">
        <v>1296</v>
      </c>
      <c r="T2842" s="111"/>
      <c r="U2842" s="111"/>
      <c r="V2842" s="110"/>
      <c r="W2842" s="110"/>
    </row>
    <row r="2843" spans="1:23">
      <c r="A2843" t="s">
        <v>2821</v>
      </c>
      <c r="B2843">
        <v>44201</v>
      </c>
      <c r="C2843" t="s">
        <v>2822</v>
      </c>
      <c r="D2843">
        <v>44201</v>
      </c>
      <c r="E2843" t="s">
        <v>1294</v>
      </c>
      <c r="F2843" t="s">
        <v>18</v>
      </c>
      <c r="G2843" t="s">
        <v>19</v>
      </c>
      <c r="H2843" t="s">
        <v>13</v>
      </c>
      <c r="I2843" t="s">
        <v>1234</v>
      </c>
      <c r="J2843">
        <v>5</v>
      </c>
      <c r="K2843">
        <v>5035</v>
      </c>
      <c r="L2843">
        <v>25175</v>
      </c>
      <c r="M2843">
        <v>11.988</v>
      </c>
      <c r="N2843">
        <v>59.94</v>
      </c>
      <c r="O2843">
        <v>0</v>
      </c>
      <c r="P2843">
        <v>0</v>
      </c>
      <c r="Q2843">
        <v>5046.9880999999996</v>
      </c>
      <c r="R2843">
        <v>25234.940500000001</v>
      </c>
      <c r="S2843" t="s">
        <v>1296</v>
      </c>
      <c r="T2843" s="111"/>
      <c r="U2843" s="111"/>
      <c r="V2843" s="110"/>
      <c r="W2843" s="110"/>
    </row>
    <row r="2844" spans="1:23">
      <c r="A2844" t="s">
        <v>2823</v>
      </c>
      <c r="B2844">
        <v>44201</v>
      </c>
      <c r="C2844" t="s">
        <v>2824</v>
      </c>
      <c r="D2844">
        <v>44201</v>
      </c>
      <c r="E2844" t="s">
        <v>1294</v>
      </c>
      <c r="F2844" t="s">
        <v>65</v>
      </c>
      <c r="G2844" t="s">
        <v>1298</v>
      </c>
      <c r="H2844" t="s">
        <v>57</v>
      </c>
      <c r="I2844" t="s">
        <v>1214</v>
      </c>
      <c r="J2844">
        <v>30</v>
      </c>
      <c r="K2844">
        <v>1168</v>
      </c>
      <c r="L2844">
        <v>35040</v>
      </c>
      <c r="M2844">
        <v>2.7810000000000001</v>
      </c>
      <c r="N2844">
        <v>83.43</v>
      </c>
      <c r="O2844">
        <v>0</v>
      </c>
      <c r="P2844">
        <v>0</v>
      </c>
      <c r="Q2844">
        <v>1170.7809999999999</v>
      </c>
      <c r="R2844">
        <v>35123.43</v>
      </c>
      <c r="S2844" t="s">
        <v>1296</v>
      </c>
      <c r="T2844" s="111"/>
      <c r="U2844" s="111"/>
      <c r="V2844" s="110"/>
      <c r="W2844" s="110"/>
    </row>
    <row r="2845" spans="1:23">
      <c r="A2845" t="s">
        <v>2825</v>
      </c>
      <c r="B2845">
        <v>44201</v>
      </c>
      <c r="C2845" t="s">
        <v>2826</v>
      </c>
      <c r="D2845">
        <v>44201</v>
      </c>
      <c r="E2845" t="s">
        <v>1294</v>
      </c>
      <c r="F2845" t="s">
        <v>49</v>
      </c>
      <c r="G2845" t="s">
        <v>1295</v>
      </c>
      <c r="H2845" t="s">
        <v>13</v>
      </c>
      <c r="I2845" t="s">
        <v>1234</v>
      </c>
      <c r="J2845">
        <v>5</v>
      </c>
      <c r="K2845">
        <v>5035</v>
      </c>
      <c r="L2845">
        <v>25175</v>
      </c>
      <c r="M2845">
        <v>11.988099999999999</v>
      </c>
      <c r="N2845">
        <v>59.9405</v>
      </c>
      <c r="O2845">
        <v>0</v>
      </c>
      <c r="P2845">
        <v>0</v>
      </c>
      <c r="Q2845">
        <v>5046.9880999999996</v>
      </c>
      <c r="R2845">
        <v>25234.940500000001</v>
      </c>
      <c r="S2845" t="s">
        <v>1296</v>
      </c>
      <c r="T2845" s="111"/>
      <c r="U2845" s="111"/>
      <c r="V2845" s="110"/>
      <c r="W2845" s="110"/>
    </row>
    <row r="2846" spans="1:23">
      <c r="A2846" t="s">
        <v>2825</v>
      </c>
      <c r="B2846">
        <v>44201</v>
      </c>
      <c r="C2846" t="s">
        <v>2826</v>
      </c>
      <c r="D2846">
        <v>44201</v>
      </c>
      <c r="E2846" t="s">
        <v>1294</v>
      </c>
      <c r="F2846" t="s">
        <v>49</v>
      </c>
      <c r="G2846" t="s">
        <v>1295</v>
      </c>
      <c r="H2846" t="s">
        <v>13</v>
      </c>
      <c r="I2846" t="s">
        <v>1204</v>
      </c>
      <c r="J2846">
        <v>4</v>
      </c>
      <c r="K2846">
        <v>7148</v>
      </c>
      <c r="L2846">
        <v>28592</v>
      </c>
      <c r="M2846">
        <v>17.018999999999998</v>
      </c>
      <c r="N2846">
        <v>68.075999999999993</v>
      </c>
      <c r="O2846">
        <v>0</v>
      </c>
      <c r="P2846">
        <v>2800</v>
      </c>
      <c r="Q2846">
        <v>7165.0190000000002</v>
      </c>
      <c r="R2846">
        <v>25860.076000000001</v>
      </c>
      <c r="S2846" t="s">
        <v>1296</v>
      </c>
      <c r="T2846" s="111"/>
      <c r="U2846" s="111"/>
      <c r="V2846" s="110"/>
      <c r="W2846" s="110"/>
    </row>
    <row r="2847" spans="1:23">
      <c r="A2847" t="s">
        <v>2827</v>
      </c>
      <c r="B2847">
        <v>44201</v>
      </c>
      <c r="C2847" t="s">
        <v>2828</v>
      </c>
      <c r="D2847">
        <v>44201</v>
      </c>
      <c r="E2847" t="s">
        <v>1294</v>
      </c>
      <c r="F2847" t="s">
        <v>51</v>
      </c>
      <c r="G2847" t="s">
        <v>1305</v>
      </c>
      <c r="H2847" t="s">
        <v>13</v>
      </c>
      <c r="I2847" t="s">
        <v>1204</v>
      </c>
      <c r="J2847">
        <v>8</v>
      </c>
      <c r="K2847">
        <v>7148</v>
      </c>
      <c r="L2847">
        <v>57184</v>
      </c>
      <c r="M2847">
        <v>17.018999999999998</v>
      </c>
      <c r="N2847">
        <v>136.15199999999999</v>
      </c>
      <c r="O2847">
        <v>0</v>
      </c>
      <c r="P2847">
        <v>5600</v>
      </c>
      <c r="Q2847">
        <v>7165.0190000000002</v>
      </c>
      <c r="R2847">
        <v>51720.152000000002</v>
      </c>
      <c r="S2847" t="s">
        <v>1296</v>
      </c>
      <c r="T2847" s="111"/>
      <c r="U2847" s="111"/>
      <c r="V2847" s="110"/>
      <c r="W2847" s="110"/>
    </row>
    <row r="2848" spans="1:23">
      <c r="A2848" t="s">
        <v>2829</v>
      </c>
      <c r="B2848">
        <v>44201</v>
      </c>
      <c r="C2848" t="s">
        <v>2830</v>
      </c>
      <c r="D2848">
        <v>44201</v>
      </c>
      <c r="E2848" t="s">
        <v>1294</v>
      </c>
      <c r="F2848" t="s">
        <v>47</v>
      </c>
      <c r="G2848" t="s">
        <v>1305</v>
      </c>
      <c r="H2848" t="s">
        <v>13</v>
      </c>
      <c r="I2848" t="s">
        <v>1204</v>
      </c>
      <c r="J2848">
        <v>7</v>
      </c>
      <c r="K2848">
        <v>7148</v>
      </c>
      <c r="L2848">
        <v>50036</v>
      </c>
      <c r="M2848">
        <v>17.018999999999998</v>
      </c>
      <c r="N2848">
        <v>119.133</v>
      </c>
      <c r="O2848">
        <v>0</v>
      </c>
      <c r="P2848">
        <v>4900</v>
      </c>
      <c r="Q2848">
        <v>7165.0190000000002</v>
      </c>
      <c r="R2848">
        <v>45255.133000000002</v>
      </c>
      <c r="S2848" t="s">
        <v>1296</v>
      </c>
      <c r="T2848" s="111"/>
      <c r="U2848" s="111"/>
      <c r="V2848" s="110"/>
      <c r="W2848" s="110"/>
    </row>
    <row r="2849" spans="1:23">
      <c r="A2849" t="s">
        <v>2831</v>
      </c>
      <c r="B2849">
        <v>44201</v>
      </c>
      <c r="C2849" t="s">
        <v>2832</v>
      </c>
      <c r="D2849">
        <v>44201</v>
      </c>
      <c r="E2849" t="s">
        <v>1294</v>
      </c>
      <c r="F2849" t="s">
        <v>12</v>
      </c>
      <c r="G2849" t="s">
        <v>1319</v>
      </c>
      <c r="H2849" t="s">
        <v>13</v>
      </c>
      <c r="I2849" t="s">
        <v>1204</v>
      </c>
      <c r="J2849">
        <v>10</v>
      </c>
      <c r="K2849">
        <v>7148</v>
      </c>
      <c r="L2849">
        <v>71480</v>
      </c>
      <c r="M2849">
        <v>17.018999999999998</v>
      </c>
      <c r="N2849">
        <v>170.19</v>
      </c>
      <c r="O2849">
        <v>0</v>
      </c>
      <c r="P2849">
        <v>7000</v>
      </c>
      <c r="Q2849">
        <v>7165.0190000000002</v>
      </c>
      <c r="R2849">
        <v>64650.19</v>
      </c>
      <c r="S2849" t="s">
        <v>1296</v>
      </c>
      <c r="T2849" s="111"/>
      <c r="U2849" s="111"/>
      <c r="V2849" s="110"/>
      <c r="W2849" s="110"/>
    </row>
    <row r="2850" spans="1:23">
      <c r="A2850" t="s">
        <v>2833</v>
      </c>
      <c r="B2850">
        <v>44201</v>
      </c>
      <c r="C2850" t="s">
        <v>2834</v>
      </c>
      <c r="D2850">
        <v>44201</v>
      </c>
      <c r="E2850" t="s">
        <v>1294</v>
      </c>
      <c r="F2850" t="s">
        <v>50</v>
      </c>
      <c r="G2850" t="s">
        <v>1305</v>
      </c>
      <c r="H2850" t="s">
        <v>13</v>
      </c>
      <c r="I2850" t="s">
        <v>1204</v>
      </c>
      <c r="J2850">
        <v>1</v>
      </c>
      <c r="K2850">
        <v>7148</v>
      </c>
      <c r="L2850">
        <v>7148</v>
      </c>
      <c r="M2850">
        <v>17.018999999999998</v>
      </c>
      <c r="N2850">
        <v>17.018999999999998</v>
      </c>
      <c r="O2850">
        <v>0</v>
      </c>
      <c r="P2850">
        <v>700</v>
      </c>
      <c r="Q2850">
        <v>7165.0190000000002</v>
      </c>
      <c r="R2850">
        <v>6465.0190000000002</v>
      </c>
      <c r="S2850" t="s">
        <v>1296</v>
      </c>
      <c r="T2850" s="111"/>
      <c r="U2850" s="111"/>
      <c r="V2850" s="110"/>
      <c r="W2850" s="110"/>
    </row>
    <row r="2851" spans="1:23">
      <c r="A2851" t="s">
        <v>2835</v>
      </c>
      <c r="B2851">
        <v>44201</v>
      </c>
      <c r="C2851" t="s">
        <v>2836</v>
      </c>
      <c r="D2851">
        <v>44201</v>
      </c>
      <c r="E2851" t="s">
        <v>1294</v>
      </c>
      <c r="F2851" t="s">
        <v>97</v>
      </c>
      <c r="G2851" t="s">
        <v>1047</v>
      </c>
      <c r="H2851" t="s">
        <v>1300</v>
      </c>
      <c r="I2851" t="s">
        <v>1214</v>
      </c>
      <c r="J2851">
        <v>15</v>
      </c>
      <c r="K2851">
        <v>1168</v>
      </c>
      <c r="L2851">
        <v>17520</v>
      </c>
      <c r="M2851">
        <v>2.7810000000000001</v>
      </c>
      <c r="N2851">
        <v>41.715000000000003</v>
      </c>
      <c r="O2851">
        <v>0</v>
      </c>
      <c r="P2851">
        <v>0</v>
      </c>
      <c r="Q2851">
        <v>1170.7809999999999</v>
      </c>
      <c r="R2851">
        <v>17561.715</v>
      </c>
      <c r="S2851" t="s">
        <v>1296</v>
      </c>
      <c r="T2851" s="111"/>
      <c r="U2851" s="111"/>
      <c r="V2851" s="110"/>
      <c r="W2851" s="110"/>
    </row>
    <row r="2852" spans="1:23">
      <c r="A2852" t="s">
        <v>2837</v>
      </c>
      <c r="B2852">
        <v>44201</v>
      </c>
      <c r="C2852" t="s">
        <v>2838</v>
      </c>
      <c r="D2852">
        <v>44201</v>
      </c>
      <c r="E2852" t="s">
        <v>1294</v>
      </c>
      <c r="F2852" t="s">
        <v>89</v>
      </c>
      <c r="G2852" t="s">
        <v>81</v>
      </c>
      <c r="H2852" t="s">
        <v>24</v>
      </c>
      <c r="I2852" t="s">
        <v>1234</v>
      </c>
      <c r="J2852">
        <v>20</v>
      </c>
      <c r="K2852">
        <v>5035</v>
      </c>
      <c r="L2852">
        <v>100700</v>
      </c>
      <c r="M2852">
        <v>11.988099999999999</v>
      </c>
      <c r="N2852">
        <v>239.762</v>
      </c>
      <c r="O2852">
        <v>0</v>
      </c>
      <c r="P2852">
        <v>0</v>
      </c>
      <c r="Q2852">
        <v>5046.9880999999996</v>
      </c>
      <c r="R2852">
        <v>100939.762</v>
      </c>
      <c r="S2852" t="s">
        <v>1296</v>
      </c>
      <c r="T2852" s="111"/>
      <c r="U2852" s="111"/>
      <c r="V2852" s="110"/>
      <c r="W2852" s="110"/>
    </row>
    <row r="2853" spans="1:23">
      <c r="A2853" t="s">
        <v>2837</v>
      </c>
      <c r="B2853">
        <v>44201</v>
      </c>
      <c r="C2853" t="s">
        <v>2838</v>
      </c>
      <c r="D2853">
        <v>44201</v>
      </c>
      <c r="E2853" t="s">
        <v>1294</v>
      </c>
      <c r="F2853" t="s">
        <v>89</v>
      </c>
      <c r="G2853" t="s">
        <v>81</v>
      </c>
      <c r="H2853" t="s">
        <v>24</v>
      </c>
      <c r="I2853" t="s">
        <v>1211</v>
      </c>
      <c r="J2853">
        <v>20</v>
      </c>
      <c r="K2853">
        <v>3938</v>
      </c>
      <c r="L2853">
        <v>78760</v>
      </c>
      <c r="M2853">
        <v>9.3762000000000008</v>
      </c>
      <c r="N2853">
        <v>187.524</v>
      </c>
      <c r="O2853">
        <v>0</v>
      </c>
      <c r="P2853">
        <v>0</v>
      </c>
      <c r="Q2853">
        <v>3947.3762000000002</v>
      </c>
      <c r="R2853">
        <v>78947.524000000005</v>
      </c>
      <c r="S2853" t="s">
        <v>1296</v>
      </c>
      <c r="T2853" s="111"/>
      <c r="U2853" s="111"/>
      <c r="V2853" s="110"/>
      <c r="W2853" s="110"/>
    </row>
    <row r="2854" spans="1:23">
      <c r="A2854" t="s">
        <v>2839</v>
      </c>
      <c r="B2854">
        <v>44201</v>
      </c>
      <c r="C2854" t="s">
        <v>2840</v>
      </c>
      <c r="D2854">
        <v>44201</v>
      </c>
      <c r="E2854" t="s">
        <v>1294</v>
      </c>
      <c r="F2854" t="s">
        <v>87</v>
      </c>
      <c r="G2854" t="s">
        <v>1135</v>
      </c>
      <c r="H2854" t="s">
        <v>24</v>
      </c>
      <c r="I2854" t="s">
        <v>1211</v>
      </c>
      <c r="J2854">
        <v>20</v>
      </c>
      <c r="K2854">
        <v>3938</v>
      </c>
      <c r="L2854">
        <v>78760</v>
      </c>
      <c r="M2854">
        <v>9.3762000000000008</v>
      </c>
      <c r="N2854">
        <v>187.524</v>
      </c>
      <c r="O2854">
        <v>0</v>
      </c>
      <c r="P2854">
        <v>0</v>
      </c>
      <c r="Q2854">
        <v>3947.3762000000002</v>
      </c>
      <c r="R2854">
        <v>78947.524000000005</v>
      </c>
      <c r="S2854" t="s">
        <v>1296</v>
      </c>
      <c r="T2854" s="111"/>
      <c r="U2854" s="111"/>
      <c r="V2854" s="110"/>
      <c r="W2854" s="110"/>
    </row>
    <row r="2855" spans="1:23">
      <c r="A2855" t="s">
        <v>2839</v>
      </c>
      <c r="B2855">
        <v>44201</v>
      </c>
      <c r="C2855" t="s">
        <v>2840</v>
      </c>
      <c r="D2855">
        <v>44201</v>
      </c>
      <c r="E2855" t="s">
        <v>1294</v>
      </c>
      <c r="F2855" t="s">
        <v>87</v>
      </c>
      <c r="G2855" t="s">
        <v>1135</v>
      </c>
      <c r="H2855" t="s">
        <v>24</v>
      </c>
      <c r="I2855" t="s">
        <v>1204</v>
      </c>
      <c r="J2855">
        <v>5</v>
      </c>
      <c r="K2855">
        <v>7148</v>
      </c>
      <c r="L2855">
        <v>35740</v>
      </c>
      <c r="M2855">
        <v>17.018999999999998</v>
      </c>
      <c r="N2855">
        <v>85.094999999999999</v>
      </c>
      <c r="O2855">
        <v>0</v>
      </c>
      <c r="P2855">
        <v>3500</v>
      </c>
      <c r="Q2855">
        <v>7165.0190000000002</v>
      </c>
      <c r="R2855">
        <v>32325.095000000001</v>
      </c>
      <c r="S2855" t="s">
        <v>1296</v>
      </c>
      <c r="T2855" s="111"/>
      <c r="U2855" s="111"/>
      <c r="V2855" s="110"/>
      <c r="W2855" s="110"/>
    </row>
    <row r="2856" spans="1:23">
      <c r="A2856" t="s">
        <v>2839</v>
      </c>
      <c r="B2856">
        <v>44201</v>
      </c>
      <c r="C2856" t="s">
        <v>2840</v>
      </c>
      <c r="D2856">
        <v>44201</v>
      </c>
      <c r="E2856" t="s">
        <v>1294</v>
      </c>
      <c r="F2856" t="s">
        <v>87</v>
      </c>
      <c r="G2856" t="s">
        <v>1135</v>
      </c>
      <c r="H2856" t="s">
        <v>24</v>
      </c>
      <c r="I2856" t="s">
        <v>1214</v>
      </c>
      <c r="J2856">
        <v>11</v>
      </c>
      <c r="K2856">
        <v>1168</v>
      </c>
      <c r="L2856">
        <v>12848</v>
      </c>
      <c r="M2856">
        <v>2.7810000000000001</v>
      </c>
      <c r="N2856">
        <v>30.591000000000001</v>
      </c>
      <c r="O2856">
        <v>0</v>
      </c>
      <c r="P2856">
        <v>0</v>
      </c>
      <c r="Q2856">
        <v>1170.7809999999999</v>
      </c>
      <c r="R2856">
        <v>12878.591</v>
      </c>
      <c r="S2856" t="s">
        <v>1296</v>
      </c>
      <c r="T2856" s="111"/>
      <c r="U2856" s="111"/>
      <c r="V2856" s="110"/>
      <c r="W2856" s="110"/>
    </row>
    <row r="2857" spans="1:23">
      <c r="A2857" t="s">
        <v>2841</v>
      </c>
      <c r="B2857">
        <v>44201</v>
      </c>
      <c r="C2857" t="s">
        <v>2842</v>
      </c>
      <c r="D2857">
        <v>44201</v>
      </c>
      <c r="E2857" t="s">
        <v>1294</v>
      </c>
      <c r="F2857" t="s">
        <v>88</v>
      </c>
      <c r="G2857" t="s">
        <v>1326</v>
      </c>
      <c r="H2857" t="s">
        <v>24</v>
      </c>
      <c r="I2857" t="s">
        <v>1227</v>
      </c>
      <c r="J2857">
        <v>5</v>
      </c>
      <c r="K2857">
        <v>7760</v>
      </c>
      <c r="L2857">
        <v>38800</v>
      </c>
      <c r="M2857">
        <v>18.476199999999999</v>
      </c>
      <c r="N2857">
        <v>92.381</v>
      </c>
      <c r="O2857">
        <v>0</v>
      </c>
      <c r="P2857">
        <v>0</v>
      </c>
      <c r="Q2857">
        <v>7778.4762000000001</v>
      </c>
      <c r="R2857">
        <v>38892.381000000001</v>
      </c>
      <c r="S2857" t="s">
        <v>1296</v>
      </c>
      <c r="T2857" s="111"/>
      <c r="U2857" s="111"/>
      <c r="V2857" s="110"/>
      <c r="W2857" s="110"/>
    </row>
    <row r="2858" spans="1:23">
      <c r="A2858" t="s">
        <v>2841</v>
      </c>
      <c r="B2858">
        <v>44201</v>
      </c>
      <c r="C2858" t="s">
        <v>2842</v>
      </c>
      <c r="D2858">
        <v>44201</v>
      </c>
      <c r="E2858" t="s">
        <v>1294</v>
      </c>
      <c r="F2858" t="s">
        <v>88</v>
      </c>
      <c r="G2858" t="s">
        <v>1326</v>
      </c>
      <c r="H2858" t="s">
        <v>24</v>
      </c>
      <c r="I2858" t="s">
        <v>1204</v>
      </c>
      <c r="J2858">
        <v>5</v>
      </c>
      <c r="K2858">
        <v>7148</v>
      </c>
      <c r="L2858">
        <v>35740</v>
      </c>
      <c r="M2858">
        <v>17.018999999999998</v>
      </c>
      <c r="N2858">
        <v>85.094999999999999</v>
      </c>
      <c r="O2858">
        <v>0</v>
      </c>
      <c r="P2858">
        <v>3500</v>
      </c>
      <c r="Q2858">
        <v>7165.0190000000002</v>
      </c>
      <c r="R2858">
        <v>32325.095000000001</v>
      </c>
      <c r="S2858" t="s">
        <v>1296</v>
      </c>
      <c r="T2858" s="111"/>
      <c r="U2858" s="111"/>
      <c r="V2858" s="110"/>
      <c r="W2858" s="110"/>
    </row>
    <row r="2859" spans="1:23">
      <c r="A2859" t="s">
        <v>2841</v>
      </c>
      <c r="B2859">
        <v>44201</v>
      </c>
      <c r="C2859" t="s">
        <v>2842</v>
      </c>
      <c r="D2859">
        <v>44201</v>
      </c>
      <c r="E2859" t="s">
        <v>1294</v>
      </c>
      <c r="F2859" t="s">
        <v>88</v>
      </c>
      <c r="G2859" t="s">
        <v>1326</v>
      </c>
      <c r="H2859" t="s">
        <v>24</v>
      </c>
      <c r="I2859" t="s">
        <v>1214</v>
      </c>
      <c r="J2859">
        <v>100</v>
      </c>
      <c r="K2859">
        <v>1168</v>
      </c>
      <c r="L2859">
        <v>116800</v>
      </c>
      <c r="M2859">
        <v>2.7810000000000001</v>
      </c>
      <c r="N2859">
        <v>278.10000000000002</v>
      </c>
      <c r="O2859">
        <v>0</v>
      </c>
      <c r="P2859">
        <v>0</v>
      </c>
      <c r="Q2859">
        <v>1170.7809999999999</v>
      </c>
      <c r="R2859">
        <v>117078.1</v>
      </c>
      <c r="S2859" t="s">
        <v>1296</v>
      </c>
      <c r="T2859" s="111"/>
      <c r="U2859" s="111"/>
      <c r="V2859" s="110"/>
      <c r="W2859" s="110"/>
    </row>
    <row r="2860" spans="1:23">
      <c r="A2860" t="s">
        <v>2841</v>
      </c>
      <c r="B2860">
        <v>44201</v>
      </c>
      <c r="C2860" t="s">
        <v>2842</v>
      </c>
      <c r="D2860">
        <v>44201</v>
      </c>
      <c r="E2860" t="s">
        <v>1294</v>
      </c>
      <c r="F2860" t="s">
        <v>88</v>
      </c>
      <c r="G2860" t="s">
        <v>1326</v>
      </c>
      <c r="H2860" t="s">
        <v>24</v>
      </c>
      <c r="I2860" t="s">
        <v>1211</v>
      </c>
      <c r="J2860">
        <v>20</v>
      </c>
      <c r="K2860">
        <v>3938</v>
      </c>
      <c r="L2860">
        <v>78760</v>
      </c>
      <c r="M2860">
        <v>9.3762000000000008</v>
      </c>
      <c r="N2860">
        <v>187.524</v>
      </c>
      <c r="O2860">
        <v>0</v>
      </c>
      <c r="P2860">
        <v>0</v>
      </c>
      <c r="Q2860">
        <v>3947.3762000000002</v>
      </c>
      <c r="R2860">
        <v>78947.524000000005</v>
      </c>
      <c r="S2860" t="s">
        <v>1296</v>
      </c>
      <c r="T2860" s="111"/>
      <c r="U2860" s="111"/>
      <c r="V2860" s="110"/>
      <c r="W2860" s="110"/>
    </row>
    <row r="2861" spans="1:23">
      <c r="A2861" t="s">
        <v>2841</v>
      </c>
      <c r="B2861">
        <v>44201</v>
      </c>
      <c r="C2861" t="s">
        <v>2842</v>
      </c>
      <c r="D2861">
        <v>44201</v>
      </c>
      <c r="E2861" t="s">
        <v>1294</v>
      </c>
      <c r="F2861" t="s">
        <v>88</v>
      </c>
      <c r="G2861" t="s">
        <v>1326</v>
      </c>
      <c r="H2861" t="s">
        <v>24</v>
      </c>
      <c r="I2861" t="s">
        <v>1234</v>
      </c>
      <c r="J2861">
        <v>20</v>
      </c>
      <c r="K2861">
        <v>5035</v>
      </c>
      <c r="L2861">
        <v>100700</v>
      </c>
      <c r="M2861">
        <v>11.988099999999999</v>
      </c>
      <c r="N2861">
        <v>239.762</v>
      </c>
      <c r="O2861">
        <v>0</v>
      </c>
      <c r="P2861">
        <v>0</v>
      </c>
      <c r="Q2861">
        <v>5046.9880999999996</v>
      </c>
      <c r="R2861">
        <v>100939.762</v>
      </c>
      <c r="S2861" t="s">
        <v>1296</v>
      </c>
      <c r="T2861" s="111"/>
      <c r="U2861" s="111"/>
      <c r="V2861" s="110"/>
      <c r="W2861" s="110"/>
    </row>
    <row r="2862" spans="1:23">
      <c r="A2862" t="s">
        <v>2843</v>
      </c>
      <c r="B2862">
        <v>44201</v>
      </c>
      <c r="C2862" t="s">
        <v>2844</v>
      </c>
      <c r="D2862">
        <v>44201</v>
      </c>
      <c r="E2862" t="s">
        <v>1294</v>
      </c>
      <c r="F2862" t="s">
        <v>989</v>
      </c>
      <c r="G2862" t="s">
        <v>1318</v>
      </c>
      <c r="H2862" t="s">
        <v>24</v>
      </c>
      <c r="I2862" t="s">
        <v>1234</v>
      </c>
      <c r="J2862">
        <v>10</v>
      </c>
      <c r="K2862">
        <v>5035</v>
      </c>
      <c r="L2862">
        <v>50350</v>
      </c>
      <c r="M2862">
        <v>11.988099999999999</v>
      </c>
      <c r="N2862">
        <v>119.881</v>
      </c>
      <c r="O2862">
        <v>0</v>
      </c>
      <c r="P2862">
        <v>0</v>
      </c>
      <c r="Q2862">
        <v>5046.9880999999996</v>
      </c>
      <c r="R2862">
        <v>50469.881000000001</v>
      </c>
      <c r="S2862" t="s">
        <v>1296</v>
      </c>
      <c r="T2862" s="111"/>
      <c r="U2862" s="111"/>
      <c r="V2862" s="110"/>
      <c r="W2862" s="110"/>
    </row>
    <row r="2863" spans="1:23">
      <c r="A2863" t="s">
        <v>2845</v>
      </c>
      <c r="B2863">
        <v>44201</v>
      </c>
      <c r="C2863" t="s">
        <v>2846</v>
      </c>
      <c r="D2863">
        <v>44201</v>
      </c>
      <c r="E2863" t="s">
        <v>1294</v>
      </c>
      <c r="F2863" t="s">
        <v>27</v>
      </c>
      <c r="G2863" t="s">
        <v>1318</v>
      </c>
      <c r="H2863" t="s">
        <v>24</v>
      </c>
      <c r="I2863" t="s">
        <v>1204</v>
      </c>
      <c r="J2863">
        <v>20</v>
      </c>
      <c r="K2863">
        <v>7148</v>
      </c>
      <c r="L2863">
        <v>142960</v>
      </c>
      <c r="M2863">
        <v>17.018999999999998</v>
      </c>
      <c r="N2863">
        <v>340.38</v>
      </c>
      <c r="O2863">
        <v>0</v>
      </c>
      <c r="P2863">
        <v>14000</v>
      </c>
      <c r="Q2863">
        <v>7165.0190000000002</v>
      </c>
      <c r="R2863">
        <v>129300.38</v>
      </c>
      <c r="S2863" t="s">
        <v>1296</v>
      </c>
      <c r="T2863" s="111"/>
      <c r="U2863" s="111"/>
      <c r="V2863" s="110"/>
      <c r="W2863" s="110"/>
    </row>
    <row r="2864" spans="1:23">
      <c r="A2864" t="s">
        <v>2847</v>
      </c>
      <c r="B2864">
        <v>44201</v>
      </c>
      <c r="C2864" t="s">
        <v>2848</v>
      </c>
      <c r="D2864">
        <v>44201</v>
      </c>
      <c r="E2864" t="s">
        <v>1294</v>
      </c>
      <c r="F2864" t="s">
        <v>32</v>
      </c>
      <c r="G2864" t="s">
        <v>1084</v>
      </c>
      <c r="H2864" t="s">
        <v>24</v>
      </c>
      <c r="I2864" t="s">
        <v>1204</v>
      </c>
      <c r="J2864">
        <v>18</v>
      </c>
      <c r="K2864">
        <v>7148</v>
      </c>
      <c r="L2864">
        <v>128664</v>
      </c>
      <c r="M2864">
        <v>17.018999999999998</v>
      </c>
      <c r="N2864">
        <v>306.34199999999998</v>
      </c>
      <c r="O2864">
        <v>0</v>
      </c>
      <c r="P2864">
        <v>12600</v>
      </c>
      <c r="Q2864">
        <v>7165.0190000000002</v>
      </c>
      <c r="R2864">
        <v>116370.342</v>
      </c>
      <c r="S2864" t="s">
        <v>1296</v>
      </c>
      <c r="T2864" s="111"/>
      <c r="U2864" s="111"/>
      <c r="V2864" s="110"/>
      <c r="W2864" s="110"/>
    </row>
    <row r="2865" spans="1:23">
      <c r="A2865" t="s">
        <v>2849</v>
      </c>
      <c r="B2865">
        <v>44201</v>
      </c>
      <c r="C2865" t="s">
        <v>2850</v>
      </c>
      <c r="D2865">
        <v>44201</v>
      </c>
      <c r="E2865" t="s">
        <v>1294</v>
      </c>
      <c r="F2865" t="s">
        <v>84</v>
      </c>
      <c r="G2865" t="s">
        <v>1315</v>
      </c>
      <c r="H2865" t="s">
        <v>24</v>
      </c>
      <c r="I2865" t="s">
        <v>1204</v>
      </c>
      <c r="J2865">
        <v>5</v>
      </c>
      <c r="K2865">
        <v>7148</v>
      </c>
      <c r="L2865">
        <v>35740</v>
      </c>
      <c r="M2865">
        <v>17.018999999999998</v>
      </c>
      <c r="N2865">
        <v>85.094999999999999</v>
      </c>
      <c r="O2865">
        <v>0</v>
      </c>
      <c r="P2865">
        <v>3500</v>
      </c>
      <c r="Q2865">
        <v>7165.0190000000002</v>
      </c>
      <c r="R2865">
        <v>32325.095000000001</v>
      </c>
      <c r="S2865" t="s">
        <v>1296</v>
      </c>
      <c r="T2865" s="111"/>
      <c r="U2865" s="111"/>
      <c r="V2865" s="110"/>
      <c r="W2865" s="110"/>
    </row>
    <row r="2866" spans="1:23">
      <c r="A2866" t="s">
        <v>2851</v>
      </c>
      <c r="B2866">
        <v>44201</v>
      </c>
      <c r="C2866" t="s">
        <v>2852</v>
      </c>
      <c r="D2866">
        <v>44201</v>
      </c>
      <c r="E2866" t="s">
        <v>1294</v>
      </c>
      <c r="F2866" t="s">
        <v>91</v>
      </c>
      <c r="G2866" t="s">
        <v>1315</v>
      </c>
      <c r="H2866" t="s">
        <v>24</v>
      </c>
      <c r="I2866" t="s">
        <v>1204</v>
      </c>
      <c r="J2866">
        <v>10</v>
      </c>
      <c r="K2866">
        <v>7148</v>
      </c>
      <c r="L2866">
        <v>71480</v>
      </c>
      <c r="M2866">
        <v>17.018999999999998</v>
      </c>
      <c r="N2866">
        <v>170.19</v>
      </c>
      <c r="O2866">
        <v>0</v>
      </c>
      <c r="P2866">
        <v>7000</v>
      </c>
      <c r="Q2866">
        <v>7165.0190000000002</v>
      </c>
      <c r="R2866">
        <v>64650.19</v>
      </c>
      <c r="S2866" t="s">
        <v>1296</v>
      </c>
      <c r="T2866" s="111"/>
      <c r="U2866" s="111"/>
      <c r="V2866" s="110"/>
      <c r="W2866" s="110"/>
    </row>
    <row r="2867" spans="1:23">
      <c r="A2867" t="s">
        <v>2853</v>
      </c>
      <c r="B2867">
        <v>44201</v>
      </c>
      <c r="C2867" t="s">
        <v>2854</v>
      </c>
      <c r="D2867">
        <v>44201</v>
      </c>
      <c r="E2867" t="s">
        <v>1294</v>
      </c>
      <c r="F2867" t="s">
        <v>46</v>
      </c>
      <c r="G2867" t="s">
        <v>1315</v>
      </c>
      <c r="H2867" t="s">
        <v>24</v>
      </c>
      <c r="I2867" t="s">
        <v>1204</v>
      </c>
      <c r="J2867">
        <v>5</v>
      </c>
      <c r="K2867">
        <v>7148</v>
      </c>
      <c r="L2867">
        <v>35740</v>
      </c>
      <c r="M2867">
        <v>17.018999999999998</v>
      </c>
      <c r="N2867">
        <v>85.094999999999999</v>
      </c>
      <c r="O2867">
        <v>0</v>
      </c>
      <c r="P2867">
        <v>3500</v>
      </c>
      <c r="Q2867">
        <v>7165.0190000000002</v>
      </c>
      <c r="R2867">
        <v>32325.095000000001</v>
      </c>
      <c r="S2867" t="s">
        <v>1296</v>
      </c>
      <c r="T2867" s="111"/>
      <c r="U2867" s="111"/>
      <c r="V2867" s="110"/>
      <c r="W2867" s="110"/>
    </row>
    <row r="2868" spans="1:23">
      <c r="A2868" t="s">
        <v>2855</v>
      </c>
      <c r="B2868">
        <v>44201</v>
      </c>
      <c r="C2868" t="s">
        <v>2856</v>
      </c>
      <c r="D2868">
        <v>44201</v>
      </c>
      <c r="E2868" t="s">
        <v>1294</v>
      </c>
      <c r="F2868" t="s">
        <v>28</v>
      </c>
      <c r="G2868" t="s">
        <v>1128</v>
      </c>
      <c r="H2868" t="s">
        <v>24</v>
      </c>
      <c r="I2868" t="s">
        <v>1204</v>
      </c>
      <c r="J2868">
        <v>5</v>
      </c>
      <c r="K2868">
        <v>7148</v>
      </c>
      <c r="L2868">
        <v>35740</v>
      </c>
      <c r="M2868">
        <v>17.018999999999998</v>
      </c>
      <c r="N2868">
        <v>85.094999999999999</v>
      </c>
      <c r="O2868">
        <v>0</v>
      </c>
      <c r="P2868">
        <v>3500</v>
      </c>
      <c r="Q2868">
        <v>7165.0190000000002</v>
      </c>
      <c r="R2868">
        <v>32325.095000000001</v>
      </c>
      <c r="S2868" t="s">
        <v>1296</v>
      </c>
      <c r="T2868" s="111"/>
      <c r="U2868" s="111"/>
      <c r="V2868" s="110"/>
      <c r="W2868" s="110"/>
    </row>
    <row r="2869" spans="1:23">
      <c r="A2869" t="s">
        <v>2857</v>
      </c>
      <c r="B2869">
        <v>44201</v>
      </c>
      <c r="C2869" t="s">
        <v>2858</v>
      </c>
      <c r="D2869">
        <v>44201</v>
      </c>
      <c r="E2869" t="s">
        <v>1294</v>
      </c>
      <c r="F2869" t="s">
        <v>85</v>
      </c>
      <c r="G2869" t="s">
        <v>1327</v>
      </c>
      <c r="H2869" t="s">
        <v>24</v>
      </c>
      <c r="I2869" t="s">
        <v>1227</v>
      </c>
      <c r="J2869">
        <v>20</v>
      </c>
      <c r="K2869">
        <v>7760</v>
      </c>
      <c r="L2869">
        <v>155200</v>
      </c>
      <c r="M2869">
        <v>18.476199999999999</v>
      </c>
      <c r="N2869">
        <v>369.524</v>
      </c>
      <c r="O2869">
        <v>0</v>
      </c>
      <c r="P2869">
        <v>0</v>
      </c>
      <c r="Q2869">
        <v>7778.4762000000001</v>
      </c>
      <c r="R2869">
        <v>155569.524</v>
      </c>
      <c r="S2869" t="s">
        <v>1296</v>
      </c>
      <c r="T2869" s="111"/>
      <c r="U2869" s="111"/>
      <c r="V2869" s="110"/>
      <c r="W2869" s="110"/>
    </row>
    <row r="2870" spans="1:23">
      <c r="A2870" t="s">
        <v>2857</v>
      </c>
      <c r="B2870">
        <v>44201</v>
      </c>
      <c r="C2870" t="s">
        <v>2858</v>
      </c>
      <c r="D2870">
        <v>44201</v>
      </c>
      <c r="E2870" t="s">
        <v>1294</v>
      </c>
      <c r="F2870" t="s">
        <v>85</v>
      </c>
      <c r="G2870" t="s">
        <v>1327</v>
      </c>
      <c r="H2870" t="s">
        <v>24</v>
      </c>
      <c r="I2870" t="s">
        <v>1211</v>
      </c>
      <c r="J2870">
        <v>45</v>
      </c>
      <c r="K2870">
        <v>3938</v>
      </c>
      <c r="L2870">
        <v>177210</v>
      </c>
      <c r="M2870">
        <v>9.3762000000000008</v>
      </c>
      <c r="N2870">
        <v>421.92899999999997</v>
      </c>
      <c r="O2870">
        <v>0</v>
      </c>
      <c r="P2870">
        <v>0</v>
      </c>
      <c r="Q2870">
        <v>3947.3762000000002</v>
      </c>
      <c r="R2870">
        <v>177631.929</v>
      </c>
      <c r="S2870" t="s">
        <v>1296</v>
      </c>
      <c r="T2870" s="111"/>
      <c r="U2870" s="111"/>
      <c r="V2870" s="110"/>
      <c r="W2870" s="110"/>
    </row>
    <row r="2871" spans="1:23">
      <c r="A2871" t="s">
        <v>2859</v>
      </c>
      <c r="B2871">
        <v>44201</v>
      </c>
      <c r="C2871" t="s">
        <v>2860</v>
      </c>
      <c r="D2871">
        <v>44201</v>
      </c>
      <c r="E2871" t="s">
        <v>1294</v>
      </c>
      <c r="F2871" t="s">
        <v>34</v>
      </c>
      <c r="G2871" t="s">
        <v>1084</v>
      </c>
      <c r="H2871" t="s">
        <v>24</v>
      </c>
      <c r="I2871" t="s">
        <v>1211</v>
      </c>
      <c r="J2871">
        <v>20</v>
      </c>
      <c r="K2871">
        <v>3938</v>
      </c>
      <c r="L2871">
        <v>78760</v>
      </c>
      <c r="M2871">
        <v>9.3762000000000008</v>
      </c>
      <c r="N2871">
        <v>187.524</v>
      </c>
      <c r="O2871">
        <v>0</v>
      </c>
      <c r="P2871">
        <v>0</v>
      </c>
      <c r="Q2871">
        <v>3947.3762000000002</v>
      </c>
      <c r="R2871">
        <v>78947.524000000005</v>
      </c>
      <c r="S2871" t="s">
        <v>1296</v>
      </c>
      <c r="T2871" s="111"/>
      <c r="U2871" s="111"/>
      <c r="V2871" s="110"/>
      <c r="W2871" s="110"/>
    </row>
    <row r="2872" spans="1:23">
      <c r="A2872" t="s">
        <v>2859</v>
      </c>
      <c r="B2872">
        <v>44201</v>
      </c>
      <c r="C2872" t="s">
        <v>2860</v>
      </c>
      <c r="D2872">
        <v>44201</v>
      </c>
      <c r="E2872" t="s">
        <v>1294</v>
      </c>
      <c r="F2872" t="s">
        <v>34</v>
      </c>
      <c r="G2872" t="s">
        <v>1084</v>
      </c>
      <c r="H2872" t="s">
        <v>24</v>
      </c>
      <c r="I2872" t="s">
        <v>1234</v>
      </c>
      <c r="J2872">
        <v>20</v>
      </c>
      <c r="K2872">
        <v>5035</v>
      </c>
      <c r="L2872">
        <v>100700</v>
      </c>
      <c r="M2872">
        <v>11.988099999999999</v>
      </c>
      <c r="N2872">
        <v>239.762</v>
      </c>
      <c r="O2872">
        <v>0</v>
      </c>
      <c r="P2872">
        <v>0</v>
      </c>
      <c r="Q2872">
        <v>5046.9880999999996</v>
      </c>
      <c r="R2872">
        <v>100939.762</v>
      </c>
      <c r="S2872" t="s">
        <v>1296</v>
      </c>
      <c r="T2872" s="111"/>
      <c r="U2872" s="111"/>
      <c r="V2872" s="110"/>
      <c r="W2872" s="110"/>
    </row>
    <row r="2873" spans="1:23">
      <c r="A2873" t="s">
        <v>2859</v>
      </c>
      <c r="B2873">
        <v>44201</v>
      </c>
      <c r="C2873" t="s">
        <v>2860</v>
      </c>
      <c r="D2873">
        <v>44201</v>
      </c>
      <c r="E2873" t="s">
        <v>1294</v>
      </c>
      <c r="F2873" t="s">
        <v>34</v>
      </c>
      <c r="G2873" t="s">
        <v>1084</v>
      </c>
      <c r="H2873" t="s">
        <v>24</v>
      </c>
      <c r="I2873" t="s">
        <v>1204</v>
      </c>
      <c r="J2873">
        <v>10</v>
      </c>
      <c r="K2873">
        <v>7148</v>
      </c>
      <c r="L2873">
        <v>71480</v>
      </c>
      <c r="M2873">
        <v>17.018999999999998</v>
      </c>
      <c r="N2873">
        <v>170.19</v>
      </c>
      <c r="O2873">
        <v>0</v>
      </c>
      <c r="P2873">
        <v>7000</v>
      </c>
      <c r="Q2873">
        <v>7165.0190000000002</v>
      </c>
      <c r="R2873">
        <v>64650.19</v>
      </c>
      <c r="S2873" t="s">
        <v>1296</v>
      </c>
      <c r="T2873" s="111"/>
      <c r="U2873" s="111"/>
      <c r="V2873" s="110"/>
      <c r="W2873" s="110"/>
    </row>
    <row r="2874" spans="1:23">
      <c r="A2874" t="s">
        <v>2861</v>
      </c>
      <c r="B2874">
        <v>44201</v>
      </c>
      <c r="C2874" t="s">
        <v>2862</v>
      </c>
      <c r="D2874">
        <v>44201</v>
      </c>
      <c r="E2874" t="s">
        <v>1294</v>
      </c>
      <c r="F2874" t="s">
        <v>33</v>
      </c>
      <c r="G2874" t="s">
        <v>26</v>
      </c>
      <c r="H2874" t="s">
        <v>24</v>
      </c>
      <c r="I2874" t="s">
        <v>1204</v>
      </c>
      <c r="J2874">
        <v>10</v>
      </c>
      <c r="K2874">
        <v>7148</v>
      </c>
      <c r="L2874">
        <v>71480</v>
      </c>
      <c r="M2874">
        <v>17.018999999999998</v>
      </c>
      <c r="N2874">
        <v>170.19</v>
      </c>
      <c r="O2874">
        <v>0</v>
      </c>
      <c r="P2874">
        <v>7000</v>
      </c>
      <c r="Q2874">
        <v>7165.0190000000002</v>
      </c>
      <c r="R2874">
        <v>64650.19</v>
      </c>
      <c r="S2874" t="s">
        <v>1296</v>
      </c>
      <c r="T2874" s="111"/>
      <c r="U2874" s="111"/>
      <c r="V2874" s="110"/>
      <c r="W2874" s="110"/>
    </row>
    <row r="2875" spans="1:23">
      <c r="A2875" t="s">
        <v>2863</v>
      </c>
      <c r="B2875">
        <v>44201</v>
      </c>
      <c r="C2875" t="s">
        <v>2864</v>
      </c>
      <c r="D2875">
        <v>44201</v>
      </c>
      <c r="E2875" t="s">
        <v>1294</v>
      </c>
      <c r="F2875" t="s">
        <v>35</v>
      </c>
      <c r="G2875" t="s">
        <v>1321</v>
      </c>
      <c r="H2875" t="s">
        <v>24</v>
      </c>
      <c r="I2875" t="s">
        <v>1214</v>
      </c>
      <c r="J2875">
        <v>40</v>
      </c>
      <c r="K2875">
        <v>1168</v>
      </c>
      <c r="L2875">
        <v>46720</v>
      </c>
      <c r="M2875">
        <v>2.7810000000000001</v>
      </c>
      <c r="N2875">
        <v>111.24</v>
      </c>
      <c r="O2875">
        <v>0</v>
      </c>
      <c r="P2875">
        <v>0</v>
      </c>
      <c r="Q2875">
        <v>1170.7809999999999</v>
      </c>
      <c r="R2875">
        <v>46831.24</v>
      </c>
      <c r="S2875" t="s">
        <v>1296</v>
      </c>
      <c r="T2875" s="111"/>
      <c r="U2875" s="111"/>
      <c r="V2875" s="110"/>
      <c r="W2875" s="110"/>
    </row>
    <row r="2876" spans="1:23">
      <c r="A2876" t="s">
        <v>2863</v>
      </c>
      <c r="B2876">
        <v>44201</v>
      </c>
      <c r="C2876" t="s">
        <v>2864</v>
      </c>
      <c r="D2876">
        <v>44201</v>
      </c>
      <c r="E2876" t="s">
        <v>1294</v>
      </c>
      <c r="F2876" t="s">
        <v>35</v>
      </c>
      <c r="G2876" t="s">
        <v>1321</v>
      </c>
      <c r="H2876" t="s">
        <v>24</v>
      </c>
      <c r="I2876" t="s">
        <v>1204</v>
      </c>
      <c r="J2876">
        <v>5</v>
      </c>
      <c r="K2876">
        <v>7148</v>
      </c>
      <c r="L2876">
        <v>35740</v>
      </c>
      <c r="M2876">
        <v>17.018999999999998</v>
      </c>
      <c r="N2876">
        <v>85.094999999999999</v>
      </c>
      <c r="O2876">
        <v>0</v>
      </c>
      <c r="P2876">
        <v>3500</v>
      </c>
      <c r="Q2876">
        <v>7165.0190000000002</v>
      </c>
      <c r="R2876">
        <v>32325.095000000001</v>
      </c>
      <c r="S2876" t="s">
        <v>1296</v>
      </c>
      <c r="T2876" s="111"/>
      <c r="U2876" s="111"/>
      <c r="V2876" s="110"/>
      <c r="W2876" s="110"/>
    </row>
    <row r="2877" spans="1:23">
      <c r="A2877" t="s">
        <v>2865</v>
      </c>
      <c r="B2877">
        <v>44201</v>
      </c>
      <c r="C2877" t="s">
        <v>2866</v>
      </c>
      <c r="D2877">
        <v>44201</v>
      </c>
      <c r="E2877" t="s">
        <v>1294</v>
      </c>
      <c r="F2877" t="s">
        <v>23</v>
      </c>
      <c r="G2877" t="s">
        <v>1321</v>
      </c>
      <c r="H2877" t="s">
        <v>24</v>
      </c>
      <c r="I2877" t="s">
        <v>1204</v>
      </c>
      <c r="J2877">
        <v>15</v>
      </c>
      <c r="K2877">
        <v>7148</v>
      </c>
      <c r="L2877">
        <v>107220</v>
      </c>
      <c r="M2877">
        <v>17.018999999999998</v>
      </c>
      <c r="N2877">
        <v>255.285</v>
      </c>
      <c r="O2877">
        <v>0</v>
      </c>
      <c r="P2877">
        <v>10500</v>
      </c>
      <c r="Q2877">
        <v>7165.0190000000002</v>
      </c>
      <c r="R2877">
        <v>96975.285000000003</v>
      </c>
      <c r="S2877" t="s">
        <v>1296</v>
      </c>
      <c r="T2877" s="111"/>
      <c r="U2877" s="111"/>
      <c r="V2877" s="110"/>
      <c r="W2877" s="110"/>
    </row>
    <row r="2878" spans="1:23">
      <c r="A2878" t="s">
        <v>2867</v>
      </c>
      <c r="B2878">
        <v>44201</v>
      </c>
      <c r="C2878" t="s">
        <v>2868</v>
      </c>
      <c r="D2878">
        <v>44201</v>
      </c>
      <c r="E2878" t="s">
        <v>1294</v>
      </c>
      <c r="F2878" t="s">
        <v>100</v>
      </c>
      <c r="G2878" t="s">
        <v>1045</v>
      </c>
      <c r="H2878" t="s">
        <v>1300</v>
      </c>
      <c r="I2878" t="s">
        <v>1204</v>
      </c>
      <c r="J2878">
        <v>7</v>
      </c>
      <c r="K2878">
        <v>7148</v>
      </c>
      <c r="L2878">
        <v>50036</v>
      </c>
      <c r="M2878">
        <v>17.018999999999998</v>
      </c>
      <c r="N2878">
        <v>119.133</v>
      </c>
      <c r="O2878">
        <v>0</v>
      </c>
      <c r="P2878">
        <v>4900</v>
      </c>
      <c r="Q2878">
        <v>7165.0190000000002</v>
      </c>
      <c r="R2878">
        <v>45255.133000000002</v>
      </c>
      <c r="S2878" t="s">
        <v>1296</v>
      </c>
      <c r="T2878" s="111"/>
      <c r="U2878" s="111"/>
      <c r="V2878" s="110"/>
      <c r="W2878" s="110"/>
    </row>
    <row r="2879" spans="1:23">
      <c r="A2879" t="s">
        <v>2869</v>
      </c>
      <c r="B2879">
        <v>44201</v>
      </c>
      <c r="C2879" t="s">
        <v>2870</v>
      </c>
      <c r="D2879">
        <v>44201</v>
      </c>
      <c r="E2879" t="s">
        <v>1328</v>
      </c>
      <c r="F2879" t="s">
        <v>1838</v>
      </c>
      <c r="G2879" t="s">
        <v>1332</v>
      </c>
      <c r="H2879" t="s">
        <v>1328</v>
      </c>
      <c r="I2879" t="s">
        <v>1234</v>
      </c>
      <c r="J2879">
        <v>25</v>
      </c>
      <c r="K2879">
        <v>5100</v>
      </c>
      <c r="L2879">
        <v>127500</v>
      </c>
      <c r="M2879">
        <v>0</v>
      </c>
      <c r="N2879">
        <v>0</v>
      </c>
      <c r="O2879">
        <v>0</v>
      </c>
      <c r="P2879">
        <v>0</v>
      </c>
      <c r="Q2879">
        <v>5100</v>
      </c>
      <c r="R2879">
        <v>127500</v>
      </c>
      <c r="S2879" t="s">
        <v>1296</v>
      </c>
      <c r="T2879" s="111"/>
      <c r="U2879" s="111"/>
      <c r="V2879" s="110"/>
      <c r="W2879" s="110"/>
    </row>
    <row r="2880" spans="1:23">
      <c r="A2880" t="s">
        <v>2871</v>
      </c>
      <c r="B2880">
        <v>44201</v>
      </c>
      <c r="C2880" t="s">
        <v>2872</v>
      </c>
      <c r="D2880">
        <v>44201</v>
      </c>
      <c r="E2880" t="s">
        <v>1328</v>
      </c>
      <c r="F2880" t="s">
        <v>2308</v>
      </c>
      <c r="G2880" t="s">
        <v>1332</v>
      </c>
      <c r="H2880" t="s">
        <v>1328</v>
      </c>
      <c r="I2880" t="s">
        <v>1207</v>
      </c>
      <c r="J2880">
        <v>1</v>
      </c>
      <c r="K2880">
        <v>4067</v>
      </c>
      <c r="L2880">
        <v>4067</v>
      </c>
      <c r="M2880">
        <v>0</v>
      </c>
      <c r="N2880">
        <v>0</v>
      </c>
      <c r="O2880">
        <v>0</v>
      </c>
      <c r="P2880">
        <v>0</v>
      </c>
      <c r="Q2880">
        <v>4067</v>
      </c>
      <c r="R2880">
        <v>4067</v>
      </c>
      <c r="S2880" t="s">
        <v>1296</v>
      </c>
      <c r="T2880" s="111"/>
      <c r="U2880" s="111"/>
      <c r="V2880" s="110"/>
      <c r="W2880" s="110"/>
    </row>
    <row r="2881" spans="1:23">
      <c r="A2881" t="s">
        <v>2873</v>
      </c>
      <c r="B2881">
        <v>44201</v>
      </c>
      <c r="C2881" t="s">
        <v>2874</v>
      </c>
      <c r="D2881">
        <v>44201</v>
      </c>
      <c r="E2881" t="s">
        <v>1294</v>
      </c>
      <c r="F2881" t="s">
        <v>76</v>
      </c>
      <c r="G2881" t="s">
        <v>69</v>
      </c>
      <c r="H2881" t="s">
        <v>69</v>
      </c>
      <c r="I2881" t="s">
        <v>1204</v>
      </c>
      <c r="J2881">
        <v>4</v>
      </c>
      <c r="K2881">
        <v>7148</v>
      </c>
      <c r="L2881">
        <v>28592</v>
      </c>
      <c r="M2881">
        <v>17.018999999999998</v>
      </c>
      <c r="N2881">
        <v>68.075999999999993</v>
      </c>
      <c r="O2881">
        <v>0</v>
      </c>
      <c r="P2881">
        <v>2800</v>
      </c>
      <c r="Q2881">
        <v>7165.0190000000002</v>
      </c>
      <c r="R2881">
        <v>25860.076000000001</v>
      </c>
      <c r="S2881" t="s">
        <v>1296</v>
      </c>
      <c r="T2881" s="111"/>
      <c r="U2881" s="111"/>
      <c r="V2881" s="110"/>
      <c r="W2881" s="110"/>
    </row>
    <row r="2882" spans="1:23">
      <c r="A2882" t="s">
        <v>2873</v>
      </c>
      <c r="B2882">
        <v>44201</v>
      </c>
      <c r="C2882" t="s">
        <v>2874</v>
      </c>
      <c r="D2882">
        <v>44201</v>
      </c>
      <c r="E2882" t="s">
        <v>1294</v>
      </c>
      <c r="F2882" t="s">
        <v>76</v>
      </c>
      <c r="G2882" t="s">
        <v>69</v>
      </c>
      <c r="H2882" t="s">
        <v>69</v>
      </c>
      <c r="I2882" t="s">
        <v>1214</v>
      </c>
      <c r="J2882">
        <v>14</v>
      </c>
      <c r="K2882">
        <v>1168</v>
      </c>
      <c r="L2882">
        <v>16352</v>
      </c>
      <c r="M2882">
        <v>2.7810000000000001</v>
      </c>
      <c r="N2882">
        <v>38.933999999999997</v>
      </c>
      <c r="O2882">
        <v>0</v>
      </c>
      <c r="P2882">
        <v>0</v>
      </c>
      <c r="Q2882">
        <v>1170.7809999999999</v>
      </c>
      <c r="R2882">
        <v>16390.934000000001</v>
      </c>
      <c r="S2882" t="s">
        <v>1296</v>
      </c>
      <c r="T2882" s="111"/>
      <c r="U2882" s="111"/>
      <c r="V2882" s="110"/>
      <c r="W2882" s="110"/>
    </row>
    <row r="2883" spans="1:23">
      <c r="A2883" t="s">
        <v>2875</v>
      </c>
      <c r="B2883">
        <v>44201</v>
      </c>
      <c r="C2883" t="s">
        <v>2876</v>
      </c>
      <c r="D2883">
        <v>44201</v>
      </c>
      <c r="E2883" t="s">
        <v>1328</v>
      </c>
      <c r="F2883" t="s">
        <v>1338</v>
      </c>
      <c r="G2883" t="s">
        <v>1332</v>
      </c>
      <c r="H2883" t="s">
        <v>1328</v>
      </c>
      <c r="I2883" t="s">
        <v>1230</v>
      </c>
      <c r="J2883">
        <v>4</v>
      </c>
      <c r="K2883">
        <v>5890</v>
      </c>
      <c r="L2883">
        <v>23560</v>
      </c>
      <c r="M2883">
        <v>0</v>
      </c>
      <c r="N2883">
        <v>0</v>
      </c>
      <c r="O2883">
        <v>0</v>
      </c>
      <c r="P2883">
        <v>0</v>
      </c>
      <c r="Q2883">
        <v>5890</v>
      </c>
      <c r="R2883">
        <v>23560</v>
      </c>
      <c r="S2883" t="s">
        <v>1296</v>
      </c>
      <c r="T2883" s="111"/>
      <c r="U2883" s="111"/>
      <c r="V2883" s="110"/>
      <c r="W2883" s="110"/>
    </row>
    <row r="2884" spans="1:23">
      <c r="A2884" t="s">
        <v>2877</v>
      </c>
      <c r="B2884">
        <v>44202</v>
      </c>
      <c r="C2884" t="s">
        <v>2878</v>
      </c>
      <c r="D2884">
        <v>44202</v>
      </c>
      <c r="E2884" t="s">
        <v>1294</v>
      </c>
      <c r="F2884" t="s">
        <v>989</v>
      </c>
      <c r="G2884" t="s">
        <v>1318</v>
      </c>
      <c r="H2884" t="s">
        <v>24</v>
      </c>
      <c r="I2884" t="s">
        <v>1205</v>
      </c>
      <c r="J2884">
        <v>1</v>
      </c>
      <c r="K2884">
        <v>9045</v>
      </c>
      <c r="L2884">
        <v>9045</v>
      </c>
      <c r="M2884">
        <v>21.536000000000001</v>
      </c>
      <c r="N2884">
        <v>21.536000000000001</v>
      </c>
      <c r="O2884">
        <v>0</v>
      </c>
      <c r="P2884">
        <v>0</v>
      </c>
      <c r="Q2884">
        <v>9066.5357000000004</v>
      </c>
      <c r="R2884">
        <v>9066.5357000000004</v>
      </c>
      <c r="S2884" t="s">
        <v>1296</v>
      </c>
      <c r="T2884" s="111"/>
      <c r="U2884" s="111"/>
      <c r="V2884" s="110"/>
      <c r="W2884" s="110"/>
    </row>
    <row r="2885" spans="1:23">
      <c r="A2885" t="s">
        <v>2879</v>
      </c>
      <c r="B2885">
        <v>44202</v>
      </c>
      <c r="C2885" t="s">
        <v>2880</v>
      </c>
      <c r="D2885">
        <v>44202</v>
      </c>
      <c r="E2885" t="s">
        <v>1294</v>
      </c>
      <c r="F2885" t="s">
        <v>17</v>
      </c>
      <c r="G2885" t="s">
        <v>1081</v>
      </c>
      <c r="H2885" t="s">
        <v>13</v>
      </c>
      <c r="I2885" t="s">
        <v>1339</v>
      </c>
      <c r="J2885">
        <v>60</v>
      </c>
      <c r="K2885">
        <v>1118</v>
      </c>
      <c r="L2885">
        <v>67080</v>
      </c>
      <c r="M2885">
        <v>2.6619000000000002</v>
      </c>
      <c r="N2885">
        <v>159.714</v>
      </c>
      <c r="O2885">
        <v>0</v>
      </c>
      <c r="P2885">
        <v>0</v>
      </c>
      <c r="Q2885">
        <v>1120.6619000000001</v>
      </c>
      <c r="R2885">
        <v>67239.714000000007</v>
      </c>
      <c r="S2885" t="s">
        <v>1296</v>
      </c>
      <c r="T2885" s="111"/>
      <c r="U2885" s="111"/>
      <c r="V2885" s="110"/>
      <c r="W2885" s="110"/>
    </row>
    <row r="2886" spans="1:23">
      <c r="A2886" t="s">
        <v>2881</v>
      </c>
      <c r="B2886">
        <v>44202</v>
      </c>
      <c r="C2886" t="s">
        <v>2882</v>
      </c>
      <c r="D2886">
        <v>44202</v>
      </c>
      <c r="E2886" t="s">
        <v>1294</v>
      </c>
      <c r="F2886" t="s">
        <v>20</v>
      </c>
      <c r="G2886" t="s">
        <v>1082</v>
      </c>
      <c r="H2886" t="s">
        <v>13</v>
      </c>
      <c r="I2886" t="s">
        <v>1361</v>
      </c>
      <c r="J2886">
        <v>10</v>
      </c>
      <c r="K2886">
        <v>3522</v>
      </c>
      <c r="L2886">
        <v>35220</v>
      </c>
      <c r="M2886">
        <v>8.3856999999999999</v>
      </c>
      <c r="N2886">
        <v>83.856999999999999</v>
      </c>
      <c r="O2886">
        <v>0</v>
      </c>
      <c r="P2886">
        <v>6000</v>
      </c>
      <c r="Q2886">
        <v>3530.3856999999998</v>
      </c>
      <c r="R2886">
        <v>29303.857</v>
      </c>
      <c r="S2886" t="s">
        <v>1296</v>
      </c>
      <c r="T2886" s="111"/>
      <c r="U2886" s="111"/>
      <c r="V2886" s="110"/>
      <c r="W2886" s="110"/>
    </row>
    <row r="2887" spans="1:23">
      <c r="A2887" t="s">
        <v>2881</v>
      </c>
      <c r="B2887">
        <v>44202</v>
      </c>
      <c r="C2887" t="s">
        <v>2882</v>
      </c>
      <c r="D2887">
        <v>44202</v>
      </c>
      <c r="E2887" t="s">
        <v>1294</v>
      </c>
      <c r="F2887" t="s">
        <v>20</v>
      </c>
      <c r="G2887" t="s">
        <v>1082</v>
      </c>
      <c r="H2887" t="s">
        <v>13</v>
      </c>
      <c r="I2887" t="s">
        <v>1343</v>
      </c>
      <c r="J2887">
        <v>5</v>
      </c>
      <c r="K2887">
        <v>3970</v>
      </c>
      <c r="L2887">
        <v>19850</v>
      </c>
      <c r="M2887">
        <v>9.4524000000000008</v>
      </c>
      <c r="N2887">
        <v>47.262</v>
      </c>
      <c r="O2887">
        <v>0</v>
      </c>
      <c r="P2887">
        <v>1000</v>
      </c>
      <c r="Q2887">
        <v>3979.4524000000001</v>
      </c>
      <c r="R2887">
        <v>18897.261999999999</v>
      </c>
      <c r="S2887" t="s">
        <v>1296</v>
      </c>
      <c r="T2887" s="111"/>
      <c r="U2887" s="111"/>
      <c r="V2887" s="110"/>
      <c r="W2887" s="110"/>
    </row>
    <row r="2888" spans="1:23">
      <c r="A2888" t="s">
        <v>2881</v>
      </c>
      <c r="B2888">
        <v>44202</v>
      </c>
      <c r="C2888" t="s">
        <v>2882</v>
      </c>
      <c r="D2888">
        <v>44202</v>
      </c>
      <c r="E2888" t="s">
        <v>1294</v>
      </c>
      <c r="F2888" t="s">
        <v>20</v>
      </c>
      <c r="G2888" t="s">
        <v>1082</v>
      </c>
      <c r="H2888" t="s">
        <v>13</v>
      </c>
      <c r="I2888" t="s">
        <v>1339</v>
      </c>
      <c r="J2888">
        <v>40</v>
      </c>
      <c r="K2888">
        <v>1118</v>
      </c>
      <c r="L2888">
        <v>44720</v>
      </c>
      <c r="M2888">
        <v>2.6619000000000002</v>
      </c>
      <c r="N2888">
        <v>106.476</v>
      </c>
      <c r="O2888">
        <v>0</v>
      </c>
      <c r="P2888">
        <v>0</v>
      </c>
      <c r="Q2888">
        <v>1120.6619000000001</v>
      </c>
      <c r="R2888">
        <v>44826.476000000002</v>
      </c>
      <c r="S2888" t="s">
        <v>1296</v>
      </c>
      <c r="T2888" s="111"/>
      <c r="U2888" s="111"/>
      <c r="V2888" s="110"/>
      <c r="W2888" s="110"/>
    </row>
    <row r="2889" spans="1:23">
      <c r="A2889" t="s">
        <v>2883</v>
      </c>
      <c r="B2889">
        <v>44202</v>
      </c>
      <c r="C2889" t="s">
        <v>2884</v>
      </c>
      <c r="D2889">
        <v>44202</v>
      </c>
      <c r="E2889" t="s">
        <v>1294</v>
      </c>
      <c r="F2889" t="s">
        <v>12</v>
      </c>
      <c r="G2889" t="s">
        <v>1319</v>
      </c>
      <c r="H2889" t="s">
        <v>13</v>
      </c>
      <c r="I2889" t="s">
        <v>1212</v>
      </c>
      <c r="J2889">
        <v>10</v>
      </c>
      <c r="K2889">
        <v>3540</v>
      </c>
      <c r="L2889">
        <v>35400</v>
      </c>
      <c r="M2889">
        <v>8.4285999999999994</v>
      </c>
      <c r="N2889">
        <v>84.286000000000001</v>
      </c>
      <c r="O2889">
        <v>0</v>
      </c>
      <c r="P2889">
        <v>0</v>
      </c>
      <c r="Q2889">
        <v>3548.4286000000002</v>
      </c>
      <c r="R2889">
        <v>35484.286</v>
      </c>
      <c r="S2889" t="s">
        <v>1296</v>
      </c>
      <c r="T2889" s="111"/>
      <c r="U2889" s="111"/>
      <c r="V2889" s="110"/>
      <c r="W2889" s="110"/>
    </row>
    <row r="2890" spans="1:23">
      <c r="A2890" t="s">
        <v>2885</v>
      </c>
      <c r="B2890">
        <v>44202</v>
      </c>
      <c r="C2890" t="s">
        <v>2886</v>
      </c>
      <c r="D2890">
        <v>44202</v>
      </c>
      <c r="E2890" t="s">
        <v>1294</v>
      </c>
      <c r="F2890" t="s">
        <v>39</v>
      </c>
      <c r="G2890" t="s">
        <v>40</v>
      </c>
      <c r="H2890" t="s">
        <v>13</v>
      </c>
      <c r="I2890" t="s">
        <v>1207</v>
      </c>
      <c r="J2890">
        <v>10</v>
      </c>
      <c r="K2890">
        <v>4035</v>
      </c>
      <c r="L2890">
        <v>40350</v>
      </c>
      <c r="M2890">
        <v>9.6071000000000009</v>
      </c>
      <c r="N2890">
        <v>96.070999999999998</v>
      </c>
      <c r="O2890">
        <v>0</v>
      </c>
      <c r="P2890">
        <v>0</v>
      </c>
      <c r="Q2890">
        <v>4044.6071000000002</v>
      </c>
      <c r="R2890">
        <v>40446.071000000004</v>
      </c>
      <c r="S2890" t="s">
        <v>1296</v>
      </c>
      <c r="T2890" s="111"/>
      <c r="U2890" s="111"/>
      <c r="V2890" s="110"/>
      <c r="W2890" s="110"/>
    </row>
    <row r="2891" spans="1:23">
      <c r="A2891" t="s">
        <v>2885</v>
      </c>
      <c r="B2891">
        <v>44202</v>
      </c>
      <c r="C2891" t="s">
        <v>2886</v>
      </c>
      <c r="D2891">
        <v>44202</v>
      </c>
      <c r="E2891" t="s">
        <v>1294</v>
      </c>
      <c r="F2891" t="s">
        <v>39</v>
      </c>
      <c r="G2891" t="s">
        <v>40</v>
      </c>
      <c r="H2891" t="s">
        <v>13</v>
      </c>
      <c r="I2891" t="s">
        <v>1227</v>
      </c>
      <c r="J2891">
        <v>5</v>
      </c>
      <c r="K2891">
        <v>7760</v>
      </c>
      <c r="L2891">
        <v>38800</v>
      </c>
      <c r="M2891">
        <v>18.476199999999999</v>
      </c>
      <c r="N2891">
        <v>92.381</v>
      </c>
      <c r="O2891">
        <v>0</v>
      </c>
      <c r="P2891">
        <v>0</v>
      </c>
      <c r="Q2891">
        <v>7778.4762000000001</v>
      </c>
      <c r="R2891">
        <v>38892.381000000001</v>
      </c>
      <c r="S2891" t="s">
        <v>1296</v>
      </c>
      <c r="T2891" s="111"/>
      <c r="U2891" s="111"/>
      <c r="V2891" s="110"/>
      <c r="W2891" s="110"/>
    </row>
    <row r="2892" spans="1:23">
      <c r="A2892" t="s">
        <v>2887</v>
      </c>
      <c r="B2892">
        <v>44202</v>
      </c>
      <c r="C2892" t="s">
        <v>2888</v>
      </c>
      <c r="D2892">
        <v>44202</v>
      </c>
      <c r="E2892" t="s">
        <v>1294</v>
      </c>
      <c r="F2892" t="s">
        <v>52</v>
      </c>
      <c r="G2892" t="s">
        <v>37</v>
      </c>
      <c r="H2892" t="s">
        <v>13</v>
      </c>
      <c r="I2892" t="s">
        <v>1211</v>
      </c>
      <c r="J2892">
        <v>17</v>
      </c>
      <c r="K2892">
        <v>3938</v>
      </c>
      <c r="L2892">
        <v>66946</v>
      </c>
      <c r="M2892">
        <v>9.3762000000000008</v>
      </c>
      <c r="N2892">
        <v>159.3954</v>
      </c>
      <c r="O2892">
        <v>0</v>
      </c>
      <c r="P2892">
        <v>0</v>
      </c>
      <c r="Q2892">
        <v>3947.3762000000002</v>
      </c>
      <c r="R2892">
        <v>67105.395399999994</v>
      </c>
      <c r="S2892" t="s">
        <v>1296</v>
      </c>
      <c r="T2892" s="111"/>
      <c r="U2892" s="111"/>
      <c r="V2892" s="110"/>
      <c r="W2892" s="110"/>
    </row>
    <row r="2893" spans="1:23">
      <c r="A2893" t="s">
        <v>2887</v>
      </c>
      <c r="B2893">
        <v>44202</v>
      </c>
      <c r="C2893" t="s">
        <v>2888</v>
      </c>
      <c r="D2893">
        <v>44202</v>
      </c>
      <c r="E2893" t="s">
        <v>1294</v>
      </c>
      <c r="F2893" t="s">
        <v>52</v>
      </c>
      <c r="G2893" t="s">
        <v>37</v>
      </c>
      <c r="H2893" t="s">
        <v>13</v>
      </c>
      <c r="I2893" t="s">
        <v>1231</v>
      </c>
      <c r="J2893">
        <v>150</v>
      </c>
      <c r="K2893">
        <v>1002</v>
      </c>
      <c r="L2893">
        <v>150300</v>
      </c>
      <c r="M2893">
        <v>2.3856999999999999</v>
      </c>
      <c r="N2893">
        <v>357.85500000000002</v>
      </c>
      <c r="O2893">
        <v>0</v>
      </c>
      <c r="P2893">
        <v>0</v>
      </c>
      <c r="Q2893">
        <v>1004.3857</v>
      </c>
      <c r="R2893">
        <v>150657.85500000001</v>
      </c>
      <c r="S2893" t="s">
        <v>1296</v>
      </c>
      <c r="T2893" s="111"/>
      <c r="U2893" s="111"/>
      <c r="V2893" s="110"/>
      <c r="W2893" s="110"/>
    </row>
    <row r="2894" spans="1:23">
      <c r="A2894" t="s">
        <v>2889</v>
      </c>
      <c r="B2894">
        <v>44202</v>
      </c>
      <c r="C2894" t="s">
        <v>2890</v>
      </c>
      <c r="D2894">
        <v>44202</v>
      </c>
      <c r="E2894" t="s">
        <v>1294</v>
      </c>
      <c r="F2894" t="s">
        <v>48</v>
      </c>
      <c r="G2894" t="s">
        <v>1295</v>
      </c>
      <c r="H2894" t="s">
        <v>13</v>
      </c>
      <c r="I2894" t="s">
        <v>1231</v>
      </c>
      <c r="J2894">
        <v>70</v>
      </c>
      <c r="K2894">
        <v>1002</v>
      </c>
      <c r="L2894">
        <v>70140</v>
      </c>
      <c r="M2894">
        <v>2.3856999999999999</v>
      </c>
      <c r="N2894">
        <v>166.999</v>
      </c>
      <c r="O2894">
        <v>0</v>
      </c>
      <c r="P2894">
        <v>0</v>
      </c>
      <c r="Q2894">
        <v>1004.3857</v>
      </c>
      <c r="R2894">
        <v>70306.998999999996</v>
      </c>
      <c r="S2894" t="s">
        <v>1296</v>
      </c>
      <c r="T2894" s="111"/>
      <c r="U2894" s="111"/>
      <c r="V2894" s="110"/>
      <c r="W2894" s="110"/>
    </row>
    <row r="2895" spans="1:23">
      <c r="A2895" t="s">
        <v>2891</v>
      </c>
      <c r="B2895">
        <v>44202</v>
      </c>
      <c r="C2895" t="s">
        <v>2892</v>
      </c>
      <c r="D2895">
        <v>44202</v>
      </c>
      <c r="E2895" t="s">
        <v>1294</v>
      </c>
      <c r="F2895" t="s">
        <v>45</v>
      </c>
      <c r="G2895" t="s">
        <v>44</v>
      </c>
      <c r="H2895" t="s">
        <v>13</v>
      </c>
      <c r="I2895" t="s">
        <v>1231</v>
      </c>
      <c r="J2895">
        <v>200</v>
      </c>
      <c r="K2895">
        <v>1002</v>
      </c>
      <c r="L2895">
        <v>200400</v>
      </c>
      <c r="M2895">
        <v>2.3856999999999999</v>
      </c>
      <c r="N2895">
        <v>477.14</v>
      </c>
      <c r="O2895">
        <v>0</v>
      </c>
      <c r="P2895">
        <v>0</v>
      </c>
      <c r="Q2895">
        <v>1004.3857</v>
      </c>
      <c r="R2895">
        <v>200877.14</v>
      </c>
      <c r="S2895" t="s">
        <v>1296</v>
      </c>
      <c r="T2895" s="111"/>
      <c r="U2895" s="111"/>
      <c r="V2895" s="110"/>
      <c r="W2895" s="110"/>
    </row>
    <row r="2896" spans="1:23">
      <c r="A2896" t="s">
        <v>2891</v>
      </c>
      <c r="B2896">
        <v>44202</v>
      </c>
      <c r="C2896" t="s">
        <v>2892</v>
      </c>
      <c r="D2896">
        <v>44202</v>
      </c>
      <c r="E2896" t="s">
        <v>1294</v>
      </c>
      <c r="F2896" t="s">
        <v>45</v>
      </c>
      <c r="G2896" t="s">
        <v>44</v>
      </c>
      <c r="H2896" t="s">
        <v>13</v>
      </c>
      <c r="I2896" t="s">
        <v>1207</v>
      </c>
      <c r="J2896">
        <v>10</v>
      </c>
      <c r="K2896">
        <v>4035</v>
      </c>
      <c r="L2896">
        <v>40350</v>
      </c>
      <c r="M2896">
        <v>9.6071000000000009</v>
      </c>
      <c r="N2896">
        <v>96.070999999999998</v>
      </c>
      <c r="O2896">
        <v>0</v>
      </c>
      <c r="P2896">
        <v>0</v>
      </c>
      <c r="Q2896">
        <v>4044.6071000000002</v>
      </c>
      <c r="R2896">
        <v>40446.071000000004</v>
      </c>
      <c r="S2896" t="s">
        <v>1296</v>
      </c>
      <c r="T2896" s="111"/>
      <c r="U2896" s="111"/>
      <c r="V2896" s="110"/>
      <c r="W2896" s="110"/>
    </row>
    <row r="2897" spans="1:23">
      <c r="A2897" t="s">
        <v>2891</v>
      </c>
      <c r="B2897">
        <v>44202</v>
      </c>
      <c r="C2897" t="s">
        <v>2892</v>
      </c>
      <c r="D2897">
        <v>44202</v>
      </c>
      <c r="E2897" t="s">
        <v>1294</v>
      </c>
      <c r="F2897" t="s">
        <v>45</v>
      </c>
      <c r="G2897" t="s">
        <v>44</v>
      </c>
      <c r="H2897" t="s">
        <v>13</v>
      </c>
      <c r="I2897" t="s">
        <v>1339</v>
      </c>
      <c r="J2897">
        <v>150</v>
      </c>
      <c r="K2897">
        <v>1118</v>
      </c>
      <c r="L2897">
        <v>167700</v>
      </c>
      <c r="M2897">
        <v>2.6619000000000002</v>
      </c>
      <c r="N2897">
        <v>399.28500000000003</v>
      </c>
      <c r="O2897">
        <v>0</v>
      </c>
      <c r="P2897">
        <v>0</v>
      </c>
      <c r="Q2897">
        <v>1120.6619000000001</v>
      </c>
      <c r="R2897">
        <v>168099.285</v>
      </c>
      <c r="S2897" t="s">
        <v>1296</v>
      </c>
      <c r="T2897" s="111"/>
      <c r="U2897" s="111"/>
      <c r="V2897" s="110"/>
      <c r="W2897" s="110"/>
    </row>
    <row r="2898" spans="1:23">
      <c r="A2898" t="s">
        <v>2893</v>
      </c>
      <c r="B2898">
        <v>44202</v>
      </c>
      <c r="C2898" t="s">
        <v>2894</v>
      </c>
      <c r="D2898">
        <v>44202</v>
      </c>
      <c r="E2898" t="s">
        <v>1294</v>
      </c>
      <c r="F2898" t="s">
        <v>43</v>
      </c>
      <c r="G2898" t="s">
        <v>44</v>
      </c>
      <c r="H2898" t="s">
        <v>13</v>
      </c>
      <c r="I2898" t="s">
        <v>1339</v>
      </c>
      <c r="J2898">
        <v>100</v>
      </c>
      <c r="K2898">
        <v>1118</v>
      </c>
      <c r="L2898">
        <v>111800</v>
      </c>
      <c r="M2898">
        <v>2.6619000000000002</v>
      </c>
      <c r="N2898">
        <v>266.19</v>
      </c>
      <c r="O2898">
        <v>0</v>
      </c>
      <c r="P2898">
        <v>0</v>
      </c>
      <c r="Q2898">
        <v>1120.6619000000001</v>
      </c>
      <c r="R2898">
        <v>112066.19</v>
      </c>
      <c r="S2898" t="s">
        <v>1296</v>
      </c>
      <c r="T2898" s="111"/>
      <c r="U2898" s="111"/>
      <c r="V2898" s="110"/>
      <c r="W2898" s="110"/>
    </row>
    <row r="2899" spans="1:23">
      <c r="A2899" t="s">
        <v>2893</v>
      </c>
      <c r="B2899">
        <v>44202</v>
      </c>
      <c r="C2899" t="s">
        <v>2894</v>
      </c>
      <c r="D2899">
        <v>44202</v>
      </c>
      <c r="E2899" t="s">
        <v>1294</v>
      </c>
      <c r="F2899" t="s">
        <v>43</v>
      </c>
      <c r="G2899" t="s">
        <v>44</v>
      </c>
      <c r="H2899" t="s">
        <v>13</v>
      </c>
      <c r="I2899" t="s">
        <v>1231</v>
      </c>
      <c r="J2899">
        <v>150</v>
      </c>
      <c r="K2899">
        <v>1002</v>
      </c>
      <c r="L2899">
        <v>150300</v>
      </c>
      <c r="M2899">
        <v>2.3856999999999999</v>
      </c>
      <c r="N2899">
        <v>357.85500000000002</v>
      </c>
      <c r="O2899">
        <v>0</v>
      </c>
      <c r="P2899">
        <v>0</v>
      </c>
      <c r="Q2899">
        <v>1004.3857</v>
      </c>
      <c r="R2899">
        <v>150657.85500000001</v>
      </c>
      <c r="S2899" t="s">
        <v>1296</v>
      </c>
      <c r="T2899" s="111"/>
      <c r="U2899" s="111"/>
      <c r="V2899" s="110"/>
      <c r="W2899" s="110"/>
    </row>
    <row r="2900" spans="1:23">
      <c r="A2900" t="s">
        <v>2893</v>
      </c>
      <c r="B2900">
        <v>44202</v>
      </c>
      <c r="C2900" t="s">
        <v>2894</v>
      </c>
      <c r="D2900">
        <v>44202</v>
      </c>
      <c r="E2900" t="s">
        <v>1294</v>
      </c>
      <c r="F2900" t="s">
        <v>43</v>
      </c>
      <c r="G2900" t="s">
        <v>44</v>
      </c>
      <c r="H2900" t="s">
        <v>13</v>
      </c>
      <c r="I2900" t="s">
        <v>1212</v>
      </c>
      <c r="J2900">
        <v>20</v>
      </c>
      <c r="K2900">
        <v>3540</v>
      </c>
      <c r="L2900">
        <v>70800</v>
      </c>
      <c r="M2900">
        <v>8.4285999999999994</v>
      </c>
      <c r="N2900">
        <v>168.572</v>
      </c>
      <c r="O2900">
        <v>0</v>
      </c>
      <c r="P2900">
        <v>0</v>
      </c>
      <c r="Q2900">
        <v>3548.4286000000002</v>
      </c>
      <c r="R2900">
        <v>70968.572</v>
      </c>
      <c r="S2900" t="s">
        <v>1296</v>
      </c>
      <c r="T2900" s="111"/>
      <c r="U2900" s="111"/>
      <c r="V2900" s="110"/>
      <c r="W2900" s="110"/>
    </row>
    <row r="2901" spans="1:23">
      <c r="A2901" t="s">
        <v>2893</v>
      </c>
      <c r="B2901">
        <v>44202</v>
      </c>
      <c r="C2901" t="s">
        <v>2894</v>
      </c>
      <c r="D2901">
        <v>44202</v>
      </c>
      <c r="E2901" t="s">
        <v>1294</v>
      </c>
      <c r="F2901" t="s">
        <v>43</v>
      </c>
      <c r="G2901" t="s">
        <v>44</v>
      </c>
      <c r="H2901" t="s">
        <v>13</v>
      </c>
      <c r="I2901" t="s">
        <v>1348</v>
      </c>
      <c r="J2901">
        <v>60</v>
      </c>
      <c r="K2901">
        <v>1225</v>
      </c>
      <c r="L2901">
        <v>73500</v>
      </c>
      <c r="M2901">
        <v>2.9167000000000001</v>
      </c>
      <c r="N2901">
        <v>175.00200000000001</v>
      </c>
      <c r="O2901">
        <v>0</v>
      </c>
      <c r="P2901">
        <v>0</v>
      </c>
      <c r="Q2901">
        <v>1227.9167</v>
      </c>
      <c r="R2901">
        <v>73675.001999999993</v>
      </c>
      <c r="S2901" t="s">
        <v>1296</v>
      </c>
      <c r="T2901" s="111"/>
      <c r="U2901" s="111"/>
      <c r="V2901" s="110"/>
      <c r="W2901" s="110"/>
    </row>
    <row r="2902" spans="1:23">
      <c r="A2902" t="s">
        <v>2895</v>
      </c>
      <c r="B2902">
        <v>44202</v>
      </c>
      <c r="C2902" t="s">
        <v>2896</v>
      </c>
      <c r="D2902">
        <v>44202</v>
      </c>
      <c r="E2902" t="s">
        <v>1294</v>
      </c>
      <c r="F2902" t="s">
        <v>49</v>
      </c>
      <c r="G2902" t="s">
        <v>1295</v>
      </c>
      <c r="H2902" t="s">
        <v>13</v>
      </c>
      <c r="I2902" t="s">
        <v>1227</v>
      </c>
      <c r="J2902">
        <v>10</v>
      </c>
      <c r="K2902">
        <v>7760</v>
      </c>
      <c r="L2902">
        <v>77600</v>
      </c>
      <c r="M2902">
        <v>18.475999999999999</v>
      </c>
      <c r="N2902">
        <v>184.76</v>
      </c>
      <c r="O2902">
        <v>0</v>
      </c>
      <c r="P2902">
        <v>0</v>
      </c>
      <c r="Q2902">
        <v>7778.4762000000001</v>
      </c>
      <c r="R2902">
        <v>77784.762000000002</v>
      </c>
      <c r="S2902" t="s">
        <v>1296</v>
      </c>
      <c r="T2902" s="111"/>
      <c r="U2902" s="111"/>
      <c r="V2902" s="110"/>
      <c r="W2902" s="110"/>
    </row>
    <row r="2903" spans="1:23">
      <c r="A2903" t="s">
        <v>2895</v>
      </c>
      <c r="B2903">
        <v>44202</v>
      </c>
      <c r="C2903" t="s">
        <v>2896</v>
      </c>
      <c r="D2903">
        <v>44202</v>
      </c>
      <c r="E2903" t="s">
        <v>1294</v>
      </c>
      <c r="F2903" t="s">
        <v>49</v>
      </c>
      <c r="G2903" t="s">
        <v>1295</v>
      </c>
      <c r="H2903" t="s">
        <v>13</v>
      </c>
      <c r="I2903" t="s">
        <v>1207</v>
      </c>
      <c r="J2903">
        <v>5</v>
      </c>
      <c r="K2903">
        <v>4035</v>
      </c>
      <c r="L2903">
        <v>20175</v>
      </c>
      <c r="M2903">
        <v>9.6069999999999993</v>
      </c>
      <c r="N2903">
        <v>48.034999999999997</v>
      </c>
      <c r="O2903">
        <v>0</v>
      </c>
      <c r="P2903">
        <v>0</v>
      </c>
      <c r="Q2903">
        <v>4044.6071000000002</v>
      </c>
      <c r="R2903">
        <v>20223.035500000002</v>
      </c>
      <c r="S2903" t="s">
        <v>1296</v>
      </c>
      <c r="T2903" s="111"/>
      <c r="U2903" s="111"/>
      <c r="V2903" s="110"/>
      <c r="W2903" s="110"/>
    </row>
    <row r="2904" spans="1:23">
      <c r="A2904" t="s">
        <v>2895</v>
      </c>
      <c r="B2904">
        <v>44202</v>
      </c>
      <c r="C2904" t="s">
        <v>2896</v>
      </c>
      <c r="D2904">
        <v>44202</v>
      </c>
      <c r="E2904" t="s">
        <v>1294</v>
      </c>
      <c r="F2904" t="s">
        <v>49</v>
      </c>
      <c r="G2904" t="s">
        <v>1295</v>
      </c>
      <c r="H2904" t="s">
        <v>13</v>
      </c>
      <c r="I2904" t="s">
        <v>1339</v>
      </c>
      <c r="J2904">
        <v>50</v>
      </c>
      <c r="K2904">
        <v>1118</v>
      </c>
      <c r="L2904">
        <v>55900</v>
      </c>
      <c r="M2904">
        <v>2.6619999999999999</v>
      </c>
      <c r="N2904">
        <v>133.1</v>
      </c>
      <c r="O2904">
        <v>0</v>
      </c>
      <c r="P2904">
        <v>0</v>
      </c>
      <c r="Q2904">
        <v>1120.6619000000001</v>
      </c>
      <c r="R2904">
        <v>56033.095000000001</v>
      </c>
      <c r="S2904" t="s">
        <v>1296</v>
      </c>
      <c r="T2904" s="111"/>
      <c r="U2904" s="111"/>
      <c r="V2904" s="110"/>
      <c r="W2904" s="110"/>
    </row>
    <row r="2905" spans="1:23">
      <c r="A2905" t="s">
        <v>2895</v>
      </c>
      <c r="B2905">
        <v>44202</v>
      </c>
      <c r="C2905" t="s">
        <v>2896</v>
      </c>
      <c r="D2905">
        <v>44202</v>
      </c>
      <c r="E2905" t="s">
        <v>1294</v>
      </c>
      <c r="F2905" t="s">
        <v>49</v>
      </c>
      <c r="G2905" t="s">
        <v>1295</v>
      </c>
      <c r="H2905" t="s">
        <v>13</v>
      </c>
      <c r="I2905" t="s">
        <v>1212</v>
      </c>
      <c r="J2905">
        <v>10</v>
      </c>
      <c r="K2905">
        <v>3540</v>
      </c>
      <c r="L2905">
        <v>35400</v>
      </c>
      <c r="M2905">
        <v>8.4290000000000003</v>
      </c>
      <c r="N2905">
        <v>84.29</v>
      </c>
      <c r="O2905">
        <v>0</v>
      </c>
      <c r="P2905">
        <v>0</v>
      </c>
      <c r="Q2905">
        <v>3548.4286000000002</v>
      </c>
      <c r="R2905">
        <v>35484.286</v>
      </c>
      <c r="S2905" t="s">
        <v>1296</v>
      </c>
      <c r="T2905" s="111"/>
      <c r="U2905" s="111"/>
      <c r="V2905" s="110"/>
      <c r="W2905" s="110"/>
    </row>
    <row r="2906" spans="1:23">
      <c r="A2906" t="s">
        <v>2897</v>
      </c>
      <c r="B2906">
        <v>44202</v>
      </c>
      <c r="C2906" t="s">
        <v>2898</v>
      </c>
      <c r="D2906">
        <v>44202</v>
      </c>
      <c r="E2906" t="s">
        <v>1294</v>
      </c>
      <c r="F2906" t="s">
        <v>78</v>
      </c>
      <c r="G2906" t="s">
        <v>79</v>
      </c>
      <c r="H2906" t="s">
        <v>69</v>
      </c>
      <c r="I2906" t="s">
        <v>1227</v>
      </c>
      <c r="J2906">
        <v>7</v>
      </c>
      <c r="K2906">
        <v>7760</v>
      </c>
      <c r="L2906">
        <v>54320</v>
      </c>
      <c r="M2906">
        <v>18.476199999999999</v>
      </c>
      <c r="N2906">
        <v>129.33340000000001</v>
      </c>
      <c r="O2906">
        <v>0</v>
      </c>
      <c r="P2906">
        <v>0</v>
      </c>
      <c r="Q2906">
        <v>7778.4762000000001</v>
      </c>
      <c r="R2906">
        <v>54449.333400000003</v>
      </c>
      <c r="S2906" t="s">
        <v>1296</v>
      </c>
      <c r="T2906" s="111"/>
      <c r="U2906" s="111"/>
      <c r="V2906" s="110"/>
      <c r="W2906" s="110"/>
    </row>
    <row r="2907" spans="1:23">
      <c r="A2907" t="s">
        <v>2897</v>
      </c>
      <c r="B2907">
        <v>44202</v>
      </c>
      <c r="C2907" t="s">
        <v>2898</v>
      </c>
      <c r="D2907">
        <v>44202</v>
      </c>
      <c r="E2907" t="s">
        <v>1294</v>
      </c>
      <c r="F2907" t="s">
        <v>78</v>
      </c>
      <c r="G2907" t="s">
        <v>79</v>
      </c>
      <c r="H2907" t="s">
        <v>69</v>
      </c>
      <c r="I2907" t="s">
        <v>1207</v>
      </c>
      <c r="J2907">
        <v>5</v>
      </c>
      <c r="K2907">
        <v>4035</v>
      </c>
      <c r="L2907">
        <v>20175</v>
      </c>
      <c r="M2907">
        <v>9.6071000000000009</v>
      </c>
      <c r="N2907">
        <v>48.035499999999999</v>
      </c>
      <c r="O2907">
        <v>0</v>
      </c>
      <c r="P2907">
        <v>0</v>
      </c>
      <c r="Q2907">
        <v>4044.6071000000002</v>
      </c>
      <c r="R2907">
        <v>20223.035500000002</v>
      </c>
      <c r="S2907" t="s">
        <v>1296</v>
      </c>
      <c r="T2907" s="111"/>
      <c r="U2907" s="111"/>
      <c r="V2907" s="110"/>
      <c r="W2907" s="110"/>
    </row>
    <row r="2908" spans="1:23">
      <c r="A2908" t="s">
        <v>2897</v>
      </c>
      <c r="B2908">
        <v>44202</v>
      </c>
      <c r="C2908" t="s">
        <v>2898</v>
      </c>
      <c r="D2908">
        <v>44202</v>
      </c>
      <c r="E2908" t="s">
        <v>1294</v>
      </c>
      <c r="F2908" t="s">
        <v>78</v>
      </c>
      <c r="G2908" t="s">
        <v>79</v>
      </c>
      <c r="H2908" t="s">
        <v>69</v>
      </c>
      <c r="I2908" t="s">
        <v>1212</v>
      </c>
      <c r="J2908">
        <v>6</v>
      </c>
      <c r="K2908">
        <v>3540</v>
      </c>
      <c r="L2908">
        <v>21240</v>
      </c>
      <c r="M2908">
        <v>8.4285999999999994</v>
      </c>
      <c r="N2908">
        <v>50.571599999999997</v>
      </c>
      <c r="O2908">
        <v>0</v>
      </c>
      <c r="P2908">
        <v>0</v>
      </c>
      <c r="Q2908">
        <v>3548.4286000000002</v>
      </c>
      <c r="R2908">
        <v>21290.571599999999</v>
      </c>
      <c r="S2908" t="s">
        <v>1296</v>
      </c>
      <c r="T2908" s="111"/>
      <c r="U2908" s="111"/>
      <c r="V2908" s="110"/>
      <c r="W2908" s="110"/>
    </row>
    <row r="2909" spans="1:23">
      <c r="A2909" t="s">
        <v>2899</v>
      </c>
      <c r="B2909">
        <v>44202</v>
      </c>
      <c r="C2909" t="s">
        <v>2900</v>
      </c>
      <c r="D2909">
        <v>44202</v>
      </c>
      <c r="E2909" t="s">
        <v>1294</v>
      </c>
      <c r="F2909" t="s">
        <v>68</v>
      </c>
      <c r="G2909" t="s">
        <v>69</v>
      </c>
      <c r="H2909" t="s">
        <v>69</v>
      </c>
      <c r="I2909" t="s">
        <v>1212</v>
      </c>
      <c r="J2909">
        <v>10</v>
      </c>
      <c r="K2909">
        <v>3540</v>
      </c>
      <c r="L2909">
        <v>35400</v>
      </c>
      <c r="M2909">
        <v>8.4285999999999994</v>
      </c>
      <c r="N2909">
        <v>84.286000000000001</v>
      </c>
      <c r="O2909">
        <v>0</v>
      </c>
      <c r="P2909">
        <v>0</v>
      </c>
      <c r="Q2909">
        <v>3548.4286000000002</v>
      </c>
      <c r="R2909">
        <v>35484.286</v>
      </c>
      <c r="S2909" t="s">
        <v>1296</v>
      </c>
      <c r="T2909" s="111"/>
      <c r="U2909" s="111"/>
      <c r="V2909" s="110"/>
      <c r="W2909" s="110"/>
    </row>
    <row r="2910" spans="1:23">
      <c r="A2910" t="s">
        <v>2899</v>
      </c>
      <c r="B2910">
        <v>44202</v>
      </c>
      <c r="C2910" t="s">
        <v>2900</v>
      </c>
      <c r="D2910">
        <v>44202</v>
      </c>
      <c r="E2910" t="s">
        <v>1294</v>
      </c>
      <c r="F2910" t="s">
        <v>68</v>
      </c>
      <c r="G2910" t="s">
        <v>69</v>
      </c>
      <c r="H2910" t="s">
        <v>69</v>
      </c>
      <c r="I2910" t="s">
        <v>1339</v>
      </c>
      <c r="J2910">
        <v>100</v>
      </c>
      <c r="K2910">
        <v>1118</v>
      </c>
      <c r="L2910">
        <v>111800</v>
      </c>
      <c r="M2910">
        <v>2.6619000000000002</v>
      </c>
      <c r="N2910">
        <v>266.19</v>
      </c>
      <c r="O2910">
        <v>0</v>
      </c>
      <c r="P2910">
        <v>0</v>
      </c>
      <c r="Q2910">
        <v>1120.6619000000001</v>
      </c>
      <c r="R2910">
        <v>112066.19</v>
      </c>
      <c r="S2910" t="s">
        <v>1296</v>
      </c>
      <c r="T2910" s="111"/>
      <c r="U2910" s="111"/>
      <c r="V2910" s="110"/>
      <c r="W2910" s="110"/>
    </row>
    <row r="2911" spans="1:23">
      <c r="A2911" t="s">
        <v>2899</v>
      </c>
      <c r="B2911">
        <v>44202</v>
      </c>
      <c r="C2911" t="s">
        <v>2900</v>
      </c>
      <c r="D2911">
        <v>44202</v>
      </c>
      <c r="E2911" t="s">
        <v>1294</v>
      </c>
      <c r="F2911" t="s">
        <v>68</v>
      </c>
      <c r="G2911" t="s">
        <v>69</v>
      </c>
      <c r="H2911" t="s">
        <v>69</v>
      </c>
      <c r="I2911" t="s">
        <v>1207</v>
      </c>
      <c r="J2911">
        <v>10</v>
      </c>
      <c r="K2911">
        <v>4035</v>
      </c>
      <c r="L2911">
        <v>40350</v>
      </c>
      <c r="M2911">
        <v>9.6071000000000009</v>
      </c>
      <c r="N2911">
        <v>96.070999999999998</v>
      </c>
      <c r="O2911">
        <v>0</v>
      </c>
      <c r="P2911">
        <v>0</v>
      </c>
      <c r="Q2911">
        <v>4044.6071000000002</v>
      </c>
      <c r="R2911">
        <v>40446.071000000004</v>
      </c>
      <c r="S2911" t="s">
        <v>1296</v>
      </c>
      <c r="T2911" s="111"/>
      <c r="U2911" s="111"/>
      <c r="V2911" s="110"/>
      <c r="W2911" s="110"/>
    </row>
    <row r="2912" spans="1:23">
      <c r="A2912" t="s">
        <v>2899</v>
      </c>
      <c r="B2912">
        <v>44202</v>
      </c>
      <c r="C2912" t="s">
        <v>2900</v>
      </c>
      <c r="D2912">
        <v>44202</v>
      </c>
      <c r="E2912" t="s">
        <v>1294</v>
      </c>
      <c r="F2912" t="s">
        <v>68</v>
      </c>
      <c r="G2912" t="s">
        <v>69</v>
      </c>
      <c r="H2912" t="s">
        <v>69</v>
      </c>
      <c r="I2912" t="s">
        <v>1214</v>
      </c>
      <c r="J2912">
        <v>25</v>
      </c>
      <c r="K2912">
        <v>1168</v>
      </c>
      <c r="L2912">
        <v>29200</v>
      </c>
      <c r="M2912">
        <v>2.7810000000000001</v>
      </c>
      <c r="N2912">
        <v>69.525000000000006</v>
      </c>
      <c r="O2912">
        <v>0</v>
      </c>
      <c r="P2912">
        <v>0</v>
      </c>
      <c r="Q2912">
        <v>1170.7809999999999</v>
      </c>
      <c r="R2912">
        <v>29269.525000000001</v>
      </c>
      <c r="S2912" t="s">
        <v>1296</v>
      </c>
      <c r="T2912" s="111"/>
      <c r="U2912" s="111"/>
      <c r="V2912" s="110"/>
      <c r="W2912" s="110"/>
    </row>
    <row r="2913" spans="1:23">
      <c r="A2913" t="s">
        <v>2901</v>
      </c>
      <c r="B2913">
        <v>44202</v>
      </c>
      <c r="C2913" t="s">
        <v>2902</v>
      </c>
      <c r="D2913">
        <v>44202</v>
      </c>
      <c r="E2913" t="s">
        <v>1294</v>
      </c>
      <c r="F2913" t="s">
        <v>77</v>
      </c>
      <c r="G2913" t="s">
        <v>1088</v>
      </c>
      <c r="H2913" t="s">
        <v>69</v>
      </c>
      <c r="I2913" t="s">
        <v>1343</v>
      </c>
      <c r="J2913">
        <v>2</v>
      </c>
      <c r="K2913">
        <v>3970</v>
      </c>
      <c r="L2913">
        <v>7940</v>
      </c>
      <c r="M2913">
        <v>9.4524000000000008</v>
      </c>
      <c r="N2913">
        <v>18.904800000000002</v>
      </c>
      <c r="O2913">
        <v>0</v>
      </c>
      <c r="P2913">
        <v>400</v>
      </c>
      <c r="Q2913">
        <v>3979.4524000000001</v>
      </c>
      <c r="R2913">
        <v>7558.9048000000003</v>
      </c>
      <c r="S2913" t="s">
        <v>1296</v>
      </c>
      <c r="T2913" s="111"/>
      <c r="U2913" s="111"/>
      <c r="V2913" s="110"/>
      <c r="W2913" s="110"/>
    </row>
    <row r="2914" spans="1:23">
      <c r="A2914" t="s">
        <v>2901</v>
      </c>
      <c r="B2914">
        <v>44202</v>
      </c>
      <c r="C2914" t="s">
        <v>2902</v>
      </c>
      <c r="D2914">
        <v>44202</v>
      </c>
      <c r="E2914" t="s">
        <v>1294</v>
      </c>
      <c r="F2914" t="s">
        <v>77</v>
      </c>
      <c r="G2914" t="s">
        <v>1088</v>
      </c>
      <c r="H2914" t="s">
        <v>69</v>
      </c>
      <c r="I2914" t="s">
        <v>1211</v>
      </c>
      <c r="J2914">
        <v>3</v>
      </c>
      <c r="K2914">
        <v>3938</v>
      </c>
      <c r="L2914">
        <v>11814</v>
      </c>
      <c r="M2914">
        <v>9.3762000000000008</v>
      </c>
      <c r="N2914">
        <v>28.128599999999999</v>
      </c>
      <c r="O2914">
        <v>0</v>
      </c>
      <c r="P2914">
        <v>0</v>
      </c>
      <c r="Q2914">
        <v>3947.3762000000002</v>
      </c>
      <c r="R2914">
        <v>11842.1286</v>
      </c>
      <c r="S2914" t="s">
        <v>1296</v>
      </c>
      <c r="T2914" s="111"/>
      <c r="U2914" s="111"/>
      <c r="V2914" s="110"/>
      <c r="W2914" s="110"/>
    </row>
    <row r="2915" spans="1:23">
      <c r="A2915" t="s">
        <v>2901</v>
      </c>
      <c r="B2915">
        <v>44202</v>
      </c>
      <c r="C2915" t="s">
        <v>2902</v>
      </c>
      <c r="D2915">
        <v>44202</v>
      </c>
      <c r="E2915" t="s">
        <v>1294</v>
      </c>
      <c r="F2915" t="s">
        <v>77</v>
      </c>
      <c r="G2915" t="s">
        <v>1088</v>
      </c>
      <c r="H2915" t="s">
        <v>69</v>
      </c>
      <c r="I2915" t="s">
        <v>1339</v>
      </c>
      <c r="J2915">
        <v>100</v>
      </c>
      <c r="K2915">
        <v>1118</v>
      </c>
      <c r="L2915">
        <v>111800</v>
      </c>
      <c r="M2915">
        <v>2.6619000000000002</v>
      </c>
      <c r="N2915">
        <v>266.19</v>
      </c>
      <c r="O2915">
        <v>0</v>
      </c>
      <c r="P2915">
        <v>0</v>
      </c>
      <c r="Q2915">
        <v>1120.6619000000001</v>
      </c>
      <c r="R2915">
        <v>112066.19</v>
      </c>
      <c r="S2915" t="s">
        <v>1296</v>
      </c>
      <c r="T2915" s="111"/>
      <c r="U2915" s="111"/>
      <c r="V2915" s="110"/>
      <c r="W2915" s="110"/>
    </row>
    <row r="2916" spans="1:23">
      <c r="A2916" t="s">
        <v>2901</v>
      </c>
      <c r="B2916">
        <v>44202</v>
      </c>
      <c r="C2916" t="s">
        <v>2902</v>
      </c>
      <c r="D2916">
        <v>44202</v>
      </c>
      <c r="E2916" t="s">
        <v>1294</v>
      </c>
      <c r="F2916" t="s">
        <v>77</v>
      </c>
      <c r="G2916" t="s">
        <v>1088</v>
      </c>
      <c r="H2916" t="s">
        <v>69</v>
      </c>
      <c r="I2916" t="s">
        <v>1212</v>
      </c>
      <c r="J2916">
        <v>5</v>
      </c>
      <c r="K2916">
        <v>3540</v>
      </c>
      <c r="L2916">
        <v>17700</v>
      </c>
      <c r="M2916">
        <v>8.4285999999999994</v>
      </c>
      <c r="N2916">
        <v>42.143000000000001</v>
      </c>
      <c r="O2916">
        <v>0</v>
      </c>
      <c r="P2916">
        <v>0</v>
      </c>
      <c r="Q2916">
        <v>3548.4286000000002</v>
      </c>
      <c r="R2916">
        <v>17742.143</v>
      </c>
      <c r="S2916" t="s">
        <v>1296</v>
      </c>
      <c r="T2916" s="111"/>
      <c r="U2916" s="111"/>
      <c r="V2916" s="110"/>
      <c r="W2916" s="110"/>
    </row>
    <row r="2917" spans="1:23">
      <c r="A2917" t="s">
        <v>2903</v>
      </c>
      <c r="B2917">
        <v>44202</v>
      </c>
      <c r="C2917" t="s">
        <v>2904</v>
      </c>
      <c r="D2917">
        <v>44202</v>
      </c>
      <c r="E2917" t="s">
        <v>1294</v>
      </c>
      <c r="F2917" t="s">
        <v>75</v>
      </c>
      <c r="G2917" t="s">
        <v>1088</v>
      </c>
      <c r="H2917" t="s">
        <v>69</v>
      </c>
      <c r="I2917" t="s">
        <v>1211</v>
      </c>
      <c r="J2917">
        <v>5</v>
      </c>
      <c r="K2917">
        <v>3938</v>
      </c>
      <c r="L2917">
        <v>19690</v>
      </c>
      <c r="M2917">
        <v>9.3762000000000008</v>
      </c>
      <c r="N2917">
        <v>46.881</v>
      </c>
      <c r="O2917">
        <v>0</v>
      </c>
      <c r="P2917">
        <v>0</v>
      </c>
      <c r="Q2917">
        <v>3947.3762000000002</v>
      </c>
      <c r="R2917">
        <v>19736.881000000001</v>
      </c>
      <c r="S2917" t="s">
        <v>1296</v>
      </c>
      <c r="T2917" s="111"/>
      <c r="U2917" s="111"/>
      <c r="V2917" s="110"/>
      <c r="W2917" s="110"/>
    </row>
    <row r="2918" spans="1:23">
      <c r="A2918" t="s">
        <v>2903</v>
      </c>
      <c r="B2918">
        <v>44202</v>
      </c>
      <c r="C2918" t="s">
        <v>2904</v>
      </c>
      <c r="D2918">
        <v>44202</v>
      </c>
      <c r="E2918" t="s">
        <v>1294</v>
      </c>
      <c r="F2918" t="s">
        <v>75</v>
      </c>
      <c r="G2918" t="s">
        <v>1088</v>
      </c>
      <c r="H2918" t="s">
        <v>69</v>
      </c>
      <c r="I2918" t="s">
        <v>1339</v>
      </c>
      <c r="J2918">
        <v>140</v>
      </c>
      <c r="K2918">
        <v>1118</v>
      </c>
      <c r="L2918">
        <v>156520</v>
      </c>
      <c r="M2918">
        <v>2.6619000000000002</v>
      </c>
      <c r="N2918">
        <v>372.666</v>
      </c>
      <c r="O2918">
        <v>0</v>
      </c>
      <c r="P2918">
        <v>0</v>
      </c>
      <c r="Q2918">
        <v>1120.6619000000001</v>
      </c>
      <c r="R2918">
        <v>156892.666</v>
      </c>
      <c r="S2918" t="s">
        <v>1296</v>
      </c>
      <c r="T2918" s="111"/>
      <c r="U2918" s="111"/>
      <c r="V2918" s="110"/>
      <c r="W2918" s="110"/>
    </row>
    <row r="2919" spans="1:23">
      <c r="A2919" t="s">
        <v>2905</v>
      </c>
      <c r="B2919">
        <v>44202</v>
      </c>
      <c r="C2919" t="s">
        <v>2906</v>
      </c>
      <c r="D2919">
        <v>44202</v>
      </c>
      <c r="E2919" t="s">
        <v>1294</v>
      </c>
      <c r="F2919" t="s">
        <v>59</v>
      </c>
      <c r="G2919" t="s">
        <v>60</v>
      </c>
      <c r="H2919" t="s">
        <v>57</v>
      </c>
      <c r="I2919" t="s">
        <v>1214</v>
      </c>
      <c r="J2919">
        <v>20</v>
      </c>
      <c r="K2919">
        <v>1168</v>
      </c>
      <c r="L2919">
        <v>23360</v>
      </c>
      <c r="M2919">
        <v>2.7810000000000001</v>
      </c>
      <c r="N2919">
        <v>55.62</v>
      </c>
      <c r="O2919">
        <v>0</v>
      </c>
      <c r="P2919">
        <v>0</v>
      </c>
      <c r="Q2919">
        <v>1170.7809999999999</v>
      </c>
      <c r="R2919">
        <v>23415.62</v>
      </c>
      <c r="S2919" t="s">
        <v>1296</v>
      </c>
      <c r="T2919" s="111"/>
      <c r="U2919" s="111"/>
      <c r="V2919" s="110"/>
      <c r="W2919" s="110"/>
    </row>
    <row r="2920" spans="1:23">
      <c r="A2920" t="s">
        <v>2905</v>
      </c>
      <c r="B2920">
        <v>44202</v>
      </c>
      <c r="C2920" t="s">
        <v>2906</v>
      </c>
      <c r="D2920">
        <v>44202</v>
      </c>
      <c r="E2920" t="s">
        <v>1294</v>
      </c>
      <c r="F2920" t="s">
        <v>59</v>
      </c>
      <c r="G2920" t="s">
        <v>60</v>
      </c>
      <c r="H2920" t="s">
        <v>57</v>
      </c>
      <c r="I2920" t="s">
        <v>1339</v>
      </c>
      <c r="J2920">
        <v>95</v>
      </c>
      <c r="K2920">
        <v>1118</v>
      </c>
      <c r="L2920">
        <v>106210</v>
      </c>
      <c r="M2920">
        <v>2.6619000000000002</v>
      </c>
      <c r="N2920">
        <v>252.88050000000001</v>
      </c>
      <c r="O2920">
        <v>0</v>
      </c>
      <c r="P2920">
        <v>0</v>
      </c>
      <c r="Q2920">
        <v>1120.6619000000001</v>
      </c>
      <c r="R2920">
        <v>106462.8805</v>
      </c>
      <c r="S2920" t="s">
        <v>1296</v>
      </c>
      <c r="T2920" s="111"/>
      <c r="U2920" s="111"/>
      <c r="V2920" s="110"/>
      <c r="W2920" s="110"/>
    </row>
    <row r="2921" spans="1:23">
      <c r="A2921" t="s">
        <v>2907</v>
      </c>
      <c r="B2921">
        <v>44202</v>
      </c>
      <c r="C2921" t="s">
        <v>2908</v>
      </c>
      <c r="D2921">
        <v>44202</v>
      </c>
      <c r="E2921" t="s">
        <v>1294</v>
      </c>
      <c r="F2921" t="s">
        <v>116</v>
      </c>
      <c r="G2921" t="s">
        <v>1044</v>
      </c>
      <c r="H2921" t="s">
        <v>57</v>
      </c>
      <c r="I2921" t="s">
        <v>1339</v>
      </c>
      <c r="J2921">
        <v>40</v>
      </c>
      <c r="K2921">
        <v>1118</v>
      </c>
      <c r="L2921">
        <v>44720</v>
      </c>
      <c r="M2921">
        <v>2.6619000000000002</v>
      </c>
      <c r="N2921">
        <v>106.476</v>
      </c>
      <c r="O2921">
        <v>0</v>
      </c>
      <c r="P2921">
        <v>0</v>
      </c>
      <c r="Q2921">
        <v>1120.6619000000001</v>
      </c>
      <c r="R2921">
        <v>44826.476000000002</v>
      </c>
      <c r="S2921" t="s">
        <v>1296</v>
      </c>
      <c r="T2921" s="111"/>
      <c r="U2921" s="111"/>
      <c r="V2921" s="110"/>
      <c r="W2921" s="110"/>
    </row>
    <row r="2922" spans="1:23">
      <c r="A2922" t="s">
        <v>2909</v>
      </c>
      <c r="B2922">
        <v>44202</v>
      </c>
      <c r="C2922" t="s">
        <v>2910</v>
      </c>
      <c r="D2922">
        <v>44202</v>
      </c>
      <c r="E2922" t="s">
        <v>1294</v>
      </c>
      <c r="F2922" t="s">
        <v>114</v>
      </c>
      <c r="G2922" t="s">
        <v>1044</v>
      </c>
      <c r="H2922" t="s">
        <v>57</v>
      </c>
      <c r="I2922" t="s">
        <v>1339</v>
      </c>
      <c r="J2922">
        <v>60</v>
      </c>
      <c r="K2922">
        <v>1118</v>
      </c>
      <c r="L2922">
        <v>67080</v>
      </c>
      <c r="M2922">
        <v>2.6619000000000002</v>
      </c>
      <c r="N2922">
        <v>159.714</v>
      </c>
      <c r="O2922">
        <v>0</v>
      </c>
      <c r="P2922">
        <v>0</v>
      </c>
      <c r="Q2922">
        <v>1120.6619000000001</v>
      </c>
      <c r="R2922">
        <v>67239.714000000007</v>
      </c>
      <c r="S2922" t="s">
        <v>1296</v>
      </c>
      <c r="T2922" s="111"/>
      <c r="U2922" s="111"/>
      <c r="V2922" s="110"/>
      <c r="W2922" s="110"/>
    </row>
    <row r="2923" spans="1:23">
      <c r="A2923" t="s">
        <v>2911</v>
      </c>
      <c r="B2923">
        <v>44202</v>
      </c>
      <c r="C2923" t="s">
        <v>2912</v>
      </c>
      <c r="D2923">
        <v>44202</v>
      </c>
      <c r="E2923" t="s">
        <v>1294</v>
      </c>
      <c r="F2923" t="s">
        <v>115</v>
      </c>
      <c r="G2923" t="s">
        <v>1044</v>
      </c>
      <c r="H2923" t="s">
        <v>57</v>
      </c>
      <c r="I2923" t="s">
        <v>1207</v>
      </c>
      <c r="J2923">
        <v>10</v>
      </c>
      <c r="K2923">
        <v>4035</v>
      </c>
      <c r="L2923">
        <v>40350</v>
      </c>
      <c r="M2923">
        <v>9.6071000000000009</v>
      </c>
      <c r="N2923">
        <v>96.070999999999998</v>
      </c>
      <c r="O2923">
        <v>0</v>
      </c>
      <c r="P2923">
        <v>0</v>
      </c>
      <c r="Q2923">
        <v>4044.6071000000002</v>
      </c>
      <c r="R2923">
        <v>40446.071000000004</v>
      </c>
      <c r="S2923" t="s">
        <v>1296</v>
      </c>
      <c r="T2923" s="111"/>
      <c r="U2923" s="111"/>
      <c r="V2923" s="110"/>
      <c r="W2923" s="110"/>
    </row>
    <row r="2924" spans="1:23">
      <c r="A2924" t="s">
        <v>2911</v>
      </c>
      <c r="B2924">
        <v>44202</v>
      </c>
      <c r="C2924" t="s">
        <v>2912</v>
      </c>
      <c r="D2924">
        <v>44202</v>
      </c>
      <c r="E2924" t="s">
        <v>1294</v>
      </c>
      <c r="F2924" t="s">
        <v>115</v>
      </c>
      <c r="G2924" t="s">
        <v>1044</v>
      </c>
      <c r="H2924" t="s">
        <v>57</v>
      </c>
      <c r="I2924" t="s">
        <v>1212</v>
      </c>
      <c r="J2924">
        <v>10</v>
      </c>
      <c r="K2924">
        <v>3540</v>
      </c>
      <c r="L2924">
        <v>35400</v>
      </c>
      <c r="M2924">
        <v>8.4285999999999994</v>
      </c>
      <c r="N2924">
        <v>84.286000000000001</v>
      </c>
      <c r="O2924">
        <v>0</v>
      </c>
      <c r="P2924">
        <v>0</v>
      </c>
      <c r="Q2924">
        <v>3548.4286000000002</v>
      </c>
      <c r="R2924">
        <v>35484.286</v>
      </c>
      <c r="S2924" t="s">
        <v>1296</v>
      </c>
      <c r="T2924" s="111"/>
      <c r="U2924" s="111"/>
      <c r="V2924" s="110"/>
      <c r="W2924" s="110"/>
    </row>
    <row r="2925" spans="1:23">
      <c r="A2925" t="s">
        <v>2911</v>
      </c>
      <c r="B2925">
        <v>44202</v>
      </c>
      <c r="C2925" t="s">
        <v>2912</v>
      </c>
      <c r="D2925">
        <v>44202</v>
      </c>
      <c r="E2925" t="s">
        <v>1294</v>
      </c>
      <c r="F2925" t="s">
        <v>115</v>
      </c>
      <c r="G2925" t="s">
        <v>1044</v>
      </c>
      <c r="H2925" t="s">
        <v>57</v>
      </c>
      <c r="I2925" t="s">
        <v>1211</v>
      </c>
      <c r="J2925">
        <v>10</v>
      </c>
      <c r="K2925">
        <v>3938</v>
      </c>
      <c r="L2925">
        <v>39380</v>
      </c>
      <c r="M2925">
        <v>9.3762000000000008</v>
      </c>
      <c r="N2925">
        <v>93.762</v>
      </c>
      <c r="O2925">
        <v>0</v>
      </c>
      <c r="P2925">
        <v>0</v>
      </c>
      <c r="Q2925">
        <v>3947.3762000000002</v>
      </c>
      <c r="R2925">
        <v>39473.762000000002</v>
      </c>
      <c r="S2925" t="s">
        <v>1296</v>
      </c>
      <c r="T2925" s="111"/>
      <c r="U2925" s="111"/>
      <c r="V2925" s="110"/>
      <c r="W2925" s="110"/>
    </row>
    <row r="2926" spans="1:23">
      <c r="A2926" t="s">
        <v>2911</v>
      </c>
      <c r="B2926">
        <v>44202</v>
      </c>
      <c r="C2926" t="s">
        <v>2912</v>
      </c>
      <c r="D2926">
        <v>44202</v>
      </c>
      <c r="E2926" t="s">
        <v>1294</v>
      </c>
      <c r="F2926" t="s">
        <v>115</v>
      </c>
      <c r="G2926" t="s">
        <v>1044</v>
      </c>
      <c r="H2926" t="s">
        <v>57</v>
      </c>
      <c r="I2926" t="s">
        <v>1234</v>
      </c>
      <c r="J2926">
        <v>10</v>
      </c>
      <c r="K2926">
        <v>5035</v>
      </c>
      <c r="L2926">
        <v>50350</v>
      </c>
      <c r="M2926">
        <v>11.988099999999999</v>
      </c>
      <c r="N2926">
        <v>119.881</v>
      </c>
      <c r="O2926">
        <v>0</v>
      </c>
      <c r="P2926">
        <v>0</v>
      </c>
      <c r="Q2926">
        <v>5046.9880999999996</v>
      </c>
      <c r="R2926">
        <v>50469.881000000001</v>
      </c>
      <c r="S2926" t="s">
        <v>1296</v>
      </c>
      <c r="T2926" s="111"/>
      <c r="U2926" s="111"/>
      <c r="V2926" s="110"/>
      <c r="W2926" s="110"/>
    </row>
    <row r="2927" spans="1:23">
      <c r="A2927" t="s">
        <v>2913</v>
      </c>
      <c r="B2927">
        <v>44202</v>
      </c>
      <c r="C2927" t="s">
        <v>2914</v>
      </c>
      <c r="D2927">
        <v>44202</v>
      </c>
      <c r="E2927" t="s">
        <v>1294</v>
      </c>
      <c r="F2927" t="s">
        <v>54</v>
      </c>
      <c r="G2927" t="s">
        <v>1085</v>
      </c>
      <c r="H2927" t="s">
        <v>57</v>
      </c>
      <c r="I2927" t="s">
        <v>1214</v>
      </c>
      <c r="J2927">
        <v>40</v>
      </c>
      <c r="K2927">
        <v>1168</v>
      </c>
      <c r="L2927">
        <v>46720</v>
      </c>
      <c r="M2927">
        <v>2.7810000000000001</v>
      </c>
      <c r="N2927">
        <v>111.24</v>
      </c>
      <c r="O2927">
        <v>0</v>
      </c>
      <c r="P2927">
        <v>0</v>
      </c>
      <c r="Q2927">
        <v>1170.7809999999999</v>
      </c>
      <c r="R2927">
        <v>46831.24</v>
      </c>
      <c r="S2927" t="s">
        <v>1296</v>
      </c>
      <c r="T2927" s="111"/>
      <c r="U2927" s="111"/>
      <c r="V2927" s="110"/>
      <c r="W2927" s="110"/>
    </row>
    <row r="2928" spans="1:23">
      <c r="A2928" t="s">
        <v>2915</v>
      </c>
      <c r="B2928">
        <v>44202</v>
      </c>
      <c r="C2928" t="s">
        <v>2916</v>
      </c>
      <c r="D2928">
        <v>44202</v>
      </c>
      <c r="E2928" t="s">
        <v>1294</v>
      </c>
      <c r="F2928" t="s">
        <v>61</v>
      </c>
      <c r="G2928" t="s">
        <v>60</v>
      </c>
      <c r="H2928" t="s">
        <v>57</v>
      </c>
      <c r="I2928" t="s">
        <v>1207</v>
      </c>
      <c r="J2928">
        <v>5</v>
      </c>
      <c r="K2928">
        <v>4035</v>
      </c>
      <c r="L2928">
        <v>20175</v>
      </c>
      <c r="M2928">
        <v>9.6071000000000009</v>
      </c>
      <c r="N2928">
        <v>48.035499999999999</v>
      </c>
      <c r="O2928">
        <v>0</v>
      </c>
      <c r="P2928">
        <v>0</v>
      </c>
      <c r="Q2928">
        <v>4044.6071000000002</v>
      </c>
      <c r="R2928">
        <v>20223.035500000002</v>
      </c>
      <c r="S2928" t="s">
        <v>1296</v>
      </c>
      <c r="T2928" s="111"/>
      <c r="U2928" s="111"/>
      <c r="V2928" s="110"/>
      <c r="W2928" s="110"/>
    </row>
    <row r="2929" spans="1:23">
      <c r="A2929" t="s">
        <v>2917</v>
      </c>
      <c r="B2929">
        <v>44202</v>
      </c>
      <c r="C2929" t="s">
        <v>2918</v>
      </c>
      <c r="D2929">
        <v>44202</v>
      </c>
      <c r="E2929" t="s">
        <v>1294</v>
      </c>
      <c r="F2929" t="s">
        <v>56</v>
      </c>
      <c r="G2929" t="s">
        <v>1086</v>
      </c>
      <c r="H2929" t="s">
        <v>57</v>
      </c>
      <c r="I2929" t="s">
        <v>1212</v>
      </c>
      <c r="J2929">
        <v>5</v>
      </c>
      <c r="K2929">
        <v>3540</v>
      </c>
      <c r="L2929">
        <v>17700</v>
      </c>
      <c r="M2929">
        <v>8.4285999999999994</v>
      </c>
      <c r="N2929">
        <v>42.143000000000001</v>
      </c>
      <c r="O2929">
        <v>0</v>
      </c>
      <c r="P2929">
        <v>0</v>
      </c>
      <c r="Q2929">
        <v>3548.4286000000002</v>
      </c>
      <c r="R2929">
        <v>17742.143</v>
      </c>
      <c r="S2929" t="s">
        <v>1296</v>
      </c>
      <c r="T2929" s="111"/>
      <c r="U2929" s="111"/>
      <c r="V2929" s="110"/>
      <c r="W2929" s="110"/>
    </row>
    <row r="2930" spans="1:23">
      <c r="A2930" t="s">
        <v>2917</v>
      </c>
      <c r="B2930">
        <v>44202</v>
      </c>
      <c r="C2930" t="s">
        <v>2918</v>
      </c>
      <c r="D2930">
        <v>44202</v>
      </c>
      <c r="E2930" t="s">
        <v>1294</v>
      </c>
      <c r="F2930" t="s">
        <v>56</v>
      </c>
      <c r="G2930" t="s">
        <v>1086</v>
      </c>
      <c r="H2930" t="s">
        <v>57</v>
      </c>
      <c r="I2930" t="s">
        <v>1211</v>
      </c>
      <c r="J2930">
        <v>20</v>
      </c>
      <c r="K2930">
        <v>3938</v>
      </c>
      <c r="L2930">
        <v>78760</v>
      </c>
      <c r="M2930">
        <v>9.3762000000000008</v>
      </c>
      <c r="N2930">
        <v>187.524</v>
      </c>
      <c r="O2930">
        <v>0</v>
      </c>
      <c r="P2930">
        <v>0</v>
      </c>
      <c r="Q2930">
        <v>3947.3762000000002</v>
      </c>
      <c r="R2930">
        <v>78947.524000000005</v>
      </c>
      <c r="S2930" t="s">
        <v>1296</v>
      </c>
      <c r="T2930" s="111"/>
      <c r="U2930" s="111"/>
      <c r="V2930" s="110"/>
      <c r="W2930" s="110"/>
    </row>
    <row r="2931" spans="1:23">
      <c r="A2931" t="s">
        <v>2917</v>
      </c>
      <c r="B2931">
        <v>44202</v>
      </c>
      <c r="C2931" t="s">
        <v>2918</v>
      </c>
      <c r="D2931">
        <v>44202</v>
      </c>
      <c r="E2931" t="s">
        <v>1294</v>
      </c>
      <c r="F2931" t="s">
        <v>56</v>
      </c>
      <c r="G2931" t="s">
        <v>1086</v>
      </c>
      <c r="H2931" t="s">
        <v>57</v>
      </c>
      <c r="I2931" t="s">
        <v>1227</v>
      </c>
      <c r="J2931">
        <v>15</v>
      </c>
      <c r="K2931">
        <v>7760</v>
      </c>
      <c r="L2931">
        <v>116400</v>
      </c>
      <c r="M2931">
        <v>18.476199999999999</v>
      </c>
      <c r="N2931">
        <v>277.14299999999997</v>
      </c>
      <c r="O2931">
        <v>0</v>
      </c>
      <c r="P2931">
        <v>0</v>
      </c>
      <c r="Q2931">
        <v>7778.4762000000001</v>
      </c>
      <c r="R2931">
        <v>116677.143</v>
      </c>
      <c r="S2931" t="s">
        <v>1296</v>
      </c>
      <c r="T2931" s="111"/>
      <c r="U2931" s="111"/>
      <c r="V2931" s="110"/>
      <c r="W2931" s="110"/>
    </row>
    <row r="2932" spans="1:23">
      <c r="A2932" t="s">
        <v>2917</v>
      </c>
      <c r="B2932">
        <v>44202</v>
      </c>
      <c r="C2932" t="s">
        <v>2918</v>
      </c>
      <c r="D2932">
        <v>44202</v>
      </c>
      <c r="E2932" t="s">
        <v>1294</v>
      </c>
      <c r="F2932" t="s">
        <v>56</v>
      </c>
      <c r="G2932" t="s">
        <v>1086</v>
      </c>
      <c r="H2932" t="s">
        <v>57</v>
      </c>
      <c r="I2932" t="s">
        <v>1234</v>
      </c>
      <c r="J2932">
        <v>5</v>
      </c>
      <c r="K2932">
        <v>5035</v>
      </c>
      <c r="L2932">
        <v>25175</v>
      </c>
      <c r="M2932">
        <v>11.988099999999999</v>
      </c>
      <c r="N2932">
        <v>59.9405</v>
      </c>
      <c r="O2932">
        <v>0</v>
      </c>
      <c r="P2932">
        <v>0</v>
      </c>
      <c r="Q2932">
        <v>5046.9880999999996</v>
      </c>
      <c r="R2932">
        <v>25234.940500000001</v>
      </c>
      <c r="S2932" t="s">
        <v>1296</v>
      </c>
      <c r="T2932" s="111"/>
      <c r="U2932" s="111"/>
      <c r="V2932" s="110"/>
      <c r="W2932" s="110"/>
    </row>
    <row r="2933" spans="1:23">
      <c r="A2933" t="s">
        <v>2917</v>
      </c>
      <c r="B2933">
        <v>44202</v>
      </c>
      <c r="C2933" t="s">
        <v>2918</v>
      </c>
      <c r="D2933">
        <v>44202</v>
      </c>
      <c r="E2933" t="s">
        <v>1294</v>
      </c>
      <c r="F2933" t="s">
        <v>56</v>
      </c>
      <c r="G2933" t="s">
        <v>1086</v>
      </c>
      <c r="H2933" t="s">
        <v>57</v>
      </c>
      <c r="I2933" t="s">
        <v>1205</v>
      </c>
      <c r="J2933">
        <v>5</v>
      </c>
      <c r="K2933">
        <v>9045</v>
      </c>
      <c r="L2933">
        <v>45225</v>
      </c>
      <c r="M2933">
        <v>21.535699999999999</v>
      </c>
      <c r="N2933">
        <v>107.6785</v>
      </c>
      <c r="O2933">
        <v>0</v>
      </c>
      <c r="P2933">
        <v>0</v>
      </c>
      <c r="Q2933">
        <v>9066.5357000000004</v>
      </c>
      <c r="R2933">
        <v>45332.678500000002</v>
      </c>
      <c r="S2933" t="s">
        <v>1296</v>
      </c>
      <c r="T2933" s="111"/>
      <c r="U2933" s="111"/>
      <c r="V2933" s="110"/>
      <c r="W2933" s="110"/>
    </row>
    <row r="2934" spans="1:23">
      <c r="A2934" t="s">
        <v>2917</v>
      </c>
      <c r="B2934">
        <v>44202</v>
      </c>
      <c r="C2934" t="s">
        <v>2918</v>
      </c>
      <c r="D2934">
        <v>44202</v>
      </c>
      <c r="E2934" t="s">
        <v>1294</v>
      </c>
      <c r="F2934" t="s">
        <v>56</v>
      </c>
      <c r="G2934" t="s">
        <v>1086</v>
      </c>
      <c r="H2934" t="s">
        <v>57</v>
      </c>
      <c r="I2934" t="s">
        <v>1207</v>
      </c>
      <c r="J2934">
        <v>5</v>
      </c>
      <c r="K2934">
        <v>4035</v>
      </c>
      <c r="L2934">
        <v>20175</v>
      </c>
      <c r="M2934">
        <v>9.6071000000000009</v>
      </c>
      <c r="N2934">
        <v>48.035499999999999</v>
      </c>
      <c r="O2934">
        <v>0</v>
      </c>
      <c r="P2934">
        <v>0</v>
      </c>
      <c r="Q2934">
        <v>4044.6071000000002</v>
      </c>
      <c r="R2934">
        <v>20223.035500000002</v>
      </c>
      <c r="S2934" t="s">
        <v>1296</v>
      </c>
      <c r="T2934" s="111"/>
      <c r="U2934" s="111"/>
      <c r="V2934" s="110"/>
      <c r="W2934" s="110"/>
    </row>
    <row r="2935" spans="1:23">
      <c r="A2935" t="s">
        <v>2919</v>
      </c>
      <c r="B2935">
        <v>44202</v>
      </c>
      <c r="C2935" t="s">
        <v>2920</v>
      </c>
      <c r="D2935">
        <v>44202</v>
      </c>
      <c r="E2935" t="s">
        <v>1294</v>
      </c>
      <c r="F2935" t="s">
        <v>992</v>
      </c>
      <c r="G2935" t="s">
        <v>1299</v>
      </c>
      <c r="H2935" t="s">
        <v>57</v>
      </c>
      <c r="I2935" t="s">
        <v>1339</v>
      </c>
      <c r="J2935">
        <v>200</v>
      </c>
      <c r="K2935">
        <v>1118</v>
      </c>
      <c r="L2935">
        <v>223600</v>
      </c>
      <c r="M2935">
        <v>2.6619000000000002</v>
      </c>
      <c r="N2935">
        <v>532.38</v>
      </c>
      <c r="O2935">
        <v>0</v>
      </c>
      <c r="P2935">
        <v>0</v>
      </c>
      <c r="Q2935">
        <v>1120.6619000000001</v>
      </c>
      <c r="R2935">
        <v>224132.38</v>
      </c>
      <c r="S2935" t="s">
        <v>1296</v>
      </c>
      <c r="T2935" s="111"/>
      <c r="U2935" s="111"/>
      <c r="V2935" s="110"/>
      <c r="W2935" s="110"/>
    </row>
    <row r="2936" spans="1:23">
      <c r="A2936" t="s">
        <v>2921</v>
      </c>
      <c r="B2936">
        <v>44202</v>
      </c>
      <c r="C2936" t="s">
        <v>2922</v>
      </c>
      <c r="D2936">
        <v>44202</v>
      </c>
      <c r="E2936" t="s">
        <v>1294</v>
      </c>
      <c r="F2936" t="s">
        <v>58</v>
      </c>
      <c r="G2936" t="s">
        <v>1086</v>
      </c>
      <c r="H2936" t="s">
        <v>57</v>
      </c>
      <c r="I2936" t="s">
        <v>1339</v>
      </c>
      <c r="J2936">
        <v>100</v>
      </c>
      <c r="K2936">
        <v>1118</v>
      </c>
      <c r="L2936">
        <v>111800</v>
      </c>
      <c r="M2936">
        <v>2.6619000000000002</v>
      </c>
      <c r="N2936">
        <v>266.19</v>
      </c>
      <c r="O2936">
        <v>0</v>
      </c>
      <c r="P2936">
        <v>0</v>
      </c>
      <c r="Q2936">
        <v>1120.6619000000001</v>
      </c>
      <c r="R2936">
        <v>112066.19</v>
      </c>
      <c r="S2936" t="s">
        <v>1296</v>
      </c>
      <c r="T2936" s="111"/>
      <c r="U2936" s="111"/>
      <c r="V2936" s="110"/>
      <c r="W2936" s="110"/>
    </row>
    <row r="2937" spans="1:23">
      <c r="A2937" t="s">
        <v>2923</v>
      </c>
      <c r="B2937">
        <v>44202</v>
      </c>
      <c r="C2937" t="s">
        <v>2924</v>
      </c>
      <c r="D2937">
        <v>44202</v>
      </c>
      <c r="E2937" t="s">
        <v>1294</v>
      </c>
      <c r="F2937" t="s">
        <v>117</v>
      </c>
      <c r="G2937" t="s">
        <v>1306</v>
      </c>
      <c r="H2937" t="s">
        <v>120</v>
      </c>
      <c r="I2937" t="s">
        <v>1212</v>
      </c>
      <c r="J2937">
        <v>31</v>
      </c>
      <c r="K2937">
        <v>3540</v>
      </c>
      <c r="L2937">
        <v>109740</v>
      </c>
      <c r="M2937">
        <v>8.4285999999999994</v>
      </c>
      <c r="N2937">
        <v>261.28660000000002</v>
      </c>
      <c r="O2937">
        <v>0</v>
      </c>
      <c r="P2937">
        <v>0</v>
      </c>
      <c r="Q2937">
        <v>3548.4286000000002</v>
      </c>
      <c r="R2937">
        <v>110001.28660000001</v>
      </c>
      <c r="S2937" t="s">
        <v>1296</v>
      </c>
      <c r="T2937" s="111"/>
      <c r="U2937" s="111"/>
      <c r="V2937" s="110"/>
      <c r="W2937" s="110"/>
    </row>
    <row r="2938" spans="1:23">
      <c r="A2938" t="s">
        <v>2923</v>
      </c>
      <c r="B2938">
        <v>44202</v>
      </c>
      <c r="C2938" t="s">
        <v>2924</v>
      </c>
      <c r="D2938">
        <v>44202</v>
      </c>
      <c r="E2938" t="s">
        <v>1294</v>
      </c>
      <c r="F2938" t="s">
        <v>117</v>
      </c>
      <c r="G2938" t="s">
        <v>1306</v>
      </c>
      <c r="H2938" t="s">
        <v>120</v>
      </c>
      <c r="I2938" t="s">
        <v>1227</v>
      </c>
      <c r="J2938">
        <v>10</v>
      </c>
      <c r="K2938">
        <v>7760</v>
      </c>
      <c r="L2938">
        <v>77600</v>
      </c>
      <c r="M2938">
        <v>18.476199999999999</v>
      </c>
      <c r="N2938">
        <v>184.762</v>
      </c>
      <c r="O2938">
        <v>0</v>
      </c>
      <c r="P2938">
        <v>0</v>
      </c>
      <c r="Q2938">
        <v>7778.4762000000001</v>
      </c>
      <c r="R2938">
        <v>77784.762000000002</v>
      </c>
      <c r="S2938" t="s">
        <v>1296</v>
      </c>
      <c r="T2938" s="111"/>
      <c r="U2938" s="111"/>
      <c r="V2938" s="110"/>
      <c r="W2938" s="110"/>
    </row>
    <row r="2939" spans="1:23">
      <c r="A2939" t="s">
        <v>2923</v>
      </c>
      <c r="B2939">
        <v>44202</v>
      </c>
      <c r="C2939" t="s">
        <v>2924</v>
      </c>
      <c r="D2939">
        <v>44202</v>
      </c>
      <c r="E2939" t="s">
        <v>1294</v>
      </c>
      <c r="F2939" t="s">
        <v>117</v>
      </c>
      <c r="G2939" t="s">
        <v>1306</v>
      </c>
      <c r="H2939" t="s">
        <v>120</v>
      </c>
      <c r="I2939" t="s">
        <v>1211</v>
      </c>
      <c r="J2939">
        <v>10</v>
      </c>
      <c r="K2939">
        <v>3938</v>
      </c>
      <c r="L2939">
        <v>39380</v>
      </c>
      <c r="M2939">
        <v>9.3762000000000008</v>
      </c>
      <c r="N2939">
        <v>93.762</v>
      </c>
      <c r="O2939">
        <v>0</v>
      </c>
      <c r="P2939">
        <v>0</v>
      </c>
      <c r="Q2939">
        <v>3947.3762000000002</v>
      </c>
      <c r="R2939">
        <v>39473.762000000002</v>
      </c>
      <c r="S2939" t="s">
        <v>1296</v>
      </c>
      <c r="T2939" s="111"/>
      <c r="U2939" s="111"/>
      <c r="V2939" s="110"/>
      <c r="W2939" s="110"/>
    </row>
    <row r="2940" spans="1:23">
      <c r="A2940" t="s">
        <v>2923</v>
      </c>
      <c r="B2940">
        <v>44202</v>
      </c>
      <c r="C2940" t="s">
        <v>2924</v>
      </c>
      <c r="D2940">
        <v>44202</v>
      </c>
      <c r="E2940" t="s">
        <v>1294</v>
      </c>
      <c r="F2940" t="s">
        <v>117</v>
      </c>
      <c r="G2940" t="s">
        <v>1306</v>
      </c>
      <c r="H2940" t="s">
        <v>120</v>
      </c>
      <c r="I2940" t="s">
        <v>1339</v>
      </c>
      <c r="J2940">
        <v>100</v>
      </c>
      <c r="K2940">
        <v>1118</v>
      </c>
      <c r="L2940">
        <v>111800</v>
      </c>
      <c r="M2940">
        <v>2.6619000000000002</v>
      </c>
      <c r="N2940">
        <v>266.19</v>
      </c>
      <c r="O2940">
        <v>0</v>
      </c>
      <c r="P2940">
        <v>0</v>
      </c>
      <c r="Q2940">
        <v>1120.6619000000001</v>
      </c>
      <c r="R2940">
        <v>112066.19</v>
      </c>
      <c r="S2940" t="s">
        <v>1296</v>
      </c>
      <c r="T2940" s="111"/>
      <c r="U2940" s="111"/>
      <c r="V2940" s="110"/>
      <c r="W2940" s="110"/>
    </row>
    <row r="2941" spans="1:23">
      <c r="A2941" t="s">
        <v>2925</v>
      </c>
      <c r="B2941">
        <v>44202</v>
      </c>
      <c r="C2941" t="s">
        <v>2926</v>
      </c>
      <c r="D2941">
        <v>44202</v>
      </c>
      <c r="E2941" t="s">
        <v>1294</v>
      </c>
      <c r="F2941" t="s">
        <v>112</v>
      </c>
      <c r="G2941" t="s">
        <v>120</v>
      </c>
      <c r="H2941" t="s">
        <v>120</v>
      </c>
      <c r="I2941" t="s">
        <v>1227</v>
      </c>
      <c r="J2941">
        <v>20</v>
      </c>
      <c r="K2941">
        <v>7760</v>
      </c>
      <c r="L2941">
        <v>155200</v>
      </c>
      <c r="M2941">
        <v>18.476199999999999</v>
      </c>
      <c r="N2941">
        <v>369.524</v>
      </c>
      <c r="O2941">
        <v>0</v>
      </c>
      <c r="P2941">
        <v>0</v>
      </c>
      <c r="Q2941">
        <v>7778.4762000000001</v>
      </c>
      <c r="R2941">
        <v>155569.524</v>
      </c>
      <c r="S2941" t="s">
        <v>1296</v>
      </c>
      <c r="T2941" s="111"/>
      <c r="U2941" s="111"/>
      <c r="V2941" s="110"/>
      <c r="W2941" s="110"/>
    </row>
    <row r="2942" spans="1:23">
      <c r="A2942" t="s">
        <v>2925</v>
      </c>
      <c r="B2942">
        <v>44202</v>
      </c>
      <c r="C2942" t="s">
        <v>2926</v>
      </c>
      <c r="D2942">
        <v>44202</v>
      </c>
      <c r="E2942" t="s">
        <v>1294</v>
      </c>
      <c r="F2942" t="s">
        <v>112</v>
      </c>
      <c r="G2942" t="s">
        <v>120</v>
      </c>
      <c r="H2942" t="s">
        <v>120</v>
      </c>
      <c r="I2942" t="s">
        <v>1339</v>
      </c>
      <c r="J2942">
        <v>200</v>
      </c>
      <c r="K2942">
        <v>1118</v>
      </c>
      <c r="L2942">
        <v>223600</v>
      </c>
      <c r="M2942">
        <v>2.6619000000000002</v>
      </c>
      <c r="N2942">
        <v>532.38</v>
      </c>
      <c r="O2942">
        <v>0</v>
      </c>
      <c r="P2942">
        <v>0</v>
      </c>
      <c r="Q2942">
        <v>1120.6619000000001</v>
      </c>
      <c r="R2942">
        <v>224132.38</v>
      </c>
      <c r="S2942" t="s">
        <v>1296</v>
      </c>
      <c r="T2942" s="111"/>
      <c r="U2942" s="111"/>
      <c r="V2942" s="110"/>
      <c r="W2942" s="110"/>
    </row>
    <row r="2943" spans="1:23">
      <c r="A2943" t="s">
        <v>2927</v>
      </c>
      <c r="B2943">
        <v>44202</v>
      </c>
      <c r="C2943" t="s">
        <v>2928</v>
      </c>
      <c r="D2943">
        <v>44202</v>
      </c>
      <c r="E2943" t="s">
        <v>1294</v>
      </c>
      <c r="F2943" t="s">
        <v>942</v>
      </c>
      <c r="G2943" t="s">
        <v>120</v>
      </c>
      <c r="H2943" t="s">
        <v>120</v>
      </c>
      <c r="I2943" t="s">
        <v>1212</v>
      </c>
      <c r="J2943">
        <v>2</v>
      </c>
      <c r="K2943">
        <v>3540</v>
      </c>
      <c r="L2943">
        <v>7080</v>
      </c>
      <c r="M2943">
        <v>8.4285999999999994</v>
      </c>
      <c r="N2943">
        <v>16.857199999999999</v>
      </c>
      <c r="O2943">
        <v>0</v>
      </c>
      <c r="P2943">
        <v>0</v>
      </c>
      <c r="Q2943">
        <v>3548.4286000000002</v>
      </c>
      <c r="R2943">
        <v>7096.8572000000004</v>
      </c>
      <c r="S2943" t="s">
        <v>1296</v>
      </c>
      <c r="T2943" s="111"/>
      <c r="U2943" s="111"/>
      <c r="V2943" s="110"/>
      <c r="W2943" s="110"/>
    </row>
    <row r="2944" spans="1:23">
      <c r="A2944" t="s">
        <v>2927</v>
      </c>
      <c r="B2944">
        <v>44202</v>
      </c>
      <c r="C2944" t="s">
        <v>2928</v>
      </c>
      <c r="D2944">
        <v>44202</v>
      </c>
      <c r="E2944" t="s">
        <v>1294</v>
      </c>
      <c r="F2944" t="s">
        <v>942</v>
      </c>
      <c r="G2944" t="s">
        <v>120</v>
      </c>
      <c r="H2944" t="s">
        <v>120</v>
      </c>
      <c r="I2944" t="s">
        <v>1207</v>
      </c>
      <c r="J2944">
        <v>2</v>
      </c>
      <c r="K2944">
        <v>4035</v>
      </c>
      <c r="L2944">
        <v>8070</v>
      </c>
      <c r="M2944">
        <v>9.6071000000000009</v>
      </c>
      <c r="N2944">
        <v>19.214200000000002</v>
      </c>
      <c r="O2944">
        <v>0</v>
      </c>
      <c r="P2944">
        <v>0</v>
      </c>
      <c r="Q2944">
        <v>4044.6071000000002</v>
      </c>
      <c r="R2944">
        <v>8089.2142000000003</v>
      </c>
      <c r="S2944" t="s">
        <v>1296</v>
      </c>
      <c r="T2944" s="111"/>
      <c r="U2944" s="111"/>
      <c r="V2944" s="110"/>
      <c r="W2944" s="110"/>
    </row>
    <row r="2945" spans="1:23">
      <c r="A2945" t="s">
        <v>2927</v>
      </c>
      <c r="B2945">
        <v>44202</v>
      </c>
      <c r="C2945" t="s">
        <v>2928</v>
      </c>
      <c r="D2945">
        <v>44202</v>
      </c>
      <c r="E2945" t="s">
        <v>1294</v>
      </c>
      <c r="F2945" t="s">
        <v>942</v>
      </c>
      <c r="G2945" t="s">
        <v>120</v>
      </c>
      <c r="H2945" t="s">
        <v>120</v>
      </c>
      <c r="I2945" t="s">
        <v>1339</v>
      </c>
      <c r="J2945">
        <v>20</v>
      </c>
      <c r="K2945">
        <v>1118</v>
      </c>
      <c r="L2945">
        <v>22360</v>
      </c>
      <c r="M2945">
        <v>2.6619000000000002</v>
      </c>
      <c r="N2945">
        <v>53.238</v>
      </c>
      <c r="O2945">
        <v>0</v>
      </c>
      <c r="P2945">
        <v>0</v>
      </c>
      <c r="Q2945">
        <v>1120.6619000000001</v>
      </c>
      <c r="R2945">
        <v>22413.238000000001</v>
      </c>
      <c r="S2945" t="s">
        <v>1296</v>
      </c>
      <c r="T2945" s="111"/>
      <c r="U2945" s="111"/>
      <c r="V2945" s="110"/>
      <c r="W2945" s="110"/>
    </row>
    <row r="2946" spans="1:23">
      <c r="A2946" t="s">
        <v>2929</v>
      </c>
      <c r="B2946">
        <v>44202</v>
      </c>
      <c r="C2946" t="s">
        <v>2930</v>
      </c>
      <c r="D2946">
        <v>44202</v>
      </c>
      <c r="E2946" t="s">
        <v>1294</v>
      </c>
      <c r="F2946" t="s">
        <v>925</v>
      </c>
      <c r="G2946" t="s">
        <v>1317</v>
      </c>
      <c r="H2946" t="s">
        <v>120</v>
      </c>
      <c r="I2946" t="s">
        <v>1211</v>
      </c>
      <c r="J2946">
        <v>10</v>
      </c>
      <c r="K2946">
        <v>3938</v>
      </c>
      <c r="L2946">
        <v>39380</v>
      </c>
      <c r="M2946">
        <v>9.3762000000000008</v>
      </c>
      <c r="N2946">
        <v>93.762</v>
      </c>
      <c r="O2946">
        <v>0</v>
      </c>
      <c r="P2946">
        <v>0</v>
      </c>
      <c r="Q2946">
        <v>3947.3762000000002</v>
      </c>
      <c r="R2946">
        <v>39473.762000000002</v>
      </c>
      <c r="S2946" t="s">
        <v>1296</v>
      </c>
      <c r="T2946" s="111"/>
      <c r="U2946" s="111"/>
      <c r="V2946" s="110"/>
      <c r="W2946" s="110"/>
    </row>
    <row r="2947" spans="1:23">
      <c r="A2947" t="s">
        <v>2929</v>
      </c>
      <c r="B2947">
        <v>44202</v>
      </c>
      <c r="C2947" t="s">
        <v>2930</v>
      </c>
      <c r="D2947">
        <v>44202</v>
      </c>
      <c r="E2947" t="s">
        <v>1294</v>
      </c>
      <c r="F2947" t="s">
        <v>925</v>
      </c>
      <c r="G2947" t="s">
        <v>1317</v>
      </c>
      <c r="H2947" t="s">
        <v>120</v>
      </c>
      <c r="I2947" t="s">
        <v>1212</v>
      </c>
      <c r="J2947">
        <v>20</v>
      </c>
      <c r="K2947">
        <v>3540</v>
      </c>
      <c r="L2947">
        <v>70800</v>
      </c>
      <c r="M2947">
        <v>8.4285999999999994</v>
      </c>
      <c r="N2947">
        <v>168.572</v>
      </c>
      <c r="O2947">
        <v>0</v>
      </c>
      <c r="P2947">
        <v>0</v>
      </c>
      <c r="Q2947">
        <v>3548.4286000000002</v>
      </c>
      <c r="R2947">
        <v>70968.572</v>
      </c>
      <c r="S2947" t="s">
        <v>1296</v>
      </c>
      <c r="T2947" s="111"/>
      <c r="U2947" s="111"/>
      <c r="V2947" s="110"/>
      <c r="W2947" s="110"/>
    </row>
    <row r="2948" spans="1:23">
      <c r="A2948" t="s">
        <v>2931</v>
      </c>
      <c r="B2948">
        <v>44202</v>
      </c>
      <c r="C2948" t="s">
        <v>2932</v>
      </c>
      <c r="D2948">
        <v>44202</v>
      </c>
      <c r="E2948" t="s">
        <v>1294</v>
      </c>
      <c r="F2948" t="s">
        <v>11</v>
      </c>
      <c r="G2948" t="s">
        <v>1317</v>
      </c>
      <c r="H2948" t="s">
        <v>120</v>
      </c>
      <c r="I2948" t="s">
        <v>1227</v>
      </c>
      <c r="J2948">
        <v>18</v>
      </c>
      <c r="K2948">
        <v>7760</v>
      </c>
      <c r="L2948">
        <v>139680</v>
      </c>
      <c r="M2948">
        <v>18.476199999999999</v>
      </c>
      <c r="N2948">
        <v>332.57159999999999</v>
      </c>
      <c r="O2948">
        <v>0</v>
      </c>
      <c r="P2948">
        <v>0</v>
      </c>
      <c r="Q2948">
        <v>7778.4762000000001</v>
      </c>
      <c r="R2948">
        <v>140012.5716</v>
      </c>
      <c r="S2948" t="s">
        <v>1296</v>
      </c>
      <c r="T2948" s="111"/>
      <c r="U2948" s="111"/>
      <c r="V2948" s="110"/>
      <c r="W2948" s="110"/>
    </row>
    <row r="2949" spans="1:23">
      <c r="A2949" t="s">
        <v>2931</v>
      </c>
      <c r="B2949">
        <v>44202</v>
      </c>
      <c r="C2949" t="s">
        <v>2932</v>
      </c>
      <c r="D2949">
        <v>44202</v>
      </c>
      <c r="E2949" t="s">
        <v>1294</v>
      </c>
      <c r="F2949" t="s">
        <v>11</v>
      </c>
      <c r="G2949" t="s">
        <v>1317</v>
      </c>
      <c r="H2949" t="s">
        <v>120</v>
      </c>
      <c r="I2949" t="s">
        <v>1212</v>
      </c>
      <c r="J2949">
        <v>20</v>
      </c>
      <c r="K2949">
        <v>3540</v>
      </c>
      <c r="L2949">
        <v>70800</v>
      </c>
      <c r="M2949">
        <v>8.4285999999999994</v>
      </c>
      <c r="N2949">
        <v>168.572</v>
      </c>
      <c r="O2949">
        <v>0</v>
      </c>
      <c r="P2949">
        <v>0</v>
      </c>
      <c r="Q2949">
        <v>3548.4286000000002</v>
      </c>
      <c r="R2949">
        <v>70968.572</v>
      </c>
      <c r="S2949" t="s">
        <v>1296</v>
      </c>
      <c r="T2949" s="111"/>
      <c r="U2949" s="111"/>
      <c r="V2949" s="110"/>
      <c r="W2949" s="110"/>
    </row>
    <row r="2950" spans="1:23">
      <c r="A2950" t="s">
        <v>2931</v>
      </c>
      <c r="B2950">
        <v>44202</v>
      </c>
      <c r="C2950" t="s">
        <v>2932</v>
      </c>
      <c r="D2950">
        <v>44202</v>
      </c>
      <c r="E2950" t="s">
        <v>1294</v>
      </c>
      <c r="F2950" t="s">
        <v>11</v>
      </c>
      <c r="G2950" t="s">
        <v>1317</v>
      </c>
      <c r="H2950" t="s">
        <v>120</v>
      </c>
      <c r="I2950" t="s">
        <v>1207</v>
      </c>
      <c r="J2950">
        <v>20</v>
      </c>
      <c r="K2950">
        <v>4035</v>
      </c>
      <c r="L2950">
        <v>80700</v>
      </c>
      <c r="M2950">
        <v>9.6071000000000009</v>
      </c>
      <c r="N2950">
        <v>192.142</v>
      </c>
      <c r="O2950">
        <v>0</v>
      </c>
      <c r="P2950">
        <v>0</v>
      </c>
      <c r="Q2950">
        <v>4044.6071000000002</v>
      </c>
      <c r="R2950">
        <v>80892.142000000007</v>
      </c>
      <c r="S2950" t="s">
        <v>1296</v>
      </c>
      <c r="T2950" s="111"/>
      <c r="U2950" s="111"/>
      <c r="V2950" s="110"/>
      <c r="W2950" s="110"/>
    </row>
    <row r="2951" spans="1:23">
      <c r="A2951" t="s">
        <v>2931</v>
      </c>
      <c r="B2951">
        <v>44202</v>
      </c>
      <c r="C2951" t="s">
        <v>2932</v>
      </c>
      <c r="D2951">
        <v>44202</v>
      </c>
      <c r="E2951" t="s">
        <v>1294</v>
      </c>
      <c r="F2951" t="s">
        <v>11</v>
      </c>
      <c r="G2951" t="s">
        <v>1317</v>
      </c>
      <c r="H2951" t="s">
        <v>120</v>
      </c>
      <c r="I2951" t="s">
        <v>1339</v>
      </c>
      <c r="J2951">
        <v>100</v>
      </c>
      <c r="K2951">
        <v>1118</v>
      </c>
      <c r="L2951">
        <v>111800</v>
      </c>
      <c r="M2951">
        <v>2.6619000000000002</v>
      </c>
      <c r="N2951">
        <v>266.19</v>
      </c>
      <c r="O2951">
        <v>0</v>
      </c>
      <c r="P2951">
        <v>0</v>
      </c>
      <c r="Q2951">
        <v>1120.6619000000001</v>
      </c>
      <c r="R2951">
        <v>112066.19</v>
      </c>
      <c r="S2951" t="s">
        <v>1296</v>
      </c>
      <c r="T2951" s="111"/>
      <c r="U2951" s="111"/>
      <c r="V2951" s="110"/>
      <c r="W2951" s="110"/>
    </row>
    <row r="2952" spans="1:23">
      <c r="A2952" t="s">
        <v>2933</v>
      </c>
      <c r="B2952">
        <v>44202</v>
      </c>
      <c r="C2952" t="s">
        <v>2934</v>
      </c>
      <c r="D2952">
        <v>44202</v>
      </c>
      <c r="E2952" t="s">
        <v>1294</v>
      </c>
      <c r="F2952" t="s">
        <v>108</v>
      </c>
      <c r="G2952" t="s">
        <v>1307</v>
      </c>
      <c r="H2952" t="s">
        <v>120</v>
      </c>
      <c r="I2952" t="s">
        <v>1339</v>
      </c>
      <c r="J2952">
        <v>71</v>
      </c>
      <c r="K2952">
        <v>1118</v>
      </c>
      <c r="L2952">
        <v>79378</v>
      </c>
      <c r="M2952">
        <v>2.6619000000000002</v>
      </c>
      <c r="N2952">
        <v>188.9949</v>
      </c>
      <c r="O2952">
        <v>0</v>
      </c>
      <c r="P2952">
        <v>0</v>
      </c>
      <c r="Q2952">
        <v>1120.6619000000001</v>
      </c>
      <c r="R2952">
        <v>79566.994900000005</v>
      </c>
      <c r="S2952" t="s">
        <v>1296</v>
      </c>
      <c r="T2952" s="111"/>
      <c r="U2952" s="111"/>
      <c r="V2952" s="110"/>
      <c r="W2952" s="110"/>
    </row>
    <row r="2953" spans="1:23">
      <c r="A2953" t="s">
        <v>2935</v>
      </c>
      <c r="B2953">
        <v>44202</v>
      </c>
      <c r="C2953" t="s">
        <v>2936</v>
      </c>
      <c r="D2953">
        <v>44202</v>
      </c>
      <c r="E2953" t="s">
        <v>1294</v>
      </c>
      <c r="F2953" t="s">
        <v>8</v>
      </c>
      <c r="G2953" t="s">
        <v>1079</v>
      </c>
      <c r="H2953" t="s">
        <v>120</v>
      </c>
      <c r="I2953" t="s">
        <v>1207</v>
      </c>
      <c r="J2953">
        <v>10</v>
      </c>
      <c r="K2953">
        <v>4035</v>
      </c>
      <c r="L2953">
        <v>40350</v>
      </c>
      <c r="M2953">
        <v>9.6071000000000009</v>
      </c>
      <c r="N2953">
        <v>96.070999999999998</v>
      </c>
      <c r="O2953">
        <v>0</v>
      </c>
      <c r="P2953">
        <v>0</v>
      </c>
      <c r="Q2953">
        <v>4044.6071000000002</v>
      </c>
      <c r="R2953">
        <v>40446.071000000004</v>
      </c>
      <c r="S2953" t="s">
        <v>1296</v>
      </c>
      <c r="T2953" s="111"/>
      <c r="U2953" s="111"/>
      <c r="V2953" s="110"/>
      <c r="W2953" s="110"/>
    </row>
    <row r="2954" spans="1:23">
      <c r="A2954" t="s">
        <v>2935</v>
      </c>
      <c r="B2954">
        <v>44202</v>
      </c>
      <c r="C2954" t="s">
        <v>2936</v>
      </c>
      <c r="D2954">
        <v>44202</v>
      </c>
      <c r="E2954" t="s">
        <v>1294</v>
      </c>
      <c r="F2954" t="s">
        <v>8</v>
      </c>
      <c r="G2954" t="s">
        <v>1079</v>
      </c>
      <c r="H2954" t="s">
        <v>120</v>
      </c>
      <c r="I2954" t="s">
        <v>1211</v>
      </c>
      <c r="J2954">
        <v>10</v>
      </c>
      <c r="K2954">
        <v>3938</v>
      </c>
      <c r="L2954">
        <v>39380</v>
      </c>
      <c r="M2954">
        <v>9.3762000000000008</v>
      </c>
      <c r="N2954">
        <v>93.762</v>
      </c>
      <c r="O2954">
        <v>0</v>
      </c>
      <c r="P2954">
        <v>0</v>
      </c>
      <c r="Q2954">
        <v>3947.3762000000002</v>
      </c>
      <c r="R2954">
        <v>39473.762000000002</v>
      </c>
      <c r="S2954" t="s">
        <v>1296</v>
      </c>
      <c r="T2954" s="111"/>
      <c r="U2954" s="111"/>
      <c r="V2954" s="110"/>
      <c r="W2954" s="110"/>
    </row>
    <row r="2955" spans="1:23">
      <c r="A2955" t="s">
        <v>2935</v>
      </c>
      <c r="B2955">
        <v>44202</v>
      </c>
      <c r="C2955" t="s">
        <v>2936</v>
      </c>
      <c r="D2955">
        <v>44202</v>
      </c>
      <c r="E2955" t="s">
        <v>1294</v>
      </c>
      <c r="F2955" t="s">
        <v>8</v>
      </c>
      <c r="G2955" t="s">
        <v>1079</v>
      </c>
      <c r="H2955" t="s">
        <v>120</v>
      </c>
      <c r="I2955" t="s">
        <v>1339</v>
      </c>
      <c r="J2955">
        <v>186</v>
      </c>
      <c r="K2955">
        <v>1118</v>
      </c>
      <c r="L2955">
        <v>207948</v>
      </c>
      <c r="M2955">
        <v>2.6619000000000002</v>
      </c>
      <c r="N2955">
        <v>495.11340000000001</v>
      </c>
      <c r="O2955">
        <v>0</v>
      </c>
      <c r="P2955">
        <v>0</v>
      </c>
      <c r="Q2955">
        <v>1120.6619000000001</v>
      </c>
      <c r="R2955">
        <v>208443.1134</v>
      </c>
      <c r="S2955" t="s">
        <v>1296</v>
      </c>
      <c r="T2955" s="111"/>
      <c r="U2955" s="111"/>
      <c r="V2955" s="110"/>
      <c r="W2955" s="110"/>
    </row>
    <row r="2956" spans="1:23">
      <c r="A2956" t="s">
        <v>2937</v>
      </c>
      <c r="B2956">
        <v>44202</v>
      </c>
      <c r="C2956" t="s">
        <v>2938</v>
      </c>
      <c r="D2956">
        <v>44202</v>
      </c>
      <c r="E2956" t="s">
        <v>1294</v>
      </c>
      <c r="F2956" t="s">
        <v>111</v>
      </c>
      <c r="G2956" t="s">
        <v>1133</v>
      </c>
      <c r="H2956" t="s">
        <v>120</v>
      </c>
      <c r="I2956" t="s">
        <v>1212</v>
      </c>
      <c r="J2956">
        <v>2</v>
      </c>
      <c r="K2956">
        <v>3540</v>
      </c>
      <c r="L2956">
        <v>7080</v>
      </c>
      <c r="M2956">
        <v>8.4285999999999994</v>
      </c>
      <c r="N2956">
        <v>16.857199999999999</v>
      </c>
      <c r="O2956">
        <v>0</v>
      </c>
      <c r="P2956">
        <v>0</v>
      </c>
      <c r="Q2956">
        <v>3548.4286000000002</v>
      </c>
      <c r="R2956">
        <v>7096.8572000000004</v>
      </c>
      <c r="S2956" t="s">
        <v>1296</v>
      </c>
      <c r="T2956" s="111"/>
      <c r="U2956" s="111"/>
      <c r="V2956" s="110"/>
      <c r="W2956" s="110"/>
    </row>
    <row r="2957" spans="1:23">
      <c r="A2957" t="s">
        <v>2937</v>
      </c>
      <c r="B2957">
        <v>44202</v>
      </c>
      <c r="C2957" t="s">
        <v>2938</v>
      </c>
      <c r="D2957">
        <v>44202</v>
      </c>
      <c r="E2957" t="s">
        <v>1294</v>
      </c>
      <c r="F2957" t="s">
        <v>111</v>
      </c>
      <c r="G2957" t="s">
        <v>1133</v>
      </c>
      <c r="H2957" t="s">
        <v>120</v>
      </c>
      <c r="I2957" t="s">
        <v>1211</v>
      </c>
      <c r="J2957">
        <v>2</v>
      </c>
      <c r="K2957">
        <v>3938</v>
      </c>
      <c r="L2957">
        <v>7876</v>
      </c>
      <c r="M2957">
        <v>9.3762000000000008</v>
      </c>
      <c r="N2957">
        <v>18.752400000000002</v>
      </c>
      <c r="O2957">
        <v>0</v>
      </c>
      <c r="P2957">
        <v>0</v>
      </c>
      <c r="Q2957">
        <v>3947.3762000000002</v>
      </c>
      <c r="R2957">
        <v>7894.7524000000003</v>
      </c>
      <c r="S2957" t="s">
        <v>1296</v>
      </c>
      <c r="T2957" s="111"/>
      <c r="U2957" s="111"/>
      <c r="V2957" s="110"/>
      <c r="W2957" s="110"/>
    </row>
    <row r="2958" spans="1:23">
      <c r="A2958" t="s">
        <v>2937</v>
      </c>
      <c r="B2958">
        <v>44202</v>
      </c>
      <c r="C2958" t="s">
        <v>2938</v>
      </c>
      <c r="D2958">
        <v>44202</v>
      </c>
      <c r="E2958" t="s">
        <v>1294</v>
      </c>
      <c r="F2958" t="s">
        <v>111</v>
      </c>
      <c r="G2958" t="s">
        <v>1133</v>
      </c>
      <c r="H2958" t="s">
        <v>120</v>
      </c>
      <c r="I2958" t="s">
        <v>1339</v>
      </c>
      <c r="J2958">
        <v>80</v>
      </c>
      <c r="K2958">
        <v>1118</v>
      </c>
      <c r="L2958">
        <v>89440</v>
      </c>
      <c r="M2958">
        <v>2.6619000000000002</v>
      </c>
      <c r="N2958">
        <v>212.952</v>
      </c>
      <c r="O2958">
        <v>0</v>
      </c>
      <c r="P2958">
        <v>0</v>
      </c>
      <c r="Q2958">
        <v>1120.6619000000001</v>
      </c>
      <c r="R2958">
        <v>89652.952000000005</v>
      </c>
      <c r="S2958" t="s">
        <v>1296</v>
      </c>
      <c r="T2958" s="111"/>
      <c r="U2958" s="111"/>
      <c r="V2958" s="110"/>
      <c r="W2958" s="110"/>
    </row>
    <row r="2959" spans="1:23">
      <c r="A2959" t="s">
        <v>2939</v>
      </c>
      <c r="B2959">
        <v>44202</v>
      </c>
      <c r="C2959" t="s">
        <v>2940</v>
      </c>
      <c r="D2959">
        <v>44202</v>
      </c>
      <c r="E2959" t="s">
        <v>1294</v>
      </c>
      <c r="F2959" t="s">
        <v>7</v>
      </c>
      <c r="G2959" t="s">
        <v>1308</v>
      </c>
      <c r="H2959" t="s">
        <v>120</v>
      </c>
      <c r="I2959" t="s">
        <v>1339</v>
      </c>
      <c r="J2959">
        <v>20</v>
      </c>
      <c r="K2959">
        <v>1118</v>
      </c>
      <c r="L2959">
        <v>22360</v>
      </c>
      <c r="M2959">
        <v>2.6619000000000002</v>
      </c>
      <c r="N2959">
        <v>53.238</v>
      </c>
      <c r="O2959">
        <v>0</v>
      </c>
      <c r="P2959">
        <v>0</v>
      </c>
      <c r="Q2959">
        <v>1120.6619000000001</v>
      </c>
      <c r="R2959">
        <v>22413.238000000001</v>
      </c>
      <c r="S2959" t="s">
        <v>1296</v>
      </c>
      <c r="T2959" s="111"/>
      <c r="U2959" s="111"/>
      <c r="V2959" s="110"/>
      <c r="W2959" s="110"/>
    </row>
    <row r="2960" spans="1:23">
      <c r="A2960" t="s">
        <v>2939</v>
      </c>
      <c r="B2960">
        <v>44202</v>
      </c>
      <c r="C2960" t="s">
        <v>2940</v>
      </c>
      <c r="D2960">
        <v>44202</v>
      </c>
      <c r="E2960" t="s">
        <v>1294</v>
      </c>
      <c r="F2960" t="s">
        <v>7</v>
      </c>
      <c r="G2960" t="s">
        <v>1308</v>
      </c>
      <c r="H2960" t="s">
        <v>120</v>
      </c>
      <c r="I2960" t="s">
        <v>1212</v>
      </c>
      <c r="J2960">
        <v>10</v>
      </c>
      <c r="K2960">
        <v>3540</v>
      </c>
      <c r="L2960">
        <v>35400</v>
      </c>
      <c r="M2960">
        <v>8.4285999999999994</v>
      </c>
      <c r="N2960">
        <v>84.286000000000001</v>
      </c>
      <c r="O2960">
        <v>0</v>
      </c>
      <c r="P2960">
        <v>0</v>
      </c>
      <c r="Q2960">
        <v>3548.4286000000002</v>
      </c>
      <c r="R2960">
        <v>35484.286</v>
      </c>
      <c r="S2960" t="s">
        <v>1296</v>
      </c>
      <c r="T2960" s="111"/>
      <c r="U2960" s="111"/>
      <c r="V2960" s="110"/>
      <c r="W2960" s="110"/>
    </row>
    <row r="2961" spans="1:23">
      <c r="A2961" t="s">
        <v>2939</v>
      </c>
      <c r="B2961">
        <v>44202</v>
      </c>
      <c r="C2961" t="s">
        <v>2940</v>
      </c>
      <c r="D2961">
        <v>44202</v>
      </c>
      <c r="E2961" t="s">
        <v>1294</v>
      </c>
      <c r="F2961" t="s">
        <v>7</v>
      </c>
      <c r="G2961" t="s">
        <v>1308</v>
      </c>
      <c r="H2961" t="s">
        <v>120</v>
      </c>
      <c r="I2961" t="s">
        <v>1207</v>
      </c>
      <c r="J2961">
        <v>6</v>
      </c>
      <c r="K2961">
        <v>4035</v>
      </c>
      <c r="L2961">
        <v>24210</v>
      </c>
      <c r="M2961">
        <v>9.6071000000000009</v>
      </c>
      <c r="N2961">
        <v>57.642600000000002</v>
      </c>
      <c r="O2961">
        <v>0</v>
      </c>
      <c r="P2961">
        <v>0</v>
      </c>
      <c r="Q2961">
        <v>4044.6071000000002</v>
      </c>
      <c r="R2961">
        <v>24267.642599999999</v>
      </c>
      <c r="S2961" t="s">
        <v>1296</v>
      </c>
      <c r="T2961" s="111"/>
      <c r="U2961" s="111"/>
      <c r="V2961" s="110"/>
      <c r="W2961" s="110"/>
    </row>
    <row r="2962" spans="1:23">
      <c r="A2962" t="s">
        <v>2939</v>
      </c>
      <c r="B2962">
        <v>44202</v>
      </c>
      <c r="C2962" t="s">
        <v>2940</v>
      </c>
      <c r="D2962">
        <v>44202</v>
      </c>
      <c r="E2962" t="s">
        <v>1294</v>
      </c>
      <c r="F2962" t="s">
        <v>7</v>
      </c>
      <c r="G2962" t="s">
        <v>1308</v>
      </c>
      <c r="H2962" t="s">
        <v>120</v>
      </c>
      <c r="I2962" t="s">
        <v>1211</v>
      </c>
      <c r="J2962">
        <v>5</v>
      </c>
      <c r="K2962">
        <v>3938</v>
      </c>
      <c r="L2962">
        <v>19690</v>
      </c>
      <c r="M2962">
        <v>9.3762000000000008</v>
      </c>
      <c r="N2962">
        <v>46.881</v>
      </c>
      <c r="O2962">
        <v>0</v>
      </c>
      <c r="P2962">
        <v>0</v>
      </c>
      <c r="Q2962">
        <v>3947.3762000000002</v>
      </c>
      <c r="R2962">
        <v>19736.881000000001</v>
      </c>
      <c r="S2962" t="s">
        <v>1296</v>
      </c>
      <c r="T2962" s="111"/>
      <c r="U2962" s="111"/>
      <c r="V2962" s="110"/>
      <c r="W2962" s="110"/>
    </row>
    <row r="2963" spans="1:23">
      <c r="A2963" t="s">
        <v>2941</v>
      </c>
      <c r="B2963">
        <v>44202</v>
      </c>
      <c r="C2963" t="s">
        <v>2942</v>
      </c>
      <c r="D2963">
        <v>44202</v>
      </c>
      <c r="E2963" t="s">
        <v>1294</v>
      </c>
      <c r="F2963" t="s">
        <v>110</v>
      </c>
      <c r="G2963" t="s">
        <v>1133</v>
      </c>
      <c r="H2963" t="s">
        <v>120</v>
      </c>
      <c r="I2963" t="s">
        <v>1211</v>
      </c>
      <c r="J2963">
        <v>5</v>
      </c>
      <c r="K2963">
        <v>3938</v>
      </c>
      <c r="L2963">
        <v>19690</v>
      </c>
      <c r="M2963">
        <v>9.3762000000000008</v>
      </c>
      <c r="N2963">
        <v>46.881</v>
      </c>
      <c r="O2963">
        <v>0</v>
      </c>
      <c r="P2963">
        <v>0</v>
      </c>
      <c r="Q2963">
        <v>3947.3762000000002</v>
      </c>
      <c r="R2963">
        <v>19736.881000000001</v>
      </c>
      <c r="S2963" t="s">
        <v>1296</v>
      </c>
      <c r="T2963" s="111"/>
      <c r="U2963" s="111"/>
      <c r="V2963" s="110"/>
      <c r="W2963" s="110"/>
    </row>
    <row r="2964" spans="1:23">
      <c r="A2964" t="s">
        <v>2941</v>
      </c>
      <c r="B2964">
        <v>44202</v>
      </c>
      <c r="C2964" t="s">
        <v>2942</v>
      </c>
      <c r="D2964">
        <v>44202</v>
      </c>
      <c r="E2964" t="s">
        <v>1294</v>
      </c>
      <c r="F2964" t="s">
        <v>110</v>
      </c>
      <c r="G2964" t="s">
        <v>1133</v>
      </c>
      <c r="H2964" t="s">
        <v>120</v>
      </c>
      <c r="I2964" t="s">
        <v>1207</v>
      </c>
      <c r="J2964">
        <v>5</v>
      </c>
      <c r="K2964">
        <v>4035</v>
      </c>
      <c r="L2964">
        <v>20175</v>
      </c>
      <c r="M2964">
        <v>9.6071000000000009</v>
      </c>
      <c r="N2964">
        <v>48.035499999999999</v>
      </c>
      <c r="O2964">
        <v>0</v>
      </c>
      <c r="P2964">
        <v>0</v>
      </c>
      <c r="Q2964">
        <v>4044.6071000000002</v>
      </c>
      <c r="R2964">
        <v>20223.035500000002</v>
      </c>
      <c r="S2964" t="s">
        <v>1296</v>
      </c>
      <c r="T2964" s="111"/>
      <c r="U2964" s="111"/>
      <c r="V2964" s="110"/>
      <c r="W2964" s="110"/>
    </row>
    <row r="2965" spans="1:23">
      <c r="A2965" t="s">
        <v>2941</v>
      </c>
      <c r="B2965">
        <v>44202</v>
      </c>
      <c r="C2965" t="s">
        <v>2942</v>
      </c>
      <c r="D2965">
        <v>44202</v>
      </c>
      <c r="E2965" t="s">
        <v>1294</v>
      </c>
      <c r="F2965" t="s">
        <v>110</v>
      </c>
      <c r="G2965" t="s">
        <v>1133</v>
      </c>
      <c r="H2965" t="s">
        <v>120</v>
      </c>
      <c r="I2965" t="s">
        <v>1212</v>
      </c>
      <c r="J2965">
        <v>5</v>
      </c>
      <c r="K2965">
        <v>3540</v>
      </c>
      <c r="L2965">
        <v>17700</v>
      </c>
      <c r="M2965">
        <v>8.4285999999999994</v>
      </c>
      <c r="N2965">
        <v>42.143000000000001</v>
      </c>
      <c r="O2965">
        <v>0</v>
      </c>
      <c r="P2965">
        <v>0</v>
      </c>
      <c r="Q2965">
        <v>3548.4286000000002</v>
      </c>
      <c r="R2965">
        <v>17742.143</v>
      </c>
      <c r="S2965" t="s">
        <v>1296</v>
      </c>
      <c r="T2965" s="111"/>
      <c r="U2965" s="111"/>
      <c r="V2965" s="110"/>
      <c r="W2965" s="110"/>
    </row>
    <row r="2966" spans="1:23">
      <c r="A2966" t="s">
        <v>2943</v>
      </c>
      <c r="B2966">
        <v>44202</v>
      </c>
      <c r="C2966" t="s">
        <v>2944</v>
      </c>
      <c r="D2966">
        <v>44202</v>
      </c>
      <c r="E2966" t="s">
        <v>1294</v>
      </c>
      <c r="F2966" t="s">
        <v>4</v>
      </c>
      <c r="G2966" t="s">
        <v>1308</v>
      </c>
      <c r="H2966" t="s">
        <v>120</v>
      </c>
      <c r="I2966" t="s">
        <v>1212</v>
      </c>
      <c r="J2966">
        <v>5</v>
      </c>
      <c r="K2966">
        <v>3540</v>
      </c>
      <c r="L2966">
        <v>17700</v>
      </c>
      <c r="M2966">
        <v>8.4285999999999994</v>
      </c>
      <c r="N2966">
        <v>42.143000000000001</v>
      </c>
      <c r="O2966">
        <v>0</v>
      </c>
      <c r="P2966">
        <v>0</v>
      </c>
      <c r="Q2966">
        <v>3548.4286000000002</v>
      </c>
      <c r="R2966">
        <v>17742.143</v>
      </c>
      <c r="S2966" t="s">
        <v>1296</v>
      </c>
      <c r="T2966" s="111"/>
      <c r="U2966" s="111"/>
      <c r="V2966" s="110"/>
      <c r="W2966" s="110"/>
    </row>
    <row r="2967" spans="1:23">
      <c r="A2967" t="s">
        <v>2943</v>
      </c>
      <c r="B2967">
        <v>44202</v>
      </c>
      <c r="C2967" t="s">
        <v>2944</v>
      </c>
      <c r="D2967">
        <v>44202</v>
      </c>
      <c r="E2967" t="s">
        <v>1294</v>
      </c>
      <c r="F2967" t="s">
        <v>4</v>
      </c>
      <c r="G2967" t="s">
        <v>1308</v>
      </c>
      <c r="H2967" t="s">
        <v>120</v>
      </c>
      <c r="I2967" t="s">
        <v>1339</v>
      </c>
      <c r="J2967">
        <v>100</v>
      </c>
      <c r="K2967">
        <v>1118</v>
      </c>
      <c r="L2967">
        <v>111800</v>
      </c>
      <c r="M2967">
        <v>2.6619000000000002</v>
      </c>
      <c r="N2967">
        <v>266.19</v>
      </c>
      <c r="O2967">
        <v>0</v>
      </c>
      <c r="P2967">
        <v>0</v>
      </c>
      <c r="Q2967">
        <v>1120.6619000000001</v>
      </c>
      <c r="R2967">
        <v>112066.19</v>
      </c>
      <c r="S2967" t="s">
        <v>1296</v>
      </c>
      <c r="T2967" s="111"/>
      <c r="U2967" s="111"/>
      <c r="V2967" s="110"/>
      <c r="W2967" s="110"/>
    </row>
    <row r="2968" spans="1:23">
      <c r="A2968" t="s">
        <v>2945</v>
      </c>
      <c r="B2968">
        <v>44202</v>
      </c>
      <c r="C2968" t="s">
        <v>2946</v>
      </c>
      <c r="D2968">
        <v>44202</v>
      </c>
      <c r="E2968" t="s">
        <v>1294</v>
      </c>
      <c r="F2968" t="s">
        <v>3</v>
      </c>
      <c r="G2968" t="s">
        <v>1078</v>
      </c>
      <c r="H2968" t="s">
        <v>120</v>
      </c>
      <c r="I2968" t="s">
        <v>1212</v>
      </c>
      <c r="J2968">
        <v>4</v>
      </c>
      <c r="K2968">
        <v>3540</v>
      </c>
      <c r="L2968">
        <v>14160</v>
      </c>
      <c r="M2968">
        <v>8.4285999999999994</v>
      </c>
      <c r="N2968">
        <v>33.714399999999998</v>
      </c>
      <c r="O2968">
        <v>0</v>
      </c>
      <c r="P2968">
        <v>0</v>
      </c>
      <c r="Q2968">
        <v>3548.4286000000002</v>
      </c>
      <c r="R2968">
        <v>14193.714400000001</v>
      </c>
      <c r="S2968" t="s">
        <v>1296</v>
      </c>
      <c r="T2968" s="111"/>
      <c r="U2968" s="111"/>
      <c r="V2968" s="110"/>
      <c r="W2968" s="110"/>
    </row>
    <row r="2969" spans="1:23">
      <c r="A2969" t="s">
        <v>2945</v>
      </c>
      <c r="B2969">
        <v>44202</v>
      </c>
      <c r="C2969" t="s">
        <v>2946</v>
      </c>
      <c r="D2969">
        <v>44202</v>
      </c>
      <c r="E2969" t="s">
        <v>1294</v>
      </c>
      <c r="F2969" t="s">
        <v>3</v>
      </c>
      <c r="G2969" t="s">
        <v>1078</v>
      </c>
      <c r="H2969" t="s">
        <v>120</v>
      </c>
      <c r="I2969" t="s">
        <v>1207</v>
      </c>
      <c r="J2969">
        <v>4</v>
      </c>
      <c r="K2969">
        <v>4035</v>
      </c>
      <c r="L2969">
        <v>16140</v>
      </c>
      <c r="M2969">
        <v>9.6071000000000009</v>
      </c>
      <c r="N2969">
        <v>38.428400000000003</v>
      </c>
      <c r="O2969">
        <v>0</v>
      </c>
      <c r="P2969">
        <v>0</v>
      </c>
      <c r="Q2969">
        <v>4044.6071000000002</v>
      </c>
      <c r="R2969">
        <v>16178.428400000001</v>
      </c>
      <c r="S2969" t="s">
        <v>1296</v>
      </c>
      <c r="T2969" s="111"/>
      <c r="U2969" s="111"/>
      <c r="V2969" s="110"/>
      <c r="W2969" s="110"/>
    </row>
    <row r="2970" spans="1:23">
      <c r="A2970" t="s">
        <v>2945</v>
      </c>
      <c r="B2970">
        <v>44202</v>
      </c>
      <c r="C2970" t="s">
        <v>2946</v>
      </c>
      <c r="D2970">
        <v>44202</v>
      </c>
      <c r="E2970" t="s">
        <v>1294</v>
      </c>
      <c r="F2970" t="s">
        <v>3</v>
      </c>
      <c r="G2970" t="s">
        <v>1078</v>
      </c>
      <c r="H2970" t="s">
        <v>120</v>
      </c>
      <c r="I2970" t="s">
        <v>1339</v>
      </c>
      <c r="J2970">
        <v>40</v>
      </c>
      <c r="K2970">
        <v>1118</v>
      </c>
      <c r="L2970">
        <v>44720</v>
      </c>
      <c r="M2970">
        <v>2.6619000000000002</v>
      </c>
      <c r="N2970">
        <v>106.476</v>
      </c>
      <c r="O2970">
        <v>0</v>
      </c>
      <c r="P2970">
        <v>0</v>
      </c>
      <c r="Q2970">
        <v>1120.6619000000001</v>
      </c>
      <c r="R2970">
        <v>44826.476000000002</v>
      </c>
      <c r="S2970" t="s">
        <v>1296</v>
      </c>
      <c r="T2970" s="111"/>
      <c r="U2970" s="111"/>
      <c r="V2970" s="110"/>
      <c r="W2970" s="110"/>
    </row>
    <row r="2971" spans="1:23">
      <c r="A2971" t="s">
        <v>2947</v>
      </c>
      <c r="B2971">
        <v>44202</v>
      </c>
      <c r="C2971" t="s">
        <v>2948</v>
      </c>
      <c r="D2971">
        <v>44202</v>
      </c>
      <c r="E2971" t="s">
        <v>1294</v>
      </c>
      <c r="F2971" t="s">
        <v>6</v>
      </c>
      <c r="G2971" t="s">
        <v>1308</v>
      </c>
      <c r="H2971" t="s">
        <v>120</v>
      </c>
      <c r="I2971" t="s">
        <v>1211</v>
      </c>
      <c r="J2971">
        <v>10</v>
      </c>
      <c r="K2971">
        <v>3938</v>
      </c>
      <c r="L2971">
        <v>39380</v>
      </c>
      <c r="M2971">
        <v>9.3762000000000008</v>
      </c>
      <c r="N2971">
        <v>93.762</v>
      </c>
      <c r="O2971">
        <v>0</v>
      </c>
      <c r="P2971">
        <v>0</v>
      </c>
      <c r="Q2971">
        <v>3947.3762000000002</v>
      </c>
      <c r="R2971">
        <v>39473.762000000002</v>
      </c>
      <c r="S2971" t="s">
        <v>1296</v>
      </c>
      <c r="T2971" s="111"/>
      <c r="U2971" s="111"/>
      <c r="V2971" s="110"/>
      <c r="W2971" s="110"/>
    </row>
    <row r="2972" spans="1:23">
      <c r="A2972" t="s">
        <v>2947</v>
      </c>
      <c r="B2972">
        <v>44202</v>
      </c>
      <c r="C2972" t="s">
        <v>2948</v>
      </c>
      <c r="D2972">
        <v>44202</v>
      </c>
      <c r="E2972" t="s">
        <v>1294</v>
      </c>
      <c r="F2972" t="s">
        <v>6</v>
      </c>
      <c r="G2972" t="s">
        <v>1308</v>
      </c>
      <c r="H2972" t="s">
        <v>120</v>
      </c>
      <c r="I2972" t="s">
        <v>1339</v>
      </c>
      <c r="J2972">
        <v>40</v>
      </c>
      <c r="K2972">
        <v>1118</v>
      </c>
      <c r="L2972">
        <v>44720</v>
      </c>
      <c r="M2972">
        <v>2.6619000000000002</v>
      </c>
      <c r="N2972">
        <v>106.476</v>
      </c>
      <c r="O2972">
        <v>0</v>
      </c>
      <c r="P2972">
        <v>0</v>
      </c>
      <c r="Q2972">
        <v>1120.6619000000001</v>
      </c>
      <c r="R2972">
        <v>44826.476000000002</v>
      </c>
      <c r="S2972" t="s">
        <v>1296</v>
      </c>
      <c r="T2972" s="111"/>
      <c r="U2972" s="111"/>
      <c r="V2972" s="110"/>
      <c r="W2972" s="110"/>
    </row>
    <row r="2973" spans="1:23">
      <c r="A2973" t="s">
        <v>2947</v>
      </c>
      <c r="B2973">
        <v>44202</v>
      </c>
      <c r="C2973" t="s">
        <v>2948</v>
      </c>
      <c r="D2973">
        <v>44202</v>
      </c>
      <c r="E2973" t="s">
        <v>1294</v>
      </c>
      <c r="F2973" t="s">
        <v>6</v>
      </c>
      <c r="G2973" t="s">
        <v>1308</v>
      </c>
      <c r="H2973" t="s">
        <v>120</v>
      </c>
      <c r="I2973" t="s">
        <v>1227</v>
      </c>
      <c r="J2973">
        <v>4</v>
      </c>
      <c r="K2973">
        <v>7760</v>
      </c>
      <c r="L2973">
        <v>31040</v>
      </c>
      <c r="M2973">
        <v>18.476199999999999</v>
      </c>
      <c r="N2973">
        <v>73.904799999999994</v>
      </c>
      <c r="O2973">
        <v>0</v>
      </c>
      <c r="P2973">
        <v>0</v>
      </c>
      <c r="Q2973">
        <v>7778.4762000000001</v>
      </c>
      <c r="R2973">
        <v>31113.9048</v>
      </c>
      <c r="S2973" t="s">
        <v>1296</v>
      </c>
      <c r="T2973" s="111"/>
      <c r="U2973" s="111"/>
      <c r="V2973" s="110"/>
      <c r="W2973" s="110"/>
    </row>
    <row r="2974" spans="1:23">
      <c r="A2974" t="s">
        <v>2949</v>
      </c>
      <c r="B2974">
        <v>44202</v>
      </c>
      <c r="C2974" t="s">
        <v>2950</v>
      </c>
      <c r="D2974">
        <v>44202</v>
      </c>
      <c r="E2974" t="s">
        <v>1294</v>
      </c>
      <c r="F2974" t="s">
        <v>2</v>
      </c>
      <c r="G2974" t="s">
        <v>1078</v>
      </c>
      <c r="H2974" t="s">
        <v>120</v>
      </c>
      <c r="I2974" t="s">
        <v>1207</v>
      </c>
      <c r="J2974">
        <v>10</v>
      </c>
      <c r="K2974">
        <v>4035</v>
      </c>
      <c r="L2974">
        <v>40350</v>
      </c>
      <c r="M2974">
        <v>9.6071000000000009</v>
      </c>
      <c r="N2974">
        <v>96.070999999999998</v>
      </c>
      <c r="O2974">
        <v>0</v>
      </c>
      <c r="P2974">
        <v>0</v>
      </c>
      <c r="Q2974">
        <v>4044.6071000000002</v>
      </c>
      <c r="R2974">
        <v>40446.071000000004</v>
      </c>
      <c r="S2974" t="s">
        <v>1296</v>
      </c>
      <c r="T2974" s="111"/>
      <c r="U2974" s="111"/>
      <c r="V2974" s="110"/>
      <c r="W2974" s="110"/>
    </row>
    <row r="2975" spans="1:23">
      <c r="A2975" t="s">
        <v>2949</v>
      </c>
      <c r="B2975">
        <v>44202</v>
      </c>
      <c r="C2975" t="s">
        <v>2950</v>
      </c>
      <c r="D2975">
        <v>44202</v>
      </c>
      <c r="E2975" t="s">
        <v>1294</v>
      </c>
      <c r="F2975" t="s">
        <v>2</v>
      </c>
      <c r="G2975" t="s">
        <v>1078</v>
      </c>
      <c r="H2975" t="s">
        <v>120</v>
      </c>
      <c r="I2975" t="s">
        <v>1227</v>
      </c>
      <c r="J2975">
        <v>20</v>
      </c>
      <c r="K2975">
        <v>7760</v>
      </c>
      <c r="L2975">
        <v>155200</v>
      </c>
      <c r="M2975">
        <v>18.476199999999999</v>
      </c>
      <c r="N2975">
        <v>369.524</v>
      </c>
      <c r="O2975">
        <v>0</v>
      </c>
      <c r="P2975">
        <v>0</v>
      </c>
      <c r="Q2975">
        <v>7778.4762000000001</v>
      </c>
      <c r="R2975">
        <v>155569.524</v>
      </c>
      <c r="S2975" t="s">
        <v>1296</v>
      </c>
      <c r="T2975" s="111"/>
      <c r="U2975" s="111"/>
      <c r="V2975" s="110"/>
      <c r="W2975" s="110"/>
    </row>
    <row r="2976" spans="1:23">
      <c r="A2976" t="s">
        <v>2949</v>
      </c>
      <c r="B2976">
        <v>44202</v>
      </c>
      <c r="C2976" t="s">
        <v>2950</v>
      </c>
      <c r="D2976">
        <v>44202</v>
      </c>
      <c r="E2976" t="s">
        <v>1294</v>
      </c>
      <c r="F2976" t="s">
        <v>2</v>
      </c>
      <c r="G2976" t="s">
        <v>1078</v>
      </c>
      <c r="H2976" t="s">
        <v>120</v>
      </c>
      <c r="I2976" t="s">
        <v>1212</v>
      </c>
      <c r="J2976">
        <v>20</v>
      </c>
      <c r="K2976">
        <v>3540</v>
      </c>
      <c r="L2976">
        <v>70800</v>
      </c>
      <c r="M2976">
        <v>8.4285999999999994</v>
      </c>
      <c r="N2976">
        <v>168.572</v>
      </c>
      <c r="O2976">
        <v>0</v>
      </c>
      <c r="P2976">
        <v>0</v>
      </c>
      <c r="Q2976">
        <v>3548.4286000000002</v>
      </c>
      <c r="R2976">
        <v>70968.572</v>
      </c>
      <c r="S2976" t="s">
        <v>1296</v>
      </c>
      <c r="T2976" s="111"/>
      <c r="U2976" s="111"/>
      <c r="V2976" s="110"/>
      <c r="W2976" s="110"/>
    </row>
    <row r="2977" spans="1:23">
      <c r="A2977" t="s">
        <v>2951</v>
      </c>
      <c r="B2977">
        <v>44202</v>
      </c>
      <c r="C2977" t="s">
        <v>2952</v>
      </c>
      <c r="D2977">
        <v>44202</v>
      </c>
      <c r="E2977" t="s">
        <v>1294</v>
      </c>
      <c r="F2977" t="s">
        <v>9</v>
      </c>
      <c r="G2977" t="s">
        <v>1078</v>
      </c>
      <c r="H2977" t="s">
        <v>120</v>
      </c>
      <c r="I2977" t="s">
        <v>1212</v>
      </c>
      <c r="J2977">
        <v>5</v>
      </c>
      <c r="K2977">
        <v>3540</v>
      </c>
      <c r="L2977">
        <v>17700</v>
      </c>
      <c r="M2977">
        <v>8.4285999999999994</v>
      </c>
      <c r="N2977">
        <v>42.143000000000001</v>
      </c>
      <c r="O2977">
        <v>0</v>
      </c>
      <c r="P2977">
        <v>0</v>
      </c>
      <c r="Q2977">
        <v>3548.4286000000002</v>
      </c>
      <c r="R2977">
        <v>17742.143</v>
      </c>
      <c r="S2977" t="s">
        <v>1296</v>
      </c>
      <c r="T2977" s="111"/>
      <c r="U2977" s="111"/>
      <c r="V2977" s="110"/>
      <c r="W2977" s="110"/>
    </row>
    <row r="2978" spans="1:23">
      <c r="A2978" t="s">
        <v>2953</v>
      </c>
      <c r="B2978">
        <v>44202</v>
      </c>
      <c r="C2978" t="s">
        <v>2954</v>
      </c>
      <c r="D2978">
        <v>44202</v>
      </c>
      <c r="E2978" t="s">
        <v>1294</v>
      </c>
      <c r="F2978" t="s">
        <v>93</v>
      </c>
      <c r="G2978" t="s">
        <v>1050</v>
      </c>
      <c r="H2978" t="s">
        <v>1300</v>
      </c>
      <c r="I2978" t="s">
        <v>1227</v>
      </c>
      <c r="J2978">
        <v>5</v>
      </c>
      <c r="K2978">
        <v>7760</v>
      </c>
      <c r="L2978">
        <v>38800</v>
      </c>
      <c r="M2978">
        <v>18.476199999999999</v>
      </c>
      <c r="N2978">
        <v>92.381</v>
      </c>
      <c r="O2978">
        <v>0</v>
      </c>
      <c r="P2978">
        <v>0</v>
      </c>
      <c r="Q2978">
        <v>7778.4762000000001</v>
      </c>
      <c r="R2978">
        <v>38892.381000000001</v>
      </c>
      <c r="S2978" t="s">
        <v>1296</v>
      </c>
      <c r="T2978" s="111"/>
      <c r="U2978" s="111"/>
      <c r="V2978" s="110"/>
      <c r="W2978" s="110"/>
    </row>
    <row r="2979" spans="1:23">
      <c r="A2979" t="s">
        <v>2953</v>
      </c>
      <c r="B2979">
        <v>44202</v>
      </c>
      <c r="C2979" t="s">
        <v>2954</v>
      </c>
      <c r="D2979">
        <v>44202</v>
      </c>
      <c r="E2979" t="s">
        <v>1294</v>
      </c>
      <c r="F2979" t="s">
        <v>93</v>
      </c>
      <c r="G2979" t="s">
        <v>1050</v>
      </c>
      <c r="H2979" t="s">
        <v>1300</v>
      </c>
      <c r="I2979" t="s">
        <v>1212</v>
      </c>
      <c r="J2979">
        <v>10</v>
      </c>
      <c r="K2979">
        <v>3540</v>
      </c>
      <c r="L2979">
        <v>35400</v>
      </c>
      <c r="M2979">
        <v>8.4285999999999994</v>
      </c>
      <c r="N2979">
        <v>84.286000000000001</v>
      </c>
      <c r="O2979">
        <v>0</v>
      </c>
      <c r="P2979">
        <v>0</v>
      </c>
      <c r="Q2979">
        <v>3548.4286000000002</v>
      </c>
      <c r="R2979">
        <v>35484.286</v>
      </c>
      <c r="S2979" t="s">
        <v>1296</v>
      </c>
      <c r="T2979" s="111"/>
      <c r="U2979" s="111"/>
      <c r="V2979" s="110"/>
      <c r="W2979" s="110"/>
    </row>
    <row r="2980" spans="1:23">
      <c r="A2980" t="s">
        <v>2955</v>
      </c>
      <c r="B2980">
        <v>44202</v>
      </c>
      <c r="C2980" t="s">
        <v>2956</v>
      </c>
      <c r="D2980">
        <v>44202</v>
      </c>
      <c r="E2980" t="s">
        <v>1294</v>
      </c>
      <c r="F2980" t="s">
        <v>100</v>
      </c>
      <c r="G2980" t="s">
        <v>1045</v>
      </c>
      <c r="H2980" t="s">
        <v>1300</v>
      </c>
      <c r="I2980" t="s">
        <v>1212</v>
      </c>
      <c r="J2980">
        <v>10</v>
      </c>
      <c r="K2980">
        <v>3540</v>
      </c>
      <c r="L2980">
        <v>35400</v>
      </c>
      <c r="M2980">
        <v>8.4285999999999994</v>
      </c>
      <c r="N2980">
        <v>84.286000000000001</v>
      </c>
      <c r="O2980">
        <v>0</v>
      </c>
      <c r="P2980">
        <v>0</v>
      </c>
      <c r="Q2980">
        <v>3548.4286000000002</v>
      </c>
      <c r="R2980">
        <v>35484.286</v>
      </c>
      <c r="S2980" t="s">
        <v>1296</v>
      </c>
      <c r="T2980" s="111"/>
      <c r="U2980" s="111"/>
      <c r="V2980" s="110"/>
      <c r="W2980" s="110"/>
    </row>
    <row r="2981" spans="1:23">
      <c r="A2981" t="s">
        <v>2957</v>
      </c>
      <c r="B2981">
        <v>44202</v>
      </c>
      <c r="C2981" t="s">
        <v>2958</v>
      </c>
      <c r="D2981">
        <v>44202</v>
      </c>
      <c r="E2981" t="s">
        <v>1294</v>
      </c>
      <c r="F2981" t="s">
        <v>105</v>
      </c>
      <c r="G2981" t="s">
        <v>1045</v>
      </c>
      <c r="H2981" t="s">
        <v>1300</v>
      </c>
      <c r="I2981" t="s">
        <v>1212</v>
      </c>
      <c r="J2981">
        <v>20</v>
      </c>
      <c r="K2981">
        <v>3540</v>
      </c>
      <c r="L2981">
        <v>70800</v>
      </c>
      <c r="M2981">
        <v>8.4285999999999994</v>
      </c>
      <c r="N2981">
        <v>168.572</v>
      </c>
      <c r="O2981">
        <v>0</v>
      </c>
      <c r="P2981">
        <v>0</v>
      </c>
      <c r="Q2981">
        <v>3548.4286000000002</v>
      </c>
      <c r="R2981">
        <v>70968.572</v>
      </c>
      <c r="S2981" t="s">
        <v>1296</v>
      </c>
      <c r="T2981" s="111"/>
      <c r="U2981" s="111"/>
      <c r="V2981" s="110"/>
      <c r="W2981" s="110"/>
    </row>
    <row r="2982" spans="1:23">
      <c r="A2982" t="s">
        <v>2957</v>
      </c>
      <c r="B2982">
        <v>44202</v>
      </c>
      <c r="C2982" t="s">
        <v>2958</v>
      </c>
      <c r="D2982">
        <v>44202</v>
      </c>
      <c r="E2982" t="s">
        <v>1294</v>
      </c>
      <c r="F2982" t="s">
        <v>105</v>
      </c>
      <c r="G2982" t="s">
        <v>1045</v>
      </c>
      <c r="H2982" t="s">
        <v>1300</v>
      </c>
      <c r="I2982" t="s">
        <v>1227</v>
      </c>
      <c r="J2982">
        <v>15</v>
      </c>
      <c r="K2982">
        <v>7760</v>
      </c>
      <c r="L2982">
        <v>116400</v>
      </c>
      <c r="M2982">
        <v>18.476199999999999</v>
      </c>
      <c r="N2982">
        <v>277.14299999999997</v>
      </c>
      <c r="O2982">
        <v>0</v>
      </c>
      <c r="P2982">
        <v>0</v>
      </c>
      <c r="Q2982">
        <v>7778.4762000000001</v>
      </c>
      <c r="R2982">
        <v>116677.143</v>
      </c>
      <c r="S2982" t="s">
        <v>1296</v>
      </c>
      <c r="T2982" s="111"/>
      <c r="U2982" s="111"/>
      <c r="V2982" s="110"/>
      <c r="W2982" s="110"/>
    </row>
    <row r="2983" spans="1:23">
      <c r="A2983" t="s">
        <v>2959</v>
      </c>
      <c r="B2983">
        <v>44202</v>
      </c>
      <c r="C2983" t="s">
        <v>2960</v>
      </c>
      <c r="D2983">
        <v>44202</v>
      </c>
      <c r="E2983" t="s">
        <v>1294</v>
      </c>
      <c r="F2983" t="s">
        <v>99</v>
      </c>
      <c r="G2983" t="s">
        <v>1046</v>
      </c>
      <c r="H2983" t="s">
        <v>1300</v>
      </c>
      <c r="I2983" t="s">
        <v>1212</v>
      </c>
      <c r="J2983">
        <v>30</v>
      </c>
      <c r="K2983">
        <v>3540</v>
      </c>
      <c r="L2983">
        <v>106200</v>
      </c>
      <c r="M2983">
        <v>8.4285999999999994</v>
      </c>
      <c r="N2983">
        <v>252.858</v>
      </c>
      <c r="O2983">
        <v>0</v>
      </c>
      <c r="P2983">
        <v>0</v>
      </c>
      <c r="Q2983">
        <v>3548.4286000000002</v>
      </c>
      <c r="R2983">
        <v>106452.85799999999</v>
      </c>
      <c r="S2983" t="s">
        <v>1296</v>
      </c>
      <c r="T2983" s="111"/>
      <c r="U2983" s="111"/>
      <c r="V2983" s="110"/>
      <c r="W2983" s="110"/>
    </row>
    <row r="2984" spans="1:23">
      <c r="A2984" t="s">
        <v>2961</v>
      </c>
      <c r="B2984">
        <v>44202</v>
      </c>
      <c r="C2984" t="s">
        <v>2962</v>
      </c>
      <c r="D2984">
        <v>44202</v>
      </c>
      <c r="E2984" t="s">
        <v>1294</v>
      </c>
      <c r="F2984" t="s">
        <v>97</v>
      </c>
      <c r="G2984" t="s">
        <v>1047</v>
      </c>
      <c r="H2984" t="s">
        <v>1300</v>
      </c>
      <c r="I2984" t="s">
        <v>1339</v>
      </c>
      <c r="J2984">
        <v>20</v>
      </c>
      <c r="K2984">
        <v>1118</v>
      </c>
      <c r="L2984">
        <v>22360</v>
      </c>
      <c r="M2984">
        <v>2.6619000000000002</v>
      </c>
      <c r="N2984">
        <v>53.238</v>
      </c>
      <c r="O2984">
        <v>0</v>
      </c>
      <c r="P2984">
        <v>0</v>
      </c>
      <c r="Q2984">
        <v>1120.6619000000001</v>
      </c>
      <c r="R2984">
        <v>22413.238000000001</v>
      </c>
      <c r="S2984" t="s">
        <v>1296</v>
      </c>
      <c r="T2984" s="111"/>
      <c r="U2984" s="111"/>
      <c r="V2984" s="110"/>
      <c r="W2984" s="110"/>
    </row>
    <row r="2985" spans="1:23">
      <c r="A2985" t="s">
        <v>2963</v>
      </c>
      <c r="B2985">
        <v>44202</v>
      </c>
      <c r="C2985" t="s">
        <v>2964</v>
      </c>
      <c r="D2985">
        <v>44202</v>
      </c>
      <c r="E2985" t="s">
        <v>1294</v>
      </c>
      <c r="F2985" t="s">
        <v>107</v>
      </c>
      <c r="G2985" t="s">
        <v>1301</v>
      </c>
      <c r="H2985" t="s">
        <v>1300</v>
      </c>
      <c r="I2985" t="s">
        <v>1339</v>
      </c>
      <c r="J2985">
        <v>40</v>
      </c>
      <c r="K2985">
        <v>1118</v>
      </c>
      <c r="L2985">
        <v>44720</v>
      </c>
      <c r="M2985">
        <v>2.6619000000000002</v>
      </c>
      <c r="N2985">
        <v>106.476</v>
      </c>
      <c r="O2985">
        <v>0</v>
      </c>
      <c r="P2985">
        <v>0</v>
      </c>
      <c r="Q2985">
        <v>1120.6619000000001</v>
      </c>
      <c r="R2985">
        <v>44826.476000000002</v>
      </c>
      <c r="S2985" t="s">
        <v>1296</v>
      </c>
      <c r="T2985" s="111"/>
      <c r="U2985" s="111"/>
      <c r="V2985" s="110"/>
      <c r="W2985" s="110"/>
    </row>
    <row r="2986" spans="1:23">
      <c r="A2986" t="s">
        <v>2965</v>
      </c>
      <c r="B2986">
        <v>44202</v>
      </c>
      <c r="C2986" t="s">
        <v>2966</v>
      </c>
      <c r="D2986">
        <v>44202</v>
      </c>
      <c r="E2986" t="s">
        <v>1294</v>
      </c>
      <c r="F2986" t="s">
        <v>95</v>
      </c>
      <c r="G2986" t="s">
        <v>1301</v>
      </c>
      <c r="H2986" t="s">
        <v>1300</v>
      </c>
      <c r="I2986" t="s">
        <v>1231</v>
      </c>
      <c r="J2986">
        <v>20</v>
      </c>
      <c r="K2986">
        <v>1002</v>
      </c>
      <c r="L2986">
        <v>20040</v>
      </c>
      <c r="M2986">
        <v>2.3856999999999999</v>
      </c>
      <c r="N2986">
        <v>47.713999999999999</v>
      </c>
      <c r="O2986">
        <v>0</v>
      </c>
      <c r="P2986">
        <v>0</v>
      </c>
      <c r="Q2986">
        <v>1004.3857</v>
      </c>
      <c r="R2986">
        <v>20087.714</v>
      </c>
      <c r="S2986" t="s">
        <v>1296</v>
      </c>
      <c r="T2986" s="111"/>
      <c r="U2986" s="111"/>
      <c r="V2986" s="110"/>
      <c r="W2986" s="110"/>
    </row>
    <row r="2987" spans="1:23">
      <c r="A2987" t="s">
        <v>2967</v>
      </c>
      <c r="B2987">
        <v>44202</v>
      </c>
      <c r="C2987" t="s">
        <v>2968</v>
      </c>
      <c r="D2987">
        <v>44202</v>
      </c>
      <c r="E2987" t="s">
        <v>1294</v>
      </c>
      <c r="F2987" t="s">
        <v>101</v>
      </c>
      <c r="G2987" t="s">
        <v>1080</v>
      </c>
      <c r="H2987" t="s">
        <v>1300</v>
      </c>
      <c r="I2987" t="s">
        <v>1211</v>
      </c>
      <c r="J2987">
        <v>5</v>
      </c>
      <c r="K2987">
        <v>3938</v>
      </c>
      <c r="L2987">
        <v>19690</v>
      </c>
      <c r="M2987">
        <v>9.3762000000000008</v>
      </c>
      <c r="N2987">
        <v>46.881</v>
      </c>
      <c r="O2987">
        <v>0</v>
      </c>
      <c r="P2987">
        <v>0</v>
      </c>
      <c r="Q2987">
        <v>3947.3762000000002</v>
      </c>
      <c r="R2987">
        <v>19736.881000000001</v>
      </c>
      <c r="S2987" t="s">
        <v>1296</v>
      </c>
      <c r="T2987" s="111"/>
      <c r="U2987" s="111"/>
      <c r="V2987" s="110"/>
      <c r="W2987" s="110"/>
    </row>
    <row r="2988" spans="1:23">
      <c r="A2988" t="s">
        <v>2967</v>
      </c>
      <c r="B2988">
        <v>44202</v>
      </c>
      <c r="C2988" t="s">
        <v>2968</v>
      </c>
      <c r="D2988">
        <v>44202</v>
      </c>
      <c r="E2988" t="s">
        <v>1294</v>
      </c>
      <c r="F2988" t="s">
        <v>101</v>
      </c>
      <c r="G2988" t="s">
        <v>1080</v>
      </c>
      <c r="H2988" t="s">
        <v>1300</v>
      </c>
      <c r="I2988" t="s">
        <v>1205</v>
      </c>
      <c r="J2988">
        <v>2</v>
      </c>
      <c r="K2988">
        <v>9045</v>
      </c>
      <c r="L2988">
        <v>18090</v>
      </c>
      <c r="M2988">
        <v>21.535699999999999</v>
      </c>
      <c r="N2988">
        <v>43.071399999999997</v>
      </c>
      <c r="O2988">
        <v>0</v>
      </c>
      <c r="P2988">
        <v>0</v>
      </c>
      <c r="Q2988">
        <v>9066.5357000000004</v>
      </c>
      <c r="R2988">
        <v>18133.071400000001</v>
      </c>
      <c r="S2988" t="s">
        <v>1296</v>
      </c>
      <c r="T2988" s="111"/>
      <c r="U2988" s="111"/>
      <c r="V2988" s="110"/>
      <c r="W2988" s="110"/>
    </row>
    <row r="2989" spans="1:23">
      <c r="A2989" t="s">
        <v>2967</v>
      </c>
      <c r="B2989">
        <v>44202</v>
      </c>
      <c r="C2989" t="s">
        <v>2968</v>
      </c>
      <c r="D2989">
        <v>44202</v>
      </c>
      <c r="E2989" t="s">
        <v>1294</v>
      </c>
      <c r="F2989" t="s">
        <v>101</v>
      </c>
      <c r="G2989" t="s">
        <v>1080</v>
      </c>
      <c r="H2989" t="s">
        <v>1300</v>
      </c>
      <c r="I2989" t="s">
        <v>1231</v>
      </c>
      <c r="J2989">
        <v>78</v>
      </c>
      <c r="K2989">
        <v>1002</v>
      </c>
      <c r="L2989">
        <v>78156</v>
      </c>
      <c r="M2989">
        <v>2.3856999999999999</v>
      </c>
      <c r="N2989">
        <v>186.08459999999999</v>
      </c>
      <c r="O2989">
        <v>0</v>
      </c>
      <c r="P2989">
        <v>0</v>
      </c>
      <c r="Q2989">
        <v>1004.3857</v>
      </c>
      <c r="R2989">
        <v>78342.084600000002</v>
      </c>
      <c r="S2989" t="s">
        <v>1296</v>
      </c>
      <c r="T2989" s="111"/>
      <c r="U2989" s="111"/>
      <c r="V2989" s="110"/>
      <c r="W2989" s="110"/>
    </row>
    <row r="2990" spans="1:23">
      <c r="A2990" t="s">
        <v>2967</v>
      </c>
      <c r="B2990">
        <v>44202</v>
      </c>
      <c r="C2990" t="s">
        <v>2968</v>
      </c>
      <c r="D2990">
        <v>44202</v>
      </c>
      <c r="E2990" t="s">
        <v>1294</v>
      </c>
      <c r="F2990" t="s">
        <v>101</v>
      </c>
      <c r="G2990" t="s">
        <v>1080</v>
      </c>
      <c r="H2990" t="s">
        <v>1300</v>
      </c>
      <c r="I2990" t="s">
        <v>1227</v>
      </c>
      <c r="J2990">
        <v>2</v>
      </c>
      <c r="K2990">
        <v>7760</v>
      </c>
      <c r="L2990">
        <v>15520</v>
      </c>
      <c r="M2990">
        <v>18.476199999999999</v>
      </c>
      <c r="N2990">
        <v>36.952399999999997</v>
      </c>
      <c r="O2990">
        <v>0</v>
      </c>
      <c r="P2990">
        <v>0</v>
      </c>
      <c r="Q2990">
        <v>7778.4762000000001</v>
      </c>
      <c r="R2990">
        <v>15556.9524</v>
      </c>
      <c r="S2990" t="s">
        <v>1296</v>
      </c>
      <c r="T2990" s="111"/>
      <c r="U2990" s="111"/>
      <c r="V2990" s="110"/>
      <c r="W2990" s="110"/>
    </row>
    <row r="2991" spans="1:23">
      <c r="A2991" t="s">
        <v>2969</v>
      </c>
      <c r="B2991">
        <v>44202</v>
      </c>
      <c r="C2991" t="s">
        <v>2970</v>
      </c>
      <c r="D2991">
        <v>44202</v>
      </c>
      <c r="E2991" t="s">
        <v>1294</v>
      </c>
      <c r="F2991" t="s">
        <v>103</v>
      </c>
      <c r="G2991" t="s">
        <v>1080</v>
      </c>
      <c r="H2991" t="s">
        <v>1300</v>
      </c>
      <c r="I2991" t="s">
        <v>1214</v>
      </c>
      <c r="J2991">
        <v>100</v>
      </c>
      <c r="K2991">
        <v>1168</v>
      </c>
      <c r="L2991">
        <v>116800</v>
      </c>
      <c r="M2991">
        <v>2.7810000000000001</v>
      </c>
      <c r="N2991">
        <v>278.10000000000002</v>
      </c>
      <c r="O2991">
        <v>0</v>
      </c>
      <c r="P2991">
        <v>0</v>
      </c>
      <c r="Q2991">
        <v>1170.7809999999999</v>
      </c>
      <c r="R2991">
        <v>117078.1</v>
      </c>
      <c r="S2991" t="s">
        <v>1296</v>
      </c>
      <c r="T2991" s="111"/>
      <c r="U2991" s="111"/>
      <c r="V2991" s="110"/>
      <c r="W2991" s="110"/>
    </row>
    <row r="2992" spans="1:23">
      <c r="A2992" t="s">
        <v>2969</v>
      </c>
      <c r="B2992">
        <v>44202</v>
      </c>
      <c r="C2992" t="s">
        <v>2970</v>
      </c>
      <c r="D2992">
        <v>44202</v>
      </c>
      <c r="E2992" t="s">
        <v>1294</v>
      </c>
      <c r="F2992" t="s">
        <v>103</v>
      </c>
      <c r="G2992" t="s">
        <v>1080</v>
      </c>
      <c r="H2992" t="s">
        <v>1300</v>
      </c>
      <c r="I2992" t="s">
        <v>1231</v>
      </c>
      <c r="J2992">
        <v>150</v>
      </c>
      <c r="K2992">
        <v>1002</v>
      </c>
      <c r="L2992">
        <v>150300</v>
      </c>
      <c r="M2992">
        <v>2.3856999999999999</v>
      </c>
      <c r="N2992">
        <v>357.85500000000002</v>
      </c>
      <c r="O2992">
        <v>0</v>
      </c>
      <c r="P2992">
        <v>0</v>
      </c>
      <c r="Q2992">
        <v>1004.3857</v>
      </c>
      <c r="R2992">
        <v>150657.85500000001</v>
      </c>
      <c r="S2992" t="s">
        <v>1296</v>
      </c>
      <c r="T2992" s="111"/>
      <c r="U2992" s="111"/>
      <c r="V2992" s="110"/>
      <c r="W2992" s="110"/>
    </row>
    <row r="2993" spans="1:23">
      <c r="A2993" t="s">
        <v>2969</v>
      </c>
      <c r="B2993">
        <v>44202</v>
      </c>
      <c r="C2993" t="s">
        <v>2970</v>
      </c>
      <c r="D2993">
        <v>44202</v>
      </c>
      <c r="E2993" t="s">
        <v>1294</v>
      </c>
      <c r="F2993" t="s">
        <v>103</v>
      </c>
      <c r="G2993" t="s">
        <v>1080</v>
      </c>
      <c r="H2993" t="s">
        <v>1300</v>
      </c>
      <c r="I2993" t="s">
        <v>1339</v>
      </c>
      <c r="J2993">
        <v>100</v>
      </c>
      <c r="K2993">
        <v>1118</v>
      </c>
      <c r="L2993">
        <v>111800</v>
      </c>
      <c r="M2993">
        <v>2.6619000000000002</v>
      </c>
      <c r="N2993">
        <v>266.19</v>
      </c>
      <c r="O2993">
        <v>0</v>
      </c>
      <c r="P2993">
        <v>0</v>
      </c>
      <c r="Q2993">
        <v>1120.6619000000001</v>
      </c>
      <c r="R2993">
        <v>112066.19</v>
      </c>
      <c r="S2993" t="s">
        <v>1296</v>
      </c>
      <c r="T2993" s="111"/>
      <c r="U2993" s="111"/>
      <c r="V2993" s="110"/>
      <c r="W2993" s="110"/>
    </row>
    <row r="2994" spans="1:23">
      <c r="A2994" t="s">
        <v>2971</v>
      </c>
      <c r="B2994">
        <v>44202</v>
      </c>
      <c r="C2994" t="s">
        <v>2972</v>
      </c>
      <c r="D2994">
        <v>44202</v>
      </c>
      <c r="E2994" t="s">
        <v>1294</v>
      </c>
      <c r="F2994" t="s">
        <v>106</v>
      </c>
      <c r="G2994" t="s">
        <v>1302</v>
      </c>
      <c r="H2994" t="s">
        <v>1300</v>
      </c>
      <c r="I2994" t="s">
        <v>1231</v>
      </c>
      <c r="J2994">
        <v>50</v>
      </c>
      <c r="K2994">
        <v>1002</v>
      </c>
      <c r="L2994">
        <v>50100</v>
      </c>
      <c r="M2994">
        <v>2.3856999999999999</v>
      </c>
      <c r="N2994">
        <v>119.285</v>
      </c>
      <c r="O2994">
        <v>0</v>
      </c>
      <c r="P2994">
        <v>0</v>
      </c>
      <c r="Q2994">
        <v>1004.3857</v>
      </c>
      <c r="R2994">
        <v>50219.285000000003</v>
      </c>
      <c r="S2994" t="s">
        <v>1296</v>
      </c>
      <c r="T2994" s="111"/>
      <c r="U2994" s="111"/>
      <c r="V2994" s="110"/>
      <c r="W2994" s="110"/>
    </row>
    <row r="2995" spans="1:23">
      <c r="A2995" t="s">
        <v>2973</v>
      </c>
      <c r="B2995">
        <v>44202</v>
      </c>
      <c r="C2995" t="s">
        <v>2974</v>
      </c>
      <c r="D2995">
        <v>44202</v>
      </c>
      <c r="E2995" t="s">
        <v>1294</v>
      </c>
      <c r="F2995" t="s">
        <v>102</v>
      </c>
      <c r="G2995" t="s">
        <v>1080</v>
      </c>
      <c r="H2995" t="s">
        <v>1300</v>
      </c>
      <c r="I2995" t="s">
        <v>1231</v>
      </c>
      <c r="J2995">
        <v>93</v>
      </c>
      <c r="K2995">
        <v>1002</v>
      </c>
      <c r="L2995">
        <v>93186</v>
      </c>
      <c r="M2995">
        <v>2.3856999999999999</v>
      </c>
      <c r="N2995">
        <v>221.87010000000001</v>
      </c>
      <c r="O2995">
        <v>0</v>
      </c>
      <c r="P2995">
        <v>0</v>
      </c>
      <c r="Q2995">
        <v>1004.3857</v>
      </c>
      <c r="R2995">
        <v>93407.8701</v>
      </c>
      <c r="S2995" t="s">
        <v>1296</v>
      </c>
      <c r="T2995" s="111"/>
      <c r="U2995" s="111"/>
      <c r="V2995" s="110"/>
      <c r="W2995" s="110"/>
    </row>
    <row r="2996" spans="1:23">
      <c r="A2996" t="s">
        <v>2973</v>
      </c>
      <c r="B2996">
        <v>44202</v>
      </c>
      <c r="C2996" t="s">
        <v>2974</v>
      </c>
      <c r="D2996">
        <v>44202</v>
      </c>
      <c r="E2996" t="s">
        <v>1294</v>
      </c>
      <c r="F2996" t="s">
        <v>102</v>
      </c>
      <c r="G2996" t="s">
        <v>1080</v>
      </c>
      <c r="H2996" t="s">
        <v>1300</v>
      </c>
      <c r="I2996" t="s">
        <v>1339</v>
      </c>
      <c r="J2996">
        <v>60</v>
      </c>
      <c r="K2996">
        <v>1118</v>
      </c>
      <c r="L2996">
        <v>67080</v>
      </c>
      <c r="M2996">
        <v>2.6619000000000002</v>
      </c>
      <c r="N2996">
        <v>159.714</v>
      </c>
      <c r="O2996">
        <v>0</v>
      </c>
      <c r="P2996">
        <v>0</v>
      </c>
      <c r="Q2996">
        <v>1120.6619000000001</v>
      </c>
      <c r="R2996">
        <v>67239.714000000007</v>
      </c>
      <c r="S2996" t="s">
        <v>1296</v>
      </c>
      <c r="T2996" s="111"/>
      <c r="U2996" s="111"/>
      <c r="V2996" s="110"/>
      <c r="W2996" s="110"/>
    </row>
    <row r="2997" spans="1:23">
      <c r="A2997" t="s">
        <v>2973</v>
      </c>
      <c r="B2997">
        <v>44202</v>
      </c>
      <c r="C2997" t="s">
        <v>2974</v>
      </c>
      <c r="D2997">
        <v>44202</v>
      </c>
      <c r="E2997" t="s">
        <v>1294</v>
      </c>
      <c r="F2997" t="s">
        <v>102</v>
      </c>
      <c r="G2997" t="s">
        <v>1080</v>
      </c>
      <c r="H2997" t="s">
        <v>1300</v>
      </c>
      <c r="I2997" t="s">
        <v>1212</v>
      </c>
      <c r="J2997">
        <v>5</v>
      </c>
      <c r="K2997">
        <v>3540</v>
      </c>
      <c r="L2997">
        <v>17700</v>
      </c>
      <c r="M2997">
        <v>8.4285999999999994</v>
      </c>
      <c r="N2997">
        <v>42.143000000000001</v>
      </c>
      <c r="O2997">
        <v>0</v>
      </c>
      <c r="P2997">
        <v>0</v>
      </c>
      <c r="Q2997">
        <v>3548.4286000000002</v>
      </c>
      <c r="R2997">
        <v>17742.143</v>
      </c>
      <c r="S2997" t="s">
        <v>1296</v>
      </c>
      <c r="T2997" s="111"/>
      <c r="U2997" s="111"/>
      <c r="V2997" s="110"/>
      <c r="W2997" s="110"/>
    </row>
    <row r="2998" spans="1:23">
      <c r="A2998" t="s">
        <v>2975</v>
      </c>
      <c r="B2998">
        <v>44202</v>
      </c>
      <c r="C2998" t="s">
        <v>2976</v>
      </c>
      <c r="D2998">
        <v>44202</v>
      </c>
      <c r="E2998" t="s">
        <v>1294</v>
      </c>
      <c r="F2998" t="s">
        <v>80</v>
      </c>
      <c r="G2998" t="s">
        <v>1050</v>
      </c>
      <c r="H2998" t="s">
        <v>1300</v>
      </c>
      <c r="I2998" t="s">
        <v>1211</v>
      </c>
      <c r="J2998">
        <v>10</v>
      </c>
      <c r="K2998">
        <v>3938</v>
      </c>
      <c r="L2998">
        <v>39380</v>
      </c>
      <c r="M2998">
        <v>9.3762000000000008</v>
      </c>
      <c r="N2998">
        <v>93.762</v>
      </c>
      <c r="O2998">
        <v>0</v>
      </c>
      <c r="P2998">
        <v>0</v>
      </c>
      <c r="Q2998">
        <v>3947.3762000000002</v>
      </c>
      <c r="R2998">
        <v>39473.762000000002</v>
      </c>
      <c r="S2998" t="s">
        <v>1296</v>
      </c>
      <c r="T2998" s="111"/>
      <c r="U2998" s="111"/>
      <c r="V2998" s="110"/>
      <c r="W2998" s="110"/>
    </row>
    <row r="2999" spans="1:23">
      <c r="A2999" t="s">
        <v>2975</v>
      </c>
      <c r="B2999">
        <v>44202</v>
      </c>
      <c r="C2999" t="s">
        <v>2976</v>
      </c>
      <c r="D2999">
        <v>44202</v>
      </c>
      <c r="E2999" t="s">
        <v>1294</v>
      </c>
      <c r="F2999" t="s">
        <v>80</v>
      </c>
      <c r="G2999" t="s">
        <v>1050</v>
      </c>
      <c r="H2999" t="s">
        <v>1300</v>
      </c>
      <c r="I2999" t="s">
        <v>1207</v>
      </c>
      <c r="J2999">
        <v>5</v>
      </c>
      <c r="K2999">
        <v>4035</v>
      </c>
      <c r="L2999">
        <v>20175</v>
      </c>
      <c r="M2999">
        <v>9.6071000000000009</v>
      </c>
      <c r="N2999">
        <v>48.035499999999999</v>
      </c>
      <c r="O2999">
        <v>0</v>
      </c>
      <c r="P2999">
        <v>0</v>
      </c>
      <c r="Q2999">
        <v>4044.6071000000002</v>
      </c>
      <c r="R2999">
        <v>20223.035500000002</v>
      </c>
      <c r="S2999" t="s">
        <v>1296</v>
      </c>
      <c r="T2999" s="111"/>
      <c r="U2999" s="111"/>
      <c r="V2999" s="110"/>
      <c r="W2999" s="110"/>
    </row>
    <row r="3000" spans="1:23">
      <c r="A3000" t="s">
        <v>2975</v>
      </c>
      <c r="B3000">
        <v>44202</v>
      </c>
      <c r="C3000" t="s">
        <v>2976</v>
      </c>
      <c r="D3000">
        <v>44202</v>
      </c>
      <c r="E3000" t="s">
        <v>1294</v>
      </c>
      <c r="F3000" t="s">
        <v>80</v>
      </c>
      <c r="G3000" t="s">
        <v>1050</v>
      </c>
      <c r="H3000" t="s">
        <v>1300</v>
      </c>
      <c r="I3000" t="s">
        <v>1214</v>
      </c>
      <c r="J3000">
        <v>10</v>
      </c>
      <c r="K3000">
        <v>1168</v>
      </c>
      <c r="L3000">
        <v>11680</v>
      </c>
      <c r="M3000">
        <v>2.7810000000000001</v>
      </c>
      <c r="N3000">
        <v>27.81</v>
      </c>
      <c r="O3000">
        <v>0</v>
      </c>
      <c r="P3000">
        <v>0</v>
      </c>
      <c r="Q3000">
        <v>1170.7809999999999</v>
      </c>
      <c r="R3000">
        <v>11707.81</v>
      </c>
      <c r="S3000" t="s">
        <v>1296</v>
      </c>
      <c r="T3000" s="111"/>
      <c r="U3000" s="111"/>
      <c r="V3000" s="110"/>
      <c r="W3000" s="110"/>
    </row>
    <row r="3001" spans="1:23">
      <c r="A3001" t="s">
        <v>2977</v>
      </c>
      <c r="B3001">
        <v>44202</v>
      </c>
      <c r="C3001" t="s">
        <v>2978</v>
      </c>
      <c r="D3001">
        <v>44202</v>
      </c>
      <c r="E3001" t="s">
        <v>1294</v>
      </c>
      <c r="F3001" t="s">
        <v>1041</v>
      </c>
      <c r="G3001" t="s">
        <v>1046</v>
      </c>
      <c r="H3001" t="s">
        <v>1300</v>
      </c>
      <c r="I3001" t="s">
        <v>1207</v>
      </c>
      <c r="J3001">
        <v>4</v>
      </c>
      <c r="K3001">
        <v>4035</v>
      </c>
      <c r="L3001">
        <v>16140</v>
      </c>
      <c r="M3001">
        <v>9.6071000000000009</v>
      </c>
      <c r="N3001">
        <v>38.428400000000003</v>
      </c>
      <c r="O3001">
        <v>0</v>
      </c>
      <c r="P3001">
        <v>0</v>
      </c>
      <c r="Q3001">
        <v>4044.6071000000002</v>
      </c>
      <c r="R3001">
        <v>16178.428400000001</v>
      </c>
      <c r="S3001" t="s">
        <v>1296</v>
      </c>
      <c r="T3001" s="111"/>
      <c r="U3001" s="111"/>
      <c r="V3001" s="110"/>
      <c r="W3001" s="110"/>
    </row>
    <row r="3002" spans="1:23">
      <c r="A3002" t="s">
        <v>2979</v>
      </c>
      <c r="B3002">
        <v>44202</v>
      </c>
      <c r="C3002" t="s">
        <v>2980</v>
      </c>
      <c r="D3002">
        <v>44202</v>
      </c>
      <c r="E3002" t="s">
        <v>1185</v>
      </c>
      <c r="F3002" t="s">
        <v>1939</v>
      </c>
      <c r="G3002" t="s">
        <v>1185</v>
      </c>
      <c r="H3002" t="s">
        <v>1185</v>
      </c>
      <c r="I3002" t="s">
        <v>1348</v>
      </c>
      <c r="J3002">
        <v>3</v>
      </c>
      <c r="K3002">
        <v>1242.5</v>
      </c>
      <c r="L3002">
        <v>3727.5</v>
      </c>
      <c r="M3002">
        <v>2.9582999999999999</v>
      </c>
      <c r="N3002">
        <v>8.8749000000000002</v>
      </c>
      <c r="O3002">
        <v>0</v>
      </c>
      <c r="P3002">
        <v>0</v>
      </c>
      <c r="Q3002">
        <v>1245.4583</v>
      </c>
      <c r="R3002">
        <v>3736.3748999999998</v>
      </c>
      <c r="S3002" t="s">
        <v>1296</v>
      </c>
      <c r="T3002" s="111"/>
      <c r="U3002" s="111"/>
      <c r="V3002" s="110"/>
      <c r="W3002" s="110"/>
    </row>
    <row r="3003" spans="1:23">
      <c r="A3003" t="s">
        <v>2979</v>
      </c>
      <c r="B3003">
        <v>44202</v>
      </c>
      <c r="C3003" t="s">
        <v>2980</v>
      </c>
      <c r="D3003">
        <v>44202</v>
      </c>
      <c r="E3003" t="s">
        <v>1185</v>
      </c>
      <c r="F3003" t="s">
        <v>1939</v>
      </c>
      <c r="G3003" t="s">
        <v>1185</v>
      </c>
      <c r="H3003" t="s">
        <v>1185</v>
      </c>
      <c r="I3003" t="s">
        <v>1234</v>
      </c>
      <c r="J3003">
        <v>1</v>
      </c>
      <c r="K3003">
        <v>5101.74</v>
      </c>
      <c r="L3003">
        <v>5101.74</v>
      </c>
      <c r="M3003">
        <v>12.147</v>
      </c>
      <c r="N3003">
        <v>12.147</v>
      </c>
      <c r="O3003">
        <v>0</v>
      </c>
      <c r="P3003">
        <v>0</v>
      </c>
      <c r="Q3003">
        <v>5113.8869999999997</v>
      </c>
      <c r="R3003">
        <v>5113.8869999999997</v>
      </c>
      <c r="S3003" t="s">
        <v>1296</v>
      </c>
      <c r="T3003" s="111"/>
      <c r="U3003" s="111"/>
      <c r="V3003" s="110"/>
      <c r="W3003" s="110"/>
    </row>
    <row r="3004" spans="1:23">
      <c r="A3004" t="s">
        <v>2981</v>
      </c>
      <c r="B3004">
        <v>44202</v>
      </c>
      <c r="C3004" t="s">
        <v>2982</v>
      </c>
      <c r="D3004">
        <v>44202</v>
      </c>
      <c r="E3004" t="s">
        <v>1185</v>
      </c>
      <c r="F3004" t="s">
        <v>1197</v>
      </c>
      <c r="G3004" t="s">
        <v>1185</v>
      </c>
      <c r="H3004" t="s">
        <v>1185</v>
      </c>
      <c r="I3004" t="s">
        <v>1227</v>
      </c>
      <c r="J3004">
        <v>2</v>
      </c>
      <c r="K3004">
        <v>7870</v>
      </c>
      <c r="L3004">
        <v>15740</v>
      </c>
      <c r="M3004">
        <v>18.738099999999999</v>
      </c>
      <c r="N3004">
        <v>37.476199999999999</v>
      </c>
      <c r="O3004">
        <v>0</v>
      </c>
      <c r="P3004">
        <v>0</v>
      </c>
      <c r="Q3004">
        <v>7888.7380999999996</v>
      </c>
      <c r="R3004">
        <v>15777.476199999999</v>
      </c>
      <c r="S3004" t="s">
        <v>1296</v>
      </c>
      <c r="T3004" s="111"/>
      <c r="U3004" s="111"/>
      <c r="V3004" s="110"/>
      <c r="W3004" s="110"/>
    </row>
    <row r="3005" spans="1:23">
      <c r="A3005" t="s">
        <v>2981</v>
      </c>
      <c r="B3005">
        <v>44202</v>
      </c>
      <c r="C3005" t="s">
        <v>2982</v>
      </c>
      <c r="D3005">
        <v>44202</v>
      </c>
      <c r="E3005" t="s">
        <v>1185</v>
      </c>
      <c r="F3005" t="s">
        <v>1197</v>
      </c>
      <c r="G3005" t="s">
        <v>1185</v>
      </c>
      <c r="H3005" t="s">
        <v>1185</v>
      </c>
      <c r="I3005" t="s">
        <v>1211</v>
      </c>
      <c r="J3005">
        <v>1</v>
      </c>
      <c r="K3005">
        <v>3990.5</v>
      </c>
      <c r="L3005">
        <v>3990.5</v>
      </c>
      <c r="M3005">
        <v>9.5012000000000008</v>
      </c>
      <c r="N3005">
        <v>9.5012000000000008</v>
      </c>
      <c r="O3005">
        <v>0</v>
      </c>
      <c r="P3005">
        <v>0</v>
      </c>
      <c r="Q3005">
        <v>4000.0012000000002</v>
      </c>
      <c r="R3005">
        <v>4000.0012000000002</v>
      </c>
      <c r="S3005" t="s">
        <v>1296</v>
      </c>
      <c r="T3005" s="111"/>
      <c r="U3005" s="111"/>
      <c r="V3005" s="110"/>
      <c r="W3005" s="110"/>
    </row>
    <row r="3006" spans="1:23">
      <c r="A3006" t="s">
        <v>2981</v>
      </c>
      <c r="B3006">
        <v>44202</v>
      </c>
      <c r="C3006" t="s">
        <v>2982</v>
      </c>
      <c r="D3006">
        <v>44202</v>
      </c>
      <c r="E3006" t="s">
        <v>1185</v>
      </c>
      <c r="F3006" t="s">
        <v>1197</v>
      </c>
      <c r="G3006" t="s">
        <v>1185</v>
      </c>
      <c r="H3006" t="s">
        <v>1185</v>
      </c>
      <c r="I3006" t="s">
        <v>1234</v>
      </c>
      <c r="J3006">
        <v>1</v>
      </c>
      <c r="K3006">
        <v>5101.74</v>
      </c>
      <c r="L3006">
        <v>5101.74</v>
      </c>
      <c r="M3006">
        <v>12.147</v>
      </c>
      <c r="N3006">
        <v>12.147</v>
      </c>
      <c r="O3006">
        <v>0</v>
      </c>
      <c r="P3006">
        <v>0</v>
      </c>
      <c r="Q3006">
        <v>5113.8869999999997</v>
      </c>
      <c r="R3006">
        <v>5113.8869999999997</v>
      </c>
      <c r="S3006" t="s">
        <v>1296</v>
      </c>
      <c r="T3006" s="111"/>
      <c r="U3006" s="111"/>
      <c r="V3006" s="110"/>
      <c r="W3006" s="110"/>
    </row>
    <row r="3007" spans="1:23">
      <c r="A3007" t="s">
        <v>2983</v>
      </c>
      <c r="B3007">
        <v>44202</v>
      </c>
      <c r="C3007" t="s">
        <v>2984</v>
      </c>
      <c r="D3007">
        <v>44202</v>
      </c>
      <c r="E3007" t="s">
        <v>1185</v>
      </c>
      <c r="F3007" t="s">
        <v>1203</v>
      </c>
      <c r="G3007" t="s">
        <v>1185</v>
      </c>
      <c r="H3007" t="s">
        <v>1185</v>
      </c>
      <c r="I3007" t="s">
        <v>1214</v>
      </c>
      <c r="J3007">
        <v>5</v>
      </c>
      <c r="K3007">
        <v>1184</v>
      </c>
      <c r="L3007">
        <v>5920</v>
      </c>
      <c r="M3007">
        <v>2.819</v>
      </c>
      <c r="N3007">
        <v>14.095000000000001</v>
      </c>
      <c r="O3007">
        <v>0</v>
      </c>
      <c r="P3007">
        <v>0</v>
      </c>
      <c r="Q3007">
        <v>1186.819</v>
      </c>
      <c r="R3007">
        <v>5934.0950000000003</v>
      </c>
      <c r="S3007" t="s">
        <v>1296</v>
      </c>
      <c r="T3007" s="111"/>
      <c r="U3007" s="111"/>
      <c r="V3007" s="110"/>
      <c r="W3007" s="110"/>
    </row>
    <row r="3008" spans="1:23">
      <c r="A3008" t="s">
        <v>2983</v>
      </c>
      <c r="B3008">
        <v>44202</v>
      </c>
      <c r="C3008" t="s">
        <v>2984</v>
      </c>
      <c r="D3008">
        <v>44202</v>
      </c>
      <c r="E3008" t="s">
        <v>1185</v>
      </c>
      <c r="F3008" t="s">
        <v>1203</v>
      </c>
      <c r="G3008" t="s">
        <v>1185</v>
      </c>
      <c r="H3008" t="s">
        <v>1185</v>
      </c>
      <c r="I3008" t="s">
        <v>1227</v>
      </c>
      <c r="J3008">
        <v>1</v>
      </c>
      <c r="K3008">
        <v>7870</v>
      </c>
      <c r="L3008">
        <v>7870</v>
      </c>
      <c r="M3008">
        <v>18.738099999999999</v>
      </c>
      <c r="N3008">
        <v>18.738099999999999</v>
      </c>
      <c r="O3008">
        <v>0</v>
      </c>
      <c r="P3008">
        <v>0</v>
      </c>
      <c r="Q3008">
        <v>7888.7380999999996</v>
      </c>
      <c r="R3008">
        <v>7888.7380999999996</v>
      </c>
      <c r="S3008" t="s">
        <v>1296</v>
      </c>
      <c r="T3008" s="111"/>
      <c r="U3008" s="111"/>
      <c r="V3008" s="110"/>
      <c r="W3008" s="110"/>
    </row>
    <row r="3009" spans="1:23">
      <c r="A3009" t="s">
        <v>2985</v>
      </c>
      <c r="B3009">
        <v>44202</v>
      </c>
      <c r="C3009" t="s">
        <v>2986</v>
      </c>
      <c r="D3009">
        <v>44202</v>
      </c>
      <c r="E3009" t="s">
        <v>1185</v>
      </c>
      <c r="F3009" t="s">
        <v>1310</v>
      </c>
      <c r="G3009" t="s">
        <v>1185</v>
      </c>
      <c r="H3009" t="s">
        <v>1185</v>
      </c>
      <c r="I3009" t="s">
        <v>1234</v>
      </c>
      <c r="J3009">
        <v>3</v>
      </c>
      <c r="K3009">
        <v>5101.74</v>
      </c>
      <c r="L3009">
        <v>15305.22</v>
      </c>
      <c r="M3009">
        <v>12.147</v>
      </c>
      <c r="N3009">
        <v>36.441000000000003</v>
      </c>
      <c r="O3009">
        <v>0</v>
      </c>
      <c r="P3009">
        <v>0</v>
      </c>
      <c r="Q3009">
        <v>5113.8869999999997</v>
      </c>
      <c r="R3009">
        <v>15341.661</v>
      </c>
      <c r="S3009" t="s">
        <v>1296</v>
      </c>
      <c r="T3009" s="111"/>
      <c r="U3009" s="111"/>
      <c r="V3009" s="110"/>
      <c r="W3009" s="110"/>
    </row>
    <row r="3010" spans="1:23">
      <c r="A3010" t="s">
        <v>2985</v>
      </c>
      <c r="B3010">
        <v>44202</v>
      </c>
      <c r="C3010" t="s">
        <v>2986</v>
      </c>
      <c r="D3010">
        <v>44202</v>
      </c>
      <c r="E3010" t="s">
        <v>1185</v>
      </c>
      <c r="F3010" t="s">
        <v>1310</v>
      </c>
      <c r="G3010" t="s">
        <v>1185</v>
      </c>
      <c r="H3010" t="s">
        <v>1185</v>
      </c>
      <c r="I3010" t="s">
        <v>1205</v>
      </c>
      <c r="J3010">
        <v>2</v>
      </c>
      <c r="K3010">
        <v>9162.18</v>
      </c>
      <c r="L3010">
        <v>18324.36</v>
      </c>
      <c r="M3010">
        <v>21.814699999999998</v>
      </c>
      <c r="N3010">
        <v>43.629399999999997</v>
      </c>
      <c r="O3010">
        <v>0</v>
      </c>
      <c r="P3010">
        <v>0</v>
      </c>
      <c r="Q3010">
        <v>9183.9946999999993</v>
      </c>
      <c r="R3010">
        <v>18367.989399999999</v>
      </c>
      <c r="S3010" t="s">
        <v>1296</v>
      </c>
      <c r="T3010" s="111"/>
      <c r="U3010" s="111"/>
      <c r="V3010" s="110"/>
      <c r="W3010" s="110"/>
    </row>
    <row r="3011" spans="1:23">
      <c r="A3011" t="s">
        <v>2985</v>
      </c>
      <c r="B3011">
        <v>44202</v>
      </c>
      <c r="C3011" t="s">
        <v>2986</v>
      </c>
      <c r="D3011">
        <v>44202</v>
      </c>
      <c r="E3011" t="s">
        <v>1185</v>
      </c>
      <c r="F3011" t="s">
        <v>1310</v>
      </c>
      <c r="G3011" t="s">
        <v>1185</v>
      </c>
      <c r="H3011" t="s">
        <v>1185</v>
      </c>
      <c r="I3011" t="s">
        <v>1207</v>
      </c>
      <c r="J3011">
        <v>3</v>
      </c>
      <c r="K3011">
        <v>4088.57</v>
      </c>
      <c r="L3011">
        <v>12265.71</v>
      </c>
      <c r="M3011">
        <v>9.7347000000000001</v>
      </c>
      <c r="N3011">
        <v>29.2041</v>
      </c>
      <c r="O3011">
        <v>0</v>
      </c>
      <c r="P3011">
        <v>0</v>
      </c>
      <c r="Q3011">
        <v>4098.3046999999997</v>
      </c>
      <c r="R3011">
        <v>12294.9141</v>
      </c>
      <c r="S3011" t="s">
        <v>1296</v>
      </c>
      <c r="T3011" s="111"/>
      <c r="U3011" s="111"/>
      <c r="V3011" s="110"/>
      <c r="W3011" s="110"/>
    </row>
    <row r="3012" spans="1:23">
      <c r="A3012" t="s">
        <v>2987</v>
      </c>
      <c r="B3012">
        <v>44202</v>
      </c>
      <c r="C3012" t="s">
        <v>2988</v>
      </c>
      <c r="D3012">
        <v>44202</v>
      </c>
      <c r="E3012" t="s">
        <v>1185</v>
      </c>
      <c r="F3012" t="s">
        <v>1324</v>
      </c>
      <c r="G3012" t="s">
        <v>1185</v>
      </c>
      <c r="H3012" t="s">
        <v>1185</v>
      </c>
      <c r="I3012" t="s">
        <v>1207</v>
      </c>
      <c r="J3012">
        <v>5</v>
      </c>
      <c r="K3012">
        <v>4088.57</v>
      </c>
      <c r="L3012">
        <v>20442.849999999999</v>
      </c>
      <c r="M3012">
        <v>9.7347000000000001</v>
      </c>
      <c r="N3012">
        <v>48.673499999999997</v>
      </c>
      <c r="O3012">
        <v>0</v>
      </c>
      <c r="P3012">
        <v>0</v>
      </c>
      <c r="Q3012">
        <v>4098.3046999999997</v>
      </c>
      <c r="R3012">
        <v>20491.523499999999</v>
      </c>
      <c r="S3012" t="s">
        <v>1296</v>
      </c>
      <c r="T3012" s="111"/>
      <c r="U3012" s="111"/>
      <c r="V3012" s="110"/>
      <c r="W3012" s="110"/>
    </row>
    <row r="3013" spans="1:23">
      <c r="A3013" t="s">
        <v>2987</v>
      </c>
      <c r="B3013">
        <v>44202</v>
      </c>
      <c r="C3013" t="s">
        <v>2988</v>
      </c>
      <c r="D3013">
        <v>44202</v>
      </c>
      <c r="E3013" t="s">
        <v>1185</v>
      </c>
      <c r="F3013" t="s">
        <v>1324</v>
      </c>
      <c r="G3013" t="s">
        <v>1185</v>
      </c>
      <c r="H3013" t="s">
        <v>1185</v>
      </c>
      <c r="I3013" t="s">
        <v>1234</v>
      </c>
      <c r="J3013">
        <v>5</v>
      </c>
      <c r="K3013">
        <v>5101.74</v>
      </c>
      <c r="L3013">
        <v>25508.7</v>
      </c>
      <c r="M3013">
        <v>12.147</v>
      </c>
      <c r="N3013">
        <v>60.734999999999999</v>
      </c>
      <c r="O3013">
        <v>0</v>
      </c>
      <c r="P3013">
        <v>0</v>
      </c>
      <c r="Q3013">
        <v>5113.8869999999997</v>
      </c>
      <c r="R3013">
        <v>25569.435000000001</v>
      </c>
      <c r="S3013" t="s">
        <v>1296</v>
      </c>
      <c r="T3013" s="111"/>
      <c r="U3013" s="111"/>
      <c r="V3013" s="110"/>
      <c r="W3013" s="110"/>
    </row>
    <row r="3014" spans="1:23">
      <c r="A3014" t="s">
        <v>2987</v>
      </c>
      <c r="B3014">
        <v>44202</v>
      </c>
      <c r="C3014" t="s">
        <v>2988</v>
      </c>
      <c r="D3014">
        <v>44202</v>
      </c>
      <c r="E3014" t="s">
        <v>1185</v>
      </c>
      <c r="F3014" t="s">
        <v>1324</v>
      </c>
      <c r="G3014" t="s">
        <v>1185</v>
      </c>
      <c r="H3014" t="s">
        <v>1185</v>
      </c>
      <c r="I3014" t="s">
        <v>1339</v>
      </c>
      <c r="J3014">
        <v>20</v>
      </c>
      <c r="K3014">
        <v>1134</v>
      </c>
      <c r="L3014">
        <v>22680</v>
      </c>
      <c r="M3014">
        <v>2.7</v>
      </c>
      <c r="N3014">
        <v>54</v>
      </c>
      <c r="O3014">
        <v>0</v>
      </c>
      <c r="P3014">
        <v>0</v>
      </c>
      <c r="Q3014">
        <v>1136.7</v>
      </c>
      <c r="R3014">
        <v>22734</v>
      </c>
      <c r="S3014" t="s">
        <v>1296</v>
      </c>
      <c r="T3014" s="111"/>
      <c r="U3014" s="111"/>
      <c r="V3014" s="110"/>
      <c r="W3014" s="110"/>
    </row>
    <row r="3015" spans="1:23">
      <c r="A3015" t="s">
        <v>2987</v>
      </c>
      <c r="B3015">
        <v>44202</v>
      </c>
      <c r="C3015" t="s">
        <v>2988</v>
      </c>
      <c r="D3015">
        <v>44202</v>
      </c>
      <c r="E3015" t="s">
        <v>1185</v>
      </c>
      <c r="F3015" t="s">
        <v>1324</v>
      </c>
      <c r="G3015" t="s">
        <v>1185</v>
      </c>
      <c r="H3015" t="s">
        <v>1185</v>
      </c>
      <c r="I3015" t="s">
        <v>1227</v>
      </c>
      <c r="J3015">
        <v>4</v>
      </c>
      <c r="K3015">
        <v>7870</v>
      </c>
      <c r="L3015">
        <v>31480</v>
      </c>
      <c r="M3015">
        <v>18.738099999999999</v>
      </c>
      <c r="N3015">
        <v>74.952399999999997</v>
      </c>
      <c r="O3015">
        <v>0</v>
      </c>
      <c r="P3015">
        <v>0</v>
      </c>
      <c r="Q3015">
        <v>7888.7380999999996</v>
      </c>
      <c r="R3015">
        <v>31554.952399999998</v>
      </c>
      <c r="S3015" t="s">
        <v>1296</v>
      </c>
      <c r="T3015" s="111"/>
      <c r="U3015" s="111"/>
      <c r="V3015" s="110"/>
      <c r="W3015" s="110"/>
    </row>
    <row r="3016" spans="1:23">
      <c r="A3016" t="s">
        <v>2989</v>
      </c>
      <c r="B3016">
        <v>44202</v>
      </c>
      <c r="C3016" t="s">
        <v>2990</v>
      </c>
      <c r="D3016">
        <v>44202</v>
      </c>
      <c r="E3016" t="s">
        <v>1185</v>
      </c>
      <c r="F3016" t="s">
        <v>1293</v>
      </c>
      <c r="G3016" t="s">
        <v>1185</v>
      </c>
      <c r="H3016" t="s">
        <v>1185</v>
      </c>
      <c r="I3016" t="s">
        <v>1207</v>
      </c>
      <c r="J3016">
        <v>1</v>
      </c>
      <c r="K3016">
        <v>4088.57</v>
      </c>
      <c r="L3016">
        <v>4088.57</v>
      </c>
      <c r="M3016">
        <v>9.7347000000000001</v>
      </c>
      <c r="N3016">
        <v>9.7347000000000001</v>
      </c>
      <c r="O3016">
        <v>0</v>
      </c>
      <c r="P3016">
        <v>0</v>
      </c>
      <c r="Q3016">
        <v>4098.3046999999997</v>
      </c>
      <c r="R3016">
        <v>4098.3046999999997</v>
      </c>
      <c r="S3016" t="s">
        <v>1296</v>
      </c>
      <c r="T3016" s="111"/>
      <c r="U3016" s="111"/>
      <c r="V3016" s="110"/>
      <c r="W3016" s="110"/>
    </row>
    <row r="3017" spans="1:23">
      <c r="A3017" t="s">
        <v>2989</v>
      </c>
      <c r="B3017">
        <v>44202</v>
      </c>
      <c r="C3017" t="s">
        <v>2990</v>
      </c>
      <c r="D3017">
        <v>44202</v>
      </c>
      <c r="E3017" t="s">
        <v>1185</v>
      </c>
      <c r="F3017" t="s">
        <v>1293</v>
      </c>
      <c r="G3017" t="s">
        <v>1185</v>
      </c>
      <c r="H3017" t="s">
        <v>1185</v>
      </c>
      <c r="I3017" t="s">
        <v>1212</v>
      </c>
      <c r="J3017">
        <v>1</v>
      </c>
      <c r="K3017">
        <v>3586.25</v>
      </c>
      <c r="L3017">
        <v>3586.25</v>
      </c>
      <c r="M3017">
        <v>8.5387000000000004</v>
      </c>
      <c r="N3017">
        <v>8.5387000000000004</v>
      </c>
      <c r="O3017">
        <v>0</v>
      </c>
      <c r="P3017">
        <v>0</v>
      </c>
      <c r="Q3017">
        <v>3594.7887000000001</v>
      </c>
      <c r="R3017">
        <v>3594.7887000000001</v>
      </c>
      <c r="S3017" t="s">
        <v>1296</v>
      </c>
      <c r="T3017" s="111"/>
      <c r="U3017" s="111"/>
      <c r="V3017" s="110"/>
      <c r="W3017" s="110"/>
    </row>
    <row r="3018" spans="1:23">
      <c r="A3018" t="s">
        <v>2989</v>
      </c>
      <c r="B3018">
        <v>44202</v>
      </c>
      <c r="C3018" t="s">
        <v>2990</v>
      </c>
      <c r="D3018">
        <v>44202</v>
      </c>
      <c r="E3018" t="s">
        <v>1185</v>
      </c>
      <c r="F3018" t="s">
        <v>1293</v>
      </c>
      <c r="G3018" t="s">
        <v>1185</v>
      </c>
      <c r="H3018" t="s">
        <v>1185</v>
      </c>
      <c r="I3018" t="s">
        <v>1339</v>
      </c>
      <c r="J3018">
        <v>1</v>
      </c>
      <c r="K3018">
        <v>1134</v>
      </c>
      <c r="L3018">
        <v>1134</v>
      </c>
      <c r="M3018">
        <v>2.7</v>
      </c>
      <c r="N3018">
        <v>2.7</v>
      </c>
      <c r="O3018">
        <v>0</v>
      </c>
      <c r="P3018">
        <v>0</v>
      </c>
      <c r="Q3018">
        <v>1136.7</v>
      </c>
      <c r="R3018">
        <v>1136.7</v>
      </c>
      <c r="S3018" t="s">
        <v>1296</v>
      </c>
      <c r="T3018" s="111"/>
      <c r="U3018" s="111"/>
      <c r="V3018" s="110"/>
      <c r="W3018" s="110"/>
    </row>
    <row r="3019" spans="1:23">
      <c r="A3019" t="s">
        <v>2991</v>
      </c>
      <c r="B3019">
        <v>44202</v>
      </c>
      <c r="C3019" t="s">
        <v>2992</v>
      </c>
      <c r="D3019">
        <v>44202</v>
      </c>
      <c r="E3019" t="s">
        <v>1185</v>
      </c>
      <c r="F3019" t="s">
        <v>1199</v>
      </c>
      <c r="G3019" t="s">
        <v>1185</v>
      </c>
      <c r="H3019" t="s">
        <v>1185</v>
      </c>
      <c r="I3019" t="s">
        <v>1214</v>
      </c>
      <c r="J3019">
        <v>10</v>
      </c>
      <c r="K3019">
        <v>1184</v>
      </c>
      <c r="L3019">
        <v>11840</v>
      </c>
      <c r="M3019">
        <v>2.819</v>
      </c>
      <c r="N3019">
        <v>28.19</v>
      </c>
      <c r="O3019">
        <v>0</v>
      </c>
      <c r="P3019">
        <v>0</v>
      </c>
      <c r="Q3019">
        <v>1186.819</v>
      </c>
      <c r="R3019">
        <v>11868.19</v>
      </c>
      <c r="S3019" t="s">
        <v>1296</v>
      </c>
      <c r="T3019" s="111"/>
      <c r="U3019" s="111"/>
      <c r="V3019" s="110"/>
      <c r="W3019" s="110"/>
    </row>
    <row r="3020" spans="1:23">
      <c r="A3020" t="s">
        <v>2993</v>
      </c>
      <c r="B3020">
        <v>44202</v>
      </c>
      <c r="C3020" t="s">
        <v>2994</v>
      </c>
      <c r="D3020">
        <v>44202</v>
      </c>
      <c r="E3020" t="s">
        <v>1294</v>
      </c>
      <c r="F3020" t="s">
        <v>1009</v>
      </c>
      <c r="G3020" t="s">
        <v>79</v>
      </c>
      <c r="H3020" t="s">
        <v>69</v>
      </c>
      <c r="I3020" t="s">
        <v>1339</v>
      </c>
      <c r="J3020">
        <v>160</v>
      </c>
      <c r="K3020">
        <v>1118</v>
      </c>
      <c r="L3020">
        <v>178880</v>
      </c>
      <c r="M3020">
        <v>2.6619000000000002</v>
      </c>
      <c r="N3020">
        <v>425.904</v>
      </c>
      <c r="O3020">
        <v>0</v>
      </c>
      <c r="P3020">
        <v>0</v>
      </c>
      <c r="Q3020">
        <v>1120.6619000000001</v>
      </c>
      <c r="R3020">
        <v>179305.90400000001</v>
      </c>
      <c r="S3020" t="s">
        <v>1296</v>
      </c>
      <c r="T3020" s="111"/>
      <c r="U3020" s="111"/>
      <c r="V3020" s="110"/>
      <c r="W3020" s="110"/>
    </row>
    <row r="3021" spans="1:23">
      <c r="A3021" t="s">
        <v>2995</v>
      </c>
      <c r="B3021">
        <v>44202</v>
      </c>
      <c r="C3021" t="s">
        <v>2996</v>
      </c>
      <c r="D3021">
        <v>44202</v>
      </c>
      <c r="E3021" t="s">
        <v>1294</v>
      </c>
      <c r="F3021" t="s">
        <v>74</v>
      </c>
      <c r="G3021" t="s">
        <v>1297</v>
      </c>
      <c r="H3021" t="s">
        <v>69</v>
      </c>
      <c r="I3021" t="s">
        <v>1212</v>
      </c>
      <c r="J3021">
        <v>10</v>
      </c>
      <c r="K3021">
        <v>3540</v>
      </c>
      <c r="L3021">
        <v>35400</v>
      </c>
      <c r="M3021">
        <v>8.4285999999999994</v>
      </c>
      <c r="N3021">
        <v>84.286000000000001</v>
      </c>
      <c r="O3021">
        <v>0</v>
      </c>
      <c r="P3021">
        <v>0</v>
      </c>
      <c r="Q3021">
        <v>3548.4286000000002</v>
      </c>
      <c r="R3021">
        <v>35484.286</v>
      </c>
      <c r="S3021" t="s">
        <v>1296</v>
      </c>
      <c r="T3021" s="111"/>
      <c r="U3021" s="111"/>
      <c r="V3021" s="110"/>
      <c r="W3021" s="110"/>
    </row>
    <row r="3022" spans="1:23">
      <c r="A3022" t="s">
        <v>2995</v>
      </c>
      <c r="B3022">
        <v>44202</v>
      </c>
      <c r="C3022" t="s">
        <v>2996</v>
      </c>
      <c r="D3022">
        <v>44202</v>
      </c>
      <c r="E3022" t="s">
        <v>1294</v>
      </c>
      <c r="F3022" t="s">
        <v>74</v>
      </c>
      <c r="G3022" t="s">
        <v>1297</v>
      </c>
      <c r="H3022" t="s">
        <v>69</v>
      </c>
      <c r="I3022" t="s">
        <v>1339</v>
      </c>
      <c r="J3022">
        <v>60</v>
      </c>
      <c r="K3022">
        <v>1118</v>
      </c>
      <c r="L3022">
        <v>67080</v>
      </c>
      <c r="M3022">
        <v>2.6619000000000002</v>
      </c>
      <c r="N3022">
        <v>159.714</v>
      </c>
      <c r="O3022">
        <v>0</v>
      </c>
      <c r="P3022">
        <v>0</v>
      </c>
      <c r="Q3022">
        <v>1120.6619000000001</v>
      </c>
      <c r="R3022">
        <v>67239.714000000007</v>
      </c>
      <c r="S3022" t="s">
        <v>1296</v>
      </c>
      <c r="T3022" s="111"/>
      <c r="U3022" s="111"/>
      <c r="V3022" s="110"/>
      <c r="W3022" s="110"/>
    </row>
    <row r="3023" spans="1:23">
      <c r="A3023" t="s">
        <v>2997</v>
      </c>
      <c r="B3023">
        <v>44202</v>
      </c>
      <c r="C3023" t="s">
        <v>2998</v>
      </c>
      <c r="D3023">
        <v>44202</v>
      </c>
      <c r="E3023" t="s">
        <v>1294</v>
      </c>
      <c r="F3023" t="s">
        <v>63</v>
      </c>
      <c r="G3023" t="s">
        <v>57</v>
      </c>
      <c r="H3023" t="s">
        <v>57</v>
      </c>
      <c r="I3023" t="s">
        <v>1348</v>
      </c>
      <c r="J3023">
        <v>400</v>
      </c>
      <c r="K3023">
        <v>1225</v>
      </c>
      <c r="L3023">
        <v>490000</v>
      </c>
      <c r="M3023">
        <v>2.9167000000000001</v>
      </c>
      <c r="N3023">
        <v>1166.68</v>
      </c>
      <c r="O3023">
        <v>0</v>
      </c>
      <c r="P3023">
        <v>0</v>
      </c>
      <c r="Q3023">
        <v>1227.9167</v>
      </c>
      <c r="R3023">
        <v>491166.68</v>
      </c>
      <c r="S3023" t="s">
        <v>1296</v>
      </c>
      <c r="T3023" s="111"/>
      <c r="U3023" s="111"/>
      <c r="V3023" s="110"/>
      <c r="W3023" s="110"/>
    </row>
    <row r="3024" spans="1:23">
      <c r="A3024" t="s">
        <v>2997</v>
      </c>
      <c r="B3024">
        <v>44202</v>
      </c>
      <c r="C3024" t="s">
        <v>2998</v>
      </c>
      <c r="D3024">
        <v>44202</v>
      </c>
      <c r="E3024" t="s">
        <v>1294</v>
      </c>
      <c r="F3024" t="s">
        <v>63</v>
      </c>
      <c r="G3024" t="s">
        <v>57</v>
      </c>
      <c r="H3024" t="s">
        <v>57</v>
      </c>
      <c r="I3024" t="s">
        <v>1339</v>
      </c>
      <c r="J3024">
        <v>200</v>
      </c>
      <c r="K3024">
        <v>1118</v>
      </c>
      <c r="L3024">
        <v>223600</v>
      </c>
      <c r="M3024">
        <v>2.6619000000000002</v>
      </c>
      <c r="N3024">
        <v>532.38</v>
      </c>
      <c r="O3024">
        <v>0</v>
      </c>
      <c r="P3024">
        <v>0</v>
      </c>
      <c r="Q3024">
        <v>1120.6619000000001</v>
      </c>
      <c r="R3024">
        <v>224132.38</v>
      </c>
      <c r="S3024" t="s">
        <v>1296</v>
      </c>
      <c r="T3024" s="111"/>
      <c r="U3024" s="111"/>
      <c r="V3024" s="110"/>
      <c r="W3024" s="110"/>
    </row>
    <row r="3025" spans="1:23">
      <c r="A3025" t="s">
        <v>2999</v>
      </c>
      <c r="B3025">
        <v>44202</v>
      </c>
      <c r="C3025" t="s">
        <v>3000</v>
      </c>
      <c r="D3025">
        <v>44202</v>
      </c>
      <c r="E3025" t="s">
        <v>1294</v>
      </c>
      <c r="F3025" t="s">
        <v>119</v>
      </c>
      <c r="G3025" t="s">
        <v>1049</v>
      </c>
      <c r="H3025" t="s">
        <v>57</v>
      </c>
      <c r="I3025" t="s">
        <v>1339</v>
      </c>
      <c r="J3025">
        <v>60</v>
      </c>
      <c r="K3025">
        <v>1118</v>
      </c>
      <c r="L3025">
        <v>67080</v>
      </c>
      <c r="M3025">
        <v>2.6619000000000002</v>
      </c>
      <c r="N3025">
        <v>159.714</v>
      </c>
      <c r="O3025">
        <v>0</v>
      </c>
      <c r="P3025">
        <v>0</v>
      </c>
      <c r="Q3025">
        <v>1120.6619000000001</v>
      </c>
      <c r="R3025">
        <v>67239.714000000007</v>
      </c>
      <c r="S3025" t="s">
        <v>1296</v>
      </c>
      <c r="T3025" s="111"/>
      <c r="U3025" s="111"/>
      <c r="V3025" s="110"/>
      <c r="W3025" s="110"/>
    </row>
    <row r="3026" spans="1:23">
      <c r="A3026" t="s">
        <v>2999</v>
      </c>
      <c r="B3026">
        <v>44202</v>
      </c>
      <c r="C3026" t="s">
        <v>3000</v>
      </c>
      <c r="D3026">
        <v>44202</v>
      </c>
      <c r="E3026" t="s">
        <v>1294</v>
      </c>
      <c r="F3026" t="s">
        <v>119</v>
      </c>
      <c r="G3026" t="s">
        <v>1049</v>
      </c>
      <c r="H3026" t="s">
        <v>57</v>
      </c>
      <c r="I3026" t="s">
        <v>1214</v>
      </c>
      <c r="J3026">
        <v>60</v>
      </c>
      <c r="K3026">
        <v>1168</v>
      </c>
      <c r="L3026">
        <v>70080</v>
      </c>
      <c r="M3026">
        <v>2.7810000000000001</v>
      </c>
      <c r="N3026">
        <v>166.86</v>
      </c>
      <c r="O3026">
        <v>0</v>
      </c>
      <c r="P3026">
        <v>0</v>
      </c>
      <c r="Q3026">
        <v>1170.7809999999999</v>
      </c>
      <c r="R3026">
        <v>70246.86</v>
      </c>
      <c r="S3026" t="s">
        <v>1296</v>
      </c>
      <c r="T3026" s="111"/>
      <c r="U3026" s="111"/>
      <c r="V3026" s="110"/>
      <c r="W3026" s="110"/>
    </row>
    <row r="3027" spans="1:23">
      <c r="A3027" t="s">
        <v>3001</v>
      </c>
      <c r="B3027">
        <v>44202</v>
      </c>
      <c r="C3027" t="s">
        <v>3002</v>
      </c>
      <c r="D3027">
        <v>44202</v>
      </c>
      <c r="E3027" t="s">
        <v>1294</v>
      </c>
      <c r="F3027" t="s">
        <v>72</v>
      </c>
      <c r="G3027" t="s">
        <v>69</v>
      </c>
      <c r="H3027" t="s">
        <v>69</v>
      </c>
      <c r="I3027" t="s">
        <v>1231</v>
      </c>
      <c r="J3027">
        <v>50</v>
      </c>
      <c r="K3027">
        <v>1002</v>
      </c>
      <c r="L3027">
        <v>50100</v>
      </c>
      <c r="M3027">
        <v>2.3856999999999999</v>
      </c>
      <c r="N3027">
        <v>119.285</v>
      </c>
      <c r="O3027">
        <v>0</v>
      </c>
      <c r="P3027">
        <v>0</v>
      </c>
      <c r="Q3027">
        <v>1004.3857</v>
      </c>
      <c r="R3027">
        <v>50219.285000000003</v>
      </c>
      <c r="S3027" t="s">
        <v>1296</v>
      </c>
      <c r="T3027" s="111"/>
      <c r="U3027" s="111"/>
      <c r="V3027" s="110"/>
      <c r="W3027" s="110"/>
    </row>
    <row r="3028" spans="1:23">
      <c r="A3028" t="s">
        <v>3001</v>
      </c>
      <c r="B3028">
        <v>44202</v>
      </c>
      <c r="C3028" t="s">
        <v>3002</v>
      </c>
      <c r="D3028">
        <v>44202</v>
      </c>
      <c r="E3028" t="s">
        <v>1294</v>
      </c>
      <c r="F3028" t="s">
        <v>72</v>
      </c>
      <c r="G3028" t="s">
        <v>69</v>
      </c>
      <c r="H3028" t="s">
        <v>69</v>
      </c>
      <c r="I3028" t="s">
        <v>1214</v>
      </c>
      <c r="J3028">
        <v>22</v>
      </c>
      <c r="K3028">
        <v>1168</v>
      </c>
      <c r="L3028">
        <v>25696</v>
      </c>
      <c r="M3028">
        <v>2.7810000000000001</v>
      </c>
      <c r="N3028">
        <v>61.182000000000002</v>
      </c>
      <c r="O3028">
        <v>0</v>
      </c>
      <c r="P3028">
        <v>0</v>
      </c>
      <c r="Q3028">
        <v>1170.7809999999999</v>
      </c>
      <c r="R3028">
        <v>25757.182000000001</v>
      </c>
      <c r="S3028" t="s">
        <v>1296</v>
      </c>
      <c r="T3028" s="111"/>
      <c r="U3028" s="111"/>
      <c r="V3028" s="110"/>
      <c r="W3028" s="110"/>
    </row>
    <row r="3029" spans="1:23">
      <c r="A3029" t="s">
        <v>3003</v>
      </c>
      <c r="B3029">
        <v>44202</v>
      </c>
      <c r="C3029" t="s">
        <v>3004</v>
      </c>
      <c r="D3029">
        <v>44202</v>
      </c>
      <c r="E3029" t="s">
        <v>1294</v>
      </c>
      <c r="F3029" t="s">
        <v>1051</v>
      </c>
      <c r="G3029" t="s">
        <v>1304</v>
      </c>
      <c r="H3029" t="s">
        <v>69</v>
      </c>
      <c r="I3029" t="s">
        <v>1207</v>
      </c>
      <c r="J3029">
        <v>10</v>
      </c>
      <c r="K3029">
        <v>4035</v>
      </c>
      <c r="L3029">
        <v>40350</v>
      </c>
      <c r="M3029">
        <v>9.6071000000000009</v>
      </c>
      <c r="N3029">
        <v>96.070999999999998</v>
      </c>
      <c r="O3029">
        <v>0</v>
      </c>
      <c r="P3029">
        <v>0</v>
      </c>
      <c r="Q3029">
        <v>4044.6071000000002</v>
      </c>
      <c r="R3029">
        <v>40446.071000000004</v>
      </c>
      <c r="S3029" t="s">
        <v>1296</v>
      </c>
      <c r="T3029" s="111"/>
      <c r="U3029" s="111"/>
      <c r="V3029" s="110"/>
      <c r="W3029" s="110"/>
    </row>
    <row r="3030" spans="1:23">
      <c r="A3030" t="s">
        <v>3003</v>
      </c>
      <c r="B3030">
        <v>44202</v>
      </c>
      <c r="C3030" t="s">
        <v>3004</v>
      </c>
      <c r="D3030">
        <v>44202</v>
      </c>
      <c r="E3030" t="s">
        <v>1294</v>
      </c>
      <c r="F3030" t="s">
        <v>1051</v>
      </c>
      <c r="G3030" t="s">
        <v>1304</v>
      </c>
      <c r="H3030" t="s">
        <v>69</v>
      </c>
      <c r="I3030" t="s">
        <v>1339</v>
      </c>
      <c r="J3030">
        <v>100</v>
      </c>
      <c r="K3030">
        <v>1118</v>
      </c>
      <c r="L3030">
        <v>111800</v>
      </c>
      <c r="M3030">
        <v>2.6619000000000002</v>
      </c>
      <c r="N3030">
        <v>266.19</v>
      </c>
      <c r="O3030">
        <v>0</v>
      </c>
      <c r="P3030">
        <v>0</v>
      </c>
      <c r="Q3030">
        <v>1120.6619000000001</v>
      </c>
      <c r="R3030">
        <v>112066.19</v>
      </c>
      <c r="S3030" t="s">
        <v>1296</v>
      </c>
      <c r="T3030" s="111"/>
      <c r="U3030" s="111"/>
      <c r="V3030" s="110"/>
      <c r="W3030" s="110"/>
    </row>
    <row r="3031" spans="1:23">
      <c r="A3031" t="s">
        <v>3003</v>
      </c>
      <c r="B3031">
        <v>44202</v>
      </c>
      <c r="C3031" t="s">
        <v>3004</v>
      </c>
      <c r="D3031">
        <v>44202</v>
      </c>
      <c r="E3031" t="s">
        <v>1294</v>
      </c>
      <c r="F3031" t="s">
        <v>1051</v>
      </c>
      <c r="G3031" t="s">
        <v>1304</v>
      </c>
      <c r="H3031" t="s">
        <v>69</v>
      </c>
      <c r="I3031" t="s">
        <v>1212</v>
      </c>
      <c r="J3031">
        <v>10</v>
      </c>
      <c r="K3031">
        <v>3540</v>
      </c>
      <c r="L3031">
        <v>35400</v>
      </c>
      <c r="M3031">
        <v>8.4285999999999994</v>
      </c>
      <c r="N3031">
        <v>84.286000000000001</v>
      </c>
      <c r="O3031">
        <v>0</v>
      </c>
      <c r="P3031">
        <v>0</v>
      </c>
      <c r="Q3031">
        <v>3548.4286000000002</v>
      </c>
      <c r="R3031">
        <v>35484.286</v>
      </c>
      <c r="S3031" t="s">
        <v>1296</v>
      </c>
      <c r="T3031" s="111"/>
      <c r="U3031" s="111"/>
      <c r="V3031" s="110"/>
      <c r="W3031" s="110"/>
    </row>
    <row r="3032" spans="1:23">
      <c r="A3032" t="s">
        <v>3003</v>
      </c>
      <c r="B3032">
        <v>44202</v>
      </c>
      <c r="C3032" t="s">
        <v>3004</v>
      </c>
      <c r="D3032">
        <v>44202</v>
      </c>
      <c r="E3032" t="s">
        <v>1294</v>
      </c>
      <c r="F3032" t="s">
        <v>1051</v>
      </c>
      <c r="G3032" t="s">
        <v>1304</v>
      </c>
      <c r="H3032" t="s">
        <v>69</v>
      </c>
      <c r="I3032" t="s">
        <v>1227</v>
      </c>
      <c r="J3032">
        <v>5</v>
      </c>
      <c r="K3032">
        <v>7760</v>
      </c>
      <c r="L3032">
        <v>38800</v>
      </c>
      <c r="M3032">
        <v>18.476199999999999</v>
      </c>
      <c r="N3032">
        <v>92.381</v>
      </c>
      <c r="O3032">
        <v>0</v>
      </c>
      <c r="P3032">
        <v>0</v>
      </c>
      <c r="Q3032">
        <v>7778.4762000000001</v>
      </c>
      <c r="R3032">
        <v>38892.381000000001</v>
      </c>
      <c r="S3032" t="s">
        <v>1296</v>
      </c>
      <c r="T3032" s="111"/>
      <c r="U3032" s="111"/>
      <c r="V3032" s="110"/>
      <c r="W3032" s="110"/>
    </row>
    <row r="3033" spans="1:23">
      <c r="A3033" t="s">
        <v>3005</v>
      </c>
      <c r="B3033">
        <v>44202</v>
      </c>
      <c r="C3033" t="s">
        <v>3006</v>
      </c>
      <c r="D3033">
        <v>44202</v>
      </c>
      <c r="E3033" t="s">
        <v>1294</v>
      </c>
      <c r="F3033" t="s">
        <v>66</v>
      </c>
      <c r="G3033" t="s">
        <v>1298</v>
      </c>
      <c r="H3033" t="s">
        <v>57</v>
      </c>
      <c r="I3033" t="s">
        <v>1207</v>
      </c>
      <c r="J3033">
        <v>5</v>
      </c>
      <c r="K3033">
        <v>4035</v>
      </c>
      <c r="L3033">
        <v>20175</v>
      </c>
      <c r="M3033">
        <v>9.6071000000000009</v>
      </c>
      <c r="N3033">
        <v>48.035499999999999</v>
      </c>
      <c r="O3033">
        <v>0</v>
      </c>
      <c r="P3033">
        <v>0</v>
      </c>
      <c r="Q3033">
        <v>4044.6071000000002</v>
      </c>
      <c r="R3033">
        <v>20223.035500000002</v>
      </c>
      <c r="S3033" t="s">
        <v>1296</v>
      </c>
      <c r="T3033" s="111"/>
      <c r="U3033" s="111"/>
      <c r="V3033" s="110"/>
      <c r="W3033" s="110"/>
    </row>
    <row r="3034" spans="1:23">
      <c r="A3034" t="s">
        <v>3005</v>
      </c>
      <c r="B3034">
        <v>44202</v>
      </c>
      <c r="C3034" t="s">
        <v>3006</v>
      </c>
      <c r="D3034">
        <v>44202</v>
      </c>
      <c r="E3034" t="s">
        <v>1294</v>
      </c>
      <c r="F3034" t="s">
        <v>66</v>
      </c>
      <c r="G3034" t="s">
        <v>1298</v>
      </c>
      <c r="H3034" t="s">
        <v>57</v>
      </c>
      <c r="I3034" t="s">
        <v>1339</v>
      </c>
      <c r="J3034">
        <v>40</v>
      </c>
      <c r="K3034">
        <v>1118</v>
      </c>
      <c r="L3034">
        <v>44720</v>
      </c>
      <c r="M3034">
        <v>2.6619000000000002</v>
      </c>
      <c r="N3034">
        <v>106.476</v>
      </c>
      <c r="O3034">
        <v>0</v>
      </c>
      <c r="P3034">
        <v>0</v>
      </c>
      <c r="Q3034">
        <v>1120.6619000000001</v>
      </c>
      <c r="R3034">
        <v>44826.476000000002</v>
      </c>
      <c r="S3034" t="s">
        <v>1296</v>
      </c>
      <c r="T3034" s="111"/>
      <c r="U3034" s="111"/>
      <c r="V3034" s="110"/>
      <c r="W3034" s="110"/>
    </row>
    <row r="3035" spans="1:23">
      <c r="A3035" t="s">
        <v>3007</v>
      </c>
      <c r="B3035">
        <v>44202</v>
      </c>
      <c r="C3035" t="s">
        <v>3008</v>
      </c>
      <c r="D3035">
        <v>44202</v>
      </c>
      <c r="E3035" t="s">
        <v>1294</v>
      </c>
      <c r="F3035" t="s">
        <v>109</v>
      </c>
      <c r="G3035" t="s">
        <v>1307</v>
      </c>
      <c r="H3035" t="s">
        <v>120</v>
      </c>
      <c r="I3035" t="s">
        <v>1227</v>
      </c>
      <c r="J3035">
        <v>20</v>
      </c>
      <c r="K3035">
        <v>7760</v>
      </c>
      <c r="L3035">
        <v>155200</v>
      </c>
      <c r="M3035">
        <v>18.476199999999999</v>
      </c>
      <c r="N3035">
        <v>369.524</v>
      </c>
      <c r="O3035">
        <v>0</v>
      </c>
      <c r="P3035">
        <v>0</v>
      </c>
      <c r="Q3035">
        <v>7778.4762000000001</v>
      </c>
      <c r="R3035">
        <v>155569.524</v>
      </c>
      <c r="S3035" t="s">
        <v>1296</v>
      </c>
      <c r="T3035" s="111"/>
      <c r="U3035" s="111"/>
      <c r="V3035" s="110"/>
      <c r="W3035" s="110"/>
    </row>
    <row r="3036" spans="1:23">
      <c r="A3036" t="s">
        <v>3007</v>
      </c>
      <c r="B3036">
        <v>44202</v>
      </c>
      <c r="C3036" t="s">
        <v>3008</v>
      </c>
      <c r="D3036">
        <v>44202</v>
      </c>
      <c r="E3036" t="s">
        <v>1294</v>
      </c>
      <c r="F3036" t="s">
        <v>109</v>
      </c>
      <c r="G3036" t="s">
        <v>1307</v>
      </c>
      <c r="H3036" t="s">
        <v>120</v>
      </c>
      <c r="I3036" t="s">
        <v>1211</v>
      </c>
      <c r="J3036">
        <v>20</v>
      </c>
      <c r="K3036">
        <v>3938</v>
      </c>
      <c r="L3036">
        <v>78760</v>
      </c>
      <c r="M3036">
        <v>9.3762000000000008</v>
      </c>
      <c r="N3036">
        <v>187.524</v>
      </c>
      <c r="O3036">
        <v>0</v>
      </c>
      <c r="P3036">
        <v>0</v>
      </c>
      <c r="Q3036">
        <v>3947.3762000000002</v>
      </c>
      <c r="R3036">
        <v>78947.524000000005</v>
      </c>
      <c r="S3036" t="s">
        <v>1296</v>
      </c>
      <c r="T3036" s="111"/>
      <c r="U3036" s="111"/>
      <c r="V3036" s="110"/>
      <c r="W3036" s="110"/>
    </row>
    <row r="3037" spans="1:23">
      <c r="A3037" t="s">
        <v>3007</v>
      </c>
      <c r="B3037">
        <v>44202</v>
      </c>
      <c r="C3037" t="s">
        <v>3008</v>
      </c>
      <c r="D3037">
        <v>44202</v>
      </c>
      <c r="E3037" t="s">
        <v>1294</v>
      </c>
      <c r="F3037" t="s">
        <v>109</v>
      </c>
      <c r="G3037" t="s">
        <v>1307</v>
      </c>
      <c r="H3037" t="s">
        <v>120</v>
      </c>
      <c r="I3037" t="s">
        <v>1339</v>
      </c>
      <c r="J3037">
        <v>100</v>
      </c>
      <c r="K3037">
        <v>1118</v>
      </c>
      <c r="L3037">
        <v>111800</v>
      </c>
      <c r="M3037">
        <v>2.6619000000000002</v>
      </c>
      <c r="N3037">
        <v>266.19</v>
      </c>
      <c r="O3037">
        <v>0</v>
      </c>
      <c r="P3037">
        <v>0</v>
      </c>
      <c r="Q3037">
        <v>1120.6619000000001</v>
      </c>
      <c r="R3037">
        <v>112066.19</v>
      </c>
      <c r="S3037" t="s">
        <v>1296</v>
      </c>
      <c r="T3037" s="111"/>
      <c r="U3037" s="111"/>
      <c r="V3037" s="110"/>
      <c r="W3037" s="110"/>
    </row>
    <row r="3038" spans="1:23">
      <c r="A3038" t="s">
        <v>3007</v>
      </c>
      <c r="B3038">
        <v>44202</v>
      </c>
      <c r="C3038" t="s">
        <v>3008</v>
      </c>
      <c r="D3038">
        <v>44202</v>
      </c>
      <c r="E3038" t="s">
        <v>1294</v>
      </c>
      <c r="F3038" t="s">
        <v>109</v>
      </c>
      <c r="G3038" t="s">
        <v>1307</v>
      </c>
      <c r="H3038" t="s">
        <v>120</v>
      </c>
      <c r="I3038" t="s">
        <v>1212</v>
      </c>
      <c r="J3038">
        <v>20</v>
      </c>
      <c r="K3038">
        <v>3540</v>
      </c>
      <c r="L3038">
        <v>70800</v>
      </c>
      <c r="M3038">
        <v>8.4285999999999994</v>
      </c>
      <c r="N3038">
        <v>168.572</v>
      </c>
      <c r="O3038">
        <v>0</v>
      </c>
      <c r="P3038">
        <v>0</v>
      </c>
      <c r="Q3038">
        <v>3548.4286000000002</v>
      </c>
      <c r="R3038">
        <v>70968.572</v>
      </c>
      <c r="S3038" t="s">
        <v>1296</v>
      </c>
      <c r="T3038" s="111"/>
      <c r="U3038" s="111"/>
      <c r="V3038" s="110"/>
      <c r="W3038" s="110"/>
    </row>
    <row r="3039" spans="1:23">
      <c r="A3039" t="s">
        <v>3007</v>
      </c>
      <c r="B3039">
        <v>44202</v>
      </c>
      <c r="C3039" t="s">
        <v>3008</v>
      </c>
      <c r="D3039">
        <v>44202</v>
      </c>
      <c r="E3039" t="s">
        <v>1294</v>
      </c>
      <c r="F3039" t="s">
        <v>109</v>
      </c>
      <c r="G3039" t="s">
        <v>1307</v>
      </c>
      <c r="H3039" t="s">
        <v>120</v>
      </c>
      <c r="I3039" t="s">
        <v>1207</v>
      </c>
      <c r="J3039">
        <v>20</v>
      </c>
      <c r="K3039">
        <v>4035</v>
      </c>
      <c r="L3039">
        <v>80700</v>
      </c>
      <c r="M3039">
        <v>9.6071000000000009</v>
      </c>
      <c r="N3039">
        <v>192.142</v>
      </c>
      <c r="O3039">
        <v>0</v>
      </c>
      <c r="P3039">
        <v>0</v>
      </c>
      <c r="Q3039">
        <v>4044.6071000000002</v>
      </c>
      <c r="R3039">
        <v>80892.142000000007</v>
      </c>
      <c r="S3039" t="s">
        <v>1296</v>
      </c>
      <c r="T3039" s="111"/>
      <c r="U3039" s="111"/>
      <c r="V3039" s="110"/>
      <c r="W3039" s="110"/>
    </row>
    <row r="3040" spans="1:23">
      <c r="A3040" t="s">
        <v>3009</v>
      </c>
      <c r="B3040">
        <v>44202</v>
      </c>
      <c r="C3040" t="s">
        <v>3010</v>
      </c>
      <c r="D3040">
        <v>44202</v>
      </c>
      <c r="E3040" t="s">
        <v>1294</v>
      </c>
      <c r="F3040" t="s">
        <v>65</v>
      </c>
      <c r="G3040" t="s">
        <v>1298</v>
      </c>
      <c r="H3040" t="s">
        <v>57</v>
      </c>
      <c r="I3040" t="s">
        <v>1339</v>
      </c>
      <c r="J3040">
        <v>50</v>
      </c>
      <c r="K3040">
        <v>1118</v>
      </c>
      <c r="L3040">
        <v>55900</v>
      </c>
      <c r="M3040">
        <v>2.6619000000000002</v>
      </c>
      <c r="N3040">
        <v>133.095</v>
      </c>
      <c r="O3040">
        <v>0</v>
      </c>
      <c r="P3040">
        <v>0</v>
      </c>
      <c r="Q3040">
        <v>1120.6619000000001</v>
      </c>
      <c r="R3040">
        <v>56033.095000000001</v>
      </c>
      <c r="S3040" t="s">
        <v>1296</v>
      </c>
      <c r="T3040" s="111"/>
      <c r="U3040" s="111"/>
      <c r="V3040" s="110"/>
      <c r="W3040" s="110"/>
    </row>
    <row r="3041" spans="1:23">
      <c r="A3041" t="s">
        <v>3011</v>
      </c>
      <c r="B3041">
        <v>44202</v>
      </c>
      <c r="C3041" t="s">
        <v>3012</v>
      </c>
      <c r="D3041">
        <v>44202</v>
      </c>
      <c r="E3041" t="s">
        <v>1294</v>
      </c>
      <c r="F3041" t="s">
        <v>89</v>
      </c>
      <c r="G3041" t="s">
        <v>81</v>
      </c>
      <c r="H3041" t="s">
        <v>24</v>
      </c>
      <c r="I3041" t="s">
        <v>1227</v>
      </c>
      <c r="J3041">
        <v>10</v>
      </c>
      <c r="K3041">
        <v>7760</v>
      </c>
      <c r="L3041">
        <v>77600</v>
      </c>
      <c r="M3041">
        <v>18.476199999999999</v>
      </c>
      <c r="N3041">
        <v>184.762</v>
      </c>
      <c r="O3041">
        <v>0</v>
      </c>
      <c r="P3041">
        <v>0</v>
      </c>
      <c r="Q3041">
        <v>7778.4762000000001</v>
      </c>
      <c r="R3041">
        <v>77784.762000000002</v>
      </c>
      <c r="S3041" t="s">
        <v>1296</v>
      </c>
      <c r="T3041" s="111"/>
      <c r="U3041" s="111"/>
      <c r="V3041" s="110"/>
      <c r="W3041" s="110"/>
    </row>
    <row r="3042" spans="1:23">
      <c r="A3042" t="s">
        <v>3011</v>
      </c>
      <c r="B3042">
        <v>44202</v>
      </c>
      <c r="C3042" t="s">
        <v>3012</v>
      </c>
      <c r="D3042">
        <v>44202</v>
      </c>
      <c r="E3042" t="s">
        <v>1294</v>
      </c>
      <c r="F3042" t="s">
        <v>89</v>
      </c>
      <c r="G3042" t="s">
        <v>81</v>
      </c>
      <c r="H3042" t="s">
        <v>24</v>
      </c>
      <c r="I3042" t="s">
        <v>1207</v>
      </c>
      <c r="J3042">
        <v>10</v>
      </c>
      <c r="K3042">
        <v>4035</v>
      </c>
      <c r="L3042">
        <v>40350</v>
      </c>
      <c r="M3042">
        <v>9.6071000000000009</v>
      </c>
      <c r="N3042">
        <v>96.070999999999998</v>
      </c>
      <c r="O3042">
        <v>0</v>
      </c>
      <c r="P3042">
        <v>0</v>
      </c>
      <c r="Q3042">
        <v>4044.6071000000002</v>
      </c>
      <c r="R3042">
        <v>40446.071000000004</v>
      </c>
      <c r="S3042" t="s">
        <v>1296</v>
      </c>
      <c r="T3042" s="111"/>
      <c r="U3042" s="111"/>
      <c r="V3042" s="110"/>
      <c r="W3042" s="110"/>
    </row>
    <row r="3043" spans="1:23">
      <c r="A3043" t="s">
        <v>3011</v>
      </c>
      <c r="B3043">
        <v>44202</v>
      </c>
      <c r="C3043" t="s">
        <v>3012</v>
      </c>
      <c r="D3043">
        <v>44202</v>
      </c>
      <c r="E3043" t="s">
        <v>1294</v>
      </c>
      <c r="F3043" t="s">
        <v>89</v>
      </c>
      <c r="G3043" t="s">
        <v>81</v>
      </c>
      <c r="H3043" t="s">
        <v>24</v>
      </c>
      <c r="I3043" t="s">
        <v>1212</v>
      </c>
      <c r="J3043">
        <v>5</v>
      </c>
      <c r="K3043">
        <v>3540</v>
      </c>
      <c r="L3043">
        <v>17700</v>
      </c>
      <c r="M3043">
        <v>8.4285999999999994</v>
      </c>
      <c r="N3043">
        <v>42.143000000000001</v>
      </c>
      <c r="O3043">
        <v>0</v>
      </c>
      <c r="P3043">
        <v>0</v>
      </c>
      <c r="Q3043">
        <v>3548.4286000000002</v>
      </c>
      <c r="R3043">
        <v>17742.143</v>
      </c>
      <c r="S3043" t="s">
        <v>1296</v>
      </c>
      <c r="T3043" s="111"/>
      <c r="U3043" s="111"/>
      <c r="V3043" s="110"/>
      <c r="W3043" s="110"/>
    </row>
    <row r="3044" spans="1:23">
      <c r="A3044" t="s">
        <v>3013</v>
      </c>
      <c r="B3044">
        <v>44202</v>
      </c>
      <c r="C3044" t="s">
        <v>3014</v>
      </c>
      <c r="D3044">
        <v>44202</v>
      </c>
      <c r="E3044" t="s">
        <v>1294</v>
      </c>
      <c r="F3044" t="s">
        <v>87</v>
      </c>
      <c r="G3044" t="s">
        <v>1135</v>
      </c>
      <c r="H3044" t="s">
        <v>24</v>
      </c>
      <c r="I3044" t="s">
        <v>1207</v>
      </c>
      <c r="J3044">
        <v>5</v>
      </c>
      <c r="K3044">
        <v>4035</v>
      </c>
      <c r="L3044">
        <v>20175</v>
      </c>
      <c r="M3044">
        <v>9.6071000000000009</v>
      </c>
      <c r="N3044">
        <v>48.035499999999999</v>
      </c>
      <c r="O3044">
        <v>0</v>
      </c>
      <c r="P3044">
        <v>0</v>
      </c>
      <c r="Q3044">
        <v>4044.6071000000002</v>
      </c>
      <c r="R3044">
        <v>20223.035500000002</v>
      </c>
      <c r="S3044" t="s">
        <v>1296</v>
      </c>
      <c r="T3044" s="111"/>
      <c r="U3044" s="111"/>
      <c r="V3044" s="110"/>
      <c r="W3044" s="110"/>
    </row>
    <row r="3045" spans="1:23">
      <c r="A3045" t="s">
        <v>3013</v>
      </c>
      <c r="B3045">
        <v>44202</v>
      </c>
      <c r="C3045" t="s">
        <v>3014</v>
      </c>
      <c r="D3045">
        <v>44202</v>
      </c>
      <c r="E3045" t="s">
        <v>1294</v>
      </c>
      <c r="F3045" t="s">
        <v>87</v>
      </c>
      <c r="G3045" t="s">
        <v>1135</v>
      </c>
      <c r="H3045" t="s">
        <v>24</v>
      </c>
      <c r="I3045" t="s">
        <v>1212</v>
      </c>
      <c r="J3045">
        <v>3</v>
      </c>
      <c r="K3045">
        <v>3540</v>
      </c>
      <c r="L3045">
        <v>10620</v>
      </c>
      <c r="M3045">
        <v>8.4285999999999994</v>
      </c>
      <c r="N3045">
        <v>25.285799999999998</v>
      </c>
      <c r="O3045">
        <v>0</v>
      </c>
      <c r="P3045">
        <v>0</v>
      </c>
      <c r="Q3045">
        <v>3548.4286000000002</v>
      </c>
      <c r="R3045">
        <v>10645.2858</v>
      </c>
      <c r="S3045" t="s">
        <v>1296</v>
      </c>
      <c r="T3045" s="111"/>
      <c r="U3045" s="111"/>
      <c r="V3045" s="110"/>
      <c r="W3045" s="110"/>
    </row>
    <row r="3046" spans="1:23">
      <c r="A3046" t="s">
        <v>3013</v>
      </c>
      <c r="B3046">
        <v>44202</v>
      </c>
      <c r="C3046" t="s">
        <v>3014</v>
      </c>
      <c r="D3046">
        <v>44202</v>
      </c>
      <c r="E3046" t="s">
        <v>1294</v>
      </c>
      <c r="F3046" t="s">
        <v>87</v>
      </c>
      <c r="G3046" t="s">
        <v>1135</v>
      </c>
      <c r="H3046" t="s">
        <v>24</v>
      </c>
      <c r="I3046" t="s">
        <v>1227</v>
      </c>
      <c r="J3046">
        <v>3</v>
      </c>
      <c r="K3046">
        <v>7760</v>
      </c>
      <c r="L3046">
        <v>23280</v>
      </c>
      <c r="M3046">
        <v>18.476199999999999</v>
      </c>
      <c r="N3046">
        <v>55.428600000000003</v>
      </c>
      <c r="O3046">
        <v>0</v>
      </c>
      <c r="P3046">
        <v>0</v>
      </c>
      <c r="Q3046">
        <v>7778.4762000000001</v>
      </c>
      <c r="R3046">
        <v>23335.428599999999</v>
      </c>
      <c r="S3046" t="s">
        <v>1296</v>
      </c>
      <c r="T3046" s="111"/>
      <c r="U3046" s="111"/>
      <c r="V3046" s="110"/>
      <c r="W3046" s="110"/>
    </row>
    <row r="3047" spans="1:23">
      <c r="A3047" t="s">
        <v>3015</v>
      </c>
      <c r="B3047">
        <v>44202</v>
      </c>
      <c r="C3047" t="s">
        <v>3016</v>
      </c>
      <c r="D3047">
        <v>44202</v>
      </c>
      <c r="E3047" t="s">
        <v>1294</v>
      </c>
      <c r="F3047" t="s">
        <v>88</v>
      </c>
      <c r="G3047" t="s">
        <v>1326</v>
      </c>
      <c r="H3047" t="s">
        <v>24</v>
      </c>
      <c r="I3047" t="s">
        <v>1339</v>
      </c>
      <c r="J3047">
        <v>100</v>
      </c>
      <c r="K3047">
        <v>1118</v>
      </c>
      <c r="L3047">
        <v>111800</v>
      </c>
      <c r="M3047">
        <v>2.6619000000000002</v>
      </c>
      <c r="N3047">
        <v>266.19</v>
      </c>
      <c r="O3047">
        <v>0</v>
      </c>
      <c r="P3047">
        <v>0</v>
      </c>
      <c r="Q3047">
        <v>1120.6619000000001</v>
      </c>
      <c r="R3047">
        <v>112066.19</v>
      </c>
      <c r="S3047" t="s">
        <v>1296</v>
      </c>
      <c r="T3047" s="111"/>
      <c r="U3047" s="111"/>
      <c r="V3047" s="110"/>
      <c r="W3047" s="110"/>
    </row>
    <row r="3048" spans="1:23">
      <c r="A3048" t="s">
        <v>3015</v>
      </c>
      <c r="B3048">
        <v>44202</v>
      </c>
      <c r="C3048" t="s">
        <v>3016</v>
      </c>
      <c r="D3048">
        <v>44202</v>
      </c>
      <c r="E3048" t="s">
        <v>1294</v>
      </c>
      <c r="F3048" t="s">
        <v>88</v>
      </c>
      <c r="G3048" t="s">
        <v>1326</v>
      </c>
      <c r="H3048" t="s">
        <v>24</v>
      </c>
      <c r="I3048" t="s">
        <v>1212</v>
      </c>
      <c r="J3048">
        <v>5</v>
      </c>
      <c r="K3048">
        <v>3540</v>
      </c>
      <c r="L3048">
        <v>17700</v>
      </c>
      <c r="M3048">
        <v>8.4285999999999994</v>
      </c>
      <c r="N3048">
        <v>42.143000000000001</v>
      </c>
      <c r="O3048">
        <v>0</v>
      </c>
      <c r="P3048">
        <v>0</v>
      </c>
      <c r="Q3048">
        <v>3548.4286000000002</v>
      </c>
      <c r="R3048">
        <v>17742.143</v>
      </c>
      <c r="S3048" t="s">
        <v>1296</v>
      </c>
      <c r="T3048" s="111"/>
      <c r="U3048" s="111"/>
      <c r="V3048" s="110"/>
      <c r="W3048" s="110"/>
    </row>
    <row r="3049" spans="1:23">
      <c r="A3049" t="s">
        <v>3015</v>
      </c>
      <c r="B3049">
        <v>44202</v>
      </c>
      <c r="C3049" t="s">
        <v>3016</v>
      </c>
      <c r="D3049">
        <v>44202</v>
      </c>
      <c r="E3049" t="s">
        <v>1294</v>
      </c>
      <c r="F3049" t="s">
        <v>88</v>
      </c>
      <c r="G3049" t="s">
        <v>1326</v>
      </c>
      <c r="H3049" t="s">
        <v>24</v>
      </c>
      <c r="I3049" t="s">
        <v>1227</v>
      </c>
      <c r="J3049">
        <v>5</v>
      </c>
      <c r="K3049">
        <v>7760</v>
      </c>
      <c r="L3049">
        <v>38800</v>
      </c>
      <c r="M3049">
        <v>18.476199999999999</v>
      </c>
      <c r="N3049">
        <v>92.381</v>
      </c>
      <c r="O3049">
        <v>0</v>
      </c>
      <c r="P3049">
        <v>0</v>
      </c>
      <c r="Q3049">
        <v>7778.4762000000001</v>
      </c>
      <c r="R3049">
        <v>38892.381000000001</v>
      </c>
      <c r="S3049" t="s">
        <v>1296</v>
      </c>
      <c r="T3049" s="111"/>
      <c r="U3049" s="111"/>
      <c r="V3049" s="110"/>
      <c r="W3049" s="110"/>
    </row>
    <row r="3050" spans="1:23">
      <c r="A3050" t="s">
        <v>3017</v>
      </c>
      <c r="B3050">
        <v>44202</v>
      </c>
      <c r="C3050" t="s">
        <v>3018</v>
      </c>
      <c r="D3050">
        <v>44202</v>
      </c>
      <c r="E3050" t="s">
        <v>1294</v>
      </c>
      <c r="F3050" t="s">
        <v>989</v>
      </c>
      <c r="G3050" t="s">
        <v>1318</v>
      </c>
      <c r="H3050" t="s">
        <v>24</v>
      </c>
      <c r="I3050" t="s">
        <v>1207</v>
      </c>
      <c r="J3050">
        <v>5</v>
      </c>
      <c r="K3050">
        <v>4035</v>
      </c>
      <c r="L3050">
        <v>20175</v>
      </c>
      <c r="M3050">
        <v>9.6071000000000009</v>
      </c>
      <c r="N3050">
        <v>48.035499999999999</v>
      </c>
      <c r="O3050">
        <v>0</v>
      </c>
      <c r="P3050">
        <v>0</v>
      </c>
      <c r="Q3050">
        <v>4044.6071000000002</v>
      </c>
      <c r="R3050">
        <v>20223.035500000002</v>
      </c>
      <c r="S3050" t="s">
        <v>1296</v>
      </c>
      <c r="T3050" s="111"/>
      <c r="U3050" s="111"/>
      <c r="V3050" s="110"/>
      <c r="W3050" s="110"/>
    </row>
    <row r="3051" spans="1:23">
      <c r="A3051" t="s">
        <v>3017</v>
      </c>
      <c r="B3051">
        <v>44202</v>
      </c>
      <c r="C3051" t="s">
        <v>3018</v>
      </c>
      <c r="D3051">
        <v>44202</v>
      </c>
      <c r="E3051" t="s">
        <v>1294</v>
      </c>
      <c r="F3051" t="s">
        <v>989</v>
      </c>
      <c r="G3051" t="s">
        <v>1318</v>
      </c>
      <c r="H3051" t="s">
        <v>24</v>
      </c>
      <c r="I3051" t="s">
        <v>1212</v>
      </c>
      <c r="J3051">
        <v>5</v>
      </c>
      <c r="K3051">
        <v>3540</v>
      </c>
      <c r="L3051">
        <v>17700</v>
      </c>
      <c r="M3051">
        <v>8.4285999999999994</v>
      </c>
      <c r="N3051">
        <v>42.143000000000001</v>
      </c>
      <c r="O3051">
        <v>0</v>
      </c>
      <c r="P3051">
        <v>0</v>
      </c>
      <c r="Q3051">
        <v>3548.4286000000002</v>
      </c>
      <c r="R3051">
        <v>17742.143</v>
      </c>
      <c r="S3051" t="s">
        <v>1296</v>
      </c>
      <c r="T3051" s="111"/>
      <c r="U3051" s="111"/>
      <c r="V3051" s="110"/>
      <c r="W3051" s="110"/>
    </row>
    <row r="3052" spans="1:23">
      <c r="A3052" t="s">
        <v>3017</v>
      </c>
      <c r="B3052">
        <v>44202</v>
      </c>
      <c r="C3052" t="s">
        <v>3018</v>
      </c>
      <c r="D3052">
        <v>44202</v>
      </c>
      <c r="E3052" t="s">
        <v>1294</v>
      </c>
      <c r="F3052" t="s">
        <v>989</v>
      </c>
      <c r="G3052" t="s">
        <v>1318</v>
      </c>
      <c r="H3052" t="s">
        <v>24</v>
      </c>
      <c r="I3052" t="s">
        <v>1227</v>
      </c>
      <c r="J3052">
        <v>10</v>
      </c>
      <c r="K3052">
        <v>7760</v>
      </c>
      <c r="L3052">
        <v>77600</v>
      </c>
      <c r="M3052">
        <v>18.476199999999999</v>
      </c>
      <c r="N3052">
        <v>184.762</v>
      </c>
      <c r="O3052">
        <v>0</v>
      </c>
      <c r="P3052">
        <v>0</v>
      </c>
      <c r="Q3052">
        <v>7778.4762000000001</v>
      </c>
      <c r="R3052">
        <v>77784.762000000002</v>
      </c>
      <c r="S3052" t="s">
        <v>1296</v>
      </c>
      <c r="T3052" s="111"/>
      <c r="U3052" s="111"/>
      <c r="V3052" s="110"/>
      <c r="W3052" s="110"/>
    </row>
    <row r="3053" spans="1:23">
      <c r="A3053" t="s">
        <v>3019</v>
      </c>
      <c r="B3053">
        <v>44202</v>
      </c>
      <c r="C3053" t="s">
        <v>3020</v>
      </c>
      <c r="D3053">
        <v>44202</v>
      </c>
      <c r="E3053" t="s">
        <v>1294</v>
      </c>
      <c r="F3053" t="s">
        <v>46</v>
      </c>
      <c r="G3053" t="s">
        <v>1315</v>
      </c>
      <c r="H3053" t="s">
        <v>24</v>
      </c>
      <c r="I3053" t="s">
        <v>1227</v>
      </c>
      <c r="J3053">
        <v>9</v>
      </c>
      <c r="K3053">
        <v>7760</v>
      </c>
      <c r="L3053">
        <v>69840</v>
      </c>
      <c r="M3053">
        <v>18.476199999999999</v>
      </c>
      <c r="N3053">
        <v>166.28579999999999</v>
      </c>
      <c r="O3053">
        <v>0</v>
      </c>
      <c r="P3053">
        <v>0</v>
      </c>
      <c r="Q3053">
        <v>7778.4762000000001</v>
      </c>
      <c r="R3053">
        <v>70006.285799999998</v>
      </c>
      <c r="S3053" t="s">
        <v>1296</v>
      </c>
      <c r="T3053" s="111"/>
      <c r="U3053" s="111"/>
      <c r="V3053" s="110"/>
      <c r="W3053" s="110"/>
    </row>
    <row r="3054" spans="1:23">
      <c r="A3054" t="s">
        <v>3021</v>
      </c>
      <c r="B3054">
        <v>44202</v>
      </c>
      <c r="C3054" t="s">
        <v>3022</v>
      </c>
      <c r="D3054">
        <v>44202</v>
      </c>
      <c r="E3054" t="s">
        <v>1294</v>
      </c>
      <c r="F3054" t="s">
        <v>28</v>
      </c>
      <c r="G3054" t="s">
        <v>1128</v>
      </c>
      <c r="H3054" t="s">
        <v>24</v>
      </c>
      <c r="I3054" t="s">
        <v>1227</v>
      </c>
      <c r="J3054">
        <v>5</v>
      </c>
      <c r="K3054">
        <v>7760</v>
      </c>
      <c r="L3054">
        <v>38800</v>
      </c>
      <c r="M3054">
        <v>18.476199999999999</v>
      </c>
      <c r="N3054">
        <v>92.381</v>
      </c>
      <c r="O3054">
        <v>0</v>
      </c>
      <c r="P3054">
        <v>0</v>
      </c>
      <c r="Q3054">
        <v>7778.4762000000001</v>
      </c>
      <c r="R3054">
        <v>38892.381000000001</v>
      </c>
      <c r="S3054" t="s">
        <v>1296</v>
      </c>
      <c r="T3054" s="111"/>
      <c r="U3054" s="111"/>
      <c r="V3054" s="110"/>
      <c r="W3054" s="110"/>
    </row>
    <row r="3055" spans="1:23">
      <c r="A3055" t="s">
        <v>3021</v>
      </c>
      <c r="B3055">
        <v>44202</v>
      </c>
      <c r="C3055" t="s">
        <v>3022</v>
      </c>
      <c r="D3055">
        <v>44202</v>
      </c>
      <c r="E3055" t="s">
        <v>1294</v>
      </c>
      <c r="F3055" t="s">
        <v>28</v>
      </c>
      <c r="G3055" t="s">
        <v>1128</v>
      </c>
      <c r="H3055" t="s">
        <v>24</v>
      </c>
      <c r="I3055" t="s">
        <v>1207</v>
      </c>
      <c r="J3055">
        <v>4</v>
      </c>
      <c r="K3055">
        <v>4035</v>
      </c>
      <c r="L3055">
        <v>16140</v>
      </c>
      <c r="M3055">
        <v>9.6071000000000009</v>
      </c>
      <c r="N3055">
        <v>38.428400000000003</v>
      </c>
      <c r="O3055">
        <v>0</v>
      </c>
      <c r="P3055">
        <v>0</v>
      </c>
      <c r="Q3055">
        <v>4044.6071000000002</v>
      </c>
      <c r="R3055">
        <v>16178.428400000001</v>
      </c>
      <c r="S3055" t="s">
        <v>1296</v>
      </c>
      <c r="T3055" s="111"/>
      <c r="U3055" s="111"/>
      <c r="V3055" s="110"/>
      <c r="W3055" s="110"/>
    </row>
    <row r="3056" spans="1:23">
      <c r="A3056" t="s">
        <v>3023</v>
      </c>
      <c r="B3056">
        <v>44202</v>
      </c>
      <c r="C3056" t="s">
        <v>3024</v>
      </c>
      <c r="D3056">
        <v>44202</v>
      </c>
      <c r="E3056" t="s">
        <v>1294</v>
      </c>
      <c r="F3056" t="s">
        <v>86</v>
      </c>
      <c r="G3056" t="s">
        <v>1135</v>
      </c>
      <c r="H3056" t="s">
        <v>24</v>
      </c>
      <c r="I3056" t="s">
        <v>1339</v>
      </c>
      <c r="J3056">
        <v>200</v>
      </c>
      <c r="K3056">
        <v>1118</v>
      </c>
      <c r="L3056">
        <v>223600</v>
      </c>
      <c r="M3056">
        <v>2.6619000000000002</v>
      </c>
      <c r="N3056">
        <v>532.38</v>
      </c>
      <c r="O3056">
        <v>0</v>
      </c>
      <c r="P3056">
        <v>0</v>
      </c>
      <c r="Q3056">
        <v>1120.6619000000001</v>
      </c>
      <c r="R3056">
        <v>224132.38</v>
      </c>
      <c r="S3056" t="s">
        <v>1296</v>
      </c>
      <c r="T3056" s="111"/>
      <c r="U3056" s="111"/>
      <c r="V3056" s="110"/>
      <c r="W3056" s="110"/>
    </row>
    <row r="3057" spans="1:23">
      <c r="A3057" t="s">
        <v>3025</v>
      </c>
      <c r="B3057">
        <v>44202</v>
      </c>
      <c r="C3057" t="s">
        <v>3026</v>
      </c>
      <c r="D3057">
        <v>44202</v>
      </c>
      <c r="E3057" t="s">
        <v>1294</v>
      </c>
      <c r="F3057" t="s">
        <v>35</v>
      </c>
      <c r="G3057" t="s">
        <v>1321</v>
      </c>
      <c r="H3057" t="s">
        <v>24</v>
      </c>
      <c r="I3057" t="s">
        <v>1339</v>
      </c>
      <c r="J3057">
        <v>10</v>
      </c>
      <c r="K3057">
        <v>1118</v>
      </c>
      <c r="L3057">
        <v>11180</v>
      </c>
      <c r="M3057">
        <v>2.6619000000000002</v>
      </c>
      <c r="N3057">
        <v>26.619</v>
      </c>
      <c r="O3057">
        <v>0</v>
      </c>
      <c r="P3057">
        <v>0</v>
      </c>
      <c r="Q3057">
        <v>1120.6619000000001</v>
      </c>
      <c r="R3057">
        <v>11206.619000000001</v>
      </c>
      <c r="S3057" t="s">
        <v>1296</v>
      </c>
      <c r="T3057" s="111"/>
      <c r="U3057" s="111"/>
      <c r="V3057" s="110"/>
      <c r="W3057" s="110"/>
    </row>
    <row r="3058" spans="1:23">
      <c r="A3058" t="s">
        <v>3027</v>
      </c>
      <c r="B3058">
        <v>44202</v>
      </c>
      <c r="C3058" t="s">
        <v>3028</v>
      </c>
      <c r="D3058">
        <v>44202</v>
      </c>
      <c r="E3058" t="s">
        <v>1294</v>
      </c>
      <c r="F3058" t="s">
        <v>14</v>
      </c>
      <c r="G3058" t="s">
        <v>1303</v>
      </c>
      <c r="H3058" t="s">
        <v>24</v>
      </c>
      <c r="I3058" t="s">
        <v>1214</v>
      </c>
      <c r="J3058">
        <v>20</v>
      </c>
      <c r="K3058">
        <v>1168</v>
      </c>
      <c r="L3058">
        <v>23360</v>
      </c>
      <c r="M3058">
        <v>2.7810000000000001</v>
      </c>
      <c r="N3058">
        <v>55.62</v>
      </c>
      <c r="O3058">
        <v>0</v>
      </c>
      <c r="P3058">
        <v>0</v>
      </c>
      <c r="Q3058">
        <v>1170.7809999999999</v>
      </c>
      <c r="R3058">
        <v>23415.62</v>
      </c>
      <c r="S3058" t="s">
        <v>1296</v>
      </c>
      <c r="T3058" s="111"/>
      <c r="U3058" s="111"/>
      <c r="V3058" s="110"/>
      <c r="W3058" s="110"/>
    </row>
    <row r="3059" spans="1:23">
      <c r="A3059" t="s">
        <v>3027</v>
      </c>
      <c r="B3059">
        <v>44202</v>
      </c>
      <c r="C3059" t="s">
        <v>3028</v>
      </c>
      <c r="D3059">
        <v>44202</v>
      </c>
      <c r="E3059" t="s">
        <v>1294</v>
      </c>
      <c r="F3059" t="s">
        <v>14</v>
      </c>
      <c r="G3059" t="s">
        <v>1303</v>
      </c>
      <c r="H3059" t="s">
        <v>24</v>
      </c>
      <c r="I3059" t="s">
        <v>1231</v>
      </c>
      <c r="J3059">
        <v>80</v>
      </c>
      <c r="K3059">
        <v>1002</v>
      </c>
      <c r="L3059">
        <v>80160</v>
      </c>
      <c r="M3059">
        <v>2.3856999999999999</v>
      </c>
      <c r="N3059">
        <v>190.85599999999999</v>
      </c>
      <c r="O3059">
        <v>0</v>
      </c>
      <c r="P3059">
        <v>0</v>
      </c>
      <c r="Q3059">
        <v>1004.3857</v>
      </c>
      <c r="R3059">
        <v>80350.856</v>
      </c>
      <c r="S3059" t="s">
        <v>1296</v>
      </c>
      <c r="T3059" s="111"/>
      <c r="U3059" s="111"/>
      <c r="V3059" s="110"/>
      <c r="W3059" s="110"/>
    </row>
    <row r="3060" spans="1:23">
      <c r="A3060" t="s">
        <v>3027</v>
      </c>
      <c r="B3060">
        <v>44202</v>
      </c>
      <c r="C3060" t="s">
        <v>3028</v>
      </c>
      <c r="D3060">
        <v>44202</v>
      </c>
      <c r="E3060" t="s">
        <v>1294</v>
      </c>
      <c r="F3060" t="s">
        <v>14</v>
      </c>
      <c r="G3060" t="s">
        <v>1303</v>
      </c>
      <c r="H3060" t="s">
        <v>24</v>
      </c>
      <c r="I3060" t="s">
        <v>1339</v>
      </c>
      <c r="J3060">
        <v>40</v>
      </c>
      <c r="K3060">
        <v>1118</v>
      </c>
      <c r="L3060">
        <v>44720</v>
      </c>
      <c r="M3060">
        <v>2.6619000000000002</v>
      </c>
      <c r="N3060">
        <v>106.476</v>
      </c>
      <c r="O3060">
        <v>0</v>
      </c>
      <c r="P3060">
        <v>0</v>
      </c>
      <c r="Q3060">
        <v>1120.6619000000001</v>
      </c>
      <c r="R3060">
        <v>44826.476000000002</v>
      </c>
      <c r="S3060" t="s">
        <v>1296</v>
      </c>
      <c r="T3060" s="111"/>
      <c r="U3060" s="111"/>
      <c r="V3060" s="110"/>
      <c r="W3060" s="110"/>
    </row>
    <row r="3061" spans="1:23">
      <c r="A3061" t="s">
        <v>3027</v>
      </c>
      <c r="B3061">
        <v>44202</v>
      </c>
      <c r="C3061" t="s">
        <v>3028</v>
      </c>
      <c r="D3061">
        <v>44202</v>
      </c>
      <c r="E3061" t="s">
        <v>1294</v>
      </c>
      <c r="F3061" t="s">
        <v>14</v>
      </c>
      <c r="G3061" t="s">
        <v>1303</v>
      </c>
      <c r="H3061" t="s">
        <v>24</v>
      </c>
      <c r="I3061" t="s">
        <v>1234</v>
      </c>
      <c r="J3061">
        <v>5</v>
      </c>
      <c r="K3061">
        <v>5035</v>
      </c>
      <c r="L3061">
        <v>25175</v>
      </c>
      <c r="M3061">
        <v>11.988099999999999</v>
      </c>
      <c r="N3061">
        <v>59.9405</v>
      </c>
      <c r="O3061">
        <v>0</v>
      </c>
      <c r="P3061">
        <v>0</v>
      </c>
      <c r="Q3061">
        <v>5046.9880999999996</v>
      </c>
      <c r="R3061">
        <v>25234.940500000001</v>
      </c>
      <c r="S3061" t="s">
        <v>1296</v>
      </c>
      <c r="T3061" s="111"/>
      <c r="U3061" s="111"/>
      <c r="V3061" s="110"/>
      <c r="W3061" s="110"/>
    </row>
    <row r="3062" spans="1:23">
      <c r="A3062" t="s">
        <v>3029</v>
      </c>
      <c r="B3062">
        <v>44202</v>
      </c>
      <c r="C3062" t="s">
        <v>3030</v>
      </c>
      <c r="D3062">
        <v>44202</v>
      </c>
      <c r="E3062" t="s">
        <v>1294</v>
      </c>
      <c r="F3062" t="s">
        <v>23</v>
      </c>
      <c r="G3062" t="s">
        <v>1321</v>
      </c>
      <c r="H3062" t="s">
        <v>24</v>
      </c>
      <c r="I3062" t="s">
        <v>1214</v>
      </c>
      <c r="J3062">
        <v>20</v>
      </c>
      <c r="K3062">
        <v>1168</v>
      </c>
      <c r="L3062">
        <v>23360</v>
      </c>
      <c r="M3062">
        <v>2.7810000000000001</v>
      </c>
      <c r="N3062">
        <v>55.62</v>
      </c>
      <c r="O3062">
        <v>0</v>
      </c>
      <c r="P3062">
        <v>0</v>
      </c>
      <c r="Q3062">
        <v>1170.7809999999999</v>
      </c>
      <c r="R3062">
        <v>23415.62</v>
      </c>
      <c r="S3062" t="s">
        <v>1296</v>
      </c>
      <c r="T3062" s="111"/>
      <c r="U3062" s="111"/>
      <c r="V3062" s="110"/>
      <c r="W3062" s="110"/>
    </row>
    <row r="3063" spans="1:23">
      <c r="A3063" t="s">
        <v>3029</v>
      </c>
      <c r="B3063">
        <v>44202</v>
      </c>
      <c r="C3063" t="s">
        <v>3030</v>
      </c>
      <c r="D3063">
        <v>44202</v>
      </c>
      <c r="E3063" t="s">
        <v>1294</v>
      </c>
      <c r="F3063" t="s">
        <v>23</v>
      </c>
      <c r="G3063" t="s">
        <v>1321</v>
      </c>
      <c r="H3063" t="s">
        <v>24</v>
      </c>
      <c r="I3063" t="s">
        <v>1212</v>
      </c>
      <c r="J3063">
        <v>4</v>
      </c>
      <c r="K3063">
        <v>3540</v>
      </c>
      <c r="L3063">
        <v>14160</v>
      </c>
      <c r="M3063">
        <v>8.4290000000000003</v>
      </c>
      <c r="N3063">
        <v>33.716000000000001</v>
      </c>
      <c r="O3063">
        <v>0</v>
      </c>
      <c r="P3063">
        <v>0</v>
      </c>
      <c r="Q3063">
        <v>3548.4286000000002</v>
      </c>
      <c r="R3063">
        <v>14193.714400000001</v>
      </c>
      <c r="S3063" t="s">
        <v>1296</v>
      </c>
      <c r="T3063" s="111"/>
      <c r="U3063" s="111"/>
      <c r="V3063" s="110"/>
      <c r="W3063" s="110"/>
    </row>
    <row r="3064" spans="1:23">
      <c r="A3064" t="s">
        <v>3029</v>
      </c>
      <c r="B3064">
        <v>44202</v>
      </c>
      <c r="C3064" t="s">
        <v>3030</v>
      </c>
      <c r="D3064">
        <v>44202</v>
      </c>
      <c r="E3064" t="s">
        <v>1294</v>
      </c>
      <c r="F3064" t="s">
        <v>23</v>
      </c>
      <c r="G3064" t="s">
        <v>1321</v>
      </c>
      <c r="H3064" t="s">
        <v>24</v>
      </c>
      <c r="I3064" t="s">
        <v>1207</v>
      </c>
      <c r="J3064">
        <v>5</v>
      </c>
      <c r="K3064">
        <v>4035</v>
      </c>
      <c r="L3064">
        <v>20175</v>
      </c>
      <c r="M3064">
        <v>9.6069999999999993</v>
      </c>
      <c r="N3064">
        <v>48.034999999999997</v>
      </c>
      <c r="O3064">
        <v>0</v>
      </c>
      <c r="P3064">
        <v>0</v>
      </c>
      <c r="Q3064">
        <v>4044.6071000000002</v>
      </c>
      <c r="R3064">
        <v>20223.035500000002</v>
      </c>
      <c r="S3064" t="s">
        <v>1296</v>
      </c>
      <c r="T3064" s="111"/>
      <c r="U3064" s="111"/>
      <c r="V3064" s="110"/>
      <c r="W3064" s="110"/>
    </row>
    <row r="3065" spans="1:23">
      <c r="A3065" t="s">
        <v>3031</v>
      </c>
      <c r="B3065">
        <v>44202</v>
      </c>
      <c r="C3065" t="s">
        <v>3032</v>
      </c>
      <c r="D3065">
        <v>44202</v>
      </c>
      <c r="E3065" t="s">
        <v>1294</v>
      </c>
      <c r="F3065" t="s">
        <v>51</v>
      </c>
      <c r="G3065" t="s">
        <v>1305</v>
      </c>
      <c r="H3065" t="s">
        <v>13</v>
      </c>
      <c r="I3065" t="s">
        <v>1227</v>
      </c>
      <c r="J3065">
        <v>10</v>
      </c>
      <c r="K3065">
        <v>7760</v>
      </c>
      <c r="L3065">
        <v>77600</v>
      </c>
      <c r="M3065">
        <v>18.476199999999999</v>
      </c>
      <c r="N3065">
        <v>184.762</v>
      </c>
      <c r="O3065">
        <v>0</v>
      </c>
      <c r="P3065">
        <v>0</v>
      </c>
      <c r="Q3065">
        <v>7778.4762000000001</v>
      </c>
      <c r="R3065">
        <v>77784.762000000002</v>
      </c>
      <c r="S3065" t="s">
        <v>1296</v>
      </c>
      <c r="T3065" s="111"/>
      <c r="U3065" s="111"/>
      <c r="V3065" s="110"/>
      <c r="W3065" s="110"/>
    </row>
    <row r="3066" spans="1:23">
      <c r="A3066" t="s">
        <v>3033</v>
      </c>
      <c r="B3066">
        <v>44202</v>
      </c>
      <c r="C3066" t="s">
        <v>3034</v>
      </c>
      <c r="D3066">
        <v>44202</v>
      </c>
      <c r="E3066" t="s">
        <v>1294</v>
      </c>
      <c r="F3066" t="s">
        <v>47</v>
      </c>
      <c r="G3066" t="s">
        <v>1305</v>
      </c>
      <c r="H3066" t="s">
        <v>13</v>
      </c>
      <c r="I3066" t="s">
        <v>1339</v>
      </c>
      <c r="J3066">
        <v>40</v>
      </c>
      <c r="K3066">
        <v>1118</v>
      </c>
      <c r="L3066">
        <v>44720</v>
      </c>
      <c r="M3066">
        <v>2.6619000000000002</v>
      </c>
      <c r="N3066">
        <v>106.476</v>
      </c>
      <c r="O3066">
        <v>0</v>
      </c>
      <c r="P3066">
        <v>0</v>
      </c>
      <c r="Q3066">
        <v>1120.6619000000001</v>
      </c>
      <c r="R3066">
        <v>44826.476000000002</v>
      </c>
      <c r="S3066" t="s">
        <v>1296</v>
      </c>
      <c r="T3066" s="111"/>
      <c r="U3066" s="111"/>
      <c r="V3066" s="110"/>
      <c r="W3066" s="110"/>
    </row>
    <row r="3067" spans="1:23">
      <c r="A3067" t="s">
        <v>3035</v>
      </c>
      <c r="B3067">
        <v>44202</v>
      </c>
      <c r="C3067" t="s">
        <v>3036</v>
      </c>
      <c r="D3067">
        <v>44202</v>
      </c>
      <c r="E3067" t="s">
        <v>1294</v>
      </c>
      <c r="F3067" t="s">
        <v>1077</v>
      </c>
      <c r="G3067" t="s">
        <v>1079</v>
      </c>
      <c r="H3067" t="s">
        <v>120</v>
      </c>
      <c r="I3067" t="s">
        <v>1339</v>
      </c>
      <c r="J3067">
        <v>107</v>
      </c>
      <c r="K3067">
        <v>1118</v>
      </c>
      <c r="L3067">
        <v>119626</v>
      </c>
      <c r="M3067">
        <v>2.6619000000000002</v>
      </c>
      <c r="N3067">
        <v>284.82330000000002</v>
      </c>
      <c r="O3067">
        <v>0</v>
      </c>
      <c r="P3067">
        <v>0</v>
      </c>
      <c r="Q3067">
        <v>1120.6619000000001</v>
      </c>
      <c r="R3067">
        <v>119910.8233</v>
      </c>
      <c r="S3067" t="s">
        <v>1296</v>
      </c>
      <c r="T3067" s="111"/>
      <c r="U3067" s="111"/>
      <c r="V3067" s="110"/>
      <c r="W3067" s="110"/>
    </row>
    <row r="3068" spans="1:23">
      <c r="A3068" t="s">
        <v>3035</v>
      </c>
      <c r="B3068">
        <v>44202</v>
      </c>
      <c r="C3068" t="s">
        <v>3036</v>
      </c>
      <c r="D3068">
        <v>44202</v>
      </c>
      <c r="E3068" t="s">
        <v>1294</v>
      </c>
      <c r="F3068" t="s">
        <v>1077</v>
      </c>
      <c r="G3068" t="s">
        <v>1079</v>
      </c>
      <c r="H3068" t="s">
        <v>120</v>
      </c>
      <c r="I3068" t="s">
        <v>1212</v>
      </c>
      <c r="J3068">
        <v>5</v>
      </c>
      <c r="K3068">
        <v>3540</v>
      </c>
      <c r="L3068">
        <v>17700</v>
      </c>
      <c r="M3068">
        <v>8.4285999999999994</v>
      </c>
      <c r="N3068">
        <v>42.143000000000001</v>
      </c>
      <c r="O3068">
        <v>0</v>
      </c>
      <c r="P3068">
        <v>0</v>
      </c>
      <c r="Q3068">
        <v>3548.4286000000002</v>
      </c>
      <c r="R3068">
        <v>17742.143</v>
      </c>
      <c r="S3068" t="s">
        <v>1296</v>
      </c>
      <c r="T3068" s="111"/>
      <c r="U3068" s="111"/>
      <c r="V3068" s="110"/>
      <c r="W3068" s="110"/>
    </row>
    <row r="3069" spans="1:23">
      <c r="A3069" t="s">
        <v>3037</v>
      </c>
      <c r="B3069">
        <v>44202</v>
      </c>
      <c r="C3069" t="s">
        <v>3038</v>
      </c>
      <c r="D3069">
        <v>44202</v>
      </c>
      <c r="E3069" t="s">
        <v>1294</v>
      </c>
      <c r="F3069" t="s">
        <v>1</v>
      </c>
      <c r="G3069" t="s">
        <v>1079</v>
      </c>
      <c r="H3069" t="s">
        <v>120</v>
      </c>
      <c r="I3069" t="s">
        <v>1207</v>
      </c>
      <c r="J3069">
        <v>10</v>
      </c>
      <c r="K3069">
        <v>4035</v>
      </c>
      <c r="L3069">
        <v>40350</v>
      </c>
      <c r="M3069">
        <v>9.6071000000000009</v>
      </c>
      <c r="N3069">
        <v>96.070999999999998</v>
      </c>
      <c r="O3069">
        <v>0</v>
      </c>
      <c r="P3069">
        <v>0</v>
      </c>
      <c r="Q3069">
        <v>4044.6071000000002</v>
      </c>
      <c r="R3069">
        <v>40446.071000000004</v>
      </c>
      <c r="S3069" t="s">
        <v>1296</v>
      </c>
      <c r="T3069" s="111"/>
      <c r="U3069" s="111"/>
      <c r="V3069" s="110"/>
      <c r="W3069" s="110"/>
    </row>
    <row r="3070" spans="1:23">
      <c r="A3070" t="s">
        <v>3037</v>
      </c>
      <c r="B3070">
        <v>44202</v>
      </c>
      <c r="C3070" t="s">
        <v>3038</v>
      </c>
      <c r="D3070">
        <v>44202</v>
      </c>
      <c r="E3070" t="s">
        <v>1294</v>
      </c>
      <c r="F3070" t="s">
        <v>1</v>
      </c>
      <c r="G3070" t="s">
        <v>1079</v>
      </c>
      <c r="H3070" t="s">
        <v>120</v>
      </c>
      <c r="I3070" t="s">
        <v>1212</v>
      </c>
      <c r="J3070">
        <v>5</v>
      </c>
      <c r="K3070">
        <v>3540</v>
      </c>
      <c r="L3070">
        <v>17700</v>
      </c>
      <c r="M3070">
        <v>8.4285999999999994</v>
      </c>
      <c r="N3070">
        <v>42.143000000000001</v>
      </c>
      <c r="O3070">
        <v>0</v>
      </c>
      <c r="P3070">
        <v>0</v>
      </c>
      <c r="Q3070">
        <v>3548.4286000000002</v>
      </c>
      <c r="R3070">
        <v>17742.143</v>
      </c>
      <c r="S3070" t="s">
        <v>1296</v>
      </c>
      <c r="T3070" s="111"/>
      <c r="U3070" s="111"/>
      <c r="V3070" s="110"/>
      <c r="W3070" s="110"/>
    </row>
    <row r="3071" spans="1:23">
      <c r="A3071" t="s">
        <v>3037</v>
      </c>
      <c r="B3071">
        <v>44202</v>
      </c>
      <c r="C3071" t="s">
        <v>3038</v>
      </c>
      <c r="D3071">
        <v>44202</v>
      </c>
      <c r="E3071" t="s">
        <v>1294</v>
      </c>
      <c r="F3071" t="s">
        <v>1</v>
      </c>
      <c r="G3071" t="s">
        <v>1079</v>
      </c>
      <c r="H3071" t="s">
        <v>120</v>
      </c>
      <c r="I3071" t="s">
        <v>1211</v>
      </c>
      <c r="J3071">
        <v>5</v>
      </c>
      <c r="K3071">
        <v>3938</v>
      </c>
      <c r="L3071">
        <v>19690</v>
      </c>
      <c r="M3071">
        <v>9.3762000000000008</v>
      </c>
      <c r="N3071">
        <v>46.881</v>
      </c>
      <c r="O3071">
        <v>0</v>
      </c>
      <c r="P3071">
        <v>0</v>
      </c>
      <c r="Q3071">
        <v>3947.3762000000002</v>
      </c>
      <c r="R3071">
        <v>19736.881000000001</v>
      </c>
      <c r="S3071" t="s">
        <v>1296</v>
      </c>
      <c r="T3071" s="111"/>
      <c r="U3071" s="111"/>
      <c r="V3071" s="110"/>
      <c r="W3071" s="110"/>
    </row>
    <row r="3072" spans="1:23">
      <c r="A3072" t="s">
        <v>3039</v>
      </c>
      <c r="B3072">
        <v>44202</v>
      </c>
      <c r="C3072" t="s">
        <v>3040</v>
      </c>
      <c r="D3072">
        <v>44202</v>
      </c>
      <c r="E3072" t="s">
        <v>1294</v>
      </c>
      <c r="F3072" t="s">
        <v>5</v>
      </c>
      <c r="G3072" t="s">
        <v>1308</v>
      </c>
      <c r="H3072" t="s">
        <v>120</v>
      </c>
      <c r="I3072" t="s">
        <v>1227</v>
      </c>
      <c r="J3072">
        <v>5</v>
      </c>
      <c r="K3072">
        <v>7760</v>
      </c>
      <c r="L3072">
        <v>38800</v>
      </c>
      <c r="M3072">
        <v>18.476199999999999</v>
      </c>
      <c r="N3072">
        <v>92.381</v>
      </c>
      <c r="O3072">
        <v>0</v>
      </c>
      <c r="P3072">
        <v>0</v>
      </c>
      <c r="Q3072">
        <v>7778.4762000000001</v>
      </c>
      <c r="R3072">
        <v>38892.381000000001</v>
      </c>
      <c r="S3072" t="s">
        <v>1296</v>
      </c>
      <c r="T3072" s="111"/>
      <c r="U3072" s="111"/>
      <c r="V3072" s="110"/>
      <c r="W3072" s="110"/>
    </row>
    <row r="3073" spans="1:23">
      <c r="A3073" t="s">
        <v>3039</v>
      </c>
      <c r="B3073">
        <v>44202</v>
      </c>
      <c r="C3073" t="s">
        <v>3040</v>
      </c>
      <c r="D3073">
        <v>44202</v>
      </c>
      <c r="E3073" t="s">
        <v>1294</v>
      </c>
      <c r="F3073" t="s">
        <v>5</v>
      </c>
      <c r="G3073" t="s">
        <v>1308</v>
      </c>
      <c r="H3073" t="s">
        <v>120</v>
      </c>
      <c r="I3073" t="s">
        <v>1234</v>
      </c>
      <c r="J3073">
        <v>5</v>
      </c>
      <c r="K3073">
        <v>5035</v>
      </c>
      <c r="L3073">
        <v>25175</v>
      </c>
      <c r="M3073">
        <v>11.988099999999999</v>
      </c>
      <c r="N3073">
        <v>59.9405</v>
      </c>
      <c r="O3073">
        <v>0</v>
      </c>
      <c r="P3073">
        <v>0</v>
      </c>
      <c r="Q3073">
        <v>5046.9880999999996</v>
      </c>
      <c r="R3073">
        <v>25234.940500000001</v>
      </c>
      <c r="S3073" t="s">
        <v>1296</v>
      </c>
      <c r="T3073" s="111"/>
      <c r="U3073" s="111"/>
      <c r="V3073" s="110"/>
      <c r="W3073" s="110"/>
    </row>
    <row r="3074" spans="1:23">
      <c r="A3074" t="s">
        <v>3041</v>
      </c>
      <c r="B3074">
        <v>44202</v>
      </c>
      <c r="C3074" t="s">
        <v>3042</v>
      </c>
      <c r="D3074">
        <v>44202</v>
      </c>
      <c r="E3074" t="s">
        <v>1294</v>
      </c>
      <c r="F3074" t="s">
        <v>5</v>
      </c>
      <c r="G3074" t="s">
        <v>1308</v>
      </c>
      <c r="H3074" t="s">
        <v>120</v>
      </c>
      <c r="I3074" t="s">
        <v>1204</v>
      </c>
      <c r="J3074">
        <v>2</v>
      </c>
      <c r="K3074">
        <v>7148</v>
      </c>
      <c r="L3074">
        <v>14296</v>
      </c>
      <c r="M3074">
        <v>17.018999999999998</v>
      </c>
      <c r="N3074">
        <v>34.037999999999997</v>
      </c>
      <c r="O3074">
        <v>0</v>
      </c>
      <c r="P3074">
        <v>1400</v>
      </c>
      <c r="Q3074">
        <v>7165.0190000000002</v>
      </c>
      <c r="R3074">
        <v>12930.038</v>
      </c>
      <c r="S3074" t="s">
        <v>1296</v>
      </c>
      <c r="T3074" s="111"/>
      <c r="U3074" s="111"/>
      <c r="V3074" s="110"/>
      <c r="W3074" s="110"/>
    </row>
    <row r="3075" spans="1:23">
      <c r="A3075" t="s">
        <v>3041</v>
      </c>
      <c r="B3075">
        <v>44202</v>
      </c>
      <c r="C3075" t="s">
        <v>3042</v>
      </c>
      <c r="D3075">
        <v>44202</v>
      </c>
      <c r="E3075" t="s">
        <v>1294</v>
      </c>
      <c r="F3075" t="s">
        <v>5</v>
      </c>
      <c r="G3075" t="s">
        <v>1308</v>
      </c>
      <c r="H3075" t="s">
        <v>120</v>
      </c>
      <c r="I3075" t="s">
        <v>1214</v>
      </c>
      <c r="J3075">
        <v>10</v>
      </c>
      <c r="K3075">
        <v>1168</v>
      </c>
      <c r="L3075">
        <v>11680</v>
      </c>
      <c r="M3075">
        <v>2.7810000000000001</v>
      </c>
      <c r="N3075">
        <v>27.81</v>
      </c>
      <c r="O3075">
        <v>0</v>
      </c>
      <c r="P3075">
        <v>0</v>
      </c>
      <c r="Q3075">
        <v>1170.7809999999999</v>
      </c>
      <c r="R3075">
        <v>11707.81</v>
      </c>
      <c r="S3075" t="s">
        <v>1296</v>
      </c>
      <c r="T3075" s="111"/>
      <c r="U3075" s="111"/>
      <c r="V3075" s="110"/>
      <c r="W3075" s="110"/>
    </row>
    <row r="3076" spans="1:23">
      <c r="A3076" t="s">
        <v>3043</v>
      </c>
      <c r="B3076">
        <v>44202</v>
      </c>
      <c r="C3076" t="s">
        <v>3044</v>
      </c>
      <c r="D3076">
        <v>44202</v>
      </c>
      <c r="E3076" t="s">
        <v>1294</v>
      </c>
      <c r="F3076" t="s">
        <v>34</v>
      </c>
      <c r="G3076" t="s">
        <v>1084</v>
      </c>
      <c r="H3076" t="s">
        <v>24</v>
      </c>
      <c r="I3076" t="s">
        <v>1231</v>
      </c>
      <c r="J3076">
        <v>80</v>
      </c>
      <c r="K3076">
        <v>1002</v>
      </c>
      <c r="L3076">
        <v>80160</v>
      </c>
      <c r="M3076">
        <v>2.3856999999999999</v>
      </c>
      <c r="N3076">
        <v>190.85599999999999</v>
      </c>
      <c r="O3076">
        <v>0</v>
      </c>
      <c r="P3076">
        <v>0</v>
      </c>
      <c r="Q3076">
        <v>1004.3857</v>
      </c>
      <c r="R3076">
        <v>80350.856</v>
      </c>
      <c r="S3076" t="s">
        <v>1296</v>
      </c>
      <c r="T3076" s="111"/>
      <c r="U3076" s="111"/>
      <c r="V3076" s="110"/>
      <c r="W3076" s="110"/>
    </row>
    <row r="3077" spans="1:23">
      <c r="A3077" t="s">
        <v>3045</v>
      </c>
      <c r="B3077">
        <v>44202</v>
      </c>
      <c r="C3077" t="s">
        <v>3046</v>
      </c>
      <c r="D3077">
        <v>44202</v>
      </c>
      <c r="E3077" t="s">
        <v>1294</v>
      </c>
      <c r="F3077" t="s">
        <v>33</v>
      </c>
      <c r="G3077" t="s">
        <v>26</v>
      </c>
      <c r="H3077" t="s">
        <v>24</v>
      </c>
      <c r="I3077" t="s">
        <v>1231</v>
      </c>
      <c r="J3077">
        <v>40</v>
      </c>
      <c r="K3077">
        <v>1002</v>
      </c>
      <c r="L3077">
        <v>40080</v>
      </c>
      <c r="M3077">
        <v>2.3856999999999999</v>
      </c>
      <c r="N3077">
        <v>95.427999999999997</v>
      </c>
      <c r="O3077">
        <v>0</v>
      </c>
      <c r="P3077">
        <v>0</v>
      </c>
      <c r="Q3077">
        <v>1004.3857</v>
      </c>
      <c r="R3077">
        <v>40175.428</v>
      </c>
      <c r="S3077" t="s">
        <v>1296</v>
      </c>
      <c r="T3077" s="111"/>
      <c r="U3077" s="111"/>
      <c r="V3077" s="110"/>
      <c r="W3077" s="110"/>
    </row>
    <row r="3078" spans="1:23">
      <c r="A3078" t="s">
        <v>3047</v>
      </c>
      <c r="B3078">
        <v>44202</v>
      </c>
      <c r="C3078" t="s">
        <v>3048</v>
      </c>
      <c r="D3078">
        <v>44202</v>
      </c>
      <c r="E3078" t="s">
        <v>1294</v>
      </c>
      <c r="F3078" t="s">
        <v>85</v>
      </c>
      <c r="G3078" t="s">
        <v>1327</v>
      </c>
      <c r="H3078" t="s">
        <v>24</v>
      </c>
      <c r="I3078" t="s">
        <v>1227</v>
      </c>
      <c r="J3078">
        <v>15</v>
      </c>
      <c r="K3078">
        <v>7760</v>
      </c>
      <c r="L3078">
        <v>116400</v>
      </c>
      <c r="M3078">
        <v>18.475999999999999</v>
      </c>
      <c r="N3078">
        <v>277.14</v>
      </c>
      <c r="O3078">
        <v>0</v>
      </c>
      <c r="P3078">
        <v>0</v>
      </c>
      <c r="Q3078">
        <v>7778.4762000000001</v>
      </c>
      <c r="R3078">
        <v>116677.143</v>
      </c>
      <c r="S3078" t="s">
        <v>1296</v>
      </c>
      <c r="T3078" s="111"/>
      <c r="U3078" s="111"/>
      <c r="V3078" s="110"/>
      <c r="W3078" s="110"/>
    </row>
    <row r="3079" spans="1:23">
      <c r="A3079" t="s">
        <v>3047</v>
      </c>
      <c r="B3079">
        <v>44202</v>
      </c>
      <c r="C3079" t="s">
        <v>3048</v>
      </c>
      <c r="D3079">
        <v>44202</v>
      </c>
      <c r="E3079" t="s">
        <v>1294</v>
      </c>
      <c r="F3079" t="s">
        <v>85</v>
      </c>
      <c r="G3079" t="s">
        <v>1327</v>
      </c>
      <c r="H3079" t="s">
        <v>24</v>
      </c>
      <c r="I3079" t="s">
        <v>1212</v>
      </c>
      <c r="J3079">
        <v>15</v>
      </c>
      <c r="K3079">
        <v>3540</v>
      </c>
      <c r="L3079">
        <v>53100</v>
      </c>
      <c r="M3079">
        <v>8.4290000000000003</v>
      </c>
      <c r="N3079">
        <v>126.435</v>
      </c>
      <c r="O3079">
        <v>0</v>
      </c>
      <c r="P3079">
        <v>0</v>
      </c>
      <c r="Q3079">
        <v>3548.4286000000002</v>
      </c>
      <c r="R3079">
        <v>53226.428999999996</v>
      </c>
      <c r="S3079" t="s">
        <v>1296</v>
      </c>
      <c r="T3079" s="111"/>
      <c r="U3079" s="111"/>
      <c r="V3079" s="110"/>
      <c r="W3079" s="110"/>
    </row>
    <row r="3080" spans="1:23">
      <c r="A3080" t="s">
        <v>3049</v>
      </c>
      <c r="B3080">
        <v>44202</v>
      </c>
      <c r="C3080" t="s">
        <v>3050</v>
      </c>
      <c r="D3080">
        <v>44202</v>
      </c>
      <c r="E3080" t="s">
        <v>1294</v>
      </c>
      <c r="F3080" t="s">
        <v>118</v>
      </c>
      <c r="G3080" t="s">
        <v>1306</v>
      </c>
      <c r="H3080" t="s">
        <v>120</v>
      </c>
      <c r="I3080" t="s">
        <v>1339</v>
      </c>
      <c r="J3080">
        <v>60</v>
      </c>
      <c r="K3080">
        <v>1118</v>
      </c>
      <c r="L3080">
        <v>67080</v>
      </c>
      <c r="M3080">
        <v>2.6619000000000002</v>
      </c>
      <c r="N3080">
        <v>159.714</v>
      </c>
      <c r="O3080">
        <v>0</v>
      </c>
      <c r="P3080">
        <v>0</v>
      </c>
      <c r="Q3080">
        <v>1120.6619000000001</v>
      </c>
      <c r="R3080">
        <v>67239.714000000007</v>
      </c>
      <c r="S3080" t="s">
        <v>1296</v>
      </c>
      <c r="T3080" s="111"/>
      <c r="U3080" s="111"/>
      <c r="V3080" s="110"/>
      <c r="W3080" s="110"/>
    </row>
    <row r="3081" spans="1:23">
      <c r="A3081" t="s">
        <v>3049</v>
      </c>
      <c r="B3081">
        <v>44202</v>
      </c>
      <c r="C3081" t="s">
        <v>3050</v>
      </c>
      <c r="D3081">
        <v>44202</v>
      </c>
      <c r="E3081" t="s">
        <v>1294</v>
      </c>
      <c r="F3081" t="s">
        <v>118</v>
      </c>
      <c r="G3081" t="s">
        <v>1306</v>
      </c>
      <c r="H3081" t="s">
        <v>120</v>
      </c>
      <c r="I3081" t="s">
        <v>1207</v>
      </c>
      <c r="J3081">
        <v>10</v>
      </c>
      <c r="K3081">
        <v>4035</v>
      </c>
      <c r="L3081">
        <v>40350</v>
      </c>
      <c r="M3081">
        <v>9.6071000000000009</v>
      </c>
      <c r="N3081">
        <v>96.070999999999998</v>
      </c>
      <c r="O3081">
        <v>0</v>
      </c>
      <c r="P3081">
        <v>0</v>
      </c>
      <c r="Q3081">
        <v>4044.6071000000002</v>
      </c>
      <c r="R3081">
        <v>40446.071000000004</v>
      </c>
      <c r="S3081" t="s">
        <v>1296</v>
      </c>
      <c r="T3081" s="111"/>
      <c r="U3081" s="111"/>
      <c r="V3081" s="110"/>
      <c r="W3081" s="110"/>
    </row>
    <row r="3082" spans="1:23">
      <c r="A3082" t="s">
        <v>3049</v>
      </c>
      <c r="B3082">
        <v>44202</v>
      </c>
      <c r="C3082" t="s">
        <v>3050</v>
      </c>
      <c r="D3082">
        <v>44202</v>
      </c>
      <c r="E3082" t="s">
        <v>1294</v>
      </c>
      <c r="F3082" t="s">
        <v>118</v>
      </c>
      <c r="G3082" t="s">
        <v>1306</v>
      </c>
      <c r="H3082" t="s">
        <v>120</v>
      </c>
      <c r="I3082" t="s">
        <v>1212</v>
      </c>
      <c r="J3082">
        <v>10</v>
      </c>
      <c r="K3082">
        <v>3540</v>
      </c>
      <c r="L3082">
        <v>35400</v>
      </c>
      <c r="M3082">
        <v>8.4285999999999994</v>
      </c>
      <c r="N3082">
        <v>84.286000000000001</v>
      </c>
      <c r="O3082">
        <v>0</v>
      </c>
      <c r="P3082">
        <v>0</v>
      </c>
      <c r="Q3082">
        <v>3548.4286000000002</v>
      </c>
      <c r="R3082">
        <v>35484.286</v>
      </c>
      <c r="S3082" t="s">
        <v>1296</v>
      </c>
      <c r="T3082" s="111"/>
      <c r="U3082" s="111"/>
      <c r="V3082" s="110"/>
      <c r="W3082" s="110"/>
    </row>
    <row r="3083" spans="1:23">
      <c r="A3083" t="s">
        <v>3051</v>
      </c>
      <c r="B3083">
        <v>44202</v>
      </c>
      <c r="C3083" t="s">
        <v>3052</v>
      </c>
      <c r="D3083">
        <v>44202</v>
      </c>
      <c r="E3083" t="s">
        <v>1294</v>
      </c>
      <c r="F3083" t="s">
        <v>73</v>
      </c>
      <c r="G3083" t="s">
        <v>1297</v>
      </c>
      <c r="H3083" t="s">
        <v>69</v>
      </c>
      <c r="I3083" t="s">
        <v>1227</v>
      </c>
      <c r="J3083">
        <v>1</v>
      </c>
      <c r="K3083">
        <v>7760</v>
      </c>
      <c r="L3083">
        <v>7760</v>
      </c>
      <c r="M3083">
        <v>18.476199999999999</v>
      </c>
      <c r="N3083">
        <v>18.476199999999999</v>
      </c>
      <c r="O3083">
        <v>0</v>
      </c>
      <c r="P3083">
        <v>0</v>
      </c>
      <c r="Q3083">
        <v>7778.4762000000001</v>
      </c>
      <c r="R3083">
        <v>7778.4762000000001</v>
      </c>
      <c r="S3083" t="s">
        <v>1296</v>
      </c>
      <c r="T3083" s="111"/>
      <c r="U3083" s="111"/>
      <c r="V3083" s="110"/>
      <c r="W3083" s="110"/>
    </row>
    <row r="3084" spans="1:23">
      <c r="A3084" t="s">
        <v>3053</v>
      </c>
      <c r="B3084">
        <v>44202</v>
      </c>
      <c r="C3084" t="s">
        <v>3054</v>
      </c>
      <c r="D3084">
        <v>44202</v>
      </c>
      <c r="E3084" t="s">
        <v>1294</v>
      </c>
      <c r="F3084" t="s">
        <v>65</v>
      </c>
      <c r="G3084" t="s">
        <v>1298</v>
      </c>
      <c r="H3084" t="s">
        <v>57</v>
      </c>
      <c r="I3084" t="s">
        <v>1231</v>
      </c>
      <c r="J3084">
        <v>50</v>
      </c>
      <c r="K3084">
        <v>1002</v>
      </c>
      <c r="L3084">
        <v>50100</v>
      </c>
      <c r="M3084">
        <v>2.3856999999999999</v>
      </c>
      <c r="N3084">
        <v>119.285</v>
      </c>
      <c r="O3084">
        <v>0</v>
      </c>
      <c r="P3084">
        <v>0</v>
      </c>
      <c r="Q3084">
        <v>1004.3857</v>
      </c>
      <c r="R3084">
        <v>50219.285000000003</v>
      </c>
      <c r="S3084" t="s">
        <v>1296</v>
      </c>
      <c r="T3084" s="111"/>
      <c r="U3084" s="111"/>
      <c r="V3084" s="110"/>
      <c r="W3084" s="110"/>
    </row>
    <row r="3085" spans="1:23">
      <c r="A3085" t="s">
        <v>3055</v>
      </c>
      <c r="B3085">
        <v>44202</v>
      </c>
      <c r="C3085" t="s">
        <v>3056</v>
      </c>
      <c r="D3085">
        <v>44202</v>
      </c>
      <c r="E3085" t="s">
        <v>1294</v>
      </c>
      <c r="F3085" t="s">
        <v>59</v>
      </c>
      <c r="G3085" t="s">
        <v>60</v>
      </c>
      <c r="H3085" t="s">
        <v>57</v>
      </c>
      <c r="I3085" t="s">
        <v>1214</v>
      </c>
      <c r="J3085">
        <v>40</v>
      </c>
      <c r="K3085">
        <v>1168</v>
      </c>
      <c r="L3085">
        <v>46720</v>
      </c>
      <c r="M3085">
        <v>2.7810000000000001</v>
      </c>
      <c r="N3085">
        <v>111.24</v>
      </c>
      <c r="O3085">
        <v>0</v>
      </c>
      <c r="P3085">
        <v>0</v>
      </c>
      <c r="Q3085">
        <v>1170.7809999999999</v>
      </c>
      <c r="R3085">
        <v>46831.24</v>
      </c>
      <c r="S3085" t="s">
        <v>1296</v>
      </c>
      <c r="T3085" s="111"/>
      <c r="U3085" s="111"/>
      <c r="V3085" s="110"/>
      <c r="W3085" s="110"/>
    </row>
    <row r="3086" spans="1:23">
      <c r="A3086" t="s">
        <v>3055</v>
      </c>
      <c r="B3086">
        <v>44202</v>
      </c>
      <c r="C3086" t="s">
        <v>3056</v>
      </c>
      <c r="D3086">
        <v>44202</v>
      </c>
      <c r="E3086" t="s">
        <v>1294</v>
      </c>
      <c r="F3086" t="s">
        <v>59</v>
      </c>
      <c r="G3086" t="s">
        <v>60</v>
      </c>
      <c r="H3086" t="s">
        <v>57</v>
      </c>
      <c r="I3086" t="s">
        <v>1231</v>
      </c>
      <c r="J3086">
        <v>60</v>
      </c>
      <c r="K3086">
        <v>1002</v>
      </c>
      <c r="L3086">
        <v>60120</v>
      </c>
      <c r="M3086">
        <v>2.3856999999999999</v>
      </c>
      <c r="N3086">
        <v>143.142</v>
      </c>
      <c r="O3086">
        <v>0</v>
      </c>
      <c r="P3086">
        <v>0</v>
      </c>
      <c r="Q3086">
        <v>1004.3857</v>
      </c>
      <c r="R3086">
        <v>60263.142</v>
      </c>
      <c r="S3086" t="s">
        <v>1296</v>
      </c>
      <c r="T3086" s="111"/>
      <c r="U3086" s="111"/>
      <c r="V3086" s="110"/>
      <c r="W3086" s="110"/>
    </row>
    <row r="3087" spans="1:23">
      <c r="A3087" t="s">
        <v>3057</v>
      </c>
      <c r="B3087">
        <v>44203</v>
      </c>
      <c r="C3087" t="s">
        <v>3058</v>
      </c>
      <c r="D3087">
        <v>44203</v>
      </c>
      <c r="E3087" t="s">
        <v>1294</v>
      </c>
      <c r="F3087" t="s">
        <v>106</v>
      </c>
      <c r="G3087" t="s">
        <v>1302</v>
      </c>
      <c r="H3087" t="s">
        <v>1300</v>
      </c>
      <c r="I3087" t="s">
        <v>1211</v>
      </c>
      <c r="J3087">
        <v>20</v>
      </c>
      <c r="K3087">
        <v>3938</v>
      </c>
      <c r="L3087">
        <v>78760</v>
      </c>
      <c r="M3087">
        <v>9.3759999999999994</v>
      </c>
      <c r="N3087">
        <v>187.52</v>
      </c>
      <c r="O3087">
        <v>0</v>
      </c>
      <c r="P3087">
        <v>0</v>
      </c>
      <c r="Q3087">
        <v>3947.3762000000002</v>
      </c>
      <c r="R3087">
        <v>78947.524000000005</v>
      </c>
      <c r="S3087" t="s">
        <v>1296</v>
      </c>
      <c r="T3087" s="111"/>
      <c r="U3087" s="111"/>
      <c r="V3087" s="110"/>
      <c r="W3087" s="110"/>
    </row>
    <row r="3088" spans="1:23">
      <c r="A3088" t="s">
        <v>3057</v>
      </c>
      <c r="B3088">
        <v>44203</v>
      </c>
      <c r="C3088" t="s">
        <v>3058</v>
      </c>
      <c r="D3088">
        <v>44203</v>
      </c>
      <c r="E3088" t="s">
        <v>1294</v>
      </c>
      <c r="F3088" t="s">
        <v>106</v>
      </c>
      <c r="G3088" t="s">
        <v>1302</v>
      </c>
      <c r="H3088" t="s">
        <v>1300</v>
      </c>
      <c r="I3088" t="s">
        <v>1227</v>
      </c>
      <c r="J3088">
        <v>15</v>
      </c>
      <c r="K3088">
        <v>7760</v>
      </c>
      <c r="L3088">
        <v>116400</v>
      </c>
      <c r="M3088">
        <v>18.475999999999999</v>
      </c>
      <c r="N3088">
        <v>277.14</v>
      </c>
      <c r="O3088">
        <v>0</v>
      </c>
      <c r="P3088">
        <v>0</v>
      </c>
      <c r="Q3088">
        <v>7778.4762000000001</v>
      </c>
      <c r="R3088">
        <v>116677.143</v>
      </c>
      <c r="S3088" t="s">
        <v>1296</v>
      </c>
      <c r="T3088" s="111"/>
      <c r="U3088" s="111"/>
      <c r="V3088" s="110"/>
      <c r="W3088" s="110"/>
    </row>
    <row r="3089" spans="1:23">
      <c r="A3089" t="s">
        <v>3057</v>
      </c>
      <c r="B3089">
        <v>44203</v>
      </c>
      <c r="C3089" t="s">
        <v>3058</v>
      </c>
      <c r="D3089">
        <v>44203</v>
      </c>
      <c r="E3089" t="s">
        <v>1294</v>
      </c>
      <c r="F3089" t="s">
        <v>106</v>
      </c>
      <c r="G3089" t="s">
        <v>1302</v>
      </c>
      <c r="H3089" t="s">
        <v>1300</v>
      </c>
      <c r="I3089" t="s">
        <v>1205</v>
      </c>
      <c r="J3089">
        <v>10</v>
      </c>
      <c r="K3089">
        <v>9045</v>
      </c>
      <c r="L3089">
        <v>90450</v>
      </c>
      <c r="M3089">
        <v>21.536000000000001</v>
      </c>
      <c r="N3089">
        <v>215.36</v>
      </c>
      <c r="O3089">
        <v>0</v>
      </c>
      <c r="P3089">
        <v>0</v>
      </c>
      <c r="Q3089">
        <v>9066.5357000000004</v>
      </c>
      <c r="R3089">
        <v>90665.357000000004</v>
      </c>
      <c r="S3089" t="s">
        <v>1296</v>
      </c>
      <c r="T3089" s="111"/>
      <c r="U3089" s="111"/>
      <c r="V3089" s="110"/>
      <c r="W3089" s="110"/>
    </row>
    <row r="3090" spans="1:23">
      <c r="A3090" t="s">
        <v>3057</v>
      </c>
      <c r="B3090">
        <v>44203</v>
      </c>
      <c r="C3090" t="s">
        <v>3058</v>
      </c>
      <c r="D3090">
        <v>44203</v>
      </c>
      <c r="E3090" t="s">
        <v>1294</v>
      </c>
      <c r="F3090" t="s">
        <v>106</v>
      </c>
      <c r="G3090" t="s">
        <v>1302</v>
      </c>
      <c r="H3090" t="s">
        <v>1300</v>
      </c>
      <c r="I3090" t="s">
        <v>1212</v>
      </c>
      <c r="J3090">
        <v>50</v>
      </c>
      <c r="K3090">
        <v>3540</v>
      </c>
      <c r="L3090">
        <v>177000</v>
      </c>
      <c r="M3090">
        <v>8.4290000000000003</v>
      </c>
      <c r="N3090">
        <v>421.45</v>
      </c>
      <c r="O3090">
        <v>0</v>
      </c>
      <c r="P3090">
        <v>0</v>
      </c>
      <c r="Q3090">
        <v>3548.4286000000002</v>
      </c>
      <c r="R3090">
        <v>177421.43</v>
      </c>
      <c r="S3090" t="s">
        <v>1296</v>
      </c>
      <c r="T3090" s="111"/>
      <c r="U3090" s="111"/>
      <c r="V3090" s="110"/>
      <c r="W3090" s="110"/>
    </row>
    <row r="3091" spans="1:23">
      <c r="A3091" t="s">
        <v>3059</v>
      </c>
      <c r="B3091">
        <v>44203</v>
      </c>
      <c r="C3091" t="s">
        <v>3060</v>
      </c>
      <c r="D3091">
        <v>44203</v>
      </c>
      <c r="E3091" t="s">
        <v>1328</v>
      </c>
      <c r="F3091" t="s">
        <v>1337</v>
      </c>
      <c r="G3091" t="s">
        <v>1332</v>
      </c>
      <c r="H3091" t="s">
        <v>1328</v>
      </c>
      <c r="I3091" t="s">
        <v>3061</v>
      </c>
      <c r="J3091">
        <v>10</v>
      </c>
      <c r="K3091">
        <v>9112</v>
      </c>
      <c r="L3091">
        <v>91120</v>
      </c>
      <c r="M3091">
        <v>0</v>
      </c>
      <c r="N3091">
        <v>0</v>
      </c>
      <c r="O3091">
        <v>0</v>
      </c>
      <c r="P3091">
        <v>0</v>
      </c>
      <c r="Q3091">
        <v>9112</v>
      </c>
      <c r="R3091">
        <v>91120</v>
      </c>
      <c r="S3091" t="s">
        <v>1296</v>
      </c>
      <c r="T3091" s="111"/>
      <c r="U3091" s="111"/>
      <c r="V3091" s="110"/>
      <c r="W3091" s="110"/>
    </row>
    <row r="3092" spans="1:23">
      <c r="A3092" t="s">
        <v>3062</v>
      </c>
      <c r="B3092">
        <v>44203</v>
      </c>
      <c r="C3092" t="s">
        <v>3063</v>
      </c>
      <c r="D3092">
        <v>44203</v>
      </c>
      <c r="E3092" t="s">
        <v>1294</v>
      </c>
      <c r="F3092" t="s">
        <v>48</v>
      </c>
      <c r="G3092" t="s">
        <v>1295</v>
      </c>
      <c r="H3092" t="s">
        <v>13</v>
      </c>
      <c r="I3092" t="s">
        <v>3061</v>
      </c>
      <c r="J3092">
        <v>10</v>
      </c>
      <c r="K3092">
        <v>9850</v>
      </c>
      <c r="L3092">
        <v>98500</v>
      </c>
      <c r="M3092">
        <v>23.452400000000001</v>
      </c>
      <c r="N3092">
        <v>234.524</v>
      </c>
      <c r="O3092">
        <v>0</v>
      </c>
      <c r="P3092">
        <v>0</v>
      </c>
      <c r="Q3092">
        <v>9873.4524000000001</v>
      </c>
      <c r="R3092">
        <v>98734.524000000005</v>
      </c>
      <c r="S3092" t="s">
        <v>1296</v>
      </c>
      <c r="T3092" s="111"/>
      <c r="U3092" s="111"/>
      <c r="V3092" s="110"/>
      <c r="W3092" s="110"/>
    </row>
    <row r="3093" spans="1:23">
      <c r="A3093" t="s">
        <v>3064</v>
      </c>
      <c r="B3093">
        <v>44203</v>
      </c>
      <c r="C3093" t="s">
        <v>3065</v>
      </c>
      <c r="D3093">
        <v>44203</v>
      </c>
      <c r="E3093" t="s">
        <v>1294</v>
      </c>
      <c r="F3093" t="s">
        <v>45</v>
      </c>
      <c r="G3093" t="s">
        <v>44</v>
      </c>
      <c r="H3093" t="s">
        <v>13</v>
      </c>
      <c r="I3093" t="s">
        <v>3061</v>
      </c>
      <c r="J3093">
        <v>10</v>
      </c>
      <c r="K3093">
        <v>9850</v>
      </c>
      <c r="L3093">
        <v>98500</v>
      </c>
      <c r="M3093">
        <v>23.452400000000001</v>
      </c>
      <c r="N3093">
        <v>234.524</v>
      </c>
      <c r="O3093">
        <v>0</v>
      </c>
      <c r="P3093">
        <v>0</v>
      </c>
      <c r="Q3093">
        <v>9873.4524000000001</v>
      </c>
      <c r="R3093">
        <v>98734.524000000005</v>
      </c>
      <c r="S3093" t="s">
        <v>1296</v>
      </c>
      <c r="T3093" s="111"/>
      <c r="U3093" s="111"/>
      <c r="V3093" s="110"/>
      <c r="W3093" s="110"/>
    </row>
    <row r="3094" spans="1:23">
      <c r="A3094" t="s">
        <v>3066</v>
      </c>
      <c r="B3094">
        <v>44203</v>
      </c>
      <c r="C3094" t="s">
        <v>3067</v>
      </c>
      <c r="D3094">
        <v>44203</v>
      </c>
      <c r="E3094" t="s">
        <v>1294</v>
      </c>
      <c r="F3094" t="s">
        <v>43</v>
      </c>
      <c r="G3094" t="s">
        <v>44</v>
      </c>
      <c r="H3094" t="s">
        <v>13</v>
      </c>
      <c r="I3094" t="s">
        <v>3061</v>
      </c>
      <c r="J3094">
        <v>30</v>
      </c>
      <c r="K3094">
        <v>9850</v>
      </c>
      <c r="L3094">
        <v>295500</v>
      </c>
      <c r="M3094">
        <v>23.452400000000001</v>
      </c>
      <c r="N3094">
        <v>703.572</v>
      </c>
      <c r="O3094">
        <v>0</v>
      </c>
      <c r="P3094">
        <v>0</v>
      </c>
      <c r="Q3094">
        <v>9873.4524000000001</v>
      </c>
      <c r="R3094">
        <v>296203.57199999999</v>
      </c>
      <c r="S3094" t="s">
        <v>1296</v>
      </c>
      <c r="T3094" s="111"/>
      <c r="U3094" s="111"/>
      <c r="V3094" s="110"/>
      <c r="W3094" s="110"/>
    </row>
    <row r="3095" spans="1:23">
      <c r="A3095" t="s">
        <v>3066</v>
      </c>
      <c r="B3095">
        <v>44203</v>
      </c>
      <c r="C3095" t="s">
        <v>3067</v>
      </c>
      <c r="D3095">
        <v>44203</v>
      </c>
      <c r="E3095" t="s">
        <v>1294</v>
      </c>
      <c r="F3095" t="s">
        <v>43</v>
      </c>
      <c r="G3095" t="s">
        <v>44</v>
      </c>
      <c r="H3095" t="s">
        <v>13</v>
      </c>
      <c r="I3095" t="s">
        <v>1348</v>
      </c>
      <c r="J3095">
        <v>20</v>
      </c>
      <c r="K3095">
        <v>1225</v>
      </c>
      <c r="L3095">
        <v>24500</v>
      </c>
      <c r="M3095">
        <v>2.9167000000000001</v>
      </c>
      <c r="N3095">
        <v>58.334000000000003</v>
      </c>
      <c r="O3095">
        <v>0</v>
      </c>
      <c r="P3095">
        <v>0</v>
      </c>
      <c r="Q3095">
        <v>1227.9167</v>
      </c>
      <c r="R3095">
        <v>24558.333999999999</v>
      </c>
      <c r="S3095" t="s">
        <v>1296</v>
      </c>
      <c r="T3095" s="111"/>
      <c r="U3095" s="111"/>
      <c r="V3095" s="110"/>
      <c r="W3095" s="110"/>
    </row>
    <row r="3096" spans="1:23">
      <c r="A3096" t="s">
        <v>3068</v>
      </c>
      <c r="B3096">
        <v>44203</v>
      </c>
      <c r="C3096" t="s">
        <v>3069</v>
      </c>
      <c r="D3096">
        <v>44203</v>
      </c>
      <c r="E3096" t="s">
        <v>1294</v>
      </c>
      <c r="F3096" t="s">
        <v>22</v>
      </c>
      <c r="G3096" t="s">
        <v>1082</v>
      </c>
      <c r="H3096" t="s">
        <v>13</v>
      </c>
      <c r="I3096" t="s">
        <v>3061</v>
      </c>
      <c r="J3096">
        <v>70</v>
      </c>
      <c r="K3096">
        <v>9850</v>
      </c>
      <c r="L3096">
        <v>689500</v>
      </c>
      <c r="M3096">
        <v>23.452400000000001</v>
      </c>
      <c r="N3096">
        <v>1641.6679999999999</v>
      </c>
      <c r="O3096">
        <v>0</v>
      </c>
      <c r="P3096">
        <v>0</v>
      </c>
      <c r="Q3096">
        <v>9873.4524000000001</v>
      </c>
      <c r="R3096">
        <v>691141.66799999995</v>
      </c>
      <c r="S3096" t="s">
        <v>1296</v>
      </c>
      <c r="T3096" s="111"/>
      <c r="U3096" s="111"/>
      <c r="V3096" s="110"/>
      <c r="W3096" s="110"/>
    </row>
    <row r="3097" spans="1:23">
      <c r="A3097" t="s">
        <v>3070</v>
      </c>
      <c r="B3097">
        <v>44203</v>
      </c>
      <c r="C3097" t="s">
        <v>3071</v>
      </c>
      <c r="D3097">
        <v>44203</v>
      </c>
      <c r="E3097" t="s">
        <v>1294</v>
      </c>
      <c r="F3097" t="s">
        <v>53</v>
      </c>
      <c r="G3097" t="s">
        <v>1295</v>
      </c>
      <c r="H3097" t="s">
        <v>13</v>
      </c>
      <c r="I3097" t="s">
        <v>3061</v>
      </c>
      <c r="J3097">
        <v>30</v>
      </c>
      <c r="K3097">
        <v>9850</v>
      </c>
      <c r="L3097">
        <v>295500</v>
      </c>
      <c r="M3097">
        <v>23.452400000000001</v>
      </c>
      <c r="N3097">
        <v>703.572</v>
      </c>
      <c r="O3097">
        <v>0</v>
      </c>
      <c r="P3097">
        <v>0</v>
      </c>
      <c r="Q3097">
        <v>9873.4524000000001</v>
      </c>
      <c r="R3097">
        <v>296203.57199999999</v>
      </c>
      <c r="S3097" t="s">
        <v>1296</v>
      </c>
      <c r="T3097" s="111"/>
      <c r="U3097" s="111"/>
      <c r="V3097" s="110"/>
      <c r="W3097" s="110"/>
    </row>
    <row r="3098" spans="1:23">
      <c r="A3098" t="s">
        <v>3070</v>
      </c>
      <c r="B3098">
        <v>44203</v>
      </c>
      <c r="C3098" t="s">
        <v>3071</v>
      </c>
      <c r="D3098">
        <v>44203</v>
      </c>
      <c r="E3098" t="s">
        <v>1294</v>
      </c>
      <c r="F3098" t="s">
        <v>53</v>
      </c>
      <c r="G3098" t="s">
        <v>1295</v>
      </c>
      <c r="H3098" t="s">
        <v>13</v>
      </c>
      <c r="I3098" t="s">
        <v>1234</v>
      </c>
      <c r="J3098">
        <v>10</v>
      </c>
      <c r="K3098">
        <v>5035</v>
      </c>
      <c r="L3098">
        <v>50350</v>
      </c>
      <c r="M3098">
        <v>11.988099999999999</v>
      </c>
      <c r="N3098">
        <v>119.881</v>
      </c>
      <c r="O3098">
        <v>0</v>
      </c>
      <c r="P3098">
        <v>0</v>
      </c>
      <c r="Q3098">
        <v>5046.9880999999996</v>
      </c>
      <c r="R3098">
        <v>50469.881000000001</v>
      </c>
      <c r="S3098" t="s">
        <v>1296</v>
      </c>
      <c r="T3098" s="111"/>
      <c r="U3098" s="111"/>
      <c r="V3098" s="110"/>
      <c r="W3098" s="110"/>
    </row>
    <row r="3099" spans="1:23">
      <c r="A3099" t="s">
        <v>3072</v>
      </c>
      <c r="B3099">
        <v>44203</v>
      </c>
      <c r="C3099" t="s">
        <v>3073</v>
      </c>
      <c r="D3099">
        <v>44203</v>
      </c>
      <c r="E3099" t="s">
        <v>1294</v>
      </c>
      <c r="F3099" t="s">
        <v>12</v>
      </c>
      <c r="G3099" t="s">
        <v>1319</v>
      </c>
      <c r="H3099" t="s">
        <v>13</v>
      </c>
      <c r="I3099" t="s">
        <v>3061</v>
      </c>
      <c r="J3099">
        <v>200</v>
      </c>
      <c r="K3099">
        <v>9850</v>
      </c>
      <c r="L3099">
        <v>1970000</v>
      </c>
      <c r="M3099">
        <v>23.452400000000001</v>
      </c>
      <c r="N3099">
        <v>4690.4799999999996</v>
      </c>
      <c r="O3099">
        <v>0</v>
      </c>
      <c r="P3099">
        <v>0</v>
      </c>
      <c r="Q3099">
        <v>9873.4524000000001</v>
      </c>
      <c r="R3099">
        <v>1974690.48</v>
      </c>
      <c r="S3099" t="s">
        <v>1296</v>
      </c>
      <c r="T3099" s="111"/>
      <c r="U3099" s="111"/>
      <c r="V3099" s="110"/>
      <c r="W3099" s="110"/>
    </row>
    <row r="3100" spans="1:23">
      <c r="A3100" t="s">
        <v>3074</v>
      </c>
      <c r="B3100">
        <v>44203</v>
      </c>
      <c r="C3100" t="s">
        <v>3075</v>
      </c>
      <c r="D3100">
        <v>44203</v>
      </c>
      <c r="E3100" t="s">
        <v>1294</v>
      </c>
      <c r="F3100" t="s">
        <v>39</v>
      </c>
      <c r="G3100" t="s">
        <v>40</v>
      </c>
      <c r="H3100" t="s">
        <v>13</v>
      </c>
      <c r="I3100" t="s">
        <v>3061</v>
      </c>
      <c r="J3100">
        <v>20</v>
      </c>
      <c r="K3100">
        <v>9850</v>
      </c>
      <c r="L3100">
        <v>197000</v>
      </c>
      <c r="M3100">
        <v>23.452400000000001</v>
      </c>
      <c r="N3100">
        <v>469.048</v>
      </c>
      <c r="O3100">
        <v>0</v>
      </c>
      <c r="P3100">
        <v>0</v>
      </c>
      <c r="Q3100">
        <v>9873.4524000000001</v>
      </c>
      <c r="R3100">
        <v>197469.04800000001</v>
      </c>
      <c r="S3100" t="s">
        <v>1296</v>
      </c>
      <c r="T3100" s="111"/>
      <c r="U3100" s="111"/>
      <c r="V3100" s="110"/>
      <c r="W3100" s="110"/>
    </row>
    <row r="3101" spans="1:23">
      <c r="A3101" t="s">
        <v>3074</v>
      </c>
      <c r="B3101">
        <v>44203</v>
      </c>
      <c r="C3101" t="s">
        <v>3075</v>
      </c>
      <c r="D3101">
        <v>44203</v>
      </c>
      <c r="E3101" t="s">
        <v>1294</v>
      </c>
      <c r="F3101" t="s">
        <v>39</v>
      </c>
      <c r="G3101" t="s">
        <v>40</v>
      </c>
      <c r="H3101" t="s">
        <v>13</v>
      </c>
      <c r="I3101" t="s">
        <v>1348</v>
      </c>
      <c r="J3101">
        <v>20</v>
      </c>
      <c r="K3101">
        <v>1225</v>
      </c>
      <c r="L3101">
        <v>24500</v>
      </c>
      <c r="M3101">
        <v>2.9167000000000001</v>
      </c>
      <c r="N3101">
        <v>58.334000000000003</v>
      </c>
      <c r="O3101">
        <v>0</v>
      </c>
      <c r="P3101">
        <v>0</v>
      </c>
      <c r="Q3101">
        <v>1227.9167</v>
      </c>
      <c r="R3101">
        <v>24558.333999999999</v>
      </c>
      <c r="S3101" t="s">
        <v>1296</v>
      </c>
      <c r="T3101" s="111"/>
      <c r="U3101" s="111"/>
      <c r="V3101" s="110"/>
      <c r="W3101" s="110"/>
    </row>
    <row r="3102" spans="1:23">
      <c r="A3102" t="s">
        <v>3076</v>
      </c>
      <c r="B3102">
        <v>44203</v>
      </c>
      <c r="C3102" t="s">
        <v>3077</v>
      </c>
      <c r="D3102">
        <v>44203</v>
      </c>
      <c r="E3102" t="s">
        <v>1294</v>
      </c>
      <c r="F3102" t="s">
        <v>52</v>
      </c>
      <c r="G3102" t="s">
        <v>37</v>
      </c>
      <c r="H3102" t="s">
        <v>13</v>
      </c>
      <c r="I3102" t="s">
        <v>3061</v>
      </c>
      <c r="J3102">
        <v>175</v>
      </c>
      <c r="K3102">
        <v>9850</v>
      </c>
      <c r="L3102">
        <v>1723750</v>
      </c>
      <c r="M3102">
        <v>23.452400000000001</v>
      </c>
      <c r="N3102">
        <v>4104.17</v>
      </c>
      <c r="O3102">
        <v>0</v>
      </c>
      <c r="P3102">
        <v>0</v>
      </c>
      <c r="Q3102">
        <v>9873.4524000000001</v>
      </c>
      <c r="R3102">
        <v>1727854.17</v>
      </c>
      <c r="S3102" t="s">
        <v>1296</v>
      </c>
      <c r="T3102" s="111"/>
      <c r="U3102" s="111"/>
      <c r="V3102" s="110"/>
      <c r="W3102" s="110"/>
    </row>
    <row r="3103" spans="1:23">
      <c r="A3103" t="s">
        <v>3078</v>
      </c>
      <c r="B3103">
        <v>44203</v>
      </c>
      <c r="C3103" t="s">
        <v>3079</v>
      </c>
      <c r="D3103">
        <v>44203</v>
      </c>
      <c r="E3103" t="s">
        <v>1294</v>
      </c>
      <c r="F3103" t="s">
        <v>96</v>
      </c>
      <c r="G3103" t="s">
        <v>1320</v>
      </c>
      <c r="H3103" t="s">
        <v>1300</v>
      </c>
      <c r="I3103" t="s">
        <v>3061</v>
      </c>
      <c r="J3103">
        <v>30</v>
      </c>
      <c r="K3103">
        <v>9850</v>
      </c>
      <c r="L3103">
        <v>295500</v>
      </c>
      <c r="M3103">
        <v>23.452400000000001</v>
      </c>
      <c r="N3103">
        <v>703.572</v>
      </c>
      <c r="O3103">
        <v>0</v>
      </c>
      <c r="P3103">
        <v>0</v>
      </c>
      <c r="Q3103">
        <v>9873.4524000000001</v>
      </c>
      <c r="R3103">
        <v>296203.57199999999</v>
      </c>
      <c r="S3103" t="s">
        <v>1296</v>
      </c>
      <c r="T3103" s="111"/>
      <c r="U3103" s="111"/>
      <c r="V3103" s="110"/>
      <c r="W3103" s="110"/>
    </row>
    <row r="3104" spans="1:23">
      <c r="A3104" t="s">
        <v>3080</v>
      </c>
      <c r="B3104">
        <v>44203</v>
      </c>
      <c r="C3104" t="s">
        <v>3081</v>
      </c>
      <c r="D3104">
        <v>44203</v>
      </c>
      <c r="E3104" t="s">
        <v>1294</v>
      </c>
      <c r="F3104" t="s">
        <v>1041</v>
      </c>
      <c r="G3104" t="s">
        <v>1046</v>
      </c>
      <c r="H3104" t="s">
        <v>1300</v>
      </c>
      <c r="I3104" t="s">
        <v>3061</v>
      </c>
      <c r="J3104">
        <v>50</v>
      </c>
      <c r="K3104">
        <v>9850</v>
      </c>
      <c r="L3104">
        <v>492500</v>
      </c>
      <c r="M3104">
        <v>23.452400000000001</v>
      </c>
      <c r="N3104">
        <v>1172.6199999999999</v>
      </c>
      <c r="O3104">
        <v>0</v>
      </c>
      <c r="P3104">
        <v>0</v>
      </c>
      <c r="Q3104">
        <v>9873.4524000000001</v>
      </c>
      <c r="R3104">
        <v>493672.62</v>
      </c>
      <c r="S3104" t="s">
        <v>1296</v>
      </c>
      <c r="T3104" s="111"/>
      <c r="U3104" s="111"/>
      <c r="V3104" s="110"/>
      <c r="W3104" s="110"/>
    </row>
    <row r="3105" spans="1:23">
      <c r="A3105" t="s">
        <v>3082</v>
      </c>
      <c r="B3105">
        <v>44203</v>
      </c>
      <c r="C3105" t="s">
        <v>3083</v>
      </c>
      <c r="D3105">
        <v>44203</v>
      </c>
      <c r="E3105" t="s">
        <v>1294</v>
      </c>
      <c r="F3105" t="s">
        <v>54</v>
      </c>
      <c r="G3105" t="s">
        <v>1085</v>
      </c>
      <c r="H3105" t="s">
        <v>57</v>
      </c>
      <c r="I3105" t="s">
        <v>3061</v>
      </c>
      <c r="J3105">
        <v>10</v>
      </c>
      <c r="K3105">
        <v>9850</v>
      </c>
      <c r="L3105">
        <v>98500</v>
      </c>
      <c r="M3105">
        <v>23.452400000000001</v>
      </c>
      <c r="N3105">
        <v>234.524</v>
      </c>
      <c r="O3105">
        <v>0</v>
      </c>
      <c r="P3105">
        <v>0</v>
      </c>
      <c r="Q3105">
        <v>9873.4524000000001</v>
      </c>
      <c r="R3105">
        <v>98734.524000000005</v>
      </c>
      <c r="S3105" t="s">
        <v>1296</v>
      </c>
      <c r="T3105" s="111"/>
      <c r="U3105" s="111"/>
      <c r="V3105" s="110"/>
      <c r="W3105" s="110"/>
    </row>
    <row r="3106" spans="1:23">
      <c r="A3106" t="s">
        <v>3084</v>
      </c>
      <c r="B3106">
        <v>44203</v>
      </c>
      <c r="C3106" t="s">
        <v>3085</v>
      </c>
      <c r="D3106">
        <v>44203</v>
      </c>
      <c r="E3106" t="s">
        <v>1294</v>
      </c>
      <c r="F3106" t="s">
        <v>74</v>
      </c>
      <c r="G3106" t="s">
        <v>1297</v>
      </c>
      <c r="H3106" t="s">
        <v>69</v>
      </c>
      <c r="I3106" t="s">
        <v>3061</v>
      </c>
      <c r="J3106">
        <v>40</v>
      </c>
      <c r="K3106">
        <v>9850</v>
      </c>
      <c r="L3106">
        <v>394000</v>
      </c>
      <c r="M3106">
        <v>23.452400000000001</v>
      </c>
      <c r="N3106">
        <v>938.096</v>
      </c>
      <c r="O3106">
        <v>0</v>
      </c>
      <c r="P3106">
        <v>0</v>
      </c>
      <c r="Q3106">
        <v>9873.4524000000001</v>
      </c>
      <c r="R3106">
        <v>394938.09600000002</v>
      </c>
      <c r="S3106" t="s">
        <v>1296</v>
      </c>
      <c r="T3106" s="111"/>
      <c r="U3106" s="111"/>
      <c r="V3106" s="110"/>
      <c r="W3106" s="110"/>
    </row>
    <row r="3107" spans="1:23">
      <c r="A3107" t="s">
        <v>3086</v>
      </c>
      <c r="B3107">
        <v>44203</v>
      </c>
      <c r="C3107" t="s">
        <v>3087</v>
      </c>
      <c r="D3107">
        <v>44203</v>
      </c>
      <c r="E3107" t="s">
        <v>1294</v>
      </c>
      <c r="F3107" t="s">
        <v>73</v>
      </c>
      <c r="G3107" t="s">
        <v>1297</v>
      </c>
      <c r="H3107" t="s">
        <v>69</v>
      </c>
      <c r="I3107" t="s">
        <v>1211</v>
      </c>
      <c r="J3107">
        <v>2</v>
      </c>
      <c r="K3107">
        <v>3938</v>
      </c>
      <c r="L3107">
        <v>7876</v>
      </c>
      <c r="M3107">
        <v>9.3762000000000008</v>
      </c>
      <c r="N3107">
        <v>18.752400000000002</v>
      </c>
      <c r="O3107">
        <v>0</v>
      </c>
      <c r="P3107">
        <v>0</v>
      </c>
      <c r="Q3107">
        <v>3947.3762000000002</v>
      </c>
      <c r="R3107">
        <v>7894.7524000000003</v>
      </c>
      <c r="S3107" t="s">
        <v>1296</v>
      </c>
      <c r="T3107" s="111"/>
      <c r="U3107" s="111"/>
      <c r="V3107" s="110"/>
      <c r="W3107" s="110"/>
    </row>
    <row r="3108" spans="1:23">
      <c r="A3108" t="s">
        <v>3086</v>
      </c>
      <c r="B3108">
        <v>44203</v>
      </c>
      <c r="C3108" t="s">
        <v>3087</v>
      </c>
      <c r="D3108">
        <v>44203</v>
      </c>
      <c r="E3108" t="s">
        <v>1294</v>
      </c>
      <c r="F3108" t="s">
        <v>73</v>
      </c>
      <c r="G3108" t="s">
        <v>1297</v>
      </c>
      <c r="H3108" t="s">
        <v>69</v>
      </c>
      <c r="I3108" t="s">
        <v>3061</v>
      </c>
      <c r="J3108">
        <v>17</v>
      </c>
      <c r="K3108">
        <v>9850</v>
      </c>
      <c r="L3108">
        <v>167450</v>
      </c>
      <c r="M3108">
        <v>23.452400000000001</v>
      </c>
      <c r="N3108">
        <v>398.69080000000002</v>
      </c>
      <c r="O3108">
        <v>0</v>
      </c>
      <c r="P3108">
        <v>0</v>
      </c>
      <c r="Q3108">
        <v>9873.4524000000001</v>
      </c>
      <c r="R3108">
        <v>167848.69080000001</v>
      </c>
      <c r="S3108" t="s">
        <v>1296</v>
      </c>
      <c r="T3108" s="111"/>
      <c r="U3108" s="111"/>
      <c r="V3108" s="110"/>
      <c r="W3108" s="110"/>
    </row>
    <row r="3109" spans="1:23">
      <c r="A3109" t="s">
        <v>3086</v>
      </c>
      <c r="B3109">
        <v>44203</v>
      </c>
      <c r="C3109" t="s">
        <v>3087</v>
      </c>
      <c r="D3109">
        <v>44203</v>
      </c>
      <c r="E3109" t="s">
        <v>1294</v>
      </c>
      <c r="F3109" t="s">
        <v>73</v>
      </c>
      <c r="G3109" t="s">
        <v>1297</v>
      </c>
      <c r="H3109" t="s">
        <v>69</v>
      </c>
      <c r="I3109" t="s">
        <v>1207</v>
      </c>
      <c r="J3109">
        <v>2</v>
      </c>
      <c r="K3109">
        <v>4035</v>
      </c>
      <c r="L3109">
        <v>8070</v>
      </c>
      <c r="M3109">
        <v>9.6071000000000009</v>
      </c>
      <c r="N3109">
        <v>19.214200000000002</v>
      </c>
      <c r="O3109">
        <v>0</v>
      </c>
      <c r="P3109">
        <v>0</v>
      </c>
      <c r="Q3109">
        <v>4044.6071000000002</v>
      </c>
      <c r="R3109">
        <v>8089.2142000000003</v>
      </c>
      <c r="S3109" t="s">
        <v>1296</v>
      </c>
      <c r="T3109" s="111"/>
      <c r="U3109" s="111"/>
      <c r="V3109" s="110"/>
      <c r="W3109" s="110"/>
    </row>
    <row r="3110" spans="1:23">
      <c r="A3110" t="s">
        <v>3088</v>
      </c>
      <c r="B3110">
        <v>44203</v>
      </c>
      <c r="C3110" t="s">
        <v>3089</v>
      </c>
      <c r="D3110">
        <v>44203</v>
      </c>
      <c r="E3110" t="s">
        <v>1294</v>
      </c>
      <c r="F3110" t="s">
        <v>78</v>
      </c>
      <c r="G3110" t="s">
        <v>79</v>
      </c>
      <c r="H3110" t="s">
        <v>69</v>
      </c>
      <c r="I3110" t="s">
        <v>3061</v>
      </c>
      <c r="J3110">
        <v>15</v>
      </c>
      <c r="K3110">
        <v>9850</v>
      </c>
      <c r="L3110">
        <v>147750</v>
      </c>
      <c r="M3110">
        <v>23.452400000000001</v>
      </c>
      <c r="N3110">
        <v>351.786</v>
      </c>
      <c r="O3110">
        <v>0</v>
      </c>
      <c r="P3110">
        <v>0</v>
      </c>
      <c r="Q3110">
        <v>9873.4524000000001</v>
      </c>
      <c r="R3110">
        <v>148101.78599999999</v>
      </c>
      <c r="S3110" t="s">
        <v>1296</v>
      </c>
      <c r="T3110" s="111"/>
      <c r="U3110" s="111"/>
      <c r="V3110" s="110"/>
      <c r="W3110" s="110"/>
    </row>
    <row r="3111" spans="1:23">
      <c r="A3111" t="s">
        <v>3088</v>
      </c>
      <c r="B3111">
        <v>44203</v>
      </c>
      <c r="C3111" t="s">
        <v>3089</v>
      </c>
      <c r="D3111">
        <v>44203</v>
      </c>
      <c r="E3111" t="s">
        <v>1294</v>
      </c>
      <c r="F3111" t="s">
        <v>78</v>
      </c>
      <c r="G3111" t="s">
        <v>79</v>
      </c>
      <c r="H3111" t="s">
        <v>69</v>
      </c>
      <c r="I3111" t="s">
        <v>1348</v>
      </c>
      <c r="J3111">
        <v>30</v>
      </c>
      <c r="K3111">
        <v>1225</v>
      </c>
      <c r="L3111">
        <v>36750</v>
      </c>
      <c r="M3111">
        <v>2.9167000000000001</v>
      </c>
      <c r="N3111">
        <v>87.501000000000005</v>
      </c>
      <c r="O3111">
        <v>0</v>
      </c>
      <c r="P3111">
        <v>0</v>
      </c>
      <c r="Q3111">
        <v>1227.9167</v>
      </c>
      <c r="R3111">
        <v>36837.500999999997</v>
      </c>
      <c r="S3111" t="s">
        <v>1296</v>
      </c>
      <c r="T3111" s="111"/>
      <c r="U3111" s="111"/>
      <c r="V3111" s="110"/>
      <c r="W3111" s="110"/>
    </row>
    <row r="3112" spans="1:23">
      <c r="A3112" t="s">
        <v>3090</v>
      </c>
      <c r="B3112">
        <v>44203</v>
      </c>
      <c r="C3112" t="s">
        <v>3091</v>
      </c>
      <c r="D3112">
        <v>44203</v>
      </c>
      <c r="E3112" t="s">
        <v>1294</v>
      </c>
      <c r="F3112" t="s">
        <v>77</v>
      </c>
      <c r="G3112" t="s">
        <v>1088</v>
      </c>
      <c r="H3112" t="s">
        <v>69</v>
      </c>
      <c r="I3112" t="s">
        <v>3061</v>
      </c>
      <c r="J3112">
        <v>50</v>
      </c>
      <c r="K3112">
        <v>9850</v>
      </c>
      <c r="L3112">
        <v>492500</v>
      </c>
      <c r="M3112">
        <v>23.452400000000001</v>
      </c>
      <c r="N3112">
        <v>1172.6199999999999</v>
      </c>
      <c r="O3112">
        <v>0</v>
      </c>
      <c r="P3112">
        <v>0</v>
      </c>
      <c r="Q3112">
        <v>9873.4524000000001</v>
      </c>
      <c r="R3112">
        <v>493672.62</v>
      </c>
      <c r="S3112" t="s">
        <v>1296</v>
      </c>
      <c r="T3112" s="111"/>
      <c r="U3112" s="111"/>
      <c r="V3112" s="110"/>
      <c r="W3112" s="110"/>
    </row>
    <row r="3113" spans="1:23">
      <c r="A3113" t="s">
        <v>3090</v>
      </c>
      <c r="B3113">
        <v>44203</v>
      </c>
      <c r="C3113" t="s">
        <v>3091</v>
      </c>
      <c r="D3113">
        <v>44203</v>
      </c>
      <c r="E3113" t="s">
        <v>1294</v>
      </c>
      <c r="F3113" t="s">
        <v>77</v>
      </c>
      <c r="G3113" t="s">
        <v>1088</v>
      </c>
      <c r="H3113" t="s">
        <v>69</v>
      </c>
      <c r="I3113" t="s">
        <v>1348</v>
      </c>
      <c r="J3113">
        <v>53</v>
      </c>
      <c r="K3113">
        <v>1225</v>
      </c>
      <c r="L3113">
        <v>64925</v>
      </c>
      <c r="M3113">
        <v>2.9167000000000001</v>
      </c>
      <c r="N3113">
        <v>154.58510000000001</v>
      </c>
      <c r="O3113">
        <v>0</v>
      </c>
      <c r="P3113">
        <v>0</v>
      </c>
      <c r="Q3113">
        <v>1227.9167</v>
      </c>
      <c r="R3113">
        <v>65079.585099999997</v>
      </c>
      <c r="S3113" t="s">
        <v>1296</v>
      </c>
      <c r="T3113" s="111"/>
      <c r="U3113" s="111"/>
      <c r="V3113" s="110"/>
      <c r="W3113" s="110"/>
    </row>
    <row r="3114" spans="1:23">
      <c r="A3114" t="s">
        <v>3092</v>
      </c>
      <c r="B3114">
        <v>44203</v>
      </c>
      <c r="C3114" t="s">
        <v>3093</v>
      </c>
      <c r="D3114">
        <v>44203</v>
      </c>
      <c r="E3114" t="s">
        <v>1294</v>
      </c>
      <c r="F3114" t="s">
        <v>75</v>
      </c>
      <c r="G3114" t="s">
        <v>1088</v>
      </c>
      <c r="H3114" t="s">
        <v>69</v>
      </c>
      <c r="I3114" t="s">
        <v>3061</v>
      </c>
      <c r="J3114">
        <v>60</v>
      </c>
      <c r="K3114">
        <v>9850</v>
      </c>
      <c r="L3114">
        <v>591000</v>
      </c>
      <c r="M3114">
        <v>23.452400000000001</v>
      </c>
      <c r="N3114">
        <v>1407.144</v>
      </c>
      <c r="O3114">
        <v>0</v>
      </c>
      <c r="P3114">
        <v>0</v>
      </c>
      <c r="Q3114">
        <v>9873.4524000000001</v>
      </c>
      <c r="R3114">
        <v>592407.14399999997</v>
      </c>
      <c r="S3114" t="s">
        <v>1296</v>
      </c>
      <c r="T3114" s="111"/>
      <c r="U3114" s="111"/>
      <c r="V3114" s="110"/>
      <c r="W3114" s="110"/>
    </row>
    <row r="3115" spans="1:23">
      <c r="A3115" t="s">
        <v>3092</v>
      </c>
      <c r="B3115">
        <v>44203</v>
      </c>
      <c r="C3115" t="s">
        <v>3093</v>
      </c>
      <c r="D3115">
        <v>44203</v>
      </c>
      <c r="E3115" t="s">
        <v>1294</v>
      </c>
      <c r="F3115" t="s">
        <v>75</v>
      </c>
      <c r="G3115" t="s">
        <v>1088</v>
      </c>
      <c r="H3115" t="s">
        <v>69</v>
      </c>
      <c r="I3115" t="s">
        <v>1348</v>
      </c>
      <c r="J3115">
        <v>40</v>
      </c>
      <c r="K3115">
        <v>1225</v>
      </c>
      <c r="L3115">
        <v>49000</v>
      </c>
      <c r="M3115">
        <v>2.9167000000000001</v>
      </c>
      <c r="N3115">
        <v>116.66800000000001</v>
      </c>
      <c r="O3115">
        <v>0</v>
      </c>
      <c r="P3115">
        <v>0</v>
      </c>
      <c r="Q3115">
        <v>1227.9167</v>
      </c>
      <c r="R3115">
        <v>49116.667999999998</v>
      </c>
      <c r="S3115" t="s">
        <v>1296</v>
      </c>
      <c r="T3115" s="111"/>
      <c r="U3115" s="111"/>
      <c r="V3115" s="110"/>
      <c r="W3115" s="110"/>
    </row>
    <row r="3116" spans="1:23">
      <c r="A3116" t="s">
        <v>3094</v>
      </c>
      <c r="B3116">
        <v>44203</v>
      </c>
      <c r="C3116" t="s">
        <v>3095</v>
      </c>
      <c r="D3116">
        <v>44203</v>
      </c>
      <c r="E3116" t="s">
        <v>1294</v>
      </c>
      <c r="F3116" t="s">
        <v>1051</v>
      </c>
      <c r="G3116" t="s">
        <v>1304</v>
      </c>
      <c r="H3116" t="s">
        <v>69</v>
      </c>
      <c r="I3116" t="s">
        <v>3061</v>
      </c>
      <c r="J3116">
        <v>15</v>
      </c>
      <c r="K3116">
        <v>9850</v>
      </c>
      <c r="L3116">
        <v>147750</v>
      </c>
      <c r="M3116">
        <v>23.452400000000001</v>
      </c>
      <c r="N3116">
        <v>351.786</v>
      </c>
      <c r="O3116">
        <v>0</v>
      </c>
      <c r="P3116">
        <v>0</v>
      </c>
      <c r="Q3116">
        <v>9873.4524000000001</v>
      </c>
      <c r="R3116">
        <v>148101.78599999999</v>
      </c>
      <c r="S3116" t="s">
        <v>1296</v>
      </c>
      <c r="T3116" s="111"/>
      <c r="U3116" s="111"/>
      <c r="V3116" s="110"/>
      <c r="W3116" s="110"/>
    </row>
    <row r="3117" spans="1:23">
      <c r="A3117" t="s">
        <v>3094</v>
      </c>
      <c r="B3117">
        <v>44203</v>
      </c>
      <c r="C3117" t="s">
        <v>3095</v>
      </c>
      <c r="D3117">
        <v>44203</v>
      </c>
      <c r="E3117" t="s">
        <v>1294</v>
      </c>
      <c r="F3117" t="s">
        <v>1051</v>
      </c>
      <c r="G3117" t="s">
        <v>1304</v>
      </c>
      <c r="H3117" t="s">
        <v>69</v>
      </c>
      <c r="I3117" t="s">
        <v>1348</v>
      </c>
      <c r="J3117">
        <v>75</v>
      </c>
      <c r="K3117">
        <v>1225</v>
      </c>
      <c r="L3117">
        <v>91875</v>
      </c>
      <c r="M3117">
        <v>2.9167000000000001</v>
      </c>
      <c r="N3117">
        <v>218.7525</v>
      </c>
      <c r="O3117">
        <v>0</v>
      </c>
      <c r="P3117">
        <v>0</v>
      </c>
      <c r="Q3117">
        <v>1227.9167</v>
      </c>
      <c r="R3117">
        <v>92093.752500000002</v>
      </c>
      <c r="S3117" t="s">
        <v>1296</v>
      </c>
      <c r="T3117" s="111"/>
      <c r="U3117" s="111"/>
      <c r="V3117" s="110"/>
      <c r="W3117" s="110"/>
    </row>
    <row r="3118" spans="1:23">
      <c r="A3118" t="s">
        <v>3096</v>
      </c>
      <c r="B3118">
        <v>44203</v>
      </c>
      <c r="C3118" t="s">
        <v>3097</v>
      </c>
      <c r="D3118">
        <v>44203</v>
      </c>
      <c r="E3118" t="s">
        <v>1294</v>
      </c>
      <c r="F3118" t="s">
        <v>83</v>
      </c>
      <c r="G3118" t="s">
        <v>1050</v>
      </c>
      <c r="H3118" t="s">
        <v>1300</v>
      </c>
      <c r="I3118" t="s">
        <v>3061</v>
      </c>
      <c r="J3118">
        <v>41</v>
      </c>
      <c r="K3118">
        <v>9850</v>
      </c>
      <c r="L3118">
        <v>403850</v>
      </c>
      <c r="M3118">
        <v>23.452400000000001</v>
      </c>
      <c r="N3118">
        <v>961.54840000000002</v>
      </c>
      <c r="O3118">
        <v>0</v>
      </c>
      <c r="P3118">
        <v>0</v>
      </c>
      <c r="Q3118">
        <v>9873.4524000000001</v>
      </c>
      <c r="R3118">
        <v>404811.54840000003</v>
      </c>
      <c r="S3118" t="s">
        <v>1296</v>
      </c>
      <c r="T3118" s="111"/>
      <c r="U3118" s="111"/>
      <c r="V3118" s="110"/>
      <c r="W3118" s="110"/>
    </row>
    <row r="3119" spans="1:23">
      <c r="A3119" t="s">
        <v>3096</v>
      </c>
      <c r="B3119">
        <v>44203</v>
      </c>
      <c r="C3119" t="s">
        <v>3097</v>
      </c>
      <c r="D3119">
        <v>44203</v>
      </c>
      <c r="E3119" t="s">
        <v>1294</v>
      </c>
      <c r="F3119" t="s">
        <v>83</v>
      </c>
      <c r="G3119" t="s">
        <v>1050</v>
      </c>
      <c r="H3119" t="s">
        <v>1300</v>
      </c>
      <c r="I3119" t="s">
        <v>1227</v>
      </c>
      <c r="J3119">
        <v>10</v>
      </c>
      <c r="K3119">
        <v>7760</v>
      </c>
      <c r="L3119">
        <v>77600</v>
      </c>
      <c r="M3119">
        <v>18.476199999999999</v>
      </c>
      <c r="N3119">
        <v>184.762</v>
      </c>
      <c r="O3119">
        <v>0</v>
      </c>
      <c r="P3119">
        <v>0</v>
      </c>
      <c r="Q3119">
        <v>7778.4762000000001</v>
      </c>
      <c r="R3119">
        <v>77784.762000000002</v>
      </c>
      <c r="S3119" t="s">
        <v>1296</v>
      </c>
      <c r="T3119" s="111"/>
      <c r="U3119" s="111"/>
      <c r="V3119" s="110"/>
      <c r="W3119" s="110"/>
    </row>
    <row r="3120" spans="1:23">
      <c r="A3120" t="s">
        <v>3098</v>
      </c>
      <c r="B3120">
        <v>44203</v>
      </c>
      <c r="C3120" t="s">
        <v>3099</v>
      </c>
      <c r="D3120">
        <v>44203</v>
      </c>
      <c r="E3120" t="s">
        <v>1294</v>
      </c>
      <c r="F3120" t="s">
        <v>101</v>
      </c>
      <c r="G3120" t="s">
        <v>1080</v>
      </c>
      <c r="H3120" t="s">
        <v>1300</v>
      </c>
      <c r="I3120" t="s">
        <v>3061</v>
      </c>
      <c r="J3120">
        <v>10</v>
      </c>
      <c r="K3120">
        <v>9850</v>
      </c>
      <c r="L3120">
        <v>98500</v>
      </c>
      <c r="M3120">
        <v>23.452400000000001</v>
      </c>
      <c r="N3120">
        <v>234.524</v>
      </c>
      <c r="O3120">
        <v>0</v>
      </c>
      <c r="P3120">
        <v>0</v>
      </c>
      <c r="Q3120">
        <v>9873.4524000000001</v>
      </c>
      <c r="R3120">
        <v>98734.524000000005</v>
      </c>
      <c r="S3120" t="s">
        <v>1296</v>
      </c>
      <c r="T3120" s="111"/>
      <c r="U3120" s="111"/>
      <c r="V3120" s="110"/>
      <c r="W3120" s="110"/>
    </row>
    <row r="3121" spans="1:23">
      <c r="A3121" t="s">
        <v>3098</v>
      </c>
      <c r="B3121">
        <v>44203</v>
      </c>
      <c r="C3121" t="s">
        <v>3099</v>
      </c>
      <c r="D3121">
        <v>44203</v>
      </c>
      <c r="E3121" t="s">
        <v>1294</v>
      </c>
      <c r="F3121" t="s">
        <v>101</v>
      </c>
      <c r="G3121" t="s">
        <v>1080</v>
      </c>
      <c r="H3121" t="s">
        <v>1300</v>
      </c>
      <c r="I3121" t="s">
        <v>1348</v>
      </c>
      <c r="J3121">
        <v>25</v>
      </c>
      <c r="K3121">
        <v>1225</v>
      </c>
      <c r="L3121">
        <v>30625</v>
      </c>
      <c r="M3121">
        <v>2.9167000000000001</v>
      </c>
      <c r="N3121">
        <v>72.917500000000004</v>
      </c>
      <c r="O3121">
        <v>0</v>
      </c>
      <c r="P3121">
        <v>0</v>
      </c>
      <c r="Q3121">
        <v>1227.9167</v>
      </c>
      <c r="R3121">
        <v>30697.9175</v>
      </c>
      <c r="S3121" t="s">
        <v>1296</v>
      </c>
      <c r="T3121" s="111"/>
      <c r="U3121" s="111"/>
      <c r="V3121" s="110"/>
      <c r="W3121" s="110"/>
    </row>
    <row r="3122" spans="1:23">
      <c r="A3122" t="s">
        <v>3100</v>
      </c>
      <c r="B3122">
        <v>44203</v>
      </c>
      <c r="C3122" t="s">
        <v>3101</v>
      </c>
      <c r="D3122">
        <v>44203</v>
      </c>
      <c r="E3122" t="s">
        <v>1294</v>
      </c>
      <c r="F3122" t="s">
        <v>95</v>
      </c>
      <c r="G3122" t="s">
        <v>1301</v>
      </c>
      <c r="H3122" t="s">
        <v>1300</v>
      </c>
      <c r="I3122" t="s">
        <v>3061</v>
      </c>
      <c r="J3122">
        <v>10</v>
      </c>
      <c r="K3122">
        <v>9850</v>
      </c>
      <c r="L3122">
        <v>98500</v>
      </c>
      <c r="M3122">
        <v>23.452400000000001</v>
      </c>
      <c r="N3122">
        <v>234.524</v>
      </c>
      <c r="O3122">
        <v>0</v>
      </c>
      <c r="P3122">
        <v>0</v>
      </c>
      <c r="Q3122">
        <v>9873.4524000000001</v>
      </c>
      <c r="R3122">
        <v>98734.524000000005</v>
      </c>
      <c r="S3122" t="s">
        <v>1296</v>
      </c>
      <c r="T3122" s="111"/>
      <c r="U3122" s="111"/>
      <c r="V3122" s="110"/>
      <c r="W3122" s="110"/>
    </row>
    <row r="3123" spans="1:23">
      <c r="A3123" t="s">
        <v>3100</v>
      </c>
      <c r="B3123">
        <v>44203</v>
      </c>
      <c r="C3123" t="s">
        <v>3101</v>
      </c>
      <c r="D3123">
        <v>44203</v>
      </c>
      <c r="E3123" t="s">
        <v>1294</v>
      </c>
      <c r="F3123" t="s">
        <v>95</v>
      </c>
      <c r="G3123" t="s">
        <v>1301</v>
      </c>
      <c r="H3123" t="s">
        <v>1300</v>
      </c>
      <c r="I3123" t="s">
        <v>1348</v>
      </c>
      <c r="J3123">
        <v>20</v>
      </c>
      <c r="K3123">
        <v>1225</v>
      </c>
      <c r="L3123">
        <v>24500</v>
      </c>
      <c r="M3123">
        <v>2.9167000000000001</v>
      </c>
      <c r="N3123">
        <v>58.334000000000003</v>
      </c>
      <c r="O3123">
        <v>0</v>
      </c>
      <c r="P3123">
        <v>0</v>
      </c>
      <c r="Q3123">
        <v>1227.9167</v>
      </c>
      <c r="R3123">
        <v>24558.333999999999</v>
      </c>
      <c r="S3123" t="s">
        <v>1296</v>
      </c>
      <c r="T3123" s="111"/>
      <c r="U3123" s="111"/>
      <c r="V3123" s="110"/>
      <c r="W3123" s="110"/>
    </row>
    <row r="3124" spans="1:23">
      <c r="A3124" t="s">
        <v>3100</v>
      </c>
      <c r="B3124">
        <v>44203</v>
      </c>
      <c r="C3124" t="s">
        <v>3101</v>
      </c>
      <c r="D3124">
        <v>44203</v>
      </c>
      <c r="E3124" t="s">
        <v>1294</v>
      </c>
      <c r="F3124" t="s">
        <v>95</v>
      </c>
      <c r="G3124" t="s">
        <v>1301</v>
      </c>
      <c r="H3124" t="s">
        <v>1300</v>
      </c>
      <c r="I3124" t="s">
        <v>1234</v>
      </c>
      <c r="J3124">
        <v>3</v>
      </c>
      <c r="K3124">
        <v>5035</v>
      </c>
      <c r="L3124">
        <v>15105</v>
      </c>
      <c r="M3124">
        <v>11.988099999999999</v>
      </c>
      <c r="N3124">
        <v>35.964300000000001</v>
      </c>
      <c r="O3124">
        <v>0</v>
      </c>
      <c r="P3124">
        <v>0</v>
      </c>
      <c r="Q3124">
        <v>5046.9880999999996</v>
      </c>
      <c r="R3124">
        <v>15140.9643</v>
      </c>
      <c r="S3124" t="s">
        <v>1296</v>
      </c>
      <c r="T3124" s="111"/>
      <c r="U3124" s="111"/>
      <c r="V3124" s="110"/>
      <c r="W3124" s="110"/>
    </row>
    <row r="3125" spans="1:23">
      <c r="A3125" t="s">
        <v>3102</v>
      </c>
      <c r="B3125">
        <v>44203</v>
      </c>
      <c r="C3125" t="s">
        <v>3103</v>
      </c>
      <c r="D3125">
        <v>44203</v>
      </c>
      <c r="E3125" t="s">
        <v>1294</v>
      </c>
      <c r="F3125" t="s">
        <v>1325</v>
      </c>
      <c r="G3125" t="s">
        <v>1302</v>
      </c>
      <c r="H3125" t="s">
        <v>1300</v>
      </c>
      <c r="I3125" t="s">
        <v>1348</v>
      </c>
      <c r="J3125">
        <v>15</v>
      </c>
      <c r="K3125">
        <v>1225</v>
      </c>
      <c r="L3125">
        <v>18375</v>
      </c>
      <c r="M3125">
        <v>2.9167000000000001</v>
      </c>
      <c r="N3125">
        <v>43.750500000000002</v>
      </c>
      <c r="O3125">
        <v>0</v>
      </c>
      <c r="P3125">
        <v>0</v>
      </c>
      <c r="Q3125">
        <v>1227.9167</v>
      </c>
      <c r="R3125">
        <v>18418.750499999998</v>
      </c>
      <c r="S3125" t="s">
        <v>1296</v>
      </c>
      <c r="T3125" s="111"/>
      <c r="U3125" s="111"/>
      <c r="V3125" s="110"/>
      <c r="W3125" s="110"/>
    </row>
    <row r="3126" spans="1:23">
      <c r="A3126" t="s">
        <v>3102</v>
      </c>
      <c r="B3126">
        <v>44203</v>
      </c>
      <c r="C3126" t="s">
        <v>3103</v>
      </c>
      <c r="D3126">
        <v>44203</v>
      </c>
      <c r="E3126" t="s">
        <v>1294</v>
      </c>
      <c r="F3126" t="s">
        <v>1325</v>
      </c>
      <c r="G3126" t="s">
        <v>1302</v>
      </c>
      <c r="H3126" t="s">
        <v>1300</v>
      </c>
      <c r="I3126" t="s">
        <v>1211</v>
      </c>
      <c r="J3126">
        <v>10</v>
      </c>
      <c r="K3126">
        <v>3938</v>
      </c>
      <c r="L3126">
        <v>39380</v>
      </c>
      <c r="M3126">
        <v>9.3762000000000008</v>
      </c>
      <c r="N3126">
        <v>93.762</v>
      </c>
      <c r="O3126">
        <v>0</v>
      </c>
      <c r="P3126">
        <v>0</v>
      </c>
      <c r="Q3126">
        <v>3947.3762000000002</v>
      </c>
      <c r="R3126">
        <v>39473.762000000002</v>
      </c>
      <c r="S3126" t="s">
        <v>1296</v>
      </c>
      <c r="T3126" s="111"/>
      <c r="U3126" s="111"/>
      <c r="V3126" s="110"/>
      <c r="W3126" s="110"/>
    </row>
    <row r="3127" spans="1:23">
      <c r="A3127" t="s">
        <v>3102</v>
      </c>
      <c r="B3127">
        <v>44203</v>
      </c>
      <c r="C3127" t="s">
        <v>3103</v>
      </c>
      <c r="D3127">
        <v>44203</v>
      </c>
      <c r="E3127" t="s">
        <v>1294</v>
      </c>
      <c r="F3127" t="s">
        <v>1325</v>
      </c>
      <c r="G3127" t="s">
        <v>1302</v>
      </c>
      <c r="H3127" t="s">
        <v>1300</v>
      </c>
      <c r="I3127" t="s">
        <v>3061</v>
      </c>
      <c r="J3127">
        <v>10</v>
      </c>
      <c r="K3127">
        <v>9850</v>
      </c>
      <c r="L3127">
        <v>98500</v>
      </c>
      <c r="M3127">
        <v>23.452400000000001</v>
      </c>
      <c r="N3127">
        <v>234.524</v>
      </c>
      <c r="O3127">
        <v>0</v>
      </c>
      <c r="P3127">
        <v>0</v>
      </c>
      <c r="Q3127">
        <v>9873.4524000000001</v>
      </c>
      <c r="R3127">
        <v>98734.524000000005</v>
      </c>
      <c r="S3127" t="s">
        <v>1296</v>
      </c>
      <c r="T3127" s="111"/>
      <c r="U3127" s="111"/>
      <c r="V3127" s="110"/>
      <c r="W3127" s="110"/>
    </row>
    <row r="3128" spans="1:23">
      <c r="A3128" t="s">
        <v>3104</v>
      </c>
      <c r="B3128">
        <v>44203</v>
      </c>
      <c r="C3128" t="s">
        <v>3105</v>
      </c>
      <c r="D3128">
        <v>44203</v>
      </c>
      <c r="E3128" t="s">
        <v>1294</v>
      </c>
      <c r="F3128" t="s">
        <v>107</v>
      </c>
      <c r="G3128" t="s">
        <v>1301</v>
      </c>
      <c r="H3128" t="s">
        <v>1300</v>
      </c>
      <c r="I3128" t="s">
        <v>3061</v>
      </c>
      <c r="J3128">
        <v>80</v>
      </c>
      <c r="K3128">
        <v>9850</v>
      </c>
      <c r="L3128">
        <v>788000</v>
      </c>
      <c r="M3128">
        <v>23.452400000000001</v>
      </c>
      <c r="N3128">
        <v>1876.192</v>
      </c>
      <c r="O3128">
        <v>0</v>
      </c>
      <c r="P3128">
        <v>0</v>
      </c>
      <c r="Q3128">
        <v>9873.4524000000001</v>
      </c>
      <c r="R3128">
        <v>789876.19200000004</v>
      </c>
      <c r="S3128" t="s">
        <v>1296</v>
      </c>
      <c r="T3128" s="111"/>
      <c r="U3128" s="111"/>
      <c r="V3128" s="110"/>
      <c r="W3128" s="110"/>
    </row>
    <row r="3129" spans="1:23">
      <c r="A3129" t="s">
        <v>3106</v>
      </c>
      <c r="B3129">
        <v>44203</v>
      </c>
      <c r="C3129" t="s">
        <v>3107</v>
      </c>
      <c r="D3129">
        <v>44203</v>
      </c>
      <c r="E3129" t="s">
        <v>1294</v>
      </c>
      <c r="F3129" t="s">
        <v>93</v>
      </c>
      <c r="G3129" t="s">
        <v>1050</v>
      </c>
      <c r="H3129" t="s">
        <v>1300</v>
      </c>
      <c r="I3129" t="s">
        <v>1348</v>
      </c>
      <c r="J3129">
        <v>20</v>
      </c>
      <c r="K3129">
        <v>1225</v>
      </c>
      <c r="L3129">
        <v>24500</v>
      </c>
      <c r="M3129">
        <v>2.9167000000000001</v>
      </c>
      <c r="N3129">
        <v>58.334000000000003</v>
      </c>
      <c r="O3129">
        <v>0</v>
      </c>
      <c r="P3129">
        <v>0</v>
      </c>
      <c r="Q3129">
        <v>1227.9167</v>
      </c>
      <c r="R3129">
        <v>24558.333999999999</v>
      </c>
      <c r="S3129" t="s">
        <v>1296</v>
      </c>
      <c r="T3129" s="111"/>
      <c r="U3129" s="111"/>
      <c r="V3129" s="110"/>
      <c r="W3129" s="110"/>
    </row>
    <row r="3130" spans="1:23">
      <c r="A3130" t="s">
        <v>3106</v>
      </c>
      <c r="B3130">
        <v>44203</v>
      </c>
      <c r="C3130" t="s">
        <v>3107</v>
      </c>
      <c r="D3130">
        <v>44203</v>
      </c>
      <c r="E3130" t="s">
        <v>1294</v>
      </c>
      <c r="F3130" t="s">
        <v>93</v>
      </c>
      <c r="G3130" t="s">
        <v>1050</v>
      </c>
      <c r="H3130" t="s">
        <v>1300</v>
      </c>
      <c r="I3130" t="s">
        <v>3061</v>
      </c>
      <c r="J3130">
        <v>20</v>
      </c>
      <c r="K3130">
        <v>9850</v>
      </c>
      <c r="L3130">
        <v>197000</v>
      </c>
      <c r="M3130">
        <v>23.452400000000001</v>
      </c>
      <c r="N3130">
        <v>469.048</v>
      </c>
      <c r="O3130">
        <v>0</v>
      </c>
      <c r="P3130">
        <v>0</v>
      </c>
      <c r="Q3130">
        <v>9873.4524000000001</v>
      </c>
      <c r="R3130">
        <v>197469.04800000001</v>
      </c>
      <c r="S3130" t="s">
        <v>1296</v>
      </c>
      <c r="T3130" s="111"/>
      <c r="U3130" s="111"/>
      <c r="V3130" s="110"/>
      <c r="W3130" s="110"/>
    </row>
    <row r="3131" spans="1:23">
      <c r="A3131" t="s">
        <v>3108</v>
      </c>
      <c r="B3131">
        <v>44203</v>
      </c>
      <c r="C3131" t="s">
        <v>3109</v>
      </c>
      <c r="D3131">
        <v>44203</v>
      </c>
      <c r="E3131" t="s">
        <v>1294</v>
      </c>
      <c r="F3131" t="s">
        <v>100</v>
      </c>
      <c r="G3131" t="s">
        <v>1045</v>
      </c>
      <c r="H3131" t="s">
        <v>1300</v>
      </c>
      <c r="I3131" t="s">
        <v>3061</v>
      </c>
      <c r="J3131">
        <v>30</v>
      </c>
      <c r="K3131">
        <v>9850</v>
      </c>
      <c r="L3131">
        <v>295500</v>
      </c>
      <c r="M3131">
        <v>23.452400000000001</v>
      </c>
      <c r="N3131">
        <v>703.572</v>
      </c>
      <c r="O3131">
        <v>0</v>
      </c>
      <c r="P3131">
        <v>0</v>
      </c>
      <c r="Q3131">
        <v>9873.4524000000001</v>
      </c>
      <c r="R3131">
        <v>296203.57199999999</v>
      </c>
      <c r="S3131" t="s">
        <v>1296</v>
      </c>
      <c r="T3131" s="111"/>
      <c r="U3131" s="111"/>
      <c r="V3131" s="110"/>
      <c r="W3131" s="110"/>
    </row>
    <row r="3132" spans="1:23">
      <c r="A3132" t="s">
        <v>3110</v>
      </c>
      <c r="B3132">
        <v>44203</v>
      </c>
      <c r="C3132" t="s">
        <v>3111</v>
      </c>
      <c r="D3132">
        <v>44203</v>
      </c>
      <c r="E3132" t="s">
        <v>1294</v>
      </c>
      <c r="F3132" t="s">
        <v>98</v>
      </c>
      <c r="G3132" t="s">
        <v>1047</v>
      </c>
      <c r="H3132" t="s">
        <v>1300</v>
      </c>
      <c r="I3132" t="s">
        <v>3061</v>
      </c>
      <c r="J3132">
        <v>5</v>
      </c>
      <c r="K3132">
        <v>9850</v>
      </c>
      <c r="L3132">
        <v>49250</v>
      </c>
      <c r="M3132">
        <v>23.452400000000001</v>
      </c>
      <c r="N3132">
        <v>117.262</v>
      </c>
      <c r="O3132">
        <v>0</v>
      </c>
      <c r="P3132">
        <v>0</v>
      </c>
      <c r="Q3132">
        <v>9873.4524000000001</v>
      </c>
      <c r="R3132">
        <v>49367.262000000002</v>
      </c>
      <c r="S3132" t="s">
        <v>1296</v>
      </c>
      <c r="T3132" s="111"/>
      <c r="U3132" s="111"/>
      <c r="V3132" s="110"/>
      <c r="W3132" s="110"/>
    </row>
    <row r="3133" spans="1:23">
      <c r="A3133" t="s">
        <v>3112</v>
      </c>
      <c r="B3133">
        <v>44203</v>
      </c>
      <c r="C3133" t="s">
        <v>3113</v>
      </c>
      <c r="D3133">
        <v>44203</v>
      </c>
      <c r="E3133" t="s">
        <v>1294</v>
      </c>
      <c r="F3133" t="s">
        <v>97</v>
      </c>
      <c r="G3133" t="s">
        <v>1047</v>
      </c>
      <c r="H3133" t="s">
        <v>1300</v>
      </c>
      <c r="I3133" t="s">
        <v>1234</v>
      </c>
      <c r="J3133">
        <v>5</v>
      </c>
      <c r="K3133">
        <v>5035</v>
      </c>
      <c r="L3133">
        <v>25175</v>
      </c>
      <c r="M3133">
        <v>11.988099999999999</v>
      </c>
      <c r="N3133">
        <v>59.9405</v>
      </c>
      <c r="O3133">
        <v>0</v>
      </c>
      <c r="P3133">
        <v>0</v>
      </c>
      <c r="Q3133">
        <v>5046.9880999999996</v>
      </c>
      <c r="R3133">
        <v>25234.940500000001</v>
      </c>
      <c r="S3133" t="s">
        <v>1296</v>
      </c>
      <c r="T3133" s="111"/>
      <c r="U3133" s="111"/>
      <c r="V3133" s="110"/>
      <c r="W3133" s="110"/>
    </row>
    <row r="3134" spans="1:23">
      <c r="A3134" t="s">
        <v>3112</v>
      </c>
      <c r="B3134">
        <v>44203</v>
      </c>
      <c r="C3134" t="s">
        <v>3113</v>
      </c>
      <c r="D3134">
        <v>44203</v>
      </c>
      <c r="E3134" t="s">
        <v>1294</v>
      </c>
      <c r="F3134" t="s">
        <v>97</v>
      </c>
      <c r="G3134" t="s">
        <v>1047</v>
      </c>
      <c r="H3134" t="s">
        <v>1300</v>
      </c>
      <c r="I3134" t="s">
        <v>3061</v>
      </c>
      <c r="J3134">
        <v>10</v>
      </c>
      <c r="K3134">
        <v>9850</v>
      </c>
      <c r="L3134">
        <v>98500</v>
      </c>
      <c r="M3134">
        <v>23.452400000000001</v>
      </c>
      <c r="N3134">
        <v>234.524</v>
      </c>
      <c r="O3134">
        <v>0</v>
      </c>
      <c r="P3134">
        <v>0</v>
      </c>
      <c r="Q3134">
        <v>9873.4524000000001</v>
      </c>
      <c r="R3134">
        <v>98734.524000000005</v>
      </c>
      <c r="S3134" t="s">
        <v>1296</v>
      </c>
      <c r="T3134" s="111"/>
      <c r="U3134" s="111"/>
      <c r="V3134" s="110"/>
      <c r="W3134" s="110"/>
    </row>
    <row r="3135" spans="1:23">
      <c r="A3135" t="s">
        <v>3114</v>
      </c>
      <c r="B3135">
        <v>44203</v>
      </c>
      <c r="C3135" t="s">
        <v>3115</v>
      </c>
      <c r="D3135">
        <v>44203</v>
      </c>
      <c r="E3135" t="s">
        <v>1294</v>
      </c>
      <c r="F3135" t="s">
        <v>104</v>
      </c>
      <c r="G3135" t="s">
        <v>1047</v>
      </c>
      <c r="H3135" t="s">
        <v>1300</v>
      </c>
      <c r="I3135" t="s">
        <v>3061</v>
      </c>
      <c r="J3135">
        <v>5</v>
      </c>
      <c r="K3135">
        <v>9850</v>
      </c>
      <c r="L3135">
        <v>49250</v>
      </c>
      <c r="M3135">
        <v>23.452400000000001</v>
      </c>
      <c r="N3135">
        <v>117.262</v>
      </c>
      <c r="O3135">
        <v>0</v>
      </c>
      <c r="P3135">
        <v>0</v>
      </c>
      <c r="Q3135">
        <v>9873.4524000000001</v>
      </c>
      <c r="R3135">
        <v>49367.262000000002</v>
      </c>
      <c r="S3135" t="s">
        <v>1296</v>
      </c>
      <c r="T3135" s="111"/>
      <c r="U3135" s="111"/>
      <c r="V3135" s="110"/>
      <c r="W3135" s="110"/>
    </row>
    <row r="3136" spans="1:23">
      <c r="A3136" t="s">
        <v>3116</v>
      </c>
      <c r="B3136">
        <v>44203</v>
      </c>
      <c r="C3136" t="s">
        <v>3117</v>
      </c>
      <c r="D3136">
        <v>44203</v>
      </c>
      <c r="E3136" t="s">
        <v>1294</v>
      </c>
      <c r="F3136" t="s">
        <v>115</v>
      </c>
      <c r="G3136" t="s">
        <v>1044</v>
      </c>
      <c r="H3136" t="s">
        <v>57</v>
      </c>
      <c r="I3136" t="s">
        <v>3061</v>
      </c>
      <c r="J3136">
        <v>40</v>
      </c>
      <c r="K3136">
        <v>9850</v>
      </c>
      <c r="L3136">
        <v>394000</v>
      </c>
      <c r="M3136">
        <v>23.452400000000001</v>
      </c>
      <c r="N3136">
        <v>938.096</v>
      </c>
      <c r="O3136">
        <v>0</v>
      </c>
      <c r="P3136">
        <v>0</v>
      </c>
      <c r="Q3136">
        <v>9873.4524000000001</v>
      </c>
      <c r="R3136">
        <v>394938.09600000002</v>
      </c>
      <c r="S3136" t="s">
        <v>1296</v>
      </c>
      <c r="T3136" s="111"/>
      <c r="U3136" s="111"/>
      <c r="V3136" s="110"/>
      <c r="W3136" s="110"/>
    </row>
    <row r="3137" spans="1:23">
      <c r="A3137" t="s">
        <v>3118</v>
      </c>
      <c r="B3137">
        <v>44203</v>
      </c>
      <c r="C3137" t="s">
        <v>3119</v>
      </c>
      <c r="D3137">
        <v>44203</v>
      </c>
      <c r="E3137" t="s">
        <v>1294</v>
      </c>
      <c r="F3137" t="s">
        <v>116</v>
      </c>
      <c r="G3137" t="s">
        <v>1044</v>
      </c>
      <c r="H3137" t="s">
        <v>57</v>
      </c>
      <c r="I3137" t="s">
        <v>3061</v>
      </c>
      <c r="J3137">
        <v>60</v>
      </c>
      <c r="K3137">
        <v>9850</v>
      </c>
      <c r="L3137">
        <v>591000</v>
      </c>
      <c r="M3137">
        <v>23.452400000000001</v>
      </c>
      <c r="N3137">
        <v>1407.144</v>
      </c>
      <c r="O3137">
        <v>0</v>
      </c>
      <c r="P3137">
        <v>0</v>
      </c>
      <c r="Q3137">
        <v>9873.4524000000001</v>
      </c>
      <c r="R3137">
        <v>592407.14399999997</v>
      </c>
      <c r="S3137" t="s">
        <v>1296</v>
      </c>
      <c r="T3137" s="111"/>
      <c r="U3137" s="111"/>
      <c r="V3137" s="110"/>
      <c r="W3137" s="110"/>
    </row>
    <row r="3138" spans="1:23">
      <c r="A3138" t="s">
        <v>3118</v>
      </c>
      <c r="B3138">
        <v>44203</v>
      </c>
      <c r="C3138" t="s">
        <v>3119</v>
      </c>
      <c r="D3138">
        <v>44203</v>
      </c>
      <c r="E3138" t="s">
        <v>1294</v>
      </c>
      <c r="F3138" t="s">
        <v>116</v>
      </c>
      <c r="G3138" t="s">
        <v>1044</v>
      </c>
      <c r="H3138" t="s">
        <v>57</v>
      </c>
      <c r="I3138" t="s">
        <v>1348</v>
      </c>
      <c r="J3138">
        <v>50</v>
      </c>
      <c r="K3138">
        <v>1225</v>
      </c>
      <c r="L3138">
        <v>61250</v>
      </c>
      <c r="M3138">
        <v>2.9167000000000001</v>
      </c>
      <c r="N3138">
        <v>145.83500000000001</v>
      </c>
      <c r="O3138">
        <v>0</v>
      </c>
      <c r="P3138">
        <v>0</v>
      </c>
      <c r="Q3138">
        <v>1227.9167</v>
      </c>
      <c r="R3138">
        <v>61395.834999999999</v>
      </c>
      <c r="S3138" t="s">
        <v>1296</v>
      </c>
      <c r="T3138" s="111"/>
      <c r="U3138" s="111"/>
      <c r="V3138" s="110"/>
      <c r="W3138" s="110"/>
    </row>
    <row r="3139" spans="1:23">
      <c r="A3139" t="s">
        <v>3120</v>
      </c>
      <c r="B3139">
        <v>44203</v>
      </c>
      <c r="C3139" t="s">
        <v>3121</v>
      </c>
      <c r="D3139">
        <v>44203</v>
      </c>
      <c r="E3139" t="s">
        <v>1294</v>
      </c>
      <c r="F3139" t="s">
        <v>114</v>
      </c>
      <c r="G3139" t="s">
        <v>1044</v>
      </c>
      <c r="H3139" t="s">
        <v>57</v>
      </c>
      <c r="I3139" t="s">
        <v>3061</v>
      </c>
      <c r="J3139">
        <v>30</v>
      </c>
      <c r="K3139">
        <v>9850</v>
      </c>
      <c r="L3139">
        <v>295500</v>
      </c>
      <c r="M3139">
        <v>23.452400000000001</v>
      </c>
      <c r="N3139">
        <v>703.572</v>
      </c>
      <c r="O3139">
        <v>0</v>
      </c>
      <c r="P3139">
        <v>0</v>
      </c>
      <c r="Q3139">
        <v>9873.4524000000001</v>
      </c>
      <c r="R3139">
        <v>296203.57199999999</v>
      </c>
      <c r="S3139" t="s">
        <v>1296</v>
      </c>
      <c r="T3139" s="111"/>
      <c r="U3139" s="111"/>
      <c r="V3139" s="110"/>
      <c r="W3139" s="110"/>
    </row>
    <row r="3140" spans="1:23">
      <c r="A3140" t="s">
        <v>3122</v>
      </c>
      <c r="B3140">
        <v>44203</v>
      </c>
      <c r="C3140" t="s">
        <v>3123</v>
      </c>
      <c r="D3140">
        <v>44203</v>
      </c>
      <c r="E3140" t="s">
        <v>1294</v>
      </c>
      <c r="F3140" t="s">
        <v>119</v>
      </c>
      <c r="G3140" t="s">
        <v>1049</v>
      </c>
      <c r="H3140" t="s">
        <v>57</v>
      </c>
      <c r="I3140" t="s">
        <v>1348</v>
      </c>
      <c r="J3140">
        <v>40</v>
      </c>
      <c r="K3140">
        <v>1225</v>
      </c>
      <c r="L3140">
        <v>49000</v>
      </c>
      <c r="M3140">
        <v>2.9167000000000001</v>
      </c>
      <c r="N3140">
        <v>116.66800000000001</v>
      </c>
      <c r="O3140">
        <v>0</v>
      </c>
      <c r="P3140">
        <v>0</v>
      </c>
      <c r="Q3140">
        <v>1227.9167</v>
      </c>
      <c r="R3140">
        <v>49116.667999999998</v>
      </c>
      <c r="S3140" t="s">
        <v>1296</v>
      </c>
      <c r="T3140" s="111"/>
      <c r="U3140" s="111"/>
      <c r="V3140" s="110"/>
      <c r="W3140" s="110"/>
    </row>
    <row r="3141" spans="1:23">
      <c r="A3141" t="s">
        <v>3122</v>
      </c>
      <c r="B3141">
        <v>44203</v>
      </c>
      <c r="C3141" t="s">
        <v>3123</v>
      </c>
      <c r="D3141">
        <v>44203</v>
      </c>
      <c r="E3141" t="s">
        <v>1294</v>
      </c>
      <c r="F3141" t="s">
        <v>119</v>
      </c>
      <c r="G3141" t="s">
        <v>1049</v>
      </c>
      <c r="H3141" t="s">
        <v>57</v>
      </c>
      <c r="I3141" t="s">
        <v>3061</v>
      </c>
      <c r="J3141">
        <v>10</v>
      </c>
      <c r="K3141">
        <v>9850</v>
      </c>
      <c r="L3141">
        <v>98500</v>
      </c>
      <c r="M3141">
        <v>23.452400000000001</v>
      </c>
      <c r="N3141">
        <v>234.524</v>
      </c>
      <c r="O3141">
        <v>0</v>
      </c>
      <c r="P3141">
        <v>0</v>
      </c>
      <c r="Q3141">
        <v>9873.4524000000001</v>
      </c>
      <c r="R3141">
        <v>98734.524000000005</v>
      </c>
      <c r="S3141" t="s">
        <v>1296</v>
      </c>
      <c r="T3141" s="111"/>
      <c r="U3141" s="111"/>
      <c r="V3141" s="110"/>
      <c r="W3141" s="110"/>
    </row>
    <row r="3142" spans="1:23">
      <c r="A3142" t="s">
        <v>3124</v>
      </c>
      <c r="B3142">
        <v>44203</v>
      </c>
      <c r="C3142" t="s">
        <v>3125</v>
      </c>
      <c r="D3142">
        <v>44203</v>
      </c>
      <c r="E3142" t="s">
        <v>1294</v>
      </c>
      <c r="F3142" t="s">
        <v>67</v>
      </c>
      <c r="G3142" t="s">
        <v>1049</v>
      </c>
      <c r="H3142" t="s">
        <v>57</v>
      </c>
      <c r="I3142" t="s">
        <v>3061</v>
      </c>
      <c r="J3142">
        <v>40</v>
      </c>
      <c r="K3142">
        <v>9850</v>
      </c>
      <c r="L3142">
        <v>394000</v>
      </c>
      <c r="M3142">
        <v>23.452400000000001</v>
      </c>
      <c r="N3142">
        <v>938.096</v>
      </c>
      <c r="O3142">
        <v>0</v>
      </c>
      <c r="P3142">
        <v>0</v>
      </c>
      <c r="Q3142">
        <v>9873.4524000000001</v>
      </c>
      <c r="R3142">
        <v>394938.09600000002</v>
      </c>
      <c r="S3142" t="s">
        <v>1296</v>
      </c>
      <c r="T3142" s="111"/>
      <c r="U3142" s="111"/>
      <c r="V3142" s="110"/>
      <c r="W3142" s="110"/>
    </row>
    <row r="3143" spans="1:23">
      <c r="A3143" t="s">
        <v>3126</v>
      </c>
      <c r="B3143">
        <v>44203</v>
      </c>
      <c r="C3143" t="s">
        <v>3127</v>
      </c>
      <c r="D3143">
        <v>44203</v>
      </c>
      <c r="E3143" t="s">
        <v>1294</v>
      </c>
      <c r="F3143" t="s">
        <v>62</v>
      </c>
      <c r="G3143" t="s">
        <v>57</v>
      </c>
      <c r="H3143" t="s">
        <v>57</v>
      </c>
      <c r="I3143" t="s">
        <v>1348</v>
      </c>
      <c r="J3143">
        <v>11</v>
      </c>
      <c r="K3143">
        <v>1225</v>
      </c>
      <c r="L3143">
        <v>13475</v>
      </c>
      <c r="M3143">
        <v>2.9167000000000001</v>
      </c>
      <c r="N3143">
        <v>32.0837</v>
      </c>
      <c r="O3143">
        <v>0</v>
      </c>
      <c r="P3143">
        <v>0</v>
      </c>
      <c r="Q3143">
        <v>1227.9167</v>
      </c>
      <c r="R3143">
        <v>13507.083699999999</v>
      </c>
      <c r="S3143" t="s">
        <v>1296</v>
      </c>
      <c r="T3143" s="111"/>
      <c r="U3143" s="111"/>
      <c r="V3143" s="110"/>
      <c r="W3143" s="110"/>
    </row>
    <row r="3144" spans="1:23">
      <c r="A3144" t="s">
        <v>3126</v>
      </c>
      <c r="B3144">
        <v>44203</v>
      </c>
      <c r="C3144" t="s">
        <v>3127</v>
      </c>
      <c r="D3144">
        <v>44203</v>
      </c>
      <c r="E3144" t="s">
        <v>1294</v>
      </c>
      <c r="F3144" t="s">
        <v>62</v>
      </c>
      <c r="G3144" t="s">
        <v>57</v>
      </c>
      <c r="H3144" t="s">
        <v>57</v>
      </c>
      <c r="I3144" t="s">
        <v>3061</v>
      </c>
      <c r="J3144">
        <v>12</v>
      </c>
      <c r="K3144">
        <v>9850</v>
      </c>
      <c r="L3144">
        <v>118200</v>
      </c>
      <c r="M3144">
        <v>23.452400000000001</v>
      </c>
      <c r="N3144">
        <v>281.42880000000002</v>
      </c>
      <c r="O3144">
        <v>0</v>
      </c>
      <c r="P3144">
        <v>0</v>
      </c>
      <c r="Q3144">
        <v>9873.4524000000001</v>
      </c>
      <c r="R3144">
        <v>118481.42879999999</v>
      </c>
      <c r="S3144" t="s">
        <v>1296</v>
      </c>
      <c r="T3144" s="111"/>
      <c r="U3144" s="111"/>
      <c r="V3144" s="110"/>
      <c r="W3144" s="110"/>
    </row>
    <row r="3145" spans="1:23">
      <c r="A3145" t="s">
        <v>3128</v>
      </c>
      <c r="B3145">
        <v>44203</v>
      </c>
      <c r="C3145" t="s">
        <v>3129</v>
      </c>
      <c r="D3145">
        <v>44203</v>
      </c>
      <c r="E3145" t="s">
        <v>1294</v>
      </c>
      <c r="F3145" t="s">
        <v>63</v>
      </c>
      <c r="G3145" t="s">
        <v>57</v>
      </c>
      <c r="H3145" t="s">
        <v>57</v>
      </c>
      <c r="I3145" t="s">
        <v>3061</v>
      </c>
      <c r="J3145">
        <v>20</v>
      </c>
      <c r="K3145">
        <v>9850</v>
      </c>
      <c r="L3145">
        <v>197000</v>
      </c>
      <c r="M3145">
        <v>23.452400000000001</v>
      </c>
      <c r="N3145">
        <v>469.048</v>
      </c>
      <c r="O3145">
        <v>0</v>
      </c>
      <c r="P3145">
        <v>0</v>
      </c>
      <c r="Q3145">
        <v>9873.4524000000001</v>
      </c>
      <c r="R3145">
        <v>197469.04800000001</v>
      </c>
      <c r="S3145" t="s">
        <v>1296</v>
      </c>
      <c r="T3145" s="111"/>
      <c r="U3145" s="111"/>
      <c r="V3145" s="110"/>
      <c r="W3145" s="110"/>
    </row>
    <row r="3146" spans="1:23">
      <c r="A3146" t="s">
        <v>3130</v>
      </c>
      <c r="B3146">
        <v>44203</v>
      </c>
      <c r="C3146" t="s">
        <v>3131</v>
      </c>
      <c r="D3146">
        <v>44203</v>
      </c>
      <c r="E3146" t="s">
        <v>1294</v>
      </c>
      <c r="F3146" t="s">
        <v>992</v>
      </c>
      <c r="G3146" t="s">
        <v>1299</v>
      </c>
      <c r="H3146" t="s">
        <v>57</v>
      </c>
      <c r="I3146" t="s">
        <v>1348</v>
      </c>
      <c r="J3146">
        <v>60</v>
      </c>
      <c r="K3146">
        <v>1225</v>
      </c>
      <c r="L3146">
        <v>73500</v>
      </c>
      <c r="M3146">
        <v>2.9167000000000001</v>
      </c>
      <c r="N3146">
        <v>175.00200000000001</v>
      </c>
      <c r="O3146">
        <v>0</v>
      </c>
      <c r="P3146">
        <v>0</v>
      </c>
      <c r="Q3146">
        <v>1227.9167</v>
      </c>
      <c r="R3146">
        <v>73675.001999999993</v>
      </c>
      <c r="S3146" t="s">
        <v>1296</v>
      </c>
      <c r="T3146" s="111"/>
      <c r="U3146" s="111"/>
      <c r="V3146" s="110"/>
      <c r="W3146" s="110"/>
    </row>
    <row r="3147" spans="1:23">
      <c r="A3147" t="s">
        <v>3130</v>
      </c>
      <c r="B3147">
        <v>44203</v>
      </c>
      <c r="C3147" t="s">
        <v>3131</v>
      </c>
      <c r="D3147">
        <v>44203</v>
      </c>
      <c r="E3147" t="s">
        <v>1294</v>
      </c>
      <c r="F3147" t="s">
        <v>992</v>
      </c>
      <c r="G3147" t="s">
        <v>1299</v>
      </c>
      <c r="H3147" t="s">
        <v>57</v>
      </c>
      <c r="I3147" t="s">
        <v>3061</v>
      </c>
      <c r="J3147">
        <v>50</v>
      </c>
      <c r="K3147">
        <v>9850</v>
      </c>
      <c r="L3147">
        <v>492500</v>
      </c>
      <c r="M3147">
        <v>23.452400000000001</v>
      </c>
      <c r="N3147">
        <v>1172.6199999999999</v>
      </c>
      <c r="O3147">
        <v>0</v>
      </c>
      <c r="P3147">
        <v>0</v>
      </c>
      <c r="Q3147">
        <v>9873.4524000000001</v>
      </c>
      <c r="R3147">
        <v>493672.62</v>
      </c>
      <c r="S3147" t="s">
        <v>1296</v>
      </c>
      <c r="T3147" s="111"/>
      <c r="U3147" s="111"/>
      <c r="V3147" s="110"/>
      <c r="W3147" s="110"/>
    </row>
    <row r="3148" spans="1:23">
      <c r="A3148" t="s">
        <v>3132</v>
      </c>
      <c r="B3148">
        <v>44203</v>
      </c>
      <c r="C3148" t="s">
        <v>3133</v>
      </c>
      <c r="D3148">
        <v>44203</v>
      </c>
      <c r="E3148" t="s">
        <v>1294</v>
      </c>
      <c r="F3148" t="s">
        <v>82</v>
      </c>
      <c r="G3148" t="s">
        <v>1050</v>
      </c>
      <c r="H3148" t="s">
        <v>1300</v>
      </c>
      <c r="I3148" t="s">
        <v>3061</v>
      </c>
      <c r="J3148">
        <v>10</v>
      </c>
      <c r="K3148">
        <v>9850</v>
      </c>
      <c r="L3148">
        <v>98500</v>
      </c>
      <c r="M3148">
        <v>23.452400000000001</v>
      </c>
      <c r="N3148">
        <v>234.524</v>
      </c>
      <c r="O3148">
        <v>0</v>
      </c>
      <c r="P3148">
        <v>0</v>
      </c>
      <c r="Q3148">
        <v>9873.4524000000001</v>
      </c>
      <c r="R3148">
        <v>98734.524000000005</v>
      </c>
      <c r="S3148" t="s">
        <v>1296</v>
      </c>
      <c r="T3148" s="111"/>
      <c r="U3148" s="111"/>
      <c r="V3148" s="110"/>
      <c r="W3148" s="110"/>
    </row>
    <row r="3149" spans="1:23">
      <c r="A3149" t="s">
        <v>3134</v>
      </c>
      <c r="B3149">
        <v>44203</v>
      </c>
      <c r="C3149" t="s">
        <v>3135</v>
      </c>
      <c r="D3149">
        <v>44203</v>
      </c>
      <c r="E3149" t="s">
        <v>1294</v>
      </c>
      <c r="F3149" t="s">
        <v>106</v>
      </c>
      <c r="G3149" t="s">
        <v>1302</v>
      </c>
      <c r="H3149" t="s">
        <v>1300</v>
      </c>
      <c r="I3149" t="s">
        <v>3061</v>
      </c>
      <c r="J3149">
        <v>60</v>
      </c>
      <c r="K3149">
        <v>9850</v>
      </c>
      <c r="L3149">
        <v>591000</v>
      </c>
      <c r="M3149">
        <v>23.452400000000001</v>
      </c>
      <c r="N3149">
        <v>1407.144</v>
      </c>
      <c r="O3149">
        <v>0</v>
      </c>
      <c r="P3149">
        <v>0</v>
      </c>
      <c r="Q3149">
        <v>9873.4524000000001</v>
      </c>
      <c r="R3149">
        <v>592407.14399999997</v>
      </c>
      <c r="S3149" t="s">
        <v>1296</v>
      </c>
      <c r="T3149" s="111"/>
      <c r="U3149" s="111"/>
      <c r="V3149" s="110"/>
      <c r="W3149" s="110"/>
    </row>
    <row r="3150" spans="1:23">
      <c r="A3150" t="s">
        <v>3134</v>
      </c>
      <c r="B3150">
        <v>44203</v>
      </c>
      <c r="C3150" t="s">
        <v>3135</v>
      </c>
      <c r="D3150">
        <v>44203</v>
      </c>
      <c r="E3150" t="s">
        <v>1294</v>
      </c>
      <c r="F3150" t="s">
        <v>106</v>
      </c>
      <c r="G3150" t="s">
        <v>1302</v>
      </c>
      <c r="H3150" t="s">
        <v>1300</v>
      </c>
      <c r="I3150" t="s">
        <v>1348</v>
      </c>
      <c r="J3150">
        <v>128</v>
      </c>
      <c r="K3150">
        <v>1225</v>
      </c>
      <c r="L3150">
        <v>156800</v>
      </c>
      <c r="M3150">
        <v>2.9167000000000001</v>
      </c>
      <c r="N3150">
        <v>373.33760000000001</v>
      </c>
      <c r="O3150">
        <v>0</v>
      </c>
      <c r="P3150">
        <v>0</v>
      </c>
      <c r="Q3150">
        <v>1227.9167</v>
      </c>
      <c r="R3150">
        <v>157173.3376</v>
      </c>
      <c r="S3150" t="s">
        <v>1296</v>
      </c>
      <c r="T3150" s="111"/>
      <c r="U3150" s="111"/>
      <c r="V3150" s="110"/>
      <c r="W3150" s="110"/>
    </row>
    <row r="3151" spans="1:23">
      <c r="A3151" t="s">
        <v>3134</v>
      </c>
      <c r="B3151">
        <v>44203</v>
      </c>
      <c r="C3151" t="s">
        <v>3135</v>
      </c>
      <c r="D3151">
        <v>44203</v>
      </c>
      <c r="E3151" t="s">
        <v>1294</v>
      </c>
      <c r="F3151" t="s">
        <v>106</v>
      </c>
      <c r="G3151" t="s">
        <v>1302</v>
      </c>
      <c r="H3151" t="s">
        <v>1300</v>
      </c>
      <c r="I3151" t="s">
        <v>1234</v>
      </c>
      <c r="J3151">
        <v>10</v>
      </c>
      <c r="K3151">
        <v>5035</v>
      </c>
      <c r="L3151">
        <v>50350</v>
      </c>
      <c r="M3151">
        <v>11.988099999999999</v>
      </c>
      <c r="N3151">
        <v>119.881</v>
      </c>
      <c r="O3151">
        <v>0</v>
      </c>
      <c r="P3151">
        <v>0</v>
      </c>
      <c r="Q3151">
        <v>5046.9880999999996</v>
      </c>
      <c r="R3151">
        <v>50469.881000000001</v>
      </c>
      <c r="S3151" t="s">
        <v>1296</v>
      </c>
      <c r="T3151" s="111"/>
      <c r="U3151" s="111"/>
      <c r="V3151" s="110"/>
      <c r="W3151" s="110"/>
    </row>
    <row r="3152" spans="1:23">
      <c r="A3152" t="s">
        <v>3136</v>
      </c>
      <c r="B3152">
        <v>44203</v>
      </c>
      <c r="C3152" t="s">
        <v>3137</v>
      </c>
      <c r="D3152">
        <v>44203</v>
      </c>
      <c r="E3152" t="s">
        <v>1294</v>
      </c>
      <c r="F3152" t="s">
        <v>105</v>
      </c>
      <c r="G3152" t="s">
        <v>1045</v>
      </c>
      <c r="H3152" t="s">
        <v>1300</v>
      </c>
      <c r="I3152" t="s">
        <v>3061</v>
      </c>
      <c r="J3152">
        <v>30</v>
      </c>
      <c r="K3152">
        <v>9850</v>
      </c>
      <c r="L3152">
        <v>295500</v>
      </c>
      <c r="M3152">
        <v>23.452400000000001</v>
      </c>
      <c r="N3152">
        <v>703.572</v>
      </c>
      <c r="O3152">
        <v>0</v>
      </c>
      <c r="P3152">
        <v>0</v>
      </c>
      <c r="Q3152">
        <v>9873.4524000000001</v>
      </c>
      <c r="R3152">
        <v>296203.57199999999</v>
      </c>
      <c r="S3152" t="s">
        <v>1296</v>
      </c>
      <c r="T3152" s="111"/>
      <c r="U3152" s="111"/>
      <c r="V3152" s="110"/>
      <c r="W3152" s="110"/>
    </row>
    <row r="3153" spans="1:23">
      <c r="A3153" t="s">
        <v>3136</v>
      </c>
      <c r="B3153">
        <v>44203</v>
      </c>
      <c r="C3153" t="s">
        <v>3137</v>
      </c>
      <c r="D3153">
        <v>44203</v>
      </c>
      <c r="E3153" t="s">
        <v>1294</v>
      </c>
      <c r="F3153" t="s">
        <v>105</v>
      </c>
      <c r="G3153" t="s">
        <v>1045</v>
      </c>
      <c r="H3153" t="s">
        <v>1300</v>
      </c>
      <c r="I3153" t="s">
        <v>1348</v>
      </c>
      <c r="J3153">
        <v>30</v>
      </c>
      <c r="K3153">
        <v>1225</v>
      </c>
      <c r="L3153">
        <v>36750</v>
      </c>
      <c r="M3153">
        <v>2.9167000000000001</v>
      </c>
      <c r="N3153">
        <v>87.501000000000005</v>
      </c>
      <c r="O3153">
        <v>0</v>
      </c>
      <c r="P3153">
        <v>0</v>
      </c>
      <c r="Q3153">
        <v>1227.9167</v>
      </c>
      <c r="R3153">
        <v>36837.500999999997</v>
      </c>
      <c r="S3153" t="s">
        <v>1296</v>
      </c>
      <c r="T3153" s="111"/>
      <c r="U3153" s="111"/>
      <c r="V3153" s="110"/>
      <c r="W3153" s="110"/>
    </row>
    <row r="3154" spans="1:23">
      <c r="A3154" t="s">
        <v>3138</v>
      </c>
      <c r="B3154">
        <v>44203</v>
      </c>
      <c r="C3154" t="s">
        <v>3139</v>
      </c>
      <c r="D3154">
        <v>44203</v>
      </c>
      <c r="E3154" t="s">
        <v>1294</v>
      </c>
      <c r="F3154" t="s">
        <v>94</v>
      </c>
      <c r="G3154" t="s">
        <v>1047</v>
      </c>
      <c r="H3154" t="s">
        <v>1300</v>
      </c>
      <c r="I3154" t="s">
        <v>3061</v>
      </c>
      <c r="J3154">
        <v>5</v>
      </c>
      <c r="K3154">
        <v>9850</v>
      </c>
      <c r="L3154">
        <v>49250</v>
      </c>
      <c r="M3154">
        <v>23.452400000000001</v>
      </c>
      <c r="N3154">
        <v>117.262</v>
      </c>
      <c r="O3154">
        <v>0</v>
      </c>
      <c r="P3154">
        <v>0</v>
      </c>
      <c r="Q3154">
        <v>9873.4524000000001</v>
      </c>
      <c r="R3154">
        <v>49367.262000000002</v>
      </c>
      <c r="S3154" t="s">
        <v>1296</v>
      </c>
      <c r="T3154" s="111"/>
      <c r="U3154" s="111"/>
      <c r="V3154" s="110"/>
      <c r="W3154" s="110"/>
    </row>
    <row r="3155" spans="1:23">
      <c r="A3155" t="s">
        <v>3140</v>
      </c>
      <c r="B3155">
        <v>44203</v>
      </c>
      <c r="C3155" t="s">
        <v>3141</v>
      </c>
      <c r="D3155">
        <v>44203</v>
      </c>
      <c r="E3155" t="s">
        <v>1294</v>
      </c>
      <c r="F3155" t="s">
        <v>830</v>
      </c>
      <c r="G3155" t="s">
        <v>1046</v>
      </c>
      <c r="H3155" t="s">
        <v>1300</v>
      </c>
      <c r="I3155" t="s">
        <v>3061</v>
      </c>
      <c r="J3155">
        <v>5</v>
      </c>
      <c r="K3155">
        <v>9850</v>
      </c>
      <c r="L3155">
        <v>49250</v>
      </c>
      <c r="M3155">
        <v>23.452400000000001</v>
      </c>
      <c r="N3155">
        <v>117.262</v>
      </c>
      <c r="O3155">
        <v>0</v>
      </c>
      <c r="P3155">
        <v>0</v>
      </c>
      <c r="Q3155">
        <v>9873.4524000000001</v>
      </c>
      <c r="R3155">
        <v>49367.262000000002</v>
      </c>
      <c r="S3155" t="s">
        <v>1296</v>
      </c>
      <c r="T3155" s="111"/>
      <c r="U3155" s="111"/>
      <c r="V3155" s="110"/>
      <c r="W3155" s="110"/>
    </row>
    <row r="3156" spans="1:23">
      <c r="A3156" t="s">
        <v>3142</v>
      </c>
      <c r="B3156">
        <v>44203</v>
      </c>
      <c r="C3156" t="s">
        <v>3143</v>
      </c>
      <c r="D3156">
        <v>44203</v>
      </c>
      <c r="E3156" t="s">
        <v>1294</v>
      </c>
      <c r="F3156" t="s">
        <v>961</v>
      </c>
      <c r="G3156" t="s">
        <v>1047</v>
      </c>
      <c r="H3156" t="s">
        <v>1300</v>
      </c>
      <c r="I3156" t="s">
        <v>1207</v>
      </c>
      <c r="J3156">
        <v>5</v>
      </c>
      <c r="K3156">
        <v>4035</v>
      </c>
      <c r="L3156">
        <v>20175</v>
      </c>
      <c r="M3156">
        <v>9.6071000000000009</v>
      </c>
      <c r="N3156">
        <v>48.035499999999999</v>
      </c>
      <c r="O3156">
        <v>0</v>
      </c>
      <c r="P3156">
        <v>0</v>
      </c>
      <c r="Q3156">
        <v>4044.6071000000002</v>
      </c>
      <c r="R3156">
        <v>20223.035500000002</v>
      </c>
      <c r="S3156" t="s">
        <v>1296</v>
      </c>
      <c r="T3156" s="111"/>
      <c r="U3156" s="111"/>
      <c r="V3156" s="110"/>
      <c r="W3156" s="110"/>
    </row>
    <row r="3157" spans="1:23">
      <c r="A3157" t="s">
        <v>3142</v>
      </c>
      <c r="B3157">
        <v>44203</v>
      </c>
      <c r="C3157" t="s">
        <v>3143</v>
      </c>
      <c r="D3157">
        <v>44203</v>
      </c>
      <c r="E3157" t="s">
        <v>1294</v>
      </c>
      <c r="F3157" t="s">
        <v>961</v>
      </c>
      <c r="G3157" t="s">
        <v>1047</v>
      </c>
      <c r="H3157" t="s">
        <v>1300</v>
      </c>
      <c r="I3157" t="s">
        <v>1227</v>
      </c>
      <c r="J3157">
        <v>10</v>
      </c>
      <c r="K3157">
        <v>7760</v>
      </c>
      <c r="L3157">
        <v>77600</v>
      </c>
      <c r="M3157">
        <v>18.476199999999999</v>
      </c>
      <c r="N3157">
        <v>184.762</v>
      </c>
      <c r="O3157">
        <v>0</v>
      </c>
      <c r="P3157">
        <v>0</v>
      </c>
      <c r="Q3157">
        <v>7778.4762000000001</v>
      </c>
      <c r="R3157">
        <v>77784.762000000002</v>
      </c>
      <c r="S3157" t="s">
        <v>1296</v>
      </c>
      <c r="T3157" s="111"/>
      <c r="U3157" s="111"/>
      <c r="V3157" s="110"/>
      <c r="W3157" s="110"/>
    </row>
    <row r="3158" spans="1:23">
      <c r="A3158" t="s">
        <v>3142</v>
      </c>
      <c r="B3158">
        <v>44203</v>
      </c>
      <c r="C3158" t="s">
        <v>3143</v>
      </c>
      <c r="D3158">
        <v>44203</v>
      </c>
      <c r="E3158" t="s">
        <v>1294</v>
      </c>
      <c r="F3158" t="s">
        <v>961</v>
      </c>
      <c r="G3158" t="s">
        <v>1047</v>
      </c>
      <c r="H3158" t="s">
        <v>1300</v>
      </c>
      <c r="I3158" t="s">
        <v>3061</v>
      </c>
      <c r="J3158">
        <v>15</v>
      </c>
      <c r="K3158">
        <v>9850</v>
      </c>
      <c r="L3158">
        <v>147750</v>
      </c>
      <c r="M3158">
        <v>23.452400000000001</v>
      </c>
      <c r="N3158">
        <v>351.786</v>
      </c>
      <c r="O3158">
        <v>0</v>
      </c>
      <c r="P3158">
        <v>0</v>
      </c>
      <c r="Q3158">
        <v>9873.4524000000001</v>
      </c>
      <c r="R3158">
        <v>148101.78599999999</v>
      </c>
      <c r="S3158" t="s">
        <v>1296</v>
      </c>
      <c r="T3158" s="111"/>
      <c r="U3158" s="111"/>
      <c r="V3158" s="110"/>
      <c r="W3158" s="110"/>
    </row>
    <row r="3159" spans="1:23">
      <c r="A3159" t="s">
        <v>3142</v>
      </c>
      <c r="B3159">
        <v>44203</v>
      </c>
      <c r="C3159" t="s">
        <v>3143</v>
      </c>
      <c r="D3159">
        <v>44203</v>
      </c>
      <c r="E3159" t="s">
        <v>1294</v>
      </c>
      <c r="F3159" t="s">
        <v>961</v>
      </c>
      <c r="G3159" t="s">
        <v>1047</v>
      </c>
      <c r="H3159" t="s">
        <v>1300</v>
      </c>
      <c r="I3159" t="s">
        <v>1212</v>
      </c>
      <c r="J3159">
        <v>5</v>
      </c>
      <c r="K3159">
        <v>3540</v>
      </c>
      <c r="L3159">
        <v>17700</v>
      </c>
      <c r="M3159">
        <v>8.4285999999999994</v>
      </c>
      <c r="N3159">
        <v>42.143000000000001</v>
      </c>
      <c r="O3159">
        <v>0</v>
      </c>
      <c r="P3159">
        <v>0</v>
      </c>
      <c r="Q3159">
        <v>3548.4286000000002</v>
      </c>
      <c r="R3159">
        <v>17742.143</v>
      </c>
      <c r="S3159" t="s">
        <v>1296</v>
      </c>
      <c r="T3159" s="111"/>
      <c r="U3159" s="111"/>
      <c r="V3159" s="110"/>
      <c r="W3159" s="110"/>
    </row>
    <row r="3160" spans="1:23">
      <c r="A3160" t="s">
        <v>3142</v>
      </c>
      <c r="B3160">
        <v>44203</v>
      </c>
      <c r="C3160" t="s">
        <v>3143</v>
      </c>
      <c r="D3160">
        <v>44203</v>
      </c>
      <c r="E3160" t="s">
        <v>1294</v>
      </c>
      <c r="F3160" t="s">
        <v>961</v>
      </c>
      <c r="G3160" t="s">
        <v>1047</v>
      </c>
      <c r="H3160" t="s">
        <v>1300</v>
      </c>
      <c r="I3160" t="s">
        <v>1211</v>
      </c>
      <c r="J3160">
        <v>5</v>
      </c>
      <c r="K3160">
        <v>3938</v>
      </c>
      <c r="L3160">
        <v>19690</v>
      </c>
      <c r="M3160">
        <v>9.3762000000000008</v>
      </c>
      <c r="N3160">
        <v>46.881</v>
      </c>
      <c r="O3160">
        <v>0</v>
      </c>
      <c r="P3160">
        <v>0</v>
      </c>
      <c r="Q3160">
        <v>3947.3762000000002</v>
      </c>
      <c r="R3160">
        <v>19736.881000000001</v>
      </c>
      <c r="S3160" t="s">
        <v>1296</v>
      </c>
      <c r="T3160" s="111"/>
      <c r="U3160" s="111"/>
      <c r="V3160" s="110"/>
      <c r="W3160" s="110"/>
    </row>
    <row r="3161" spans="1:23">
      <c r="A3161" t="s">
        <v>3144</v>
      </c>
      <c r="B3161">
        <v>44203</v>
      </c>
      <c r="C3161" t="s">
        <v>3145</v>
      </c>
      <c r="D3161">
        <v>44203</v>
      </c>
      <c r="E3161" t="s">
        <v>1294</v>
      </c>
      <c r="F3161" t="s">
        <v>16</v>
      </c>
      <c r="G3161" t="s">
        <v>1083</v>
      </c>
      <c r="H3161" t="s">
        <v>13</v>
      </c>
      <c r="I3161" t="s">
        <v>3061</v>
      </c>
      <c r="J3161">
        <v>300</v>
      </c>
      <c r="K3161">
        <v>9850</v>
      </c>
      <c r="L3161">
        <v>2955000</v>
      </c>
      <c r="M3161">
        <v>23.452000000000002</v>
      </c>
      <c r="N3161">
        <v>7035.6</v>
      </c>
      <c r="O3161">
        <v>0</v>
      </c>
      <c r="P3161">
        <v>0</v>
      </c>
      <c r="Q3161">
        <v>9873.4524000000001</v>
      </c>
      <c r="R3161">
        <v>2962035.72</v>
      </c>
      <c r="S3161" t="s">
        <v>1296</v>
      </c>
      <c r="T3161" s="111"/>
      <c r="U3161" s="111"/>
      <c r="V3161" s="110"/>
      <c r="W3161" s="110"/>
    </row>
    <row r="3162" spans="1:23">
      <c r="A3162" t="s">
        <v>3146</v>
      </c>
      <c r="B3162">
        <v>44203</v>
      </c>
      <c r="C3162" t="s">
        <v>3147</v>
      </c>
      <c r="D3162">
        <v>44203</v>
      </c>
      <c r="E3162" t="s">
        <v>1294</v>
      </c>
      <c r="F3162" t="s">
        <v>20</v>
      </c>
      <c r="G3162" t="s">
        <v>1082</v>
      </c>
      <c r="H3162" t="s">
        <v>13</v>
      </c>
      <c r="I3162" t="s">
        <v>1348</v>
      </c>
      <c r="J3162">
        <v>40</v>
      </c>
      <c r="K3162">
        <v>1225</v>
      </c>
      <c r="L3162">
        <v>49000</v>
      </c>
      <c r="M3162">
        <v>2.9169999999999998</v>
      </c>
      <c r="N3162">
        <v>116.68</v>
      </c>
      <c r="O3162">
        <v>0</v>
      </c>
      <c r="P3162">
        <v>0</v>
      </c>
      <c r="Q3162">
        <v>1227.9167</v>
      </c>
      <c r="R3162">
        <v>49116.667999999998</v>
      </c>
      <c r="S3162" t="s">
        <v>1296</v>
      </c>
      <c r="T3162" s="111"/>
      <c r="U3162" s="111"/>
      <c r="V3162" s="110"/>
      <c r="W3162" s="110"/>
    </row>
    <row r="3163" spans="1:23">
      <c r="A3163" t="s">
        <v>3146</v>
      </c>
      <c r="B3163">
        <v>44203</v>
      </c>
      <c r="C3163" t="s">
        <v>3147</v>
      </c>
      <c r="D3163">
        <v>44203</v>
      </c>
      <c r="E3163" t="s">
        <v>1294</v>
      </c>
      <c r="F3163" t="s">
        <v>20</v>
      </c>
      <c r="G3163" t="s">
        <v>1082</v>
      </c>
      <c r="H3163" t="s">
        <v>13</v>
      </c>
      <c r="I3163" t="s">
        <v>3061</v>
      </c>
      <c r="J3163">
        <v>160</v>
      </c>
      <c r="K3163">
        <v>9850</v>
      </c>
      <c r="L3163">
        <v>1576000</v>
      </c>
      <c r="M3163">
        <v>23.452000000000002</v>
      </c>
      <c r="N3163">
        <v>3752.32</v>
      </c>
      <c r="O3163">
        <v>0</v>
      </c>
      <c r="P3163">
        <v>0</v>
      </c>
      <c r="Q3163">
        <v>9873.4524000000001</v>
      </c>
      <c r="R3163">
        <v>1579752.3840000001</v>
      </c>
      <c r="S3163" t="s">
        <v>1296</v>
      </c>
      <c r="T3163" s="111"/>
      <c r="U3163" s="111"/>
      <c r="V3163" s="110"/>
      <c r="W3163" s="110"/>
    </row>
    <row r="3164" spans="1:23">
      <c r="A3164" t="s">
        <v>3148</v>
      </c>
      <c r="B3164">
        <v>44203</v>
      </c>
      <c r="C3164" t="s">
        <v>3149</v>
      </c>
      <c r="D3164">
        <v>44203</v>
      </c>
      <c r="E3164" t="s">
        <v>1294</v>
      </c>
      <c r="F3164" t="s">
        <v>21</v>
      </c>
      <c r="G3164" t="s">
        <v>19</v>
      </c>
      <c r="H3164" t="s">
        <v>13</v>
      </c>
      <c r="I3164" t="s">
        <v>3061</v>
      </c>
      <c r="J3164">
        <v>40</v>
      </c>
      <c r="K3164">
        <v>9850</v>
      </c>
      <c r="L3164">
        <v>394000</v>
      </c>
      <c r="M3164">
        <v>23.452000000000002</v>
      </c>
      <c r="N3164">
        <v>938.08</v>
      </c>
      <c r="O3164">
        <v>0</v>
      </c>
      <c r="P3164">
        <v>0</v>
      </c>
      <c r="Q3164">
        <v>9873.4524000000001</v>
      </c>
      <c r="R3164">
        <v>394938.09600000002</v>
      </c>
      <c r="S3164" t="s">
        <v>1296</v>
      </c>
      <c r="T3164" s="111"/>
      <c r="U3164" s="111"/>
      <c r="V3164" s="110"/>
      <c r="W3164" s="110"/>
    </row>
    <row r="3165" spans="1:23">
      <c r="A3165" t="s">
        <v>3148</v>
      </c>
      <c r="B3165">
        <v>44203</v>
      </c>
      <c r="C3165" t="s">
        <v>3149</v>
      </c>
      <c r="D3165">
        <v>44203</v>
      </c>
      <c r="E3165" t="s">
        <v>1294</v>
      </c>
      <c r="F3165" t="s">
        <v>21</v>
      </c>
      <c r="G3165" t="s">
        <v>19</v>
      </c>
      <c r="H3165" t="s">
        <v>13</v>
      </c>
      <c r="I3165" t="s">
        <v>1234</v>
      </c>
      <c r="J3165">
        <v>40</v>
      </c>
      <c r="K3165">
        <v>5035</v>
      </c>
      <c r="L3165">
        <v>201400</v>
      </c>
      <c r="M3165">
        <v>11.988</v>
      </c>
      <c r="N3165">
        <v>479.52</v>
      </c>
      <c r="O3165">
        <v>0</v>
      </c>
      <c r="P3165">
        <v>0</v>
      </c>
      <c r="Q3165">
        <v>5046.9880999999996</v>
      </c>
      <c r="R3165">
        <v>201879.524</v>
      </c>
      <c r="S3165" t="s">
        <v>1296</v>
      </c>
      <c r="T3165" s="111"/>
      <c r="U3165" s="111"/>
      <c r="V3165" s="110"/>
      <c r="W3165" s="110"/>
    </row>
    <row r="3166" spans="1:23">
      <c r="A3166" t="s">
        <v>3148</v>
      </c>
      <c r="B3166">
        <v>44203</v>
      </c>
      <c r="C3166" t="s">
        <v>3149</v>
      </c>
      <c r="D3166">
        <v>44203</v>
      </c>
      <c r="E3166" t="s">
        <v>1294</v>
      </c>
      <c r="F3166" t="s">
        <v>21</v>
      </c>
      <c r="G3166" t="s">
        <v>19</v>
      </c>
      <c r="H3166" t="s">
        <v>13</v>
      </c>
      <c r="I3166" t="s">
        <v>1348</v>
      </c>
      <c r="J3166">
        <v>40</v>
      </c>
      <c r="K3166">
        <v>1225</v>
      </c>
      <c r="L3166">
        <v>49000</v>
      </c>
      <c r="M3166">
        <v>2.9169999999999998</v>
      </c>
      <c r="N3166">
        <v>116.68</v>
      </c>
      <c r="O3166">
        <v>0</v>
      </c>
      <c r="P3166">
        <v>0</v>
      </c>
      <c r="Q3166">
        <v>1227.9167</v>
      </c>
      <c r="R3166">
        <v>49116.667999999998</v>
      </c>
      <c r="S3166" t="s">
        <v>1296</v>
      </c>
      <c r="T3166" s="111"/>
      <c r="U3166" s="111"/>
      <c r="V3166" s="110"/>
      <c r="W3166" s="110"/>
    </row>
    <row r="3167" spans="1:23">
      <c r="A3167" t="s">
        <v>3148</v>
      </c>
      <c r="B3167">
        <v>44203</v>
      </c>
      <c r="C3167" t="s">
        <v>3149</v>
      </c>
      <c r="D3167">
        <v>44203</v>
      </c>
      <c r="E3167" t="s">
        <v>1294</v>
      </c>
      <c r="F3167" t="s">
        <v>21</v>
      </c>
      <c r="G3167" t="s">
        <v>19</v>
      </c>
      <c r="H3167" t="s">
        <v>13</v>
      </c>
      <c r="I3167" t="s">
        <v>1227</v>
      </c>
      <c r="J3167">
        <v>10</v>
      </c>
      <c r="K3167">
        <v>7760</v>
      </c>
      <c r="L3167">
        <v>77600</v>
      </c>
      <c r="M3167">
        <v>18.475999999999999</v>
      </c>
      <c r="N3167">
        <v>184.76</v>
      </c>
      <c r="O3167">
        <v>0</v>
      </c>
      <c r="P3167">
        <v>0</v>
      </c>
      <c r="Q3167">
        <v>7778.4762000000001</v>
      </c>
      <c r="R3167">
        <v>77784.762000000002</v>
      </c>
      <c r="S3167" t="s">
        <v>1296</v>
      </c>
      <c r="T3167" s="111"/>
      <c r="U3167" s="111"/>
      <c r="V3167" s="110"/>
      <c r="W3167" s="110"/>
    </row>
    <row r="3168" spans="1:23">
      <c r="A3168" t="s">
        <v>3150</v>
      </c>
      <c r="B3168">
        <v>44203</v>
      </c>
      <c r="C3168" t="s">
        <v>3151</v>
      </c>
      <c r="D3168">
        <v>44203</v>
      </c>
      <c r="E3168" t="s">
        <v>1294</v>
      </c>
      <c r="F3168" t="s">
        <v>103</v>
      </c>
      <c r="G3168" t="s">
        <v>1080</v>
      </c>
      <c r="H3168" t="s">
        <v>1300</v>
      </c>
      <c r="I3168" t="s">
        <v>3061</v>
      </c>
      <c r="J3168">
        <v>15</v>
      </c>
      <c r="K3168">
        <v>9850</v>
      </c>
      <c r="L3168">
        <v>147750</v>
      </c>
      <c r="M3168">
        <v>23.452400000000001</v>
      </c>
      <c r="N3168">
        <v>351.786</v>
      </c>
      <c r="O3168">
        <v>0</v>
      </c>
      <c r="P3168">
        <v>0</v>
      </c>
      <c r="Q3168">
        <v>9873.4524000000001</v>
      </c>
      <c r="R3168">
        <v>148101.78599999999</v>
      </c>
      <c r="S3168" t="s">
        <v>1296</v>
      </c>
      <c r="T3168" s="111"/>
      <c r="U3168" s="111"/>
      <c r="V3168" s="110"/>
      <c r="W3168" s="110"/>
    </row>
    <row r="3169" spans="1:23">
      <c r="A3169" t="s">
        <v>3152</v>
      </c>
      <c r="B3169">
        <v>44203</v>
      </c>
      <c r="C3169" t="s">
        <v>3153</v>
      </c>
      <c r="D3169">
        <v>44203</v>
      </c>
      <c r="E3169" t="s">
        <v>1294</v>
      </c>
      <c r="F3169" t="s">
        <v>80</v>
      </c>
      <c r="G3169" t="s">
        <v>1050</v>
      </c>
      <c r="H3169" t="s">
        <v>1300</v>
      </c>
      <c r="I3169" t="s">
        <v>1211</v>
      </c>
      <c r="J3169">
        <v>20</v>
      </c>
      <c r="K3169">
        <v>3938</v>
      </c>
      <c r="L3169">
        <v>78760</v>
      </c>
      <c r="M3169">
        <v>9.3762000000000008</v>
      </c>
      <c r="N3169">
        <v>187.524</v>
      </c>
      <c r="O3169">
        <v>0</v>
      </c>
      <c r="P3169">
        <v>0</v>
      </c>
      <c r="Q3169">
        <v>3947.3762000000002</v>
      </c>
      <c r="R3169">
        <v>78947.524000000005</v>
      </c>
      <c r="S3169" t="s">
        <v>1296</v>
      </c>
      <c r="T3169" s="111"/>
      <c r="U3169" s="111"/>
      <c r="V3169" s="110"/>
      <c r="W3169" s="110"/>
    </row>
    <row r="3170" spans="1:23">
      <c r="A3170" t="s">
        <v>3152</v>
      </c>
      <c r="B3170">
        <v>44203</v>
      </c>
      <c r="C3170" t="s">
        <v>3153</v>
      </c>
      <c r="D3170">
        <v>44203</v>
      </c>
      <c r="E3170" t="s">
        <v>1294</v>
      </c>
      <c r="F3170" t="s">
        <v>80</v>
      </c>
      <c r="G3170" t="s">
        <v>1050</v>
      </c>
      <c r="H3170" t="s">
        <v>1300</v>
      </c>
      <c r="I3170" t="s">
        <v>1212</v>
      </c>
      <c r="J3170">
        <v>10</v>
      </c>
      <c r="K3170">
        <v>3540</v>
      </c>
      <c r="L3170">
        <v>35400</v>
      </c>
      <c r="M3170">
        <v>8.4285999999999994</v>
      </c>
      <c r="N3170">
        <v>84.286000000000001</v>
      </c>
      <c r="O3170">
        <v>0</v>
      </c>
      <c r="P3170">
        <v>0</v>
      </c>
      <c r="Q3170">
        <v>3548.4286000000002</v>
      </c>
      <c r="R3170">
        <v>35484.286</v>
      </c>
      <c r="S3170" t="s">
        <v>1296</v>
      </c>
      <c r="T3170" s="111"/>
      <c r="U3170" s="111"/>
      <c r="V3170" s="110"/>
      <c r="W3170" s="110"/>
    </row>
    <row r="3171" spans="1:23">
      <c r="A3171" t="s">
        <v>3152</v>
      </c>
      <c r="B3171">
        <v>44203</v>
      </c>
      <c r="C3171" t="s">
        <v>3153</v>
      </c>
      <c r="D3171">
        <v>44203</v>
      </c>
      <c r="E3171" t="s">
        <v>1294</v>
      </c>
      <c r="F3171" t="s">
        <v>80</v>
      </c>
      <c r="G3171" t="s">
        <v>1050</v>
      </c>
      <c r="H3171" t="s">
        <v>1300</v>
      </c>
      <c r="I3171" t="s">
        <v>3061</v>
      </c>
      <c r="J3171">
        <v>20</v>
      </c>
      <c r="K3171">
        <v>9850</v>
      </c>
      <c r="L3171">
        <v>197000</v>
      </c>
      <c r="M3171">
        <v>23.452400000000001</v>
      </c>
      <c r="N3171">
        <v>469.048</v>
      </c>
      <c r="O3171">
        <v>0</v>
      </c>
      <c r="P3171">
        <v>0</v>
      </c>
      <c r="Q3171">
        <v>9873.4524000000001</v>
      </c>
      <c r="R3171">
        <v>197469.04800000001</v>
      </c>
      <c r="S3171" t="s">
        <v>1296</v>
      </c>
      <c r="T3171" s="111"/>
      <c r="U3171" s="111"/>
      <c r="V3171" s="110"/>
      <c r="W3171" s="110"/>
    </row>
    <row r="3172" spans="1:23">
      <c r="A3172" t="s">
        <v>3152</v>
      </c>
      <c r="B3172">
        <v>44203</v>
      </c>
      <c r="C3172" t="s">
        <v>3153</v>
      </c>
      <c r="D3172">
        <v>44203</v>
      </c>
      <c r="E3172" t="s">
        <v>1294</v>
      </c>
      <c r="F3172" t="s">
        <v>80</v>
      </c>
      <c r="G3172" t="s">
        <v>1050</v>
      </c>
      <c r="H3172" t="s">
        <v>1300</v>
      </c>
      <c r="I3172" t="s">
        <v>1234</v>
      </c>
      <c r="J3172">
        <v>5</v>
      </c>
      <c r="K3172">
        <v>5035</v>
      </c>
      <c r="L3172">
        <v>25175</v>
      </c>
      <c r="M3172">
        <v>11.988099999999999</v>
      </c>
      <c r="N3172">
        <v>59.9405</v>
      </c>
      <c r="O3172">
        <v>0</v>
      </c>
      <c r="P3172">
        <v>0</v>
      </c>
      <c r="Q3172">
        <v>5046.9880999999996</v>
      </c>
      <c r="R3172">
        <v>25234.940500000001</v>
      </c>
      <c r="S3172" t="s">
        <v>1296</v>
      </c>
      <c r="T3172" s="111"/>
      <c r="U3172" s="111"/>
      <c r="V3172" s="110"/>
      <c r="W3172" s="110"/>
    </row>
    <row r="3173" spans="1:23">
      <c r="A3173" t="s">
        <v>3154</v>
      </c>
      <c r="B3173">
        <v>44203</v>
      </c>
      <c r="C3173" t="s">
        <v>3155</v>
      </c>
      <c r="D3173">
        <v>44203</v>
      </c>
      <c r="E3173" t="s">
        <v>1294</v>
      </c>
      <c r="F3173" t="s">
        <v>102</v>
      </c>
      <c r="G3173" t="s">
        <v>1080</v>
      </c>
      <c r="H3173" t="s">
        <v>1300</v>
      </c>
      <c r="I3173" t="s">
        <v>3061</v>
      </c>
      <c r="J3173">
        <v>20</v>
      </c>
      <c r="K3173">
        <v>9850</v>
      </c>
      <c r="L3173">
        <v>197000</v>
      </c>
      <c r="M3173">
        <v>23.452400000000001</v>
      </c>
      <c r="N3173">
        <v>469.048</v>
      </c>
      <c r="O3173">
        <v>0</v>
      </c>
      <c r="P3173">
        <v>0</v>
      </c>
      <c r="Q3173">
        <v>9873.4524000000001</v>
      </c>
      <c r="R3173">
        <v>197469.04800000001</v>
      </c>
      <c r="S3173" t="s">
        <v>1296</v>
      </c>
      <c r="T3173" s="111"/>
      <c r="U3173" s="111"/>
      <c r="V3173" s="110"/>
      <c r="W3173" s="110"/>
    </row>
    <row r="3174" spans="1:23">
      <c r="A3174" t="s">
        <v>3154</v>
      </c>
      <c r="B3174">
        <v>44203</v>
      </c>
      <c r="C3174" t="s">
        <v>3155</v>
      </c>
      <c r="D3174">
        <v>44203</v>
      </c>
      <c r="E3174" t="s">
        <v>1294</v>
      </c>
      <c r="F3174" t="s">
        <v>102</v>
      </c>
      <c r="G3174" t="s">
        <v>1080</v>
      </c>
      <c r="H3174" t="s">
        <v>1300</v>
      </c>
      <c r="I3174" t="s">
        <v>1348</v>
      </c>
      <c r="J3174">
        <v>75</v>
      </c>
      <c r="K3174">
        <v>1225</v>
      </c>
      <c r="L3174">
        <v>91875</v>
      </c>
      <c r="M3174">
        <v>2.9167000000000001</v>
      </c>
      <c r="N3174">
        <v>218.7525</v>
      </c>
      <c r="O3174">
        <v>0</v>
      </c>
      <c r="P3174">
        <v>0</v>
      </c>
      <c r="Q3174">
        <v>1227.9167</v>
      </c>
      <c r="R3174">
        <v>92093.752500000002</v>
      </c>
      <c r="S3174" t="s">
        <v>1296</v>
      </c>
      <c r="T3174" s="111"/>
      <c r="U3174" s="111"/>
      <c r="V3174" s="110"/>
      <c r="W3174" s="110"/>
    </row>
    <row r="3175" spans="1:23">
      <c r="A3175" t="s">
        <v>3156</v>
      </c>
      <c r="B3175">
        <v>44203</v>
      </c>
      <c r="C3175" t="s">
        <v>3157</v>
      </c>
      <c r="D3175">
        <v>44203</v>
      </c>
      <c r="E3175" t="s">
        <v>1294</v>
      </c>
      <c r="F3175" t="s">
        <v>15</v>
      </c>
      <c r="G3175" t="s">
        <v>1303</v>
      </c>
      <c r="H3175" t="s">
        <v>13</v>
      </c>
      <c r="I3175" t="s">
        <v>1339</v>
      </c>
      <c r="J3175">
        <v>10</v>
      </c>
      <c r="K3175">
        <v>1118</v>
      </c>
      <c r="L3175">
        <v>11180</v>
      </c>
      <c r="M3175">
        <v>2.6619999999999999</v>
      </c>
      <c r="N3175">
        <v>26.62</v>
      </c>
      <c r="O3175">
        <v>0</v>
      </c>
      <c r="P3175">
        <v>0</v>
      </c>
      <c r="Q3175">
        <v>1120.6619000000001</v>
      </c>
      <c r="R3175">
        <v>11206.619000000001</v>
      </c>
      <c r="S3175" t="s">
        <v>1296</v>
      </c>
      <c r="T3175" s="111"/>
      <c r="U3175" s="111"/>
      <c r="V3175" s="110"/>
      <c r="W3175" s="110"/>
    </row>
    <row r="3176" spans="1:23">
      <c r="A3176" t="s">
        <v>3156</v>
      </c>
      <c r="B3176">
        <v>44203</v>
      </c>
      <c r="C3176" t="s">
        <v>3157</v>
      </c>
      <c r="D3176">
        <v>44203</v>
      </c>
      <c r="E3176" t="s">
        <v>1294</v>
      </c>
      <c r="F3176" t="s">
        <v>15</v>
      </c>
      <c r="G3176" t="s">
        <v>1303</v>
      </c>
      <c r="H3176" t="s">
        <v>13</v>
      </c>
      <c r="I3176" t="s">
        <v>1207</v>
      </c>
      <c r="J3176">
        <v>5</v>
      </c>
      <c r="K3176">
        <v>4035</v>
      </c>
      <c r="L3176">
        <v>20175</v>
      </c>
      <c r="M3176">
        <v>9.6069999999999993</v>
      </c>
      <c r="N3176">
        <v>48.034999999999997</v>
      </c>
      <c r="O3176">
        <v>0</v>
      </c>
      <c r="P3176">
        <v>0</v>
      </c>
      <c r="Q3176">
        <v>4044.6071000000002</v>
      </c>
      <c r="R3176">
        <v>20223.035500000002</v>
      </c>
      <c r="S3176" t="s">
        <v>1296</v>
      </c>
      <c r="T3176" s="111"/>
      <c r="U3176" s="111"/>
      <c r="V3176" s="110"/>
      <c r="W3176" s="110"/>
    </row>
    <row r="3177" spans="1:23">
      <c r="A3177" t="s">
        <v>3156</v>
      </c>
      <c r="B3177">
        <v>44203</v>
      </c>
      <c r="C3177" t="s">
        <v>3157</v>
      </c>
      <c r="D3177">
        <v>44203</v>
      </c>
      <c r="E3177" t="s">
        <v>1294</v>
      </c>
      <c r="F3177" t="s">
        <v>15</v>
      </c>
      <c r="G3177" t="s">
        <v>1303</v>
      </c>
      <c r="H3177" t="s">
        <v>13</v>
      </c>
      <c r="I3177" t="s">
        <v>3061</v>
      </c>
      <c r="J3177">
        <v>12</v>
      </c>
      <c r="K3177">
        <v>9850</v>
      </c>
      <c r="L3177">
        <v>118200</v>
      </c>
      <c r="M3177">
        <v>23.452000000000002</v>
      </c>
      <c r="N3177">
        <v>281.42399999999998</v>
      </c>
      <c r="O3177">
        <v>0</v>
      </c>
      <c r="P3177">
        <v>0</v>
      </c>
      <c r="Q3177">
        <v>9873.4524000000001</v>
      </c>
      <c r="R3177">
        <v>118481.42879999999</v>
      </c>
      <c r="S3177" t="s">
        <v>1296</v>
      </c>
      <c r="T3177" s="111"/>
      <c r="U3177" s="111"/>
      <c r="V3177" s="110"/>
      <c r="W3177" s="110"/>
    </row>
    <row r="3178" spans="1:23">
      <c r="A3178" t="s">
        <v>3158</v>
      </c>
      <c r="B3178">
        <v>44203</v>
      </c>
      <c r="C3178" t="s">
        <v>3159</v>
      </c>
      <c r="D3178">
        <v>44203</v>
      </c>
      <c r="E3178" t="s">
        <v>1294</v>
      </c>
      <c r="F3178" t="s">
        <v>92</v>
      </c>
      <c r="G3178" t="s">
        <v>81</v>
      </c>
      <c r="H3178" t="s">
        <v>24</v>
      </c>
      <c r="I3178" t="s">
        <v>3061</v>
      </c>
      <c r="J3178">
        <v>5</v>
      </c>
      <c r="K3178">
        <v>9850</v>
      </c>
      <c r="L3178">
        <v>49250</v>
      </c>
      <c r="M3178">
        <v>23.452400000000001</v>
      </c>
      <c r="N3178">
        <v>117.262</v>
      </c>
      <c r="O3178">
        <v>0</v>
      </c>
      <c r="P3178">
        <v>0</v>
      </c>
      <c r="Q3178">
        <v>9873.4524000000001</v>
      </c>
      <c r="R3178">
        <v>49367.262000000002</v>
      </c>
      <c r="S3178" t="s">
        <v>1296</v>
      </c>
      <c r="T3178" s="111"/>
      <c r="U3178" s="111"/>
      <c r="V3178" s="110"/>
      <c r="W3178" s="110"/>
    </row>
    <row r="3179" spans="1:23">
      <c r="A3179" t="s">
        <v>3158</v>
      </c>
      <c r="B3179">
        <v>44203</v>
      </c>
      <c r="C3179" t="s">
        <v>3159</v>
      </c>
      <c r="D3179">
        <v>44203</v>
      </c>
      <c r="E3179" t="s">
        <v>1294</v>
      </c>
      <c r="F3179" t="s">
        <v>92</v>
      </c>
      <c r="G3179" t="s">
        <v>81</v>
      </c>
      <c r="H3179" t="s">
        <v>24</v>
      </c>
      <c r="I3179" t="s">
        <v>1211</v>
      </c>
      <c r="J3179">
        <v>5</v>
      </c>
      <c r="K3179">
        <v>3938</v>
      </c>
      <c r="L3179">
        <v>19690</v>
      </c>
      <c r="M3179">
        <v>9.3762000000000008</v>
      </c>
      <c r="N3179">
        <v>46.881</v>
      </c>
      <c r="O3179">
        <v>0</v>
      </c>
      <c r="P3179">
        <v>0</v>
      </c>
      <c r="Q3179">
        <v>3947.3762000000002</v>
      </c>
      <c r="R3179">
        <v>19736.881000000001</v>
      </c>
      <c r="S3179" t="s">
        <v>1296</v>
      </c>
      <c r="T3179" s="111"/>
      <c r="U3179" s="111"/>
      <c r="V3179" s="110"/>
      <c r="W3179" s="110"/>
    </row>
    <row r="3180" spans="1:23">
      <c r="A3180" t="s">
        <v>3158</v>
      </c>
      <c r="B3180">
        <v>44203</v>
      </c>
      <c r="C3180" t="s">
        <v>3159</v>
      </c>
      <c r="D3180">
        <v>44203</v>
      </c>
      <c r="E3180" t="s">
        <v>1294</v>
      </c>
      <c r="F3180" t="s">
        <v>92</v>
      </c>
      <c r="G3180" t="s">
        <v>81</v>
      </c>
      <c r="H3180" t="s">
        <v>24</v>
      </c>
      <c r="I3180" t="s">
        <v>1212</v>
      </c>
      <c r="J3180">
        <v>5</v>
      </c>
      <c r="K3180">
        <v>3540</v>
      </c>
      <c r="L3180">
        <v>17700</v>
      </c>
      <c r="M3180">
        <v>8.4285999999999994</v>
      </c>
      <c r="N3180">
        <v>42.143000000000001</v>
      </c>
      <c r="O3180">
        <v>0</v>
      </c>
      <c r="P3180">
        <v>0</v>
      </c>
      <c r="Q3180">
        <v>3548.4286000000002</v>
      </c>
      <c r="R3180">
        <v>17742.143</v>
      </c>
      <c r="S3180" t="s">
        <v>1296</v>
      </c>
      <c r="T3180" s="111"/>
      <c r="U3180" s="111"/>
      <c r="V3180" s="110"/>
      <c r="W3180" s="110"/>
    </row>
    <row r="3181" spans="1:23">
      <c r="A3181" t="s">
        <v>3158</v>
      </c>
      <c r="B3181">
        <v>44203</v>
      </c>
      <c r="C3181" t="s">
        <v>3159</v>
      </c>
      <c r="D3181">
        <v>44203</v>
      </c>
      <c r="E3181" t="s">
        <v>1294</v>
      </c>
      <c r="F3181" t="s">
        <v>92</v>
      </c>
      <c r="G3181" t="s">
        <v>81</v>
      </c>
      <c r="H3181" t="s">
        <v>24</v>
      </c>
      <c r="I3181" t="s">
        <v>1348</v>
      </c>
      <c r="J3181">
        <v>20</v>
      </c>
      <c r="K3181">
        <v>1225</v>
      </c>
      <c r="L3181">
        <v>24500</v>
      </c>
      <c r="M3181">
        <v>2.9167000000000001</v>
      </c>
      <c r="N3181">
        <v>58.334000000000003</v>
      </c>
      <c r="O3181">
        <v>0</v>
      </c>
      <c r="P3181">
        <v>0</v>
      </c>
      <c r="Q3181">
        <v>1227.9167</v>
      </c>
      <c r="R3181">
        <v>24558.333999999999</v>
      </c>
      <c r="S3181" t="s">
        <v>1296</v>
      </c>
      <c r="T3181" s="111"/>
      <c r="U3181" s="111"/>
      <c r="V3181" s="110"/>
      <c r="W3181" s="110"/>
    </row>
    <row r="3182" spans="1:23">
      <c r="A3182" t="s">
        <v>3160</v>
      </c>
      <c r="B3182">
        <v>44203</v>
      </c>
      <c r="C3182" t="s">
        <v>3161</v>
      </c>
      <c r="D3182">
        <v>44203</v>
      </c>
      <c r="E3182" t="s">
        <v>1294</v>
      </c>
      <c r="F3182" t="s">
        <v>88</v>
      </c>
      <c r="G3182" t="s">
        <v>1326</v>
      </c>
      <c r="H3182" t="s">
        <v>24</v>
      </c>
      <c r="I3182" t="s">
        <v>1348</v>
      </c>
      <c r="J3182">
        <v>100</v>
      </c>
      <c r="K3182">
        <v>1225</v>
      </c>
      <c r="L3182">
        <v>122500</v>
      </c>
      <c r="M3182">
        <v>2.9167000000000001</v>
      </c>
      <c r="N3182">
        <v>291.67</v>
      </c>
      <c r="O3182">
        <v>0</v>
      </c>
      <c r="P3182">
        <v>0</v>
      </c>
      <c r="Q3182">
        <v>1227.9167</v>
      </c>
      <c r="R3182">
        <v>122791.67</v>
      </c>
      <c r="S3182" t="s">
        <v>1296</v>
      </c>
      <c r="T3182" s="111"/>
      <c r="U3182" s="111"/>
      <c r="V3182" s="110"/>
      <c r="W3182" s="110"/>
    </row>
    <row r="3183" spans="1:23">
      <c r="A3183" t="s">
        <v>3160</v>
      </c>
      <c r="B3183">
        <v>44203</v>
      </c>
      <c r="C3183" t="s">
        <v>3161</v>
      </c>
      <c r="D3183">
        <v>44203</v>
      </c>
      <c r="E3183" t="s">
        <v>1294</v>
      </c>
      <c r="F3183" t="s">
        <v>88</v>
      </c>
      <c r="G3183" t="s">
        <v>1326</v>
      </c>
      <c r="H3183" t="s">
        <v>24</v>
      </c>
      <c r="I3183" t="s">
        <v>3061</v>
      </c>
      <c r="J3183">
        <v>10</v>
      </c>
      <c r="K3183">
        <v>9850</v>
      </c>
      <c r="L3183">
        <v>98500</v>
      </c>
      <c r="M3183">
        <v>23.452400000000001</v>
      </c>
      <c r="N3183">
        <v>234.524</v>
      </c>
      <c r="O3183">
        <v>0</v>
      </c>
      <c r="P3183">
        <v>0</v>
      </c>
      <c r="Q3183">
        <v>9873.4524000000001</v>
      </c>
      <c r="R3183">
        <v>98734.524000000005</v>
      </c>
      <c r="S3183" t="s">
        <v>1296</v>
      </c>
      <c r="T3183" s="111"/>
      <c r="U3183" s="111"/>
      <c r="V3183" s="110"/>
      <c r="W3183" s="110"/>
    </row>
    <row r="3184" spans="1:23">
      <c r="A3184" t="s">
        <v>3162</v>
      </c>
      <c r="B3184">
        <v>44203</v>
      </c>
      <c r="C3184" t="s">
        <v>3163</v>
      </c>
      <c r="D3184">
        <v>44203</v>
      </c>
      <c r="E3184" t="s">
        <v>1294</v>
      </c>
      <c r="F3184" t="s">
        <v>27</v>
      </c>
      <c r="G3184" t="s">
        <v>1318</v>
      </c>
      <c r="H3184" t="s">
        <v>24</v>
      </c>
      <c r="I3184" t="s">
        <v>3061</v>
      </c>
      <c r="J3184">
        <v>100</v>
      </c>
      <c r="K3184">
        <v>9850</v>
      </c>
      <c r="L3184">
        <v>985000</v>
      </c>
      <c r="M3184">
        <v>23.452400000000001</v>
      </c>
      <c r="N3184">
        <v>2345.2399999999998</v>
      </c>
      <c r="O3184">
        <v>0</v>
      </c>
      <c r="P3184">
        <v>0</v>
      </c>
      <c r="Q3184">
        <v>9873.4524000000001</v>
      </c>
      <c r="R3184">
        <v>987345.24</v>
      </c>
      <c r="S3184" t="s">
        <v>1296</v>
      </c>
      <c r="T3184" s="111"/>
      <c r="U3184" s="111"/>
      <c r="V3184" s="110"/>
      <c r="W3184" s="110"/>
    </row>
    <row r="3185" spans="1:23">
      <c r="A3185" t="s">
        <v>3162</v>
      </c>
      <c r="B3185">
        <v>44203</v>
      </c>
      <c r="C3185" t="s">
        <v>3163</v>
      </c>
      <c r="D3185">
        <v>44203</v>
      </c>
      <c r="E3185" t="s">
        <v>1294</v>
      </c>
      <c r="F3185" t="s">
        <v>27</v>
      </c>
      <c r="G3185" t="s">
        <v>1318</v>
      </c>
      <c r="H3185" t="s">
        <v>24</v>
      </c>
      <c r="I3185" t="s">
        <v>1348</v>
      </c>
      <c r="J3185">
        <v>60</v>
      </c>
      <c r="K3185">
        <v>1225</v>
      </c>
      <c r="L3185">
        <v>73500</v>
      </c>
      <c r="M3185">
        <v>2.9167000000000001</v>
      </c>
      <c r="N3185">
        <v>175.00200000000001</v>
      </c>
      <c r="O3185">
        <v>0</v>
      </c>
      <c r="P3185">
        <v>0</v>
      </c>
      <c r="Q3185">
        <v>1227.9167</v>
      </c>
      <c r="R3185">
        <v>73675.001999999993</v>
      </c>
      <c r="S3185" t="s">
        <v>1296</v>
      </c>
      <c r="T3185" s="111"/>
      <c r="U3185" s="111"/>
      <c r="V3185" s="110"/>
      <c r="W3185" s="110"/>
    </row>
    <row r="3186" spans="1:23">
      <c r="A3186" t="s">
        <v>3164</v>
      </c>
      <c r="B3186">
        <v>44203</v>
      </c>
      <c r="C3186" t="s">
        <v>3165</v>
      </c>
      <c r="D3186">
        <v>44203</v>
      </c>
      <c r="E3186" t="s">
        <v>1294</v>
      </c>
      <c r="F3186" t="s">
        <v>32</v>
      </c>
      <c r="G3186" t="s">
        <v>1084</v>
      </c>
      <c r="H3186" t="s">
        <v>24</v>
      </c>
      <c r="I3186" t="s">
        <v>3061</v>
      </c>
      <c r="J3186">
        <v>120</v>
      </c>
      <c r="K3186">
        <v>9850</v>
      </c>
      <c r="L3186">
        <v>1182000</v>
      </c>
      <c r="M3186">
        <v>23.452400000000001</v>
      </c>
      <c r="N3186">
        <v>2814.288</v>
      </c>
      <c r="O3186">
        <v>0</v>
      </c>
      <c r="P3186">
        <v>0</v>
      </c>
      <c r="Q3186">
        <v>9873.4524000000001</v>
      </c>
      <c r="R3186">
        <v>1184814.2879999999</v>
      </c>
      <c r="S3186" t="s">
        <v>1296</v>
      </c>
      <c r="T3186" s="111"/>
      <c r="U3186" s="111"/>
      <c r="V3186" s="110"/>
      <c r="W3186" s="110"/>
    </row>
    <row r="3187" spans="1:23">
      <c r="A3187" t="s">
        <v>3166</v>
      </c>
      <c r="B3187">
        <v>44203</v>
      </c>
      <c r="C3187" t="s">
        <v>3167</v>
      </c>
      <c r="D3187">
        <v>44203</v>
      </c>
      <c r="E3187" t="s">
        <v>1294</v>
      </c>
      <c r="F3187" t="s">
        <v>84</v>
      </c>
      <c r="G3187" t="s">
        <v>1315</v>
      </c>
      <c r="H3187" t="s">
        <v>24</v>
      </c>
      <c r="I3187" t="s">
        <v>3061</v>
      </c>
      <c r="J3187">
        <v>10</v>
      </c>
      <c r="K3187">
        <v>9850</v>
      </c>
      <c r="L3187">
        <v>98500</v>
      </c>
      <c r="M3187">
        <v>23.452400000000001</v>
      </c>
      <c r="N3187">
        <v>234.524</v>
      </c>
      <c r="O3187">
        <v>0</v>
      </c>
      <c r="P3187">
        <v>0</v>
      </c>
      <c r="Q3187">
        <v>9873.4524000000001</v>
      </c>
      <c r="R3187">
        <v>98734.524000000005</v>
      </c>
      <c r="S3187" t="s">
        <v>1296</v>
      </c>
      <c r="T3187" s="111"/>
      <c r="U3187" s="111"/>
      <c r="V3187" s="110"/>
      <c r="W3187" s="110"/>
    </row>
    <row r="3188" spans="1:23">
      <c r="A3188" t="s">
        <v>3168</v>
      </c>
      <c r="B3188">
        <v>44203</v>
      </c>
      <c r="C3188" t="s">
        <v>3169</v>
      </c>
      <c r="D3188">
        <v>44203</v>
      </c>
      <c r="E3188" t="s">
        <v>1294</v>
      </c>
      <c r="F3188" t="s">
        <v>91</v>
      </c>
      <c r="G3188" t="s">
        <v>1315</v>
      </c>
      <c r="H3188" t="s">
        <v>24</v>
      </c>
      <c r="I3188" t="s">
        <v>1234</v>
      </c>
      <c r="J3188">
        <v>20</v>
      </c>
      <c r="K3188">
        <v>5035</v>
      </c>
      <c r="L3188">
        <v>100700</v>
      </c>
      <c r="M3188">
        <v>11.988099999999999</v>
      </c>
      <c r="N3188">
        <v>239.762</v>
      </c>
      <c r="O3188">
        <v>0</v>
      </c>
      <c r="P3188">
        <v>0</v>
      </c>
      <c r="Q3188">
        <v>5046.9880999999996</v>
      </c>
      <c r="R3188">
        <v>100939.762</v>
      </c>
      <c r="S3188" t="s">
        <v>1296</v>
      </c>
      <c r="T3188" s="111"/>
      <c r="U3188" s="111"/>
      <c r="V3188" s="110"/>
      <c r="W3188" s="110"/>
    </row>
    <row r="3189" spans="1:23">
      <c r="A3189" t="s">
        <v>3168</v>
      </c>
      <c r="B3189">
        <v>44203</v>
      </c>
      <c r="C3189" t="s">
        <v>3169</v>
      </c>
      <c r="D3189">
        <v>44203</v>
      </c>
      <c r="E3189" t="s">
        <v>1294</v>
      </c>
      <c r="F3189" t="s">
        <v>91</v>
      </c>
      <c r="G3189" t="s">
        <v>1315</v>
      </c>
      <c r="H3189" t="s">
        <v>24</v>
      </c>
      <c r="I3189" t="s">
        <v>3061</v>
      </c>
      <c r="J3189">
        <v>50</v>
      </c>
      <c r="K3189">
        <v>9850</v>
      </c>
      <c r="L3189">
        <v>492500</v>
      </c>
      <c r="M3189">
        <v>23.452400000000001</v>
      </c>
      <c r="N3189">
        <v>1172.6199999999999</v>
      </c>
      <c r="O3189">
        <v>0</v>
      </c>
      <c r="P3189">
        <v>0</v>
      </c>
      <c r="Q3189">
        <v>9873.4524000000001</v>
      </c>
      <c r="R3189">
        <v>493672.62</v>
      </c>
      <c r="S3189" t="s">
        <v>1296</v>
      </c>
      <c r="T3189" s="111"/>
      <c r="U3189" s="111"/>
      <c r="V3189" s="110"/>
      <c r="W3189" s="110"/>
    </row>
    <row r="3190" spans="1:23">
      <c r="A3190" t="s">
        <v>3170</v>
      </c>
      <c r="B3190">
        <v>44203</v>
      </c>
      <c r="C3190" t="s">
        <v>3171</v>
      </c>
      <c r="D3190">
        <v>44203</v>
      </c>
      <c r="E3190" t="s">
        <v>1294</v>
      </c>
      <c r="F3190" t="s">
        <v>46</v>
      </c>
      <c r="G3190" t="s">
        <v>1315</v>
      </c>
      <c r="H3190" t="s">
        <v>24</v>
      </c>
      <c r="I3190" t="s">
        <v>3061</v>
      </c>
      <c r="J3190">
        <v>10</v>
      </c>
      <c r="K3190">
        <v>9850</v>
      </c>
      <c r="L3190">
        <v>98500</v>
      </c>
      <c r="M3190">
        <v>23.452400000000001</v>
      </c>
      <c r="N3190">
        <v>234.524</v>
      </c>
      <c r="O3190">
        <v>0</v>
      </c>
      <c r="P3190">
        <v>0</v>
      </c>
      <c r="Q3190">
        <v>9873.4524000000001</v>
      </c>
      <c r="R3190">
        <v>98734.524000000005</v>
      </c>
      <c r="S3190" t="s">
        <v>1296</v>
      </c>
      <c r="T3190" s="111"/>
      <c r="U3190" s="111"/>
      <c r="V3190" s="110"/>
      <c r="W3190" s="110"/>
    </row>
    <row r="3191" spans="1:23">
      <c r="A3191" t="s">
        <v>3172</v>
      </c>
      <c r="B3191">
        <v>44203</v>
      </c>
      <c r="C3191" t="s">
        <v>3173</v>
      </c>
      <c r="D3191">
        <v>44203</v>
      </c>
      <c r="E3191" t="s">
        <v>1294</v>
      </c>
      <c r="F3191" t="s">
        <v>125</v>
      </c>
      <c r="G3191" t="s">
        <v>1316</v>
      </c>
      <c r="H3191" t="s">
        <v>24</v>
      </c>
      <c r="I3191" t="s">
        <v>3061</v>
      </c>
      <c r="J3191">
        <v>40</v>
      </c>
      <c r="K3191">
        <v>9850</v>
      </c>
      <c r="L3191">
        <v>394000</v>
      </c>
      <c r="M3191">
        <v>23.452400000000001</v>
      </c>
      <c r="N3191">
        <v>938.096</v>
      </c>
      <c r="O3191">
        <v>0</v>
      </c>
      <c r="P3191">
        <v>0</v>
      </c>
      <c r="Q3191">
        <v>9873.4524000000001</v>
      </c>
      <c r="R3191">
        <v>394938.09600000002</v>
      </c>
      <c r="S3191" t="s">
        <v>1296</v>
      </c>
      <c r="T3191" s="111"/>
      <c r="U3191" s="111"/>
      <c r="V3191" s="110"/>
      <c r="W3191" s="110"/>
    </row>
    <row r="3192" spans="1:23">
      <c r="A3192" t="s">
        <v>3174</v>
      </c>
      <c r="B3192">
        <v>44203</v>
      </c>
      <c r="C3192" t="s">
        <v>3175</v>
      </c>
      <c r="D3192">
        <v>44203</v>
      </c>
      <c r="E3192" t="s">
        <v>1294</v>
      </c>
      <c r="F3192" t="s">
        <v>31</v>
      </c>
      <c r="G3192" t="s">
        <v>1316</v>
      </c>
      <c r="H3192" t="s">
        <v>24</v>
      </c>
      <c r="I3192" t="s">
        <v>1339</v>
      </c>
      <c r="J3192">
        <v>60</v>
      </c>
      <c r="K3192">
        <v>1118</v>
      </c>
      <c r="L3192">
        <v>67080</v>
      </c>
      <c r="M3192">
        <v>2.6619000000000002</v>
      </c>
      <c r="N3192">
        <v>159.714</v>
      </c>
      <c r="O3192">
        <v>0</v>
      </c>
      <c r="P3192">
        <v>0</v>
      </c>
      <c r="Q3192">
        <v>1120.6619000000001</v>
      </c>
      <c r="R3192">
        <v>67239.714000000007</v>
      </c>
      <c r="S3192" t="s">
        <v>1296</v>
      </c>
      <c r="T3192" s="111"/>
      <c r="U3192" s="111"/>
      <c r="V3192" s="110"/>
      <c r="W3192" s="110"/>
    </row>
    <row r="3193" spans="1:23">
      <c r="A3193" t="s">
        <v>3174</v>
      </c>
      <c r="B3193">
        <v>44203</v>
      </c>
      <c r="C3193" t="s">
        <v>3175</v>
      </c>
      <c r="D3193">
        <v>44203</v>
      </c>
      <c r="E3193" t="s">
        <v>1294</v>
      </c>
      <c r="F3193" t="s">
        <v>31</v>
      </c>
      <c r="G3193" t="s">
        <v>1316</v>
      </c>
      <c r="H3193" t="s">
        <v>24</v>
      </c>
      <c r="I3193" t="s">
        <v>1207</v>
      </c>
      <c r="J3193">
        <v>20</v>
      </c>
      <c r="K3193">
        <v>4035</v>
      </c>
      <c r="L3193">
        <v>80700</v>
      </c>
      <c r="M3193">
        <v>9.6071000000000009</v>
      </c>
      <c r="N3193">
        <v>192.142</v>
      </c>
      <c r="O3193">
        <v>0</v>
      </c>
      <c r="P3193">
        <v>0</v>
      </c>
      <c r="Q3193">
        <v>4044.6071000000002</v>
      </c>
      <c r="R3193">
        <v>80892.142000000007</v>
      </c>
      <c r="S3193" t="s">
        <v>1296</v>
      </c>
      <c r="T3193" s="111"/>
      <c r="U3193" s="111"/>
      <c r="V3193" s="110"/>
      <c r="W3193" s="110"/>
    </row>
    <row r="3194" spans="1:23">
      <c r="A3194" t="s">
        <v>3174</v>
      </c>
      <c r="B3194">
        <v>44203</v>
      </c>
      <c r="C3194" t="s">
        <v>3175</v>
      </c>
      <c r="D3194">
        <v>44203</v>
      </c>
      <c r="E3194" t="s">
        <v>1294</v>
      </c>
      <c r="F3194" t="s">
        <v>31</v>
      </c>
      <c r="G3194" t="s">
        <v>1316</v>
      </c>
      <c r="H3194" t="s">
        <v>24</v>
      </c>
      <c r="I3194" t="s">
        <v>1211</v>
      </c>
      <c r="J3194">
        <v>20</v>
      </c>
      <c r="K3194">
        <v>3938</v>
      </c>
      <c r="L3194">
        <v>78760</v>
      </c>
      <c r="M3194">
        <v>9.3762000000000008</v>
      </c>
      <c r="N3194">
        <v>187.524</v>
      </c>
      <c r="O3194">
        <v>0</v>
      </c>
      <c r="P3194">
        <v>0</v>
      </c>
      <c r="Q3194">
        <v>3947.3762000000002</v>
      </c>
      <c r="R3194">
        <v>78947.524000000005</v>
      </c>
      <c r="S3194" t="s">
        <v>1296</v>
      </c>
      <c r="T3194" s="111"/>
      <c r="U3194" s="111"/>
      <c r="V3194" s="110"/>
      <c r="W3194" s="110"/>
    </row>
    <row r="3195" spans="1:23">
      <c r="A3195" t="s">
        <v>3174</v>
      </c>
      <c r="B3195">
        <v>44203</v>
      </c>
      <c r="C3195" t="s">
        <v>3175</v>
      </c>
      <c r="D3195">
        <v>44203</v>
      </c>
      <c r="E3195" t="s">
        <v>1294</v>
      </c>
      <c r="F3195" t="s">
        <v>31</v>
      </c>
      <c r="G3195" t="s">
        <v>1316</v>
      </c>
      <c r="H3195" t="s">
        <v>24</v>
      </c>
      <c r="I3195" t="s">
        <v>3061</v>
      </c>
      <c r="J3195">
        <v>140</v>
      </c>
      <c r="K3195">
        <v>9850</v>
      </c>
      <c r="L3195">
        <v>1379000</v>
      </c>
      <c r="M3195">
        <v>23.452400000000001</v>
      </c>
      <c r="N3195">
        <v>3283.3359999999998</v>
      </c>
      <c r="O3195">
        <v>0</v>
      </c>
      <c r="P3195">
        <v>0</v>
      </c>
      <c r="Q3195">
        <v>9873.4524000000001</v>
      </c>
      <c r="R3195">
        <v>1382283.3359999999</v>
      </c>
      <c r="S3195" t="s">
        <v>1296</v>
      </c>
      <c r="T3195" s="111"/>
      <c r="U3195" s="111"/>
      <c r="V3195" s="110"/>
      <c r="W3195" s="110"/>
    </row>
    <row r="3196" spans="1:23">
      <c r="A3196" t="s">
        <v>3174</v>
      </c>
      <c r="B3196">
        <v>44203</v>
      </c>
      <c r="C3196" t="s">
        <v>3175</v>
      </c>
      <c r="D3196">
        <v>44203</v>
      </c>
      <c r="E3196" t="s">
        <v>1294</v>
      </c>
      <c r="F3196" t="s">
        <v>31</v>
      </c>
      <c r="G3196" t="s">
        <v>1316</v>
      </c>
      <c r="H3196" t="s">
        <v>24</v>
      </c>
      <c r="I3196" t="s">
        <v>1348</v>
      </c>
      <c r="J3196">
        <v>100</v>
      </c>
      <c r="K3196">
        <v>1225</v>
      </c>
      <c r="L3196">
        <v>122500</v>
      </c>
      <c r="M3196">
        <v>2.9167000000000001</v>
      </c>
      <c r="N3196">
        <v>291.67</v>
      </c>
      <c r="O3196">
        <v>0</v>
      </c>
      <c r="P3196">
        <v>0</v>
      </c>
      <c r="Q3196">
        <v>1227.9167</v>
      </c>
      <c r="R3196">
        <v>122791.67</v>
      </c>
      <c r="S3196" t="s">
        <v>1296</v>
      </c>
      <c r="T3196" s="111"/>
      <c r="U3196" s="111"/>
      <c r="V3196" s="110"/>
      <c r="W3196" s="110"/>
    </row>
    <row r="3197" spans="1:23">
      <c r="A3197" t="s">
        <v>3174</v>
      </c>
      <c r="B3197">
        <v>44203</v>
      </c>
      <c r="C3197" t="s">
        <v>3175</v>
      </c>
      <c r="D3197">
        <v>44203</v>
      </c>
      <c r="E3197" t="s">
        <v>1294</v>
      </c>
      <c r="F3197" t="s">
        <v>31</v>
      </c>
      <c r="G3197" t="s">
        <v>1316</v>
      </c>
      <c r="H3197" t="s">
        <v>24</v>
      </c>
      <c r="I3197" t="s">
        <v>1212</v>
      </c>
      <c r="J3197">
        <v>10</v>
      </c>
      <c r="K3197">
        <v>3540</v>
      </c>
      <c r="L3197">
        <v>35400</v>
      </c>
      <c r="M3197">
        <v>8.4285999999999994</v>
      </c>
      <c r="N3197">
        <v>84.286000000000001</v>
      </c>
      <c r="O3197">
        <v>0</v>
      </c>
      <c r="P3197">
        <v>0</v>
      </c>
      <c r="Q3197">
        <v>3548.4286000000002</v>
      </c>
      <c r="R3197">
        <v>35484.286</v>
      </c>
      <c r="S3197" t="s">
        <v>1296</v>
      </c>
      <c r="T3197" s="111"/>
      <c r="U3197" s="111"/>
      <c r="V3197" s="110"/>
      <c r="W3197" s="110"/>
    </row>
    <row r="3198" spans="1:23">
      <c r="A3198" t="s">
        <v>3176</v>
      </c>
      <c r="B3198">
        <v>44203</v>
      </c>
      <c r="C3198" t="s">
        <v>3177</v>
      </c>
      <c r="D3198">
        <v>44203</v>
      </c>
      <c r="E3198" t="s">
        <v>1294</v>
      </c>
      <c r="F3198" t="s">
        <v>30</v>
      </c>
      <c r="G3198" t="s">
        <v>1128</v>
      </c>
      <c r="H3198" t="s">
        <v>24</v>
      </c>
      <c r="I3198" t="s">
        <v>3061</v>
      </c>
      <c r="J3198">
        <v>80</v>
      </c>
      <c r="K3198">
        <v>9850</v>
      </c>
      <c r="L3198">
        <v>788000</v>
      </c>
      <c r="M3198">
        <v>23.452400000000001</v>
      </c>
      <c r="N3198">
        <v>1876.192</v>
      </c>
      <c r="O3198">
        <v>0</v>
      </c>
      <c r="P3198">
        <v>0</v>
      </c>
      <c r="Q3198">
        <v>9873.4524000000001</v>
      </c>
      <c r="R3198">
        <v>789876.19200000004</v>
      </c>
      <c r="S3198" t="s">
        <v>1296</v>
      </c>
      <c r="T3198" s="111"/>
      <c r="U3198" s="111"/>
      <c r="V3198" s="110"/>
      <c r="W3198" s="110"/>
    </row>
    <row r="3199" spans="1:23">
      <c r="A3199" t="s">
        <v>3178</v>
      </c>
      <c r="B3199">
        <v>44203</v>
      </c>
      <c r="C3199" t="s">
        <v>3179</v>
      </c>
      <c r="D3199">
        <v>44203</v>
      </c>
      <c r="E3199" t="s">
        <v>1294</v>
      </c>
      <c r="F3199" t="s">
        <v>28</v>
      </c>
      <c r="G3199" t="s">
        <v>1128</v>
      </c>
      <c r="H3199" t="s">
        <v>24</v>
      </c>
      <c r="I3199" t="s">
        <v>1211</v>
      </c>
      <c r="J3199">
        <v>5</v>
      </c>
      <c r="K3199">
        <v>3938</v>
      </c>
      <c r="L3199">
        <v>19690</v>
      </c>
      <c r="M3199">
        <v>9.3762000000000008</v>
      </c>
      <c r="N3199">
        <v>46.881</v>
      </c>
      <c r="O3199">
        <v>0</v>
      </c>
      <c r="P3199">
        <v>0</v>
      </c>
      <c r="Q3199">
        <v>3947.3762000000002</v>
      </c>
      <c r="R3199">
        <v>19736.881000000001</v>
      </c>
      <c r="S3199" t="s">
        <v>1296</v>
      </c>
      <c r="T3199" s="111"/>
      <c r="U3199" s="111"/>
      <c r="V3199" s="110"/>
      <c r="W3199" s="110"/>
    </row>
    <row r="3200" spans="1:23">
      <c r="A3200" t="s">
        <v>3178</v>
      </c>
      <c r="B3200">
        <v>44203</v>
      </c>
      <c r="C3200" t="s">
        <v>3179</v>
      </c>
      <c r="D3200">
        <v>44203</v>
      </c>
      <c r="E3200" t="s">
        <v>1294</v>
      </c>
      <c r="F3200" t="s">
        <v>28</v>
      </c>
      <c r="G3200" t="s">
        <v>1128</v>
      </c>
      <c r="H3200" t="s">
        <v>24</v>
      </c>
      <c r="I3200" t="s">
        <v>3061</v>
      </c>
      <c r="J3200">
        <v>10</v>
      </c>
      <c r="K3200">
        <v>9850</v>
      </c>
      <c r="L3200">
        <v>98500</v>
      </c>
      <c r="M3200">
        <v>23.452400000000001</v>
      </c>
      <c r="N3200">
        <v>234.524</v>
      </c>
      <c r="O3200">
        <v>0</v>
      </c>
      <c r="P3200">
        <v>0</v>
      </c>
      <c r="Q3200">
        <v>9873.4524000000001</v>
      </c>
      <c r="R3200">
        <v>98734.524000000005</v>
      </c>
      <c r="S3200" t="s">
        <v>1296</v>
      </c>
      <c r="T3200" s="111"/>
      <c r="U3200" s="111"/>
      <c r="V3200" s="110"/>
      <c r="W3200" s="110"/>
    </row>
    <row r="3201" spans="1:23">
      <c r="A3201" t="s">
        <v>3180</v>
      </c>
      <c r="B3201">
        <v>44203</v>
      </c>
      <c r="C3201" t="s">
        <v>3181</v>
      </c>
      <c r="D3201">
        <v>44203</v>
      </c>
      <c r="E3201" t="s">
        <v>1294</v>
      </c>
      <c r="F3201" t="s">
        <v>86</v>
      </c>
      <c r="G3201" t="s">
        <v>1135</v>
      </c>
      <c r="H3201" t="s">
        <v>24</v>
      </c>
      <c r="I3201" t="s">
        <v>3061</v>
      </c>
      <c r="J3201">
        <v>20</v>
      </c>
      <c r="K3201">
        <v>9850</v>
      </c>
      <c r="L3201">
        <v>197000</v>
      </c>
      <c r="M3201">
        <v>23.452400000000001</v>
      </c>
      <c r="N3201">
        <v>469.048</v>
      </c>
      <c r="O3201">
        <v>0</v>
      </c>
      <c r="P3201">
        <v>0</v>
      </c>
      <c r="Q3201">
        <v>9873.4524000000001</v>
      </c>
      <c r="R3201">
        <v>197469.04800000001</v>
      </c>
      <c r="S3201" t="s">
        <v>1296</v>
      </c>
      <c r="T3201" s="111"/>
      <c r="U3201" s="111"/>
      <c r="V3201" s="110"/>
      <c r="W3201" s="110"/>
    </row>
    <row r="3202" spans="1:23">
      <c r="A3202" t="s">
        <v>3182</v>
      </c>
      <c r="B3202">
        <v>44203</v>
      </c>
      <c r="C3202" t="s">
        <v>3183</v>
      </c>
      <c r="D3202">
        <v>44203</v>
      </c>
      <c r="E3202" t="s">
        <v>1294</v>
      </c>
      <c r="F3202" t="s">
        <v>85</v>
      </c>
      <c r="G3202" t="s">
        <v>1327</v>
      </c>
      <c r="H3202" t="s">
        <v>24</v>
      </c>
      <c r="I3202" t="s">
        <v>3061</v>
      </c>
      <c r="J3202">
        <v>15</v>
      </c>
      <c r="K3202">
        <v>9850</v>
      </c>
      <c r="L3202">
        <v>147750</v>
      </c>
      <c r="M3202">
        <v>23.452400000000001</v>
      </c>
      <c r="N3202">
        <v>351.786</v>
      </c>
      <c r="O3202">
        <v>0</v>
      </c>
      <c r="P3202">
        <v>0</v>
      </c>
      <c r="Q3202">
        <v>9873.4524000000001</v>
      </c>
      <c r="R3202">
        <v>148101.78599999999</v>
      </c>
      <c r="S3202" t="s">
        <v>1296</v>
      </c>
      <c r="T3202" s="111"/>
      <c r="U3202" s="111"/>
      <c r="V3202" s="110"/>
      <c r="W3202" s="110"/>
    </row>
    <row r="3203" spans="1:23">
      <c r="A3203" t="s">
        <v>3184</v>
      </c>
      <c r="B3203">
        <v>44203</v>
      </c>
      <c r="C3203" t="s">
        <v>3185</v>
      </c>
      <c r="D3203">
        <v>44203</v>
      </c>
      <c r="E3203" t="s">
        <v>1294</v>
      </c>
      <c r="F3203" t="s">
        <v>35</v>
      </c>
      <c r="G3203" t="s">
        <v>1321</v>
      </c>
      <c r="H3203" t="s">
        <v>24</v>
      </c>
      <c r="I3203" t="s">
        <v>3061</v>
      </c>
      <c r="J3203">
        <v>24</v>
      </c>
      <c r="K3203">
        <v>9850</v>
      </c>
      <c r="L3203">
        <v>236400</v>
      </c>
      <c r="M3203">
        <v>23.452400000000001</v>
      </c>
      <c r="N3203">
        <v>562.85760000000005</v>
      </c>
      <c r="O3203">
        <v>0</v>
      </c>
      <c r="P3203">
        <v>0</v>
      </c>
      <c r="Q3203">
        <v>9873.4524000000001</v>
      </c>
      <c r="R3203">
        <v>236962.85759999999</v>
      </c>
      <c r="S3203" t="s">
        <v>1296</v>
      </c>
      <c r="T3203" s="111"/>
      <c r="U3203" s="111"/>
      <c r="V3203" s="110"/>
      <c r="W3203" s="110"/>
    </row>
    <row r="3204" spans="1:23">
      <c r="A3204" t="s">
        <v>3186</v>
      </c>
      <c r="B3204">
        <v>44203</v>
      </c>
      <c r="C3204" t="s">
        <v>3187</v>
      </c>
      <c r="D3204">
        <v>44203</v>
      </c>
      <c r="E3204" t="s">
        <v>1294</v>
      </c>
      <c r="F3204" t="s">
        <v>23</v>
      </c>
      <c r="G3204" t="s">
        <v>1321</v>
      </c>
      <c r="H3204" t="s">
        <v>24</v>
      </c>
      <c r="I3204" t="s">
        <v>3061</v>
      </c>
      <c r="J3204">
        <v>100</v>
      </c>
      <c r="K3204">
        <v>9850</v>
      </c>
      <c r="L3204">
        <v>985000</v>
      </c>
      <c r="M3204">
        <v>23.452400000000001</v>
      </c>
      <c r="N3204">
        <v>2345.2399999999998</v>
      </c>
      <c r="O3204">
        <v>0</v>
      </c>
      <c r="P3204">
        <v>0</v>
      </c>
      <c r="Q3204">
        <v>9873.4524000000001</v>
      </c>
      <c r="R3204">
        <v>987345.24</v>
      </c>
      <c r="S3204" t="s">
        <v>1296</v>
      </c>
      <c r="T3204" s="111"/>
      <c r="U3204" s="111"/>
      <c r="V3204" s="110"/>
      <c r="W3204" s="110"/>
    </row>
    <row r="3205" spans="1:23">
      <c r="A3205" t="s">
        <v>3188</v>
      </c>
      <c r="B3205">
        <v>44203</v>
      </c>
      <c r="C3205" t="s">
        <v>3189</v>
      </c>
      <c r="D3205">
        <v>44203</v>
      </c>
      <c r="E3205" t="s">
        <v>1294</v>
      </c>
      <c r="F3205" t="s">
        <v>942</v>
      </c>
      <c r="G3205" t="s">
        <v>120</v>
      </c>
      <c r="H3205" t="s">
        <v>120</v>
      </c>
      <c r="I3205" t="s">
        <v>3061</v>
      </c>
      <c r="J3205">
        <v>10</v>
      </c>
      <c r="K3205">
        <v>9850</v>
      </c>
      <c r="L3205">
        <v>98500</v>
      </c>
      <c r="M3205">
        <v>23.452400000000001</v>
      </c>
      <c r="N3205">
        <v>234.524</v>
      </c>
      <c r="O3205">
        <v>0</v>
      </c>
      <c r="P3205">
        <v>0</v>
      </c>
      <c r="Q3205">
        <v>9873.4524000000001</v>
      </c>
      <c r="R3205">
        <v>98734.524000000005</v>
      </c>
      <c r="S3205" t="s">
        <v>1296</v>
      </c>
      <c r="T3205" s="111"/>
      <c r="U3205" s="111"/>
      <c r="V3205" s="110"/>
      <c r="W3205" s="110"/>
    </row>
    <row r="3206" spans="1:23">
      <c r="A3206" t="s">
        <v>3190</v>
      </c>
      <c r="B3206">
        <v>44203</v>
      </c>
      <c r="C3206" t="s">
        <v>3191</v>
      </c>
      <c r="D3206">
        <v>44203</v>
      </c>
      <c r="E3206" t="s">
        <v>1294</v>
      </c>
      <c r="F3206" t="s">
        <v>925</v>
      </c>
      <c r="G3206" t="s">
        <v>1317</v>
      </c>
      <c r="H3206" t="s">
        <v>120</v>
      </c>
      <c r="I3206" t="s">
        <v>3061</v>
      </c>
      <c r="J3206">
        <v>47</v>
      </c>
      <c r="K3206">
        <v>9850</v>
      </c>
      <c r="L3206">
        <v>462950</v>
      </c>
      <c r="M3206">
        <v>23.452400000000001</v>
      </c>
      <c r="N3206">
        <v>1102.2628</v>
      </c>
      <c r="O3206">
        <v>0</v>
      </c>
      <c r="P3206">
        <v>0</v>
      </c>
      <c r="Q3206">
        <v>9873.4524000000001</v>
      </c>
      <c r="R3206">
        <v>464052.26280000003</v>
      </c>
      <c r="S3206" t="s">
        <v>1296</v>
      </c>
      <c r="T3206" s="111"/>
      <c r="U3206" s="111"/>
      <c r="V3206" s="110"/>
      <c r="W3206" s="110"/>
    </row>
    <row r="3207" spans="1:23">
      <c r="A3207" t="s">
        <v>3190</v>
      </c>
      <c r="B3207">
        <v>44203</v>
      </c>
      <c r="C3207" t="s">
        <v>3191</v>
      </c>
      <c r="D3207">
        <v>44203</v>
      </c>
      <c r="E3207" t="s">
        <v>1294</v>
      </c>
      <c r="F3207" t="s">
        <v>925</v>
      </c>
      <c r="G3207" t="s">
        <v>1317</v>
      </c>
      <c r="H3207" t="s">
        <v>120</v>
      </c>
      <c r="I3207" t="s">
        <v>1234</v>
      </c>
      <c r="J3207">
        <v>5</v>
      </c>
      <c r="K3207">
        <v>5035</v>
      </c>
      <c r="L3207">
        <v>25175</v>
      </c>
      <c r="M3207">
        <v>11.988099999999999</v>
      </c>
      <c r="N3207">
        <v>59.9405</v>
      </c>
      <c r="O3207">
        <v>0</v>
      </c>
      <c r="P3207">
        <v>0</v>
      </c>
      <c r="Q3207">
        <v>5046.9880999999996</v>
      </c>
      <c r="R3207">
        <v>25234.940500000001</v>
      </c>
      <c r="S3207" t="s">
        <v>1296</v>
      </c>
      <c r="T3207" s="111"/>
      <c r="U3207" s="111"/>
      <c r="V3207" s="110"/>
      <c r="W3207" s="110"/>
    </row>
    <row r="3208" spans="1:23">
      <c r="A3208" t="s">
        <v>3192</v>
      </c>
      <c r="B3208">
        <v>44203</v>
      </c>
      <c r="C3208" t="s">
        <v>3193</v>
      </c>
      <c r="D3208">
        <v>44203</v>
      </c>
      <c r="E3208" t="s">
        <v>1294</v>
      </c>
      <c r="F3208" t="s">
        <v>11</v>
      </c>
      <c r="G3208" t="s">
        <v>1317</v>
      </c>
      <c r="H3208" t="s">
        <v>120</v>
      </c>
      <c r="I3208" t="s">
        <v>1348</v>
      </c>
      <c r="J3208">
        <v>100</v>
      </c>
      <c r="K3208">
        <v>1225</v>
      </c>
      <c r="L3208">
        <v>122500</v>
      </c>
      <c r="M3208">
        <v>2.9167000000000001</v>
      </c>
      <c r="N3208">
        <v>291.67</v>
      </c>
      <c r="O3208">
        <v>0</v>
      </c>
      <c r="P3208">
        <v>0</v>
      </c>
      <c r="Q3208">
        <v>1227.9167</v>
      </c>
      <c r="R3208">
        <v>122791.67</v>
      </c>
      <c r="S3208" t="s">
        <v>1296</v>
      </c>
      <c r="T3208" s="111"/>
      <c r="U3208" s="111"/>
      <c r="V3208" s="110"/>
      <c r="W3208" s="110"/>
    </row>
    <row r="3209" spans="1:23">
      <c r="A3209" t="s">
        <v>3192</v>
      </c>
      <c r="B3209">
        <v>44203</v>
      </c>
      <c r="C3209" t="s">
        <v>3193</v>
      </c>
      <c r="D3209">
        <v>44203</v>
      </c>
      <c r="E3209" t="s">
        <v>1294</v>
      </c>
      <c r="F3209" t="s">
        <v>11</v>
      </c>
      <c r="G3209" t="s">
        <v>1317</v>
      </c>
      <c r="H3209" t="s">
        <v>120</v>
      </c>
      <c r="I3209" t="s">
        <v>3061</v>
      </c>
      <c r="J3209">
        <v>50</v>
      </c>
      <c r="K3209">
        <v>9850</v>
      </c>
      <c r="L3209">
        <v>492500</v>
      </c>
      <c r="M3209">
        <v>23.452400000000001</v>
      </c>
      <c r="N3209">
        <v>1172.6199999999999</v>
      </c>
      <c r="O3209">
        <v>0</v>
      </c>
      <c r="P3209">
        <v>0</v>
      </c>
      <c r="Q3209">
        <v>9873.4524000000001</v>
      </c>
      <c r="R3209">
        <v>493672.62</v>
      </c>
      <c r="S3209" t="s">
        <v>1296</v>
      </c>
      <c r="T3209" s="111"/>
      <c r="U3209" s="111"/>
      <c r="V3209" s="110"/>
      <c r="W3209" s="110"/>
    </row>
    <row r="3210" spans="1:23">
      <c r="A3210" t="s">
        <v>3192</v>
      </c>
      <c r="B3210">
        <v>44203</v>
      </c>
      <c r="C3210" t="s">
        <v>3193</v>
      </c>
      <c r="D3210">
        <v>44203</v>
      </c>
      <c r="E3210" t="s">
        <v>1294</v>
      </c>
      <c r="F3210" t="s">
        <v>11</v>
      </c>
      <c r="G3210" t="s">
        <v>1317</v>
      </c>
      <c r="H3210" t="s">
        <v>120</v>
      </c>
      <c r="I3210" t="s">
        <v>1234</v>
      </c>
      <c r="J3210">
        <v>10</v>
      </c>
      <c r="K3210">
        <v>5035</v>
      </c>
      <c r="L3210">
        <v>50350</v>
      </c>
      <c r="M3210">
        <v>11.988099999999999</v>
      </c>
      <c r="N3210">
        <v>119.881</v>
      </c>
      <c r="O3210">
        <v>0</v>
      </c>
      <c r="P3210">
        <v>0</v>
      </c>
      <c r="Q3210">
        <v>5046.9880999999996</v>
      </c>
      <c r="R3210">
        <v>50469.881000000001</v>
      </c>
      <c r="S3210" t="s">
        <v>1296</v>
      </c>
      <c r="T3210" s="111"/>
      <c r="U3210" s="111"/>
      <c r="V3210" s="110"/>
      <c r="W3210" s="110"/>
    </row>
    <row r="3211" spans="1:23">
      <c r="A3211" t="s">
        <v>3194</v>
      </c>
      <c r="B3211">
        <v>44203</v>
      </c>
      <c r="C3211" t="s">
        <v>3195</v>
      </c>
      <c r="D3211">
        <v>44203</v>
      </c>
      <c r="E3211" t="s">
        <v>1294</v>
      </c>
      <c r="F3211" t="s">
        <v>111</v>
      </c>
      <c r="G3211" t="s">
        <v>1133</v>
      </c>
      <c r="H3211" t="s">
        <v>120</v>
      </c>
      <c r="I3211" t="s">
        <v>3061</v>
      </c>
      <c r="J3211">
        <v>50</v>
      </c>
      <c r="K3211">
        <v>9850</v>
      </c>
      <c r="L3211">
        <v>492500</v>
      </c>
      <c r="M3211">
        <v>23.452400000000001</v>
      </c>
      <c r="N3211">
        <v>1172.6199999999999</v>
      </c>
      <c r="O3211">
        <v>0</v>
      </c>
      <c r="P3211">
        <v>0</v>
      </c>
      <c r="Q3211">
        <v>9873.4524000000001</v>
      </c>
      <c r="R3211">
        <v>493672.62</v>
      </c>
      <c r="S3211" t="s">
        <v>1296</v>
      </c>
      <c r="T3211" s="111"/>
      <c r="U3211" s="111"/>
      <c r="V3211" s="110"/>
      <c r="W3211" s="110"/>
    </row>
    <row r="3212" spans="1:23">
      <c r="A3212" t="s">
        <v>3196</v>
      </c>
      <c r="B3212">
        <v>44203</v>
      </c>
      <c r="C3212" t="s">
        <v>3197</v>
      </c>
      <c r="D3212">
        <v>44203</v>
      </c>
      <c r="E3212" t="s">
        <v>1294</v>
      </c>
      <c r="F3212" t="s">
        <v>8</v>
      </c>
      <c r="G3212" t="s">
        <v>1079</v>
      </c>
      <c r="H3212" t="s">
        <v>120</v>
      </c>
      <c r="I3212" t="s">
        <v>3061</v>
      </c>
      <c r="J3212">
        <v>30</v>
      </c>
      <c r="K3212">
        <v>9850</v>
      </c>
      <c r="L3212">
        <v>295500</v>
      </c>
      <c r="M3212">
        <v>23.452400000000001</v>
      </c>
      <c r="N3212">
        <v>703.572</v>
      </c>
      <c r="O3212">
        <v>0</v>
      </c>
      <c r="P3212">
        <v>0</v>
      </c>
      <c r="Q3212">
        <v>9873.4524000000001</v>
      </c>
      <c r="R3212">
        <v>296203.57199999999</v>
      </c>
      <c r="S3212" t="s">
        <v>1296</v>
      </c>
      <c r="T3212" s="111"/>
      <c r="U3212" s="111"/>
      <c r="V3212" s="110"/>
      <c r="W3212" s="110"/>
    </row>
    <row r="3213" spans="1:23">
      <c r="A3213" t="s">
        <v>3198</v>
      </c>
      <c r="B3213">
        <v>44203</v>
      </c>
      <c r="C3213" t="s">
        <v>3199</v>
      </c>
      <c r="D3213">
        <v>44203</v>
      </c>
      <c r="E3213" t="s">
        <v>1294</v>
      </c>
      <c r="F3213" t="s">
        <v>113</v>
      </c>
      <c r="G3213" t="s">
        <v>1134</v>
      </c>
      <c r="H3213" t="s">
        <v>120</v>
      </c>
      <c r="I3213" t="s">
        <v>3061</v>
      </c>
      <c r="J3213">
        <v>160</v>
      </c>
      <c r="K3213">
        <v>9850</v>
      </c>
      <c r="L3213">
        <v>1576000</v>
      </c>
      <c r="M3213">
        <v>23.452400000000001</v>
      </c>
      <c r="N3213">
        <v>3752.384</v>
      </c>
      <c r="O3213">
        <v>0</v>
      </c>
      <c r="P3213">
        <v>0</v>
      </c>
      <c r="Q3213">
        <v>9873.4524000000001</v>
      </c>
      <c r="R3213">
        <v>1579752.3840000001</v>
      </c>
      <c r="S3213" t="s">
        <v>1296</v>
      </c>
      <c r="T3213" s="111"/>
      <c r="U3213" s="111"/>
      <c r="V3213" s="110"/>
      <c r="W3213" s="110"/>
    </row>
    <row r="3214" spans="1:23">
      <c r="A3214" t="s">
        <v>3200</v>
      </c>
      <c r="B3214">
        <v>44203</v>
      </c>
      <c r="C3214" t="s">
        <v>3201</v>
      </c>
      <c r="D3214">
        <v>44203</v>
      </c>
      <c r="E3214" t="s">
        <v>1294</v>
      </c>
      <c r="F3214" t="s">
        <v>108</v>
      </c>
      <c r="G3214" t="s">
        <v>1307</v>
      </c>
      <c r="H3214" t="s">
        <v>120</v>
      </c>
      <c r="I3214" t="s">
        <v>1348</v>
      </c>
      <c r="J3214">
        <v>20</v>
      </c>
      <c r="K3214">
        <v>1225</v>
      </c>
      <c r="L3214">
        <v>24500</v>
      </c>
      <c r="M3214">
        <v>2.9167000000000001</v>
      </c>
      <c r="N3214">
        <v>58.334000000000003</v>
      </c>
      <c r="O3214">
        <v>0</v>
      </c>
      <c r="P3214">
        <v>0</v>
      </c>
      <c r="Q3214">
        <v>1227.9167</v>
      </c>
      <c r="R3214">
        <v>24558.333999999999</v>
      </c>
      <c r="S3214" t="s">
        <v>1296</v>
      </c>
      <c r="T3214" s="111"/>
      <c r="U3214" s="111"/>
      <c r="V3214" s="110"/>
      <c r="W3214" s="110"/>
    </row>
    <row r="3215" spans="1:23">
      <c r="A3215" t="s">
        <v>3200</v>
      </c>
      <c r="B3215">
        <v>44203</v>
      </c>
      <c r="C3215" t="s">
        <v>3201</v>
      </c>
      <c r="D3215">
        <v>44203</v>
      </c>
      <c r="E3215" t="s">
        <v>1294</v>
      </c>
      <c r="F3215" t="s">
        <v>108</v>
      </c>
      <c r="G3215" t="s">
        <v>1307</v>
      </c>
      <c r="H3215" t="s">
        <v>120</v>
      </c>
      <c r="I3215" t="s">
        <v>3061</v>
      </c>
      <c r="J3215">
        <v>10</v>
      </c>
      <c r="K3215">
        <v>9850</v>
      </c>
      <c r="L3215">
        <v>98500</v>
      </c>
      <c r="M3215">
        <v>23.452400000000001</v>
      </c>
      <c r="N3215">
        <v>234.524</v>
      </c>
      <c r="O3215">
        <v>0</v>
      </c>
      <c r="P3215">
        <v>0</v>
      </c>
      <c r="Q3215">
        <v>9873.4524000000001</v>
      </c>
      <c r="R3215">
        <v>98734.524000000005</v>
      </c>
      <c r="S3215" t="s">
        <v>1296</v>
      </c>
      <c r="T3215" s="111"/>
      <c r="U3215" s="111"/>
      <c r="V3215" s="110"/>
      <c r="W3215" s="110"/>
    </row>
    <row r="3216" spans="1:23">
      <c r="A3216" t="s">
        <v>3202</v>
      </c>
      <c r="B3216">
        <v>44203</v>
      </c>
      <c r="C3216" t="s">
        <v>3203</v>
      </c>
      <c r="D3216">
        <v>44203</v>
      </c>
      <c r="E3216" t="s">
        <v>1294</v>
      </c>
      <c r="F3216" t="s">
        <v>110</v>
      </c>
      <c r="G3216" t="s">
        <v>1133</v>
      </c>
      <c r="H3216" t="s">
        <v>120</v>
      </c>
      <c r="I3216" t="s">
        <v>3061</v>
      </c>
      <c r="J3216">
        <v>133</v>
      </c>
      <c r="K3216">
        <v>9850</v>
      </c>
      <c r="L3216">
        <v>1310050</v>
      </c>
      <c r="M3216">
        <v>23.452400000000001</v>
      </c>
      <c r="N3216">
        <v>3119.1691999999998</v>
      </c>
      <c r="O3216">
        <v>0</v>
      </c>
      <c r="P3216">
        <v>0</v>
      </c>
      <c r="Q3216">
        <v>9873.4524000000001</v>
      </c>
      <c r="R3216">
        <v>1313169.1691999999</v>
      </c>
      <c r="S3216" t="s">
        <v>1296</v>
      </c>
      <c r="T3216" s="111"/>
      <c r="U3216" s="111"/>
      <c r="V3216" s="110"/>
      <c r="W3216" s="110"/>
    </row>
    <row r="3217" spans="1:23">
      <c r="A3217" t="s">
        <v>3204</v>
      </c>
      <c r="B3217">
        <v>44203</v>
      </c>
      <c r="C3217" t="s">
        <v>3205</v>
      </c>
      <c r="D3217">
        <v>44203</v>
      </c>
      <c r="E3217" t="s">
        <v>1294</v>
      </c>
      <c r="F3217" t="s">
        <v>10</v>
      </c>
      <c r="G3217" t="s">
        <v>1308</v>
      </c>
      <c r="H3217" t="s">
        <v>120</v>
      </c>
      <c r="I3217" t="s">
        <v>1348</v>
      </c>
      <c r="J3217">
        <v>20</v>
      </c>
      <c r="K3217">
        <v>1225</v>
      </c>
      <c r="L3217">
        <v>24500</v>
      </c>
      <c r="M3217">
        <v>2.9167000000000001</v>
      </c>
      <c r="N3217">
        <v>58.334000000000003</v>
      </c>
      <c r="O3217">
        <v>0</v>
      </c>
      <c r="P3217">
        <v>0</v>
      </c>
      <c r="Q3217">
        <v>1227.9167</v>
      </c>
      <c r="R3217">
        <v>24558.333999999999</v>
      </c>
      <c r="S3217" t="s">
        <v>1296</v>
      </c>
      <c r="T3217" s="111"/>
      <c r="U3217" s="111"/>
      <c r="V3217" s="110"/>
      <c r="W3217" s="110"/>
    </row>
    <row r="3218" spans="1:23">
      <c r="A3218" t="s">
        <v>3204</v>
      </c>
      <c r="B3218">
        <v>44203</v>
      </c>
      <c r="C3218" t="s">
        <v>3205</v>
      </c>
      <c r="D3218">
        <v>44203</v>
      </c>
      <c r="E3218" t="s">
        <v>1294</v>
      </c>
      <c r="F3218" t="s">
        <v>10</v>
      </c>
      <c r="G3218" t="s">
        <v>1308</v>
      </c>
      <c r="H3218" t="s">
        <v>120</v>
      </c>
      <c r="I3218" t="s">
        <v>3061</v>
      </c>
      <c r="J3218">
        <v>15</v>
      </c>
      <c r="K3218">
        <v>9850</v>
      </c>
      <c r="L3218">
        <v>147750</v>
      </c>
      <c r="M3218">
        <v>23.452400000000001</v>
      </c>
      <c r="N3218">
        <v>351.786</v>
      </c>
      <c r="O3218">
        <v>0</v>
      </c>
      <c r="P3218">
        <v>0</v>
      </c>
      <c r="Q3218">
        <v>9873.4524000000001</v>
      </c>
      <c r="R3218">
        <v>148101.78599999999</v>
      </c>
      <c r="S3218" t="s">
        <v>1296</v>
      </c>
      <c r="T3218" s="111"/>
      <c r="U3218" s="111"/>
      <c r="V3218" s="110"/>
      <c r="W3218" s="110"/>
    </row>
    <row r="3219" spans="1:23">
      <c r="A3219" t="s">
        <v>3206</v>
      </c>
      <c r="B3219">
        <v>44203</v>
      </c>
      <c r="C3219" t="s">
        <v>3207</v>
      </c>
      <c r="D3219">
        <v>44203</v>
      </c>
      <c r="E3219" t="s">
        <v>1294</v>
      </c>
      <c r="F3219" t="s">
        <v>6</v>
      </c>
      <c r="G3219" t="s">
        <v>1308</v>
      </c>
      <c r="H3219" t="s">
        <v>120</v>
      </c>
      <c r="I3219" t="s">
        <v>3061</v>
      </c>
      <c r="J3219">
        <v>30</v>
      </c>
      <c r="K3219">
        <v>9850</v>
      </c>
      <c r="L3219">
        <v>295500</v>
      </c>
      <c r="M3219">
        <v>23.452400000000001</v>
      </c>
      <c r="N3219">
        <v>703.572</v>
      </c>
      <c r="O3219">
        <v>0</v>
      </c>
      <c r="P3219">
        <v>0</v>
      </c>
      <c r="Q3219">
        <v>9873.4524000000001</v>
      </c>
      <c r="R3219">
        <v>296203.57199999999</v>
      </c>
      <c r="S3219" t="s">
        <v>1296</v>
      </c>
      <c r="T3219" s="111"/>
      <c r="U3219" s="111"/>
      <c r="V3219" s="110"/>
      <c r="W3219" s="110"/>
    </row>
    <row r="3220" spans="1:23">
      <c r="A3220" t="s">
        <v>3208</v>
      </c>
      <c r="B3220">
        <v>44203</v>
      </c>
      <c r="C3220" t="s">
        <v>3209</v>
      </c>
      <c r="D3220">
        <v>44203</v>
      </c>
      <c r="E3220" t="s">
        <v>1294</v>
      </c>
      <c r="F3220" t="s">
        <v>117</v>
      </c>
      <c r="G3220" t="s">
        <v>1306</v>
      </c>
      <c r="H3220" t="s">
        <v>120</v>
      </c>
      <c r="I3220" t="s">
        <v>1348</v>
      </c>
      <c r="J3220">
        <v>40</v>
      </c>
      <c r="K3220">
        <v>1225</v>
      </c>
      <c r="L3220">
        <v>49000</v>
      </c>
      <c r="M3220">
        <v>2.9167000000000001</v>
      </c>
      <c r="N3220">
        <v>116.66800000000001</v>
      </c>
      <c r="O3220">
        <v>0</v>
      </c>
      <c r="P3220">
        <v>0</v>
      </c>
      <c r="Q3220">
        <v>1227.9167</v>
      </c>
      <c r="R3220">
        <v>49116.667999999998</v>
      </c>
      <c r="S3220" t="s">
        <v>1296</v>
      </c>
      <c r="T3220" s="111"/>
      <c r="U3220" s="111"/>
      <c r="V3220" s="110"/>
      <c r="W3220" s="110"/>
    </row>
    <row r="3221" spans="1:23">
      <c r="A3221" t="s">
        <v>3208</v>
      </c>
      <c r="B3221">
        <v>44203</v>
      </c>
      <c r="C3221" t="s">
        <v>3209</v>
      </c>
      <c r="D3221">
        <v>44203</v>
      </c>
      <c r="E3221" t="s">
        <v>1294</v>
      </c>
      <c r="F3221" t="s">
        <v>117</v>
      </c>
      <c r="G3221" t="s">
        <v>1306</v>
      </c>
      <c r="H3221" t="s">
        <v>120</v>
      </c>
      <c r="I3221" t="s">
        <v>3061</v>
      </c>
      <c r="J3221">
        <v>60</v>
      </c>
      <c r="K3221">
        <v>9850</v>
      </c>
      <c r="L3221">
        <v>591000</v>
      </c>
      <c r="M3221">
        <v>23.452400000000001</v>
      </c>
      <c r="N3221">
        <v>1407.144</v>
      </c>
      <c r="O3221">
        <v>0</v>
      </c>
      <c r="P3221">
        <v>0</v>
      </c>
      <c r="Q3221">
        <v>9873.4524000000001</v>
      </c>
      <c r="R3221">
        <v>592407.14399999997</v>
      </c>
      <c r="S3221" t="s">
        <v>1296</v>
      </c>
      <c r="T3221" s="111"/>
      <c r="U3221" s="111"/>
      <c r="V3221" s="110"/>
      <c r="W3221" s="110"/>
    </row>
    <row r="3222" spans="1:23">
      <c r="A3222" t="s">
        <v>3210</v>
      </c>
      <c r="B3222">
        <v>44203</v>
      </c>
      <c r="C3222" t="s">
        <v>3211</v>
      </c>
      <c r="D3222">
        <v>44203</v>
      </c>
      <c r="E3222" t="s">
        <v>1294</v>
      </c>
      <c r="F3222" t="s">
        <v>118</v>
      </c>
      <c r="G3222" t="s">
        <v>1306</v>
      </c>
      <c r="H3222" t="s">
        <v>120</v>
      </c>
      <c r="I3222" t="s">
        <v>3061</v>
      </c>
      <c r="J3222">
        <v>40</v>
      </c>
      <c r="K3222">
        <v>9850</v>
      </c>
      <c r="L3222">
        <v>394000</v>
      </c>
      <c r="M3222">
        <v>23.452400000000001</v>
      </c>
      <c r="N3222">
        <v>938.096</v>
      </c>
      <c r="O3222">
        <v>0</v>
      </c>
      <c r="P3222">
        <v>0</v>
      </c>
      <c r="Q3222">
        <v>9873.4524000000001</v>
      </c>
      <c r="R3222">
        <v>394938.09600000002</v>
      </c>
      <c r="S3222" t="s">
        <v>1296</v>
      </c>
      <c r="T3222" s="111"/>
      <c r="U3222" s="111"/>
      <c r="V3222" s="110"/>
      <c r="W3222" s="110"/>
    </row>
    <row r="3223" spans="1:23">
      <c r="A3223" t="s">
        <v>3212</v>
      </c>
      <c r="B3223">
        <v>44203</v>
      </c>
      <c r="C3223" t="s">
        <v>3213</v>
      </c>
      <c r="D3223">
        <v>44203</v>
      </c>
      <c r="E3223" t="s">
        <v>1294</v>
      </c>
      <c r="F3223" t="s">
        <v>112</v>
      </c>
      <c r="G3223" t="s">
        <v>120</v>
      </c>
      <c r="H3223" t="s">
        <v>120</v>
      </c>
      <c r="I3223" t="s">
        <v>1234</v>
      </c>
      <c r="J3223">
        <v>10</v>
      </c>
      <c r="K3223">
        <v>5035</v>
      </c>
      <c r="L3223">
        <v>50350</v>
      </c>
      <c r="M3223">
        <v>11.988099999999999</v>
      </c>
      <c r="N3223">
        <v>119.881</v>
      </c>
      <c r="O3223">
        <v>0</v>
      </c>
      <c r="P3223">
        <v>0</v>
      </c>
      <c r="Q3223">
        <v>5046.9880999999996</v>
      </c>
      <c r="R3223">
        <v>50469.881000000001</v>
      </c>
      <c r="S3223" t="s">
        <v>1296</v>
      </c>
      <c r="T3223" s="111"/>
      <c r="U3223" s="111"/>
      <c r="V3223" s="110"/>
      <c r="W3223" s="110"/>
    </row>
    <row r="3224" spans="1:23">
      <c r="A3224" t="s">
        <v>3212</v>
      </c>
      <c r="B3224">
        <v>44203</v>
      </c>
      <c r="C3224" t="s">
        <v>3213</v>
      </c>
      <c r="D3224">
        <v>44203</v>
      </c>
      <c r="E3224" t="s">
        <v>1294</v>
      </c>
      <c r="F3224" t="s">
        <v>112</v>
      </c>
      <c r="G3224" t="s">
        <v>120</v>
      </c>
      <c r="H3224" t="s">
        <v>120</v>
      </c>
      <c r="I3224" t="s">
        <v>3061</v>
      </c>
      <c r="J3224">
        <v>200</v>
      </c>
      <c r="K3224">
        <v>9850</v>
      </c>
      <c r="L3224">
        <v>1970000</v>
      </c>
      <c r="M3224">
        <v>23.452400000000001</v>
      </c>
      <c r="N3224">
        <v>4690.4799999999996</v>
      </c>
      <c r="O3224">
        <v>0</v>
      </c>
      <c r="P3224">
        <v>0</v>
      </c>
      <c r="Q3224">
        <v>9873.4524000000001</v>
      </c>
      <c r="R3224">
        <v>1974690.48</v>
      </c>
      <c r="S3224" t="s">
        <v>1296</v>
      </c>
      <c r="T3224" s="111"/>
      <c r="U3224" s="111"/>
      <c r="V3224" s="110"/>
      <c r="W3224" s="110"/>
    </row>
    <row r="3225" spans="1:23">
      <c r="A3225" t="s">
        <v>3214</v>
      </c>
      <c r="B3225">
        <v>44203</v>
      </c>
      <c r="C3225" t="s">
        <v>3215</v>
      </c>
      <c r="D3225">
        <v>44203</v>
      </c>
      <c r="E3225" t="s">
        <v>1294</v>
      </c>
      <c r="F3225" t="s">
        <v>4</v>
      </c>
      <c r="G3225" t="s">
        <v>1308</v>
      </c>
      <c r="H3225" t="s">
        <v>120</v>
      </c>
      <c r="I3225" t="s">
        <v>1348</v>
      </c>
      <c r="J3225">
        <v>44</v>
      </c>
      <c r="K3225">
        <v>1225</v>
      </c>
      <c r="L3225">
        <v>53900</v>
      </c>
      <c r="M3225">
        <v>2.9167000000000001</v>
      </c>
      <c r="N3225">
        <v>128.3348</v>
      </c>
      <c r="O3225">
        <v>0</v>
      </c>
      <c r="P3225">
        <v>0</v>
      </c>
      <c r="Q3225">
        <v>1227.9167</v>
      </c>
      <c r="R3225">
        <v>54028.334799999997</v>
      </c>
      <c r="S3225" t="s">
        <v>1296</v>
      </c>
      <c r="T3225" s="111"/>
      <c r="U3225" s="111"/>
      <c r="V3225" s="110"/>
      <c r="W3225" s="110"/>
    </row>
    <row r="3226" spans="1:23">
      <c r="A3226" t="s">
        <v>3214</v>
      </c>
      <c r="B3226">
        <v>44203</v>
      </c>
      <c r="C3226" t="s">
        <v>3215</v>
      </c>
      <c r="D3226">
        <v>44203</v>
      </c>
      <c r="E3226" t="s">
        <v>1294</v>
      </c>
      <c r="F3226" t="s">
        <v>4</v>
      </c>
      <c r="G3226" t="s">
        <v>1308</v>
      </c>
      <c r="H3226" t="s">
        <v>120</v>
      </c>
      <c r="I3226" t="s">
        <v>3061</v>
      </c>
      <c r="J3226">
        <v>40</v>
      </c>
      <c r="K3226">
        <v>9850</v>
      </c>
      <c r="L3226">
        <v>394000</v>
      </c>
      <c r="M3226">
        <v>23.452400000000001</v>
      </c>
      <c r="N3226">
        <v>938.096</v>
      </c>
      <c r="O3226">
        <v>0</v>
      </c>
      <c r="P3226">
        <v>0</v>
      </c>
      <c r="Q3226">
        <v>9873.4524000000001</v>
      </c>
      <c r="R3226">
        <v>394938.09600000002</v>
      </c>
      <c r="S3226" t="s">
        <v>1296</v>
      </c>
      <c r="T3226" s="111"/>
      <c r="U3226" s="111"/>
      <c r="V3226" s="110"/>
      <c r="W3226" s="110"/>
    </row>
    <row r="3227" spans="1:23">
      <c r="A3227" t="s">
        <v>3216</v>
      </c>
      <c r="B3227">
        <v>44203</v>
      </c>
      <c r="C3227" t="s">
        <v>3217</v>
      </c>
      <c r="D3227">
        <v>44203</v>
      </c>
      <c r="E3227" t="s">
        <v>1294</v>
      </c>
      <c r="F3227" t="s">
        <v>3</v>
      </c>
      <c r="G3227" t="s">
        <v>1078</v>
      </c>
      <c r="H3227" t="s">
        <v>120</v>
      </c>
      <c r="I3227" t="s">
        <v>3061</v>
      </c>
      <c r="J3227">
        <v>20</v>
      </c>
      <c r="K3227">
        <v>9850</v>
      </c>
      <c r="L3227">
        <v>197000</v>
      </c>
      <c r="M3227">
        <v>23.452400000000001</v>
      </c>
      <c r="N3227">
        <v>469.048</v>
      </c>
      <c r="O3227">
        <v>0</v>
      </c>
      <c r="P3227">
        <v>0</v>
      </c>
      <c r="Q3227">
        <v>9873.4524000000001</v>
      </c>
      <c r="R3227">
        <v>197469.04800000001</v>
      </c>
      <c r="S3227" t="s">
        <v>1296</v>
      </c>
      <c r="T3227" s="111"/>
      <c r="U3227" s="111"/>
      <c r="V3227" s="110"/>
      <c r="W3227" s="110"/>
    </row>
    <row r="3228" spans="1:23">
      <c r="A3228" t="s">
        <v>3216</v>
      </c>
      <c r="B3228">
        <v>44203</v>
      </c>
      <c r="C3228" t="s">
        <v>3217</v>
      </c>
      <c r="D3228">
        <v>44203</v>
      </c>
      <c r="E3228" t="s">
        <v>1294</v>
      </c>
      <c r="F3228" t="s">
        <v>3</v>
      </c>
      <c r="G3228" t="s">
        <v>1078</v>
      </c>
      <c r="H3228" t="s">
        <v>120</v>
      </c>
      <c r="I3228" t="s">
        <v>1348</v>
      </c>
      <c r="J3228">
        <v>2</v>
      </c>
      <c r="K3228">
        <v>1225</v>
      </c>
      <c r="L3228">
        <v>2450</v>
      </c>
      <c r="M3228">
        <v>2.9167000000000001</v>
      </c>
      <c r="N3228">
        <v>5.8334000000000001</v>
      </c>
      <c r="O3228">
        <v>0</v>
      </c>
      <c r="P3228">
        <v>0</v>
      </c>
      <c r="Q3228">
        <v>1227.9167</v>
      </c>
      <c r="R3228">
        <v>2455.8334</v>
      </c>
      <c r="S3228" t="s">
        <v>1296</v>
      </c>
      <c r="T3228" s="111"/>
      <c r="U3228" s="111"/>
      <c r="V3228" s="110"/>
      <c r="W3228" s="110"/>
    </row>
    <row r="3229" spans="1:23">
      <c r="A3229" t="s">
        <v>3218</v>
      </c>
      <c r="B3229">
        <v>44203</v>
      </c>
      <c r="C3229" t="s">
        <v>3219</v>
      </c>
      <c r="D3229">
        <v>44203</v>
      </c>
      <c r="E3229" t="s">
        <v>1294</v>
      </c>
      <c r="F3229" t="s">
        <v>9</v>
      </c>
      <c r="G3229" t="s">
        <v>1078</v>
      </c>
      <c r="H3229" t="s">
        <v>120</v>
      </c>
      <c r="I3229" t="s">
        <v>3061</v>
      </c>
      <c r="J3229">
        <v>46</v>
      </c>
      <c r="K3229">
        <v>9850</v>
      </c>
      <c r="L3229">
        <v>453100</v>
      </c>
      <c r="M3229">
        <v>23.452400000000001</v>
      </c>
      <c r="N3229">
        <v>1078.8104000000001</v>
      </c>
      <c r="O3229">
        <v>0</v>
      </c>
      <c r="P3229">
        <v>0</v>
      </c>
      <c r="Q3229">
        <v>9873.4524000000001</v>
      </c>
      <c r="R3229">
        <v>454178.81040000002</v>
      </c>
      <c r="S3229" t="s">
        <v>1296</v>
      </c>
      <c r="T3229" s="111"/>
      <c r="U3229" s="111"/>
      <c r="V3229" s="110"/>
      <c r="W3229" s="110"/>
    </row>
    <row r="3230" spans="1:23">
      <c r="A3230" t="s">
        <v>3220</v>
      </c>
      <c r="B3230">
        <v>44203</v>
      </c>
      <c r="C3230" t="s">
        <v>3221</v>
      </c>
      <c r="D3230">
        <v>44203</v>
      </c>
      <c r="E3230" t="s">
        <v>1294</v>
      </c>
      <c r="F3230" t="s">
        <v>2</v>
      </c>
      <c r="G3230" t="s">
        <v>1078</v>
      </c>
      <c r="H3230" t="s">
        <v>120</v>
      </c>
      <c r="I3230" t="s">
        <v>3061</v>
      </c>
      <c r="J3230">
        <v>80</v>
      </c>
      <c r="K3230">
        <v>9850</v>
      </c>
      <c r="L3230">
        <v>788000</v>
      </c>
      <c r="M3230">
        <v>23.452400000000001</v>
      </c>
      <c r="N3230">
        <v>1876.192</v>
      </c>
      <c r="O3230">
        <v>0</v>
      </c>
      <c r="P3230">
        <v>0</v>
      </c>
      <c r="Q3230">
        <v>9873.4524000000001</v>
      </c>
      <c r="R3230">
        <v>789876.19200000004</v>
      </c>
      <c r="S3230" t="s">
        <v>1296</v>
      </c>
      <c r="T3230" s="111"/>
      <c r="U3230" s="111"/>
      <c r="V3230" s="110"/>
      <c r="W3230" s="110"/>
    </row>
    <row r="3231" spans="1:23">
      <c r="A3231" t="s">
        <v>3222</v>
      </c>
      <c r="B3231">
        <v>44203</v>
      </c>
      <c r="C3231" t="s">
        <v>3223</v>
      </c>
      <c r="D3231">
        <v>44203</v>
      </c>
      <c r="E3231" t="s">
        <v>1294</v>
      </c>
      <c r="F3231" t="s">
        <v>89</v>
      </c>
      <c r="G3231" t="s">
        <v>81</v>
      </c>
      <c r="H3231" t="s">
        <v>24</v>
      </c>
      <c r="I3231" t="s">
        <v>3061</v>
      </c>
      <c r="J3231">
        <v>60</v>
      </c>
      <c r="K3231">
        <v>9850</v>
      </c>
      <c r="L3231">
        <v>591000</v>
      </c>
      <c r="M3231">
        <v>23.452400000000001</v>
      </c>
      <c r="N3231">
        <v>1407.144</v>
      </c>
      <c r="O3231">
        <v>0</v>
      </c>
      <c r="P3231">
        <v>0</v>
      </c>
      <c r="Q3231">
        <v>9873.4524000000001</v>
      </c>
      <c r="R3231">
        <v>592407.14399999997</v>
      </c>
      <c r="S3231" t="s">
        <v>1296</v>
      </c>
      <c r="T3231" s="111"/>
      <c r="U3231" s="111"/>
      <c r="V3231" s="110"/>
      <c r="W3231" s="110"/>
    </row>
    <row r="3232" spans="1:23">
      <c r="A3232" t="s">
        <v>3222</v>
      </c>
      <c r="B3232">
        <v>44203</v>
      </c>
      <c r="C3232" t="s">
        <v>3223</v>
      </c>
      <c r="D3232">
        <v>44203</v>
      </c>
      <c r="E3232" t="s">
        <v>1294</v>
      </c>
      <c r="F3232" t="s">
        <v>89</v>
      </c>
      <c r="G3232" t="s">
        <v>81</v>
      </c>
      <c r="H3232" t="s">
        <v>24</v>
      </c>
      <c r="I3232" t="s">
        <v>1348</v>
      </c>
      <c r="J3232">
        <v>100</v>
      </c>
      <c r="K3232">
        <v>1225</v>
      </c>
      <c r="L3232">
        <v>122500</v>
      </c>
      <c r="M3232">
        <v>2.9167000000000001</v>
      </c>
      <c r="N3232">
        <v>291.67</v>
      </c>
      <c r="O3232">
        <v>0</v>
      </c>
      <c r="P3232">
        <v>0</v>
      </c>
      <c r="Q3232">
        <v>1227.9167</v>
      </c>
      <c r="R3232">
        <v>122791.67</v>
      </c>
      <c r="S3232" t="s">
        <v>1296</v>
      </c>
      <c r="T3232" s="111"/>
      <c r="U3232" s="111"/>
      <c r="V3232" s="110"/>
      <c r="W3232" s="110"/>
    </row>
    <row r="3233" spans="1:23">
      <c r="A3233" t="s">
        <v>3224</v>
      </c>
      <c r="B3233">
        <v>44203</v>
      </c>
      <c r="C3233" t="s">
        <v>3225</v>
      </c>
      <c r="D3233">
        <v>44203</v>
      </c>
      <c r="E3233" t="s">
        <v>1294</v>
      </c>
      <c r="F3233" t="s">
        <v>14</v>
      </c>
      <c r="G3233" t="s">
        <v>1303</v>
      </c>
      <c r="H3233" t="s">
        <v>24</v>
      </c>
      <c r="I3233" t="s">
        <v>1348</v>
      </c>
      <c r="J3233">
        <v>20</v>
      </c>
      <c r="K3233">
        <v>1225</v>
      </c>
      <c r="L3233">
        <v>24500</v>
      </c>
      <c r="M3233">
        <v>2.9167000000000001</v>
      </c>
      <c r="N3233">
        <v>58.334000000000003</v>
      </c>
      <c r="O3233">
        <v>0</v>
      </c>
      <c r="P3233">
        <v>0</v>
      </c>
      <c r="Q3233">
        <v>1227.9167</v>
      </c>
      <c r="R3233">
        <v>24558.333999999999</v>
      </c>
      <c r="S3233" t="s">
        <v>1296</v>
      </c>
      <c r="T3233" s="111"/>
      <c r="U3233" s="111"/>
      <c r="V3233" s="110"/>
      <c r="W3233" s="110"/>
    </row>
    <row r="3234" spans="1:23">
      <c r="A3234" t="s">
        <v>3224</v>
      </c>
      <c r="B3234">
        <v>44203</v>
      </c>
      <c r="C3234" t="s">
        <v>3225</v>
      </c>
      <c r="D3234">
        <v>44203</v>
      </c>
      <c r="E3234" t="s">
        <v>1294</v>
      </c>
      <c r="F3234" t="s">
        <v>14</v>
      </c>
      <c r="G3234" t="s">
        <v>1303</v>
      </c>
      <c r="H3234" t="s">
        <v>24</v>
      </c>
      <c r="I3234" t="s">
        <v>3061</v>
      </c>
      <c r="J3234">
        <v>50</v>
      </c>
      <c r="K3234">
        <v>9850</v>
      </c>
      <c r="L3234">
        <v>492500</v>
      </c>
      <c r="M3234">
        <v>23.452400000000001</v>
      </c>
      <c r="N3234">
        <v>1172.6199999999999</v>
      </c>
      <c r="O3234">
        <v>0</v>
      </c>
      <c r="P3234">
        <v>0</v>
      </c>
      <c r="Q3234">
        <v>9873.4524000000001</v>
      </c>
      <c r="R3234">
        <v>493672.62</v>
      </c>
      <c r="S3234" t="s">
        <v>1296</v>
      </c>
      <c r="T3234" s="111"/>
      <c r="U3234" s="111"/>
      <c r="V3234" s="110"/>
      <c r="W3234" s="110"/>
    </row>
    <row r="3235" spans="1:23">
      <c r="A3235" t="s">
        <v>3224</v>
      </c>
      <c r="B3235">
        <v>44203</v>
      </c>
      <c r="C3235" t="s">
        <v>3225</v>
      </c>
      <c r="D3235">
        <v>44203</v>
      </c>
      <c r="E3235" t="s">
        <v>1294</v>
      </c>
      <c r="F3235" t="s">
        <v>14</v>
      </c>
      <c r="G3235" t="s">
        <v>1303</v>
      </c>
      <c r="H3235" t="s">
        <v>24</v>
      </c>
      <c r="I3235" t="s">
        <v>1205</v>
      </c>
      <c r="J3235">
        <v>5</v>
      </c>
      <c r="K3235">
        <v>9045</v>
      </c>
      <c r="L3235">
        <v>45225</v>
      </c>
      <c r="M3235">
        <v>21.535699999999999</v>
      </c>
      <c r="N3235">
        <v>107.6785</v>
      </c>
      <c r="O3235">
        <v>0</v>
      </c>
      <c r="P3235">
        <v>0</v>
      </c>
      <c r="Q3235">
        <v>9066.5357000000004</v>
      </c>
      <c r="R3235">
        <v>45332.678500000002</v>
      </c>
      <c r="S3235" t="s">
        <v>1296</v>
      </c>
      <c r="T3235" s="111"/>
      <c r="U3235" s="111"/>
      <c r="V3235" s="110"/>
      <c r="W3235" s="110"/>
    </row>
    <row r="3236" spans="1:23">
      <c r="A3236" t="s">
        <v>3226</v>
      </c>
      <c r="B3236">
        <v>44203</v>
      </c>
      <c r="C3236" t="s">
        <v>3227</v>
      </c>
      <c r="D3236">
        <v>44203</v>
      </c>
      <c r="E3236" t="s">
        <v>1294</v>
      </c>
      <c r="F3236" t="s">
        <v>1235</v>
      </c>
      <c r="G3236" t="s">
        <v>26</v>
      </c>
      <c r="H3236" t="s">
        <v>24</v>
      </c>
      <c r="I3236" t="s">
        <v>1212</v>
      </c>
      <c r="J3236">
        <v>20</v>
      </c>
      <c r="K3236">
        <v>3540</v>
      </c>
      <c r="L3236">
        <v>70800</v>
      </c>
      <c r="M3236">
        <v>8.4285999999999994</v>
      </c>
      <c r="N3236">
        <v>168.572</v>
      </c>
      <c r="O3236">
        <v>0</v>
      </c>
      <c r="P3236">
        <v>0</v>
      </c>
      <c r="Q3236">
        <v>3548.4286000000002</v>
      </c>
      <c r="R3236">
        <v>70968.572</v>
      </c>
      <c r="S3236" t="s">
        <v>1296</v>
      </c>
      <c r="T3236" s="111"/>
      <c r="U3236" s="111"/>
      <c r="V3236" s="110"/>
      <c r="W3236" s="110"/>
    </row>
    <row r="3237" spans="1:23">
      <c r="A3237" t="s">
        <v>3226</v>
      </c>
      <c r="B3237">
        <v>44203</v>
      </c>
      <c r="C3237" t="s">
        <v>3227</v>
      </c>
      <c r="D3237">
        <v>44203</v>
      </c>
      <c r="E3237" t="s">
        <v>1294</v>
      </c>
      <c r="F3237" t="s">
        <v>1235</v>
      </c>
      <c r="G3237" t="s">
        <v>26</v>
      </c>
      <c r="H3237" t="s">
        <v>24</v>
      </c>
      <c r="I3237" t="s">
        <v>3061</v>
      </c>
      <c r="J3237">
        <v>40</v>
      </c>
      <c r="K3237">
        <v>9850</v>
      </c>
      <c r="L3237">
        <v>394000</v>
      </c>
      <c r="M3237">
        <v>23.452400000000001</v>
      </c>
      <c r="N3237">
        <v>938.096</v>
      </c>
      <c r="O3237">
        <v>0</v>
      </c>
      <c r="P3237">
        <v>0</v>
      </c>
      <c r="Q3237">
        <v>9873.4524000000001</v>
      </c>
      <c r="R3237">
        <v>394938.09600000002</v>
      </c>
      <c r="S3237" t="s">
        <v>1296</v>
      </c>
      <c r="T3237" s="111"/>
      <c r="U3237" s="111"/>
      <c r="V3237" s="110"/>
      <c r="W3237" s="110"/>
    </row>
    <row r="3238" spans="1:23">
      <c r="A3238" t="s">
        <v>3226</v>
      </c>
      <c r="B3238">
        <v>44203</v>
      </c>
      <c r="C3238" t="s">
        <v>3227</v>
      </c>
      <c r="D3238">
        <v>44203</v>
      </c>
      <c r="E3238" t="s">
        <v>1294</v>
      </c>
      <c r="F3238" t="s">
        <v>1235</v>
      </c>
      <c r="G3238" t="s">
        <v>26</v>
      </c>
      <c r="H3238" t="s">
        <v>24</v>
      </c>
      <c r="I3238" t="s">
        <v>1339</v>
      </c>
      <c r="J3238">
        <v>100</v>
      </c>
      <c r="K3238">
        <v>1118</v>
      </c>
      <c r="L3238">
        <v>111800</v>
      </c>
      <c r="M3238">
        <v>2.6619000000000002</v>
      </c>
      <c r="N3238">
        <v>266.19</v>
      </c>
      <c r="O3238">
        <v>0</v>
      </c>
      <c r="P3238">
        <v>0</v>
      </c>
      <c r="Q3238">
        <v>1120.6619000000001</v>
      </c>
      <c r="R3238">
        <v>112066.19</v>
      </c>
      <c r="S3238" t="s">
        <v>1296</v>
      </c>
      <c r="T3238" s="111"/>
      <c r="U3238" s="111"/>
      <c r="V3238" s="110"/>
      <c r="W3238" s="110"/>
    </row>
    <row r="3239" spans="1:23">
      <c r="A3239" t="s">
        <v>3226</v>
      </c>
      <c r="B3239">
        <v>44203</v>
      </c>
      <c r="C3239" t="s">
        <v>3227</v>
      </c>
      <c r="D3239">
        <v>44203</v>
      </c>
      <c r="E3239" t="s">
        <v>1294</v>
      </c>
      <c r="F3239" t="s">
        <v>1235</v>
      </c>
      <c r="G3239" t="s">
        <v>26</v>
      </c>
      <c r="H3239" t="s">
        <v>24</v>
      </c>
      <c r="I3239" t="s">
        <v>1211</v>
      </c>
      <c r="J3239">
        <v>20</v>
      </c>
      <c r="K3239">
        <v>3938</v>
      </c>
      <c r="L3239">
        <v>78760</v>
      </c>
      <c r="M3239">
        <v>9.3762000000000008</v>
      </c>
      <c r="N3239">
        <v>187.524</v>
      </c>
      <c r="O3239">
        <v>0</v>
      </c>
      <c r="P3239">
        <v>0</v>
      </c>
      <c r="Q3239">
        <v>3947.3762000000002</v>
      </c>
      <c r="R3239">
        <v>78947.524000000005</v>
      </c>
      <c r="S3239" t="s">
        <v>1296</v>
      </c>
      <c r="T3239" s="111"/>
      <c r="U3239" s="111"/>
      <c r="V3239" s="110"/>
      <c r="W3239" s="110"/>
    </row>
    <row r="3240" spans="1:23">
      <c r="A3240" t="s">
        <v>3226</v>
      </c>
      <c r="B3240">
        <v>44203</v>
      </c>
      <c r="C3240" t="s">
        <v>3227</v>
      </c>
      <c r="D3240">
        <v>44203</v>
      </c>
      <c r="E3240" t="s">
        <v>1294</v>
      </c>
      <c r="F3240" t="s">
        <v>1235</v>
      </c>
      <c r="G3240" t="s">
        <v>26</v>
      </c>
      <c r="H3240" t="s">
        <v>24</v>
      </c>
      <c r="I3240" t="s">
        <v>1205</v>
      </c>
      <c r="J3240">
        <v>10</v>
      </c>
      <c r="K3240">
        <v>9045</v>
      </c>
      <c r="L3240">
        <v>90450</v>
      </c>
      <c r="M3240">
        <v>21.535699999999999</v>
      </c>
      <c r="N3240">
        <v>215.357</v>
      </c>
      <c r="O3240">
        <v>0</v>
      </c>
      <c r="P3240">
        <v>0</v>
      </c>
      <c r="Q3240">
        <v>9066.5357000000004</v>
      </c>
      <c r="R3240">
        <v>90665.357000000004</v>
      </c>
      <c r="S3240" t="s">
        <v>1296</v>
      </c>
      <c r="T3240" s="111"/>
      <c r="U3240" s="111"/>
      <c r="V3240" s="110"/>
      <c r="W3240" s="110"/>
    </row>
    <row r="3241" spans="1:23">
      <c r="A3241" t="s">
        <v>3226</v>
      </c>
      <c r="B3241">
        <v>44203</v>
      </c>
      <c r="C3241" t="s">
        <v>3227</v>
      </c>
      <c r="D3241">
        <v>44203</v>
      </c>
      <c r="E3241" t="s">
        <v>1294</v>
      </c>
      <c r="F3241" t="s">
        <v>1235</v>
      </c>
      <c r="G3241" t="s">
        <v>26</v>
      </c>
      <c r="H3241" t="s">
        <v>24</v>
      </c>
      <c r="I3241" t="s">
        <v>1214</v>
      </c>
      <c r="J3241">
        <v>100</v>
      </c>
      <c r="K3241">
        <v>1168</v>
      </c>
      <c r="L3241">
        <v>116800</v>
      </c>
      <c r="M3241">
        <v>2.7810000000000001</v>
      </c>
      <c r="N3241">
        <v>278.10000000000002</v>
      </c>
      <c r="O3241">
        <v>0</v>
      </c>
      <c r="P3241">
        <v>0</v>
      </c>
      <c r="Q3241">
        <v>1170.7809999999999</v>
      </c>
      <c r="R3241">
        <v>117078.1</v>
      </c>
      <c r="S3241" t="s">
        <v>1296</v>
      </c>
      <c r="T3241" s="111"/>
      <c r="U3241" s="111"/>
      <c r="V3241" s="110"/>
      <c r="W3241" s="110"/>
    </row>
    <row r="3242" spans="1:23">
      <c r="A3242" t="s">
        <v>3226</v>
      </c>
      <c r="B3242">
        <v>44203</v>
      </c>
      <c r="C3242" t="s">
        <v>3227</v>
      </c>
      <c r="D3242">
        <v>44203</v>
      </c>
      <c r="E3242" t="s">
        <v>1294</v>
      </c>
      <c r="F3242" t="s">
        <v>1235</v>
      </c>
      <c r="G3242" t="s">
        <v>26</v>
      </c>
      <c r="H3242" t="s">
        <v>24</v>
      </c>
      <c r="I3242" t="s">
        <v>1207</v>
      </c>
      <c r="J3242">
        <v>20</v>
      </c>
      <c r="K3242">
        <v>4035</v>
      </c>
      <c r="L3242">
        <v>80700</v>
      </c>
      <c r="M3242">
        <v>9.6071000000000009</v>
      </c>
      <c r="N3242">
        <v>192.142</v>
      </c>
      <c r="O3242">
        <v>0</v>
      </c>
      <c r="P3242">
        <v>0</v>
      </c>
      <c r="Q3242">
        <v>4044.6071000000002</v>
      </c>
      <c r="R3242">
        <v>80892.142000000007</v>
      </c>
      <c r="S3242" t="s">
        <v>1296</v>
      </c>
      <c r="T3242" s="111"/>
      <c r="U3242" s="111"/>
      <c r="V3242" s="110"/>
      <c r="W3242" s="110"/>
    </row>
    <row r="3243" spans="1:23">
      <c r="A3243" t="s">
        <v>3226</v>
      </c>
      <c r="B3243">
        <v>44203</v>
      </c>
      <c r="C3243" t="s">
        <v>3227</v>
      </c>
      <c r="D3243">
        <v>44203</v>
      </c>
      <c r="E3243" t="s">
        <v>1294</v>
      </c>
      <c r="F3243" t="s">
        <v>1235</v>
      </c>
      <c r="G3243" t="s">
        <v>26</v>
      </c>
      <c r="H3243" t="s">
        <v>24</v>
      </c>
      <c r="I3243" t="s">
        <v>1227</v>
      </c>
      <c r="J3243">
        <v>10</v>
      </c>
      <c r="K3243">
        <v>7760</v>
      </c>
      <c r="L3243">
        <v>77600</v>
      </c>
      <c r="M3243">
        <v>18.476199999999999</v>
      </c>
      <c r="N3243">
        <v>184.762</v>
      </c>
      <c r="O3243">
        <v>0</v>
      </c>
      <c r="P3243">
        <v>0</v>
      </c>
      <c r="Q3243">
        <v>7778.4762000000001</v>
      </c>
      <c r="R3243">
        <v>77784.762000000002</v>
      </c>
      <c r="S3243" t="s">
        <v>1296</v>
      </c>
      <c r="T3243" s="111"/>
      <c r="U3243" s="111"/>
      <c r="V3243" s="110"/>
      <c r="W3243" s="110"/>
    </row>
    <row r="3244" spans="1:23">
      <c r="A3244" t="s">
        <v>3226</v>
      </c>
      <c r="B3244">
        <v>44203</v>
      </c>
      <c r="C3244" t="s">
        <v>3227</v>
      </c>
      <c r="D3244">
        <v>44203</v>
      </c>
      <c r="E3244" t="s">
        <v>1294</v>
      </c>
      <c r="F3244" t="s">
        <v>1235</v>
      </c>
      <c r="G3244" t="s">
        <v>26</v>
      </c>
      <c r="H3244" t="s">
        <v>24</v>
      </c>
      <c r="I3244" t="s">
        <v>1348</v>
      </c>
      <c r="J3244">
        <v>100</v>
      </c>
      <c r="K3244">
        <v>1225</v>
      </c>
      <c r="L3244">
        <v>122500</v>
      </c>
      <c r="M3244">
        <v>2.9167000000000001</v>
      </c>
      <c r="N3244">
        <v>291.67</v>
      </c>
      <c r="O3244">
        <v>0</v>
      </c>
      <c r="P3244">
        <v>0</v>
      </c>
      <c r="Q3244">
        <v>1227.9167</v>
      </c>
      <c r="R3244">
        <v>122791.67</v>
      </c>
      <c r="S3244" t="s">
        <v>1296</v>
      </c>
      <c r="T3244" s="111"/>
      <c r="U3244" s="111"/>
      <c r="V3244" s="110"/>
      <c r="W3244" s="110"/>
    </row>
    <row r="3245" spans="1:23">
      <c r="A3245" t="s">
        <v>3226</v>
      </c>
      <c r="B3245">
        <v>44203</v>
      </c>
      <c r="C3245" t="s">
        <v>3227</v>
      </c>
      <c r="D3245">
        <v>44203</v>
      </c>
      <c r="E3245" t="s">
        <v>1294</v>
      </c>
      <c r="F3245" t="s">
        <v>1235</v>
      </c>
      <c r="G3245" t="s">
        <v>26</v>
      </c>
      <c r="H3245" t="s">
        <v>24</v>
      </c>
      <c r="I3245" t="s">
        <v>1234</v>
      </c>
      <c r="J3245">
        <v>10</v>
      </c>
      <c r="K3245">
        <v>5035</v>
      </c>
      <c r="L3245">
        <v>50350</v>
      </c>
      <c r="M3245">
        <v>11.988099999999999</v>
      </c>
      <c r="N3245">
        <v>119.881</v>
      </c>
      <c r="O3245">
        <v>0</v>
      </c>
      <c r="P3245">
        <v>0</v>
      </c>
      <c r="Q3245">
        <v>5046.9880999999996</v>
      </c>
      <c r="R3245">
        <v>50469.881000000001</v>
      </c>
      <c r="S3245" t="s">
        <v>1296</v>
      </c>
      <c r="T3245" s="111"/>
      <c r="U3245" s="111"/>
      <c r="V3245" s="110"/>
      <c r="W3245" s="110"/>
    </row>
    <row r="3246" spans="1:23">
      <c r="A3246" t="s">
        <v>3226</v>
      </c>
      <c r="B3246">
        <v>44203</v>
      </c>
      <c r="C3246" t="s">
        <v>3227</v>
      </c>
      <c r="D3246">
        <v>44203</v>
      </c>
      <c r="E3246" t="s">
        <v>1294</v>
      </c>
      <c r="F3246" t="s">
        <v>1235</v>
      </c>
      <c r="G3246" t="s">
        <v>26</v>
      </c>
      <c r="H3246" t="s">
        <v>24</v>
      </c>
      <c r="I3246" t="s">
        <v>1231</v>
      </c>
      <c r="J3246">
        <v>100</v>
      </c>
      <c r="K3246">
        <v>1002</v>
      </c>
      <c r="L3246">
        <v>100200</v>
      </c>
      <c r="M3246">
        <v>2.3856999999999999</v>
      </c>
      <c r="N3246">
        <v>238.57</v>
      </c>
      <c r="O3246">
        <v>0</v>
      </c>
      <c r="P3246">
        <v>0</v>
      </c>
      <c r="Q3246">
        <v>1004.3857</v>
      </c>
      <c r="R3246">
        <v>100438.57</v>
      </c>
      <c r="S3246" t="s">
        <v>1296</v>
      </c>
      <c r="T3246" s="111"/>
      <c r="U3246" s="111"/>
      <c r="V3246" s="110"/>
      <c r="W3246" s="110"/>
    </row>
    <row r="3247" spans="1:23">
      <c r="A3247" t="s">
        <v>3228</v>
      </c>
      <c r="B3247">
        <v>44203</v>
      </c>
      <c r="C3247" t="s">
        <v>3229</v>
      </c>
      <c r="D3247">
        <v>44203</v>
      </c>
      <c r="E3247" t="s">
        <v>1294</v>
      </c>
      <c r="F3247" t="s">
        <v>99</v>
      </c>
      <c r="G3247" t="s">
        <v>1046</v>
      </c>
      <c r="H3247" t="s">
        <v>1300</v>
      </c>
      <c r="I3247" t="s">
        <v>3061</v>
      </c>
      <c r="J3247">
        <v>47</v>
      </c>
      <c r="K3247">
        <v>9850</v>
      </c>
      <c r="L3247">
        <v>462950</v>
      </c>
      <c r="M3247">
        <v>23.452400000000001</v>
      </c>
      <c r="N3247">
        <v>1102.2628</v>
      </c>
      <c r="O3247">
        <v>0</v>
      </c>
      <c r="P3247">
        <v>0</v>
      </c>
      <c r="Q3247">
        <v>9873.4524000000001</v>
      </c>
      <c r="R3247">
        <v>464052.26280000003</v>
      </c>
      <c r="S3247" t="s">
        <v>1296</v>
      </c>
      <c r="T3247" s="111"/>
      <c r="U3247" s="111"/>
      <c r="V3247" s="110"/>
      <c r="W3247" s="110"/>
    </row>
    <row r="3248" spans="1:23">
      <c r="A3248" t="s">
        <v>3230</v>
      </c>
      <c r="B3248">
        <v>44203</v>
      </c>
      <c r="C3248" t="s">
        <v>3231</v>
      </c>
      <c r="D3248">
        <v>44203</v>
      </c>
      <c r="E3248" t="s">
        <v>1294</v>
      </c>
      <c r="F3248" t="s">
        <v>109</v>
      </c>
      <c r="G3248" t="s">
        <v>1307</v>
      </c>
      <c r="H3248" t="s">
        <v>120</v>
      </c>
      <c r="I3248" t="s">
        <v>1348</v>
      </c>
      <c r="J3248">
        <v>100</v>
      </c>
      <c r="K3248">
        <v>1225</v>
      </c>
      <c r="L3248">
        <v>122500</v>
      </c>
      <c r="M3248">
        <v>2.9167000000000001</v>
      </c>
      <c r="N3248">
        <v>291.67</v>
      </c>
      <c r="O3248">
        <v>0</v>
      </c>
      <c r="P3248">
        <v>0</v>
      </c>
      <c r="Q3248">
        <v>1227.9167</v>
      </c>
      <c r="R3248">
        <v>122791.67</v>
      </c>
      <c r="S3248" t="s">
        <v>1296</v>
      </c>
      <c r="T3248" s="111"/>
      <c r="U3248" s="111"/>
      <c r="V3248" s="110"/>
      <c r="W3248" s="110"/>
    </row>
    <row r="3249" spans="1:23">
      <c r="A3249" t="s">
        <v>3230</v>
      </c>
      <c r="B3249">
        <v>44203</v>
      </c>
      <c r="C3249" t="s">
        <v>3231</v>
      </c>
      <c r="D3249">
        <v>44203</v>
      </c>
      <c r="E3249" t="s">
        <v>1294</v>
      </c>
      <c r="F3249" t="s">
        <v>109</v>
      </c>
      <c r="G3249" t="s">
        <v>1307</v>
      </c>
      <c r="H3249" t="s">
        <v>120</v>
      </c>
      <c r="I3249" t="s">
        <v>3061</v>
      </c>
      <c r="J3249">
        <v>200</v>
      </c>
      <c r="K3249">
        <v>9850</v>
      </c>
      <c r="L3249">
        <v>1970000</v>
      </c>
      <c r="M3249">
        <v>23.452400000000001</v>
      </c>
      <c r="N3249">
        <v>4690.4799999999996</v>
      </c>
      <c r="O3249">
        <v>0</v>
      </c>
      <c r="P3249">
        <v>0</v>
      </c>
      <c r="Q3249">
        <v>9873.4524000000001</v>
      </c>
      <c r="R3249">
        <v>1974690.48</v>
      </c>
      <c r="S3249" t="s">
        <v>1296</v>
      </c>
      <c r="T3249" s="111"/>
      <c r="U3249" s="111"/>
      <c r="V3249" s="110"/>
      <c r="W3249" s="110"/>
    </row>
    <row r="3250" spans="1:23">
      <c r="A3250" t="s">
        <v>3232</v>
      </c>
      <c r="B3250">
        <v>44203</v>
      </c>
      <c r="C3250" t="s">
        <v>3233</v>
      </c>
      <c r="D3250">
        <v>44203</v>
      </c>
      <c r="E3250" t="s">
        <v>1294</v>
      </c>
      <c r="F3250" t="s">
        <v>7</v>
      </c>
      <c r="G3250" t="s">
        <v>1308</v>
      </c>
      <c r="H3250" t="s">
        <v>120</v>
      </c>
      <c r="I3250" t="s">
        <v>3061</v>
      </c>
      <c r="J3250">
        <v>40</v>
      </c>
      <c r="K3250">
        <v>9850</v>
      </c>
      <c r="L3250">
        <v>394000</v>
      </c>
      <c r="M3250">
        <v>23.452400000000001</v>
      </c>
      <c r="N3250">
        <v>938.096</v>
      </c>
      <c r="O3250">
        <v>0</v>
      </c>
      <c r="P3250">
        <v>0</v>
      </c>
      <c r="Q3250">
        <v>9873.4524000000001</v>
      </c>
      <c r="R3250">
        <v>394938.09600000002</v>
      </c>
      <c r="S3250" t="s">
        <v>1296</v>
      </c>
      <c r="T3250" s="111"/>
      <c r="U3250" s="111"/>
      <c r="V3250" s="110"/>
      <c r="W3250" s="110"/>
    </row>
    <row r="3251" spans="1:23">
      <c r="A3251" t="s">
        <v>3234</v>
      </c>
      <c r="B3251">
        <v>44203</v>
      </c>
      <c r="C3251" t="s">
        <v>3235</v>
      </c>
      <c r="D3251">
        <v>44203</v>
      </c>
      <c r="E3251" t="s">
        <v>1294</v>
      </c>
      <c r="F3251" t="s">
        <v>1009</v>
      </c>
      <c r="G3251" t="s">
        <v>79</v>
      </c>
      <c r="H3251" t="s">
        <v>69</v>
      </c>
      <c r="I3251" t="s">
        <v>3061</v>
      </c>
      <c r="J3251">
        <v>60</v>
      </c>
      <c r="K3251">
        <v>9850</v>
      </c>
      <c r="L3251">
        <v>591000</v>
      </c>
      <c r="M3251">
        <v>23.452400000000001</v>
      </c>
      <c r="N3251">
        <v>1407.144</v>
      </c>
      <c r="O3251">
        <v>0</v>
      </c>
      <c r="P3251">
        <v>0</v>
      </c>
      <c r="Q3251">
        <v>9873.4524000000001</v>
      </c>
      <c r="R3251">
        <v>592407.14399999997</v>
      </c>
      <c r="S3251" t="s">
        <v>1296</v>
      </c>
      <c r="T3251" s="111"/>
      <c r="U3251" s="111"/>
      <c r="V3251" s="110"/>
      <c r="W3251" s="110"/>
    </row>
    <row r="3252" spans="1:23">
      <c r="A3252" t="s">
        <v>3234</v>
      </c>
      <c r="B3252">
        <v>44203</v>
      </c>
      <c r="C3252" t="s">
        <v>3235</v>
      </c>
      <c r="D3252">
        <v>44203</v>
      </c>
      <c r="E3252" t="s">
        <v>1294</v>
      </c>
      <c r="F3252" t="s">
        <v>1009</v>
      </c>
      <c r="G3252" t="s">
        <v>79</v>
      </c>
      <c r="H3252" t="s">
        <v>69</v>
      </c>
      <c r="I3252" t="s">
        <v>1348</v>
      </c>
      <c r="J3252">
        <v>55</v>
      </c>
      <c r="K3252">
        <v>1225</v>
      </c>
      <c r="L3252">
        <v>67375</v>
      </c>
      <c r="M3252">
        <v>2.9167000000000001</v>
      </c>
      <c r="N3252">
        <v>160.41849999999999</v>
      </c>
      <c r="O3252">
        <v>0</v>
      </c>
      <c r="P3252">
        <v>0</v>
      </c>
      <c r="Q3252">
        <v>1227.9167</v>
      </c>
      <c r="R3252">
        <v>67535.4185</v>
      </c>
      <c r="S3252" t="s">
        <v>1296</v>
      </c>
      <c r="T3252" s="111"/>
      <c r="U3252" s="111"/>
      <c r="V3252" s="110"/>
      <c r="W3252" s="110"/>
    </row>
    <row r="3253" spans="1:23">
      <c r="A3253" t="s">
        <v>3234</v>
      </c>
      <c r="B3253">
        <v>44203</v>
      </c>
      <c r="C3253" t="s">
        <v>3235</v>
      </c>
      <c r="D3253">
        <v>44203</v>
      </c>
      <c r="E3253" t="s">
        <v>1294</v>
      </c>
      <c r="F3253" t="s">
        <v>1009</v>
      </c>
      <c r="G3253" t="s">
        <v>79</v>
      </c>
      <c r="H3253" t="s">
        <v>69</v>
      </c>
      <c r="I3253" t="s">
        <v>1234</v>
      </c>
      <c r="J3253">
        <v>10</v>
      </c>
      <c r="K3253">
        <v>5035</v>
      </c>
      <c r="L3253">
        <v>50350</v>
      </c>
      <c r="M3253">
        <v>11.988099999999999</v>
      </c>
      <c r="N3253">
        <v>119.881</v>
      </c>
      <c r="O3253">
        <v>0</v>
      </c>
      <c r="P3253">
        <v>0</v>
      </c>
      <c r="Q3253">
        <v>5046.9880999999996</v>
      </c>
      <c r="R3253">
        <v>50469.881000000001</v>
      </c>
      <c r="S3253" t="s">
        <v>1296</v>
      </c>
      <c r="T3253" s="111"/>
      <c r="U3253" s="111"/>
      <c r="V3253" s="110"/>
      <c r="W3253" s="110"/>
    </row>
    <row r="3254" spans="1:23">
      <c r="A3254" t="s">
        <v>3236</v>
      </c>
      <c r="B3254">
        <v>44203</v>
      </c>
      <c r="C3254" t="s">
        <v>3237</v>
      </c>
      <c r="D3254">
        <v>44203</v>
      </c>
      <c r="E3254" t="s">
        <v>1294</v>
      </c>
      <c r="F3254" t="s">
        <v>76</v>
      </c>
      <c r="G3254" t="s">
        <v>69</v>
      </c>
      <c r="H3254" t="s">
        <v>69</v>
      </c>
      <c r="I3254" t="s">
        <v>3061</v>
      </c>
      <c r="J3254">
        <v>20</v>
      </c>
      <c r="K3254">
        <v>9850</v>
      </c>
      <c r="L3254">
        <v>197000</v>
      </c>
      <c r="M3254">
        <v>23.452400000000001</v>
      </c>
      <c r="N3254">
        <v>469.048</v>
      </c>
      <c r="O3254">
        <v>0</v>
      </c>
      <c r="P3254">
        <v>0</v>
      </c>
      <c r="Q3254">
        <v>9873.4524000000001</v>
      </c>
      <c r="R3254">
        <v>197469.04800000001</v>
      </c>
      <c r="S3254" t="s">
        <v>1296</v>
      </c>
      <c r="T3254" s="111"/>
      <c r="U3254" s="111"/>
      <c r="V3254" s="110"/>
      <c r="W3254" s="110"/>
    </row>
    <row r="3255" spans="1:23">
      <c r="A3255" t="s">
        <v>3238</v>
      </c>
      <c r="B3255">
        <v>44203</v>
      </c>
      <c r="C3255" t="s">
        <v>3239</v>
      </c>
      <c r="D3255">
        <v>44203</v>
      </c>
      <c r="E3255" t="s">
        <v>1294</v>
      </c>
      <c r="F3255" t="s">
        <v>68</v>
      </c>
      <c r="G3255" t="s">
        <v>69</v>
      </c>
      <c r="H3255" t="s">
        <v>69</v>
      </c>
      <c r="I3255" t="s">
        <v>3061</v>
      </c>
      <c r="J3255">
        <v>50</v>
      </c>
      <c r="K3255">
        <v>9850</v>
      </c>
      <c r="L3255">
        <v>492500</v>
      </c>
      <c r="M3255">
        <v>23.452400000000001</v>
      </c>
      <c r="N3255">
        <v>1172.6199999999999</v>
      </c>
      <c r="O3255">
        <v>0</v>
      </c>
      <c r="P3255">
        <v>0</v>
      </c>
      <c r="Q3255">
        <v>9873.4524000000001</v>
      </c>
      <c r="R3255">
        <v>493672.62</v>
      </c>
      <c r="S3255" t="s">
        <v>1296</v>
      </c>
      <c r="T3255" s="111"/>
      <c r="U3255" s="111"/>
      <c r="V3255" s="110"/>
      <c r="W3255" s="110"/>
    </row>
    <row r="3256" spans="1:23">
      <c r="A3256" t="s">
        <v>3240</v>
      </c>
      <c r="B3256">
        <v>44203</v>
      </c>
      <c r="C3256" t="s">
        <v>3241</v>
      </c>
      <c r="D3256">
        <v>44203</v>
      </c>
      <c r="E3256" t="s">
        <v>1294</v>
      </c>
      <c r="F3256" t="s">
        <v>71</v>
      </c>
      <c r="G3256" t="s">
        <v>1304</v>
      </c>
      <c r="H3256" t="s">
        <v>69</v>
      </c>
      <c r="I3256" t="s">
        <v>3061</v>
      </c>
      <c r="J3256">
        <v>20</v>
      </c>
      <c r="K3256">
        <v>9850</v>
      </c>
      <c r="L3256">
        <v>197000</v>
      </c>
      <c r="M3256">
        <v>23.452400000000001</v>
      </c>
      <c r="N3256">
        <v>469.048</v>
      </c>
      <c r="O3256">
        <v>0</v>
      </c>
      <c r="P3256">
        <v>0</v>
      </c>
      <c r="Q3256">
        <v>9873.4524000000001</v>
      </c>
      <c r="R3256">
        <v>197469.04800000001</v>
      </c>
      <c r="S3256" t="s">
        <v>1296</v>
      </c>
      <c r="T3256" s="111"/>
      <c r="U3256" s="111"/>
      <c r="V3256" s="110"/>
      <c r="W3256" s="110"/>
    </row>
    <row r="3257" spans="1:23">
      <c r="A3257" t="s">
        <v>3242</v>
      </c>
      <c r="B3257">
        <v>44203</v>
      </c>
      <c r="C3257" t="s">
        <v>3243</v>
      </c>
      <c r="D3257">
        <v>44203</v>
      </c>
      <c r="E3257" t="s">
        <v>1294</v>
      </c>
      <c r="F3257" t="s">
        <v>59</v>
      </c>
      <c r="G3257" t="s">
        <v>60</v>
      </c>
      <c r="H3257" t="s">
        <v>57</v>
      </c>
      <c r="I3257" t="s">
        <v>3061</v>
      </c>
      <c r="J3257">
        <v>25</v>
      </c>
      <c r="K3257">
        <v>9850</v>
      </c>
      <c r="L3257">
        <v>246250</v>
      </c>
      <c r="M3257">
        <v>23.452400000000001</v>
      </c>
      <c r="N3257">
        <v>586.30999999999995</v>
      </c>
      <c r="O3257">
        <v>0</v>
      </c>
      <c r="P3257">
        <v>0</v>
      </c>
      <c r="Q3257">
        <v>9873.4524000000001</v>
      </c>
      <c r="R3257">
        <v>246836.31</v>
      </c>
      <c r="S3257" t="s">
        <v>1296</v>
      </c>
      <c r="T3257" s="111"/>
      <c r="U3257" s="111"/>
      <c r="V3257" s="110"/>
      <c r="W3257" s="110"/>
    </row>
    <row r="3258" spans="1:23">
      <c r="A3258" t="s">
        <v>3244</v>
      </c>
      <c r="B3258">
        <v>44203</v>
      </c>
      <c r="C3258" t="s">
        <v>3245</v>
      </c>
      <c r="D3258">
        <v>44203</v>
      </c>
      <c r="E3258" t="s">
        <v>1294</v>
      </c>
      <c r="F3258" t="s">
        <v>58</v>
      </c>
      <c r="G3258" t="s">
        <v>1086</v>
      </c>
      <c r="H3258" t="s">
        <v>57</v>
      </c>
      <c r="I3258" t="s">
        <v>3061</v>
      </c>
      <c r="J3258">
        <v>20</v>
      </c>
      <c r="K3258">
        <v>9850</v>
      </c>
      <c r="L3258">
        <v>197000</v>
      </c>
      <c r="M3258">
        <v>23.452400000000001</v>
      </c>
      <c r="N3258">
        <v>469.048</v>
      </c>
      <c r="O3258">
        <v>0</v>
      </c>
      <c r="P3258">
        <v>0</v>
      </c>
      <c r="Q3258">
        <v>9873.4524000000001</v>
      </c>
      <c r="R3258">
        <v>197469.04800000001</v>
      </c>
      <c r="S3258" t="s">
        <v>1296</v>
      </c>
      <c r="T3258" s="111"/>
      <c r="U3258" s="111"/>
      <c r="V3258" s="110"/>
      <c r="W3258" s="110"/>
    </row>
    <row r="3259" spans="1:23">
      <c r="A3259" t="s">
        <v>3244</v>
      </c>
      <c r="B3259">
        <v>44203</v>
      </c>
      <c r="C3259" t="s">
        <v>3245</v>
      </c>
      <c r="D3259">
        <v>44203</v>
      </c>
      <c r="E3259" t="s">
        <v>1294</v>
      </c>
      <c r="F3259" t="s">
        <v>58</v>
      </c>
      <c r="G3259" t="s">
        <v>1086</v>
      </c>
      <c r="H3259" t="s">
        <v>57</v>
      </c>
      <c r="I3259" t="s">
        <v>1348</v>
      </c>
      <c r="J3259">
        <v>36</v>
      </c>
      <c r="K3259">
        <v>1225</v>
      </c>
      <c r="L3259">
        <v>44100</v>
      </c>
      <c r="M3259">
        <v>2.9167000000000001</v>
      </c>
      <c r="N3259">
        <v>105.0012</v>
      </c>
      <c r="O3259">
        <v>0</v>
      </c>
      <c r="P3259">
        <v>0</v>
      </c>
      <c r="Q3259">
        <v>1227.9167</v>
      </c>
      <c r="R3259">
        <v>44205.001199999999</v>
      </c>
      <c r="S3259" t="s">
        <v>1296</v>
      </c>
      <c r="T3259" s="111"/>
      <c r="U3259" s="111"/>
      <c r="V3259" s="110"/>
      <c r="W3259" s="110"/>
    </row>
    <row r="3260" spans="1:23">
      <c r="A3260" t="s">
        <v>3244</v>
      </c>
      <c r="B3260">
        <v>44203</v>
      </c>
      <c r="C3260" t="s">
        <v>3245</v>
      </c>
      <c r="D3260">
        <v>44203</v>
      </c>
      <c r="E3260" t="s">
        <v>1294</v>
      </c>
      <c r="F3260" t="s">
        <v>58</v>
      </c>
      <c r="G3260" t="s">
        <v>1086</v>
      </c>
      <c r="H3260" t="s">
        <v>57</v>
      </c>
      <c r="I3260" t="s">
        <v>1234</v>
      </c>
      <c r="J3260">
        <v>5</v>
      </c>
      <c r="K3260">
        <v>5035</v>
      </c>
      <c r="L3260">
        <v>25175</v>
      </c>
      <c r="M3260">
        <v>11.988099999999999</v>
      </c>
      <c r="N3260">
        <v>59.9405</v>
      </c>
      <c r="O3260">
        <v>0</v>
      </c>
      <c r="P3260">
        <v>0</v>
      </c>
      <c r="Q3260">
        <v>5046.9880999999996</v>
      </c>
      <c r="R3260">
        <v>25234.940500000001</v>
      </c>
      <c r="S3260" t="s">
        <v>1296</v>
      </c>
      <c r="T3260" s="111"/>
      <c r="U3260" s="111"/>
      <c r="V3260" s="110"/>
      <c r="W3260" s="110"/>
    </row>
    <row r="3261" spans="1:23">
      <c r="A3261" t="s">
        <v>3246</v>
      </c>
      <c r="B3261">
        <v>44203</v>
      </c>
      <c r="C3261" t="s">
        <v>3247</v>
      </c>
      <c r="D3261">
        <v>44203</v>
      </c>
      <c r="E3261" t="s">
        <v>1294</v>
      </c>
      <c r="F3261" t="s">
        <v>56</v>
      </c>
      <c r="G3261" t="s">
        <v>1086</v>
      </c>
      <c r="H3261" t="s">
        <v>57</v>
      </c>
      <c r="I3261" t="s">
        <v>3061</v>
      </c>
      <c r="J3261">
        <v>88</v>
      </c>
      <c r="K3261">
        <v>9850</v>
      </c>
      <c r="L3261">
        <v>866800</v>
      </c>
      <c r="M3261">
        <v>23.452400000000001</v>
      </c>
      <c r="N3261">
        <v>2063.8112000000001</v>
      </c>
      <c r="O3261">
        <v>0</v>
      </c>
      <c r="P3261">
        <v>0</v>
      </c>
      <c r="Q3261">
        <v>9873.4524000000001</v>
      </c>
      <c r="R3261">
        <v>868863.8112</v>
      </c>
      <c r="S3261" t="s">
        <v>1296</v>
      </c>
      <c r="T3261" s="111"/>
      <c r="U3261" s="111"/>
      <c r="V3261" s="110"/>
      <c r="W3261" s="110"/>
    </row>
    <row r="3262" spans="1:23">
      <c r="A3262" t="s">
        <v>3248</v>
      </c>
      <c r="B3262">
        <v>44203</v>
      </c>
      <c r="C3262" t="s">
        <v>3249</v>
      </c>
      <c r="D3262">
        <v>44203</v>
      </c>
      <c r="E3262" t="s">
        <v>1294</v>
      </c>
      <c r="F3262" t="s">
        <v>61</v>
      </c>
      <c r="G3262" t="s">
        <v>60</v>
      </c>
      <c r="H3262" t="s">
        <v>57</v>
      </c>
      <c r="I3262" t="s">
        <v>3061</v>
      </c>
      <c r="J3262">
        <v>15</v>
      </c>
      <c r="K3262">
        <v>9850</v>
      </c>
      <c r="L3262">
        <v>147750</v>
      </c>
      <c r="M3262">
        <v>23.452400000000001</v>
      </c>
      <c r="N3262">
        <v>351.786</v>
      </c>
      <c r="O3262">
        <v>0</v>
      </c>
      <c r="P3262">
        <v>0</v>
      </c>
      <c r="Q3262">
        <v>9873.4524000000001</v>
      </c>
      <c r="R3262">
        <v>148101.78599999999</v>
      </c>
      <c r="S3262" t="s">
        <v>1296</v>
      </c>
      <c r="T3262" s="111"/>
      <c r="U3262" s="111"/>
      <c r="V3262" s="110"/>
      <c r="W3262" s="110"/>
    </row>
    <row r="3263" spans="1:23">
      <c r="A3263" t="s">
        <v>3250</v>
      </c>
      <c r="B3263">
        <v>44203</v>
      </c>
      <c r="C3263" t="s">
        <v>3251</v>
      </c>
      <c r="D3263">
        <v>44203</v>
      </c>
      <c r="E3263" t="s">
        <v>1294</v>
      </c>
      <c r="F3263" t="s">
        <v>65</v>
      </c>
      <c r="G3263" t="s">
        <v>1298</v>
      </c>
      <c r="H3263" t="s">
        <v>57</v>
      </c>
      <c r="I3263" t="s">
        <v>1348</v>
      </c>
      <c r="J3263">
        <v>43</v>
      </c>
      <c r="K3263">
        <v>1225</v>
      </c>
      <c r="L3263">
        <v>52675</v>
      </c>
      <c r="M3263">
        <v>2.9167000000000001</v>
      </c>
      <c r="N3263">
        <v>125.4181</v>
      </c>
      <c r="O3263">
        <v>0</v>
      </c>
      <c r="P3263">
        <v>0</v>
      </c>
      <c r="Q3263">
        <v>1227.9167</v>
      </c>
      <c r="R3263">
        <v>52800.418100000003</v>
      </c>
      <c r="S3263" t="s">
        <v>1296</v>
      </c>
      <c r="T3263" s="111"/>
      <c r="U3263" s="111"/>
      <c r="V3263" s="110"/>
      <c r="W3263" s="110"/>
    </row>
    <row r="3264" spans="1:23">
      <c r="A3264" t="s">
        <v>3250</v>
      </c>
      <c r="B3264">
        <v>44203</v>
      </c>
      <c r="C3264" t="s">
        <v>3251</v>
      </c>
      <c r="D3264">
        <v>44203</v>
      </c>
      <c r="E3264" t="s">
        <v>1294</v>
      </c>
      <c r="F3264" t="s">
        <v>65</v>
      </c>
      <c r="G3264" t="s">
        <v>1298</v>
      </c>
      <c r="H3264" t="s">
        <v>57</v>
      </c>
      <c r="I3264" t="s">
        <v>3061</v>
      </c>
      <c r="J3264">
        <v>20</v>
      </c>
      <c r="K3264">
        <v>9850</v>
      </c>
      <c r="L3264">
        <v>197000</v>
      </c>
      <c r="M3264">
        <v>23.452400000000001</v>
      </c>
      <c r="N3264">
        <v>469.048</v>
      </c>
      <c r="O3264">
        <v>0</v>
      </c>
      <c r="P3264">
        <v>0</v>
      </c>
      <c r="Q3264">
        <v>9873.4524000000001</v>
      </c>
      <c r="R3264">
        <v>197469.04800000001</v>
      </c>
      <c r="S3264" t="s">
        <v>1296</v>
      </c>
      <c r="T3264" s="111"/>
      <c r="U3264" s="111"/>
      <c r="V3264" s="110"/>
      <c r="W3264" s="110"/>
    </row>
    <row r="3265" spans="1:23">
      <c r="A3265" t="s">
        <v>3252</v>
      </c>
      <c r="B3265">
        <v>44203</v>
      </c>
      <c r="C3265" t="s">
        <v>3253</v>
      </c>
      <c r="D3265">
        <v>44203</v>
      </c>
      <c r="E3265" t="s">
        <v>1294</v>
      </c>
      <c r="F3265" t="s">
        <v>1</v>
      </c>
      <c r="G3265" t="s">
        <v>1079</v>
      </c>
      <c r="H3265" t="s">
        <v>120</v>
      </c>
      <c r="I3265" t="s">
        <v>3061</v>
      </c>
      <c r="J3265">
        <v>30</v>
      </c>
      <c r="K3265">
        <v>9850</v>
      </c>
      <c r="L3265">
        <v>295500</v>
      </c>
      <c r="M3265">
        <v>23.452400000000001</v>
      </c>
      <c r="N3265">
        <v>703.572</v>
      </c>
      <c r="O3265">
        <v>0</v>
      </c>
      <c r="P3265">
        <v>0</v>
      </c>
      <c r="Q3265">
        <v>9873.4524000000001</v>
      </c>
      <c r="R3265">
        <v>296203.57199999999</v>
      </c>
      <c r="S3265" t="s">
        <v>1296</v>
      </c>
      <c r="T3265" s="111"/>
      <c r="U3265" s="111"/>
      <c r="V3265" s="110"/>
      <c r="W3265" s="110"/>
    </row>
    <row r="3266" spans="1:23">
      <c r="A3266" t="s">
        <v>3254</v>
      </c>
      <c r="B3266">
        <v>44203</v>
      </c>
      <c r="C3266" t="s">
        <v>3255</v>
      </c>
      <c r="D3266">
        <v>44203</v>
      </c>
      <c r="E3266" t="s">
        <v>1294</v>
      </c>
      <c r="F3266" t="s">
        <v>1077</v>
      </c>
      <c r="G3266" t="s">
        <v>1079</v>
      </c>
      <c r="H3266" t="s">
        <v>120</v>
      </c>
      <c r="I3266" t="s">
        <v>3061</v>
      </c>
      <c r="J3266">
        <v>15</v>
      </c>
      <c r="K3266">
        <v>9850</v>
      </c>
      <c r="L3266">
        <v>147750</v>
      </c>
      <c r="M3266">
        <v>23.452400000000001</v>
      </c>
      <c r="N3266">
        <v>351.786</v>
      </c>
      <c r="O3266">
        <v>0</v>
      </c>
      <c r="P3266">
        <v>0</v>
      </c>
      <c r="Q3266">
        <v>9873.4524000000001</v>
      </c>
      <c r="R3266">
        <v>148101.78599999999</v>
      </c>
      <c r="S3266" t="s">
        <v>1296</v>
      </c>
      <c r="T3266" s="111"/>
      <c r="U3266" s="111"/>
      <c r="V3266" s="110"/>
      <c r="W3266" s="110"/>
    </row>
    <row r="3267" spans="1:23">
      <c r="A3267" t="s">
        <v>3254</v>
      </c>
      <c r="B3267">
        <v>44203</v>
      </c>
      <c r="C3267" t="s">
        <v>3255</v>
      </c>
      <c r="D3267">
        <v>44203</v>
      </c>
      <c r="E3267" t="s">
        <v>1294</v>
      </c>
      <c r="F3267" t="s">
        <v>1077</v>
      </c>
      <c r="G3267" t="s">
        <v>1079</v>
      </c>
      <c r="H3267" t="s">
        <v>120</v>
      </c>
      <c r="I3267" t="s">
        <v>1348</v>
      </c>
      <c r="J3267">
        <v>100</v>
      </c>
      <c r="K3267">
        <v>1225</v>
      </c>
      <c r="L3267">
        <v>122500</v>
      </c>
      <c r="M3267">
        <v>2.9167000000000001</v>
      </c>
      <c r="N3267">
        <v>291.67</v>
      </c>
      <c r="O3267">
        <v>0</v>
      </c>
      <c r="P3267">
        <v>0</v>
      </c>
      <c r="Q3267">
        <v>1227.9167</v>
      </c>
      <c r="R3267">
        <v>122791.67</v>
      </c>
      <c r="S3267" t="s">
        <v>1296</v>
      </c>
      <c r="T3267" s="111"/>
      <c r="U3267" s="111"/>
      <c r="V3267" s="110"/>
      <c r="W3267" s="110"/>
    </row>
    <row r="3268" spans="1:23">
      <c r="A3268" t="s">
        <v>3254</v>
      </c>
      <c r="B3268">
        <v>44203</v>
      </c>
      <c r="C3268" t="s">
        <v>3255</v>
      </c>
      <c r="D3268">
        <v>44203</v>
      </c>
      <c r="E3268" t="s">
        <v>1294</v>
      </c>
      <c r="F3268" t="s">
        <v>1077</v>
      </c>
      <c r="G3268" t="s">
        <v>1079</v>
      </c>
      <c r="H3268" t="s">
        <v>120</v>
      </c>
      <c r="I3268" t="s">
        <v>1211</v>
      </c>
      <c r="J3268">
        <v>5</v>
      </c>
      <c r="K3268">
        <v>3938</v>
      </c>
      <c r="L3268">
        <v>19690</v>
      </c>
      <c r="M3268">
        <v>9.3762000000000008</v>
      </c>
      <c r="N3268">
        <v>46.881</v>
      </c>
      <c r="O3268">
        <v>0</v>
      </c>
      <c r="P3268">
        <v>0</v>
      </c>
      <c r="Q3268">
        <v>3947.3762000000002</v>
      </c>
      <c r="R3268">
        <v>19736.881000000001</v>
      </c>
      <c r="S3268" t="s">
        <v>1296</v>
      </c>
      <c r="T3268" s="111"/>
      <c r="U3268" s="111"/>
      <c r="V3268" s="110"/>
      <c r="W3268" s="110"/>
    </row>
    <row r="3269" spans="1:23">
      <c r="A3269" t="s">
        <v>3256</v>
      </c>
      <c r="B3269">
        <v>44203</v>
      </c>
      <c r="C3269" t="s">
        <v>3257</v>
      </c>
      <c r="D3269">
        <v>44203</v>
      </c>
      <c r="E3269" t="s">
        <v>1294</v>
      </c>
      <c r="F3269" t="s">
        <v>5</v>
      </c>
      <c r="G3269" t="s">
        <v>1308</v>
      </c>
      <c r="H3269" t="s">
        <v>120</v>
      </c>
      <c r="I3269" t="s">
        <v>3061</v>
      </c>
      <c r="J3269">
        <v>15</v>
      </c>
      <c r="K3269">
        <v>9850</v>
      </c>
      <c r="L3269">
        <v>147750</v>
      </c>
      <c r="M3269">
        <v>23.452400000000001</v>
      </c>
      <c r="N3269">
        <v>351.786</v>
      </c>
      <c r="O3269">
        <v>0</v>
      </c>
      <c r="P3269">
        <v>0</v>
      </c>
      <c r="Q3269">
        <v>9873.4524000000001</v>
      </c>
      <c r="R3269">
        <v>148101.78599999999</v>
      </c>
      <c r="S3269" t="s">
        <v>1296</v>
      </c>
      <c r="T3269" s="111"/>
      <c r="U3269" s="111"/>
      <c r="V3269" s="110"/>
      <c r="W3269" s="110"/>
    </row>
    <row r="3270" spans="1:23">
      <c r="A3270" t="s">
        <v>3258</v>
      </c>
      <c r="B3270">
        <v>44203</v>
      </c>
      <c r="C3270" t="s">
        <v>3259</v>
      </c>
      <c r="D3270">
        <v>44203</v>
      </c>
      <c r="E3270" t="s">
        <v>1294</v>
      </c>
      <c r="F3270" t="s">
        <v>989</v>
      </c>
      <c r="G3270" t="s">
        <v>1318</v>
      </c>
      <c r="H3270" t="s">
        <v>24</v>
      </c>
      <c r="I3270" t="s">
        <v>3061</v>
      </c>
      <c r="J3270">
        <v>20</v>
      </c>
      <c r="K3270">
        <v>9850</v>
      </c>
      <c r="L3270">
        <v>197000</v>
      </c>
      <c r="M3270">
        <v>23.452400000000001</v>
      </c>
      <c r="N3270">
        <v>469.048</v>
      </c>
      <c r="O3270">
        <v>0</v>
      </c>
      <c r="P3270">
        <v>0</v>
      </c>
      <c r="Q3270">
        <v>9873.4524000000001</v>
      </c>
      <c r="R3270">
        <v>197469.04800000001</v>
      </c>
      <c r="S3270" t="s">
        <v>1296</v>
      </c>
      <c r="T3270" s="111"/>
      <c r="U3270" s="111"/>
      <c r="V3270" s="110"/>
      <c r="W3270" s="110"/>
    </row>
    <row r="3271" spans="1:23">
      <c r="A3271" t="s">
        <v>3258</v>
      </c>
      <c r="B3271">
        <v>44203</v>
      </c>
      <c r="C3271" t="s">
        <v>3259</v>
      </c>
      <c r="D3271">
        <v>44203</v>
      </c>
      <c r="E3271" t="s">
        <v>1294</v>
      </c>
      <c r="F3271" t="s">
        <v>989</v>
      </c>
      <c r="G3271" t="s">
        <v>1318</v>
      </c>
      <c r="H3271" t="s">
        <v>24</v>
      </c>
      <c r="I3271" t="s">
        <v>1234</v>
      </c>
      <c r="J3271">
        <v>5</v>
      </c>
      <c r="K3271">
        <v>5035</v>
      </c>
      <c r="L3271">
        <v>25175</v>
      </c>
      <c r="M3271">
        <v>11.988099999999999</v>
      </c>
      <c r="N3271">
        <v>59.9405</v>
      </c>
      <c r="O3271">
        <v>0</v>
      </c>
      <c r="P3271">
        <v>0</v>
      </c>
      <c r="Q3271">
        <v>5046.9880999999996</v>
      </c>
      <c r="R3271">
        <v>25234.940500000001</v>
      </c>
      <c r="S3271" t="s">
        <v>1296</v>
      </c>
      <c r="T3271" s="111"/>
      <c r="U3271" s="111"/>
      <c r="V3271" s="110"/>
      <c r="W3271" s="110"/>
    </row>
    <row r="3272" spans="1:23">
      <c r="A3272" t="s">
        <v>3260</v>
      </c>
      <c r="B3272">
        <v>44203</v>
      </c>
      <c r="C3272" t="s">
        <v>3261</v>
      </c>
      <c r="D3272">
        <v>44203</v>
      </c>
      <c r="E3272" t="s">
        <v>1294</v>
      </c>
      <c r="F3272" t="s">
        <v>34</v>
      </c>
      <c r="G3272" t="s">
        <v>1084</v>
      </c>
      <c r="H3272" t="s">
        <v>24</v>
      </c>
      <c r="I3272" t="s">
        <v>3061</v>
      </c>
      <c r="J3272">
        <v>30</v>
      </c>
      <c r="K3272">
        <v>9850</v>
      </c>
      <c r="L3272">
        <v>295500</v>
      </c>
      <c r="M3272">
        <v>23.452400000000001</v>
      </c>
      <c r="N3272">
        <v>703.572</v>
      </c>
      <c r="O3272">
        <v>0</v>
      </c>
      <c r="P3272">
        <v>0</v>
      </c>
      <c r="Q3272">
        <v>9873.4524000000001</v>
      </c>
      <c r="R3272">
        <v>296203.57199999999</v>
      </c>
      <c r="S3272" t="s">
        <v>1296</v>
      </c>
      <c r="T3272" s="111"/>
      <c r="U3272" s="111"/>
      <c r="V3272" s="110"/>
      <c r="W3272" s="110"/>
    </row>
    <row r="3273" spans="1:23">
      <c r="A3273" t="s">
        <v>3262</v>
      </c>
      <c r="B3273">
        <v>44203</v>
      </c>
      <c r="C3273" t="s">
        <v>3263</v>
      </c>
      <c r="D3273">
        <v>44203</v>
      </c>
      <c r="E3273" t="s">
        <v>1294</v>
      </c>
      <c r="F3273" t="s">
        <v>33</v>
      </c>
      <c r="G3273" t="s">
        <v>26</v>
      </c>
      <c r="H3273" t="s">
        <v>24</v>
      </c>
      <c r="I3273" t="s">
        <v>3061</v>
      </c>
      <c r="J3273">
        <v>25</v>
      </c>
      <c r="K3273">
        <v>9850</v>
      </c>
      <c r="L3273">
        <v>246250</v>
      </c>
      <c r="M3273">
        <v>23.452400000000001</v>
      </c>
      <c r="N3273">
        <v>586.30999999999995</v>
      </c>
      <c r="O3273">
        <v>0</v>
      </c>
      <c r="P3273">
        <v>0</v>
      </c>
      <c r="Q3273">
        <v>9873.4524000000001</v>
      </c>
      <c r="R3273">
        <v>246836.31</v>
      </c>
      <c r="S3273" t="s">
        <v>1296</v>
      </c>
      <c r="T3273" s="111"/>
      <c r="U3273" s="111"/>
      <c r="V3273" s="110"/>
      <c r="W3273" s="110"/>
    </row>
    <row r="3274" spans="1:23">
      <c r="A3274" t="s">
        <v>3264</v>
      </c>
      <c r="B3274">
        <v>44203</v>
      </c>
      <c r="C3274" t="s">
        <v>3265</v>
      </c>
      <c r="D3274">
        <v>44203</v>
      </c>
      <c r="E3274" t="s">
        <v>1294</v>
      </c>
      <c r="F3274" t="s">
        <v>66</v>
      </c>
      <c r="G3274" t="s">
        <v>1298</v>
      </c>
      <c r="H3274" t="s">
        <v>57</v>
      </c>
      <c r="I3274" t="s">
        <v>3061</v>
      </c>
      <c r="J3274">
        <v>20</v>
      </c>
      <c r="K3274">
        <v>9850</v>
      </c>
      <c r="L3274">
        <v>197000</v>
      </c>
      <c r="M3274">
        <v>23.452400000000001</v>
      </c>
      <c r="N3274">
        <v>469.048</v>
      </c>
      <c r="O3274">
        <v>0</v>
      </c>
      <c r="P3274">
        <v>0</v>
      </c>
      <c r="Q3274">
        <v>9873.4524000000001</v>
      </c>
      <c r="R3274">
        <v>197469.04800000001</v>
      </c>
      <c r="S3274" t="s">
        <v>1296</v>
      </c>
      <c r="T3274" s="111"/>
      <c r="U3274" s="111"/>
      <c r="V3274" s="110"/>
      <c r="W3274" s="110"/>
    </row>
    <row r="3275" spans="1:23">
      <c r="A3275" t="s">
        <v>3266</v>
      </c>
      <c r="B3275">
        <v>44203</v>
      </c>
      <c r="C3275" t="s">
        <v>3267</v>
      </c>
      <c r="D3275">
        <v>44203</v>
      </c>
      <c r="E3275" t="s">
        <v>1294</v>
      </c>
      <c r="F3275" t="s">
        <v>49</v>
      </c>
      <c r="G3275" t="s">
        <v>1295</v>
      </c>
      <c r="H3275" t="s">
        <v>13</v>
      </c>
      <c r="I3275" t="s">
        <v>1234</v>
      </c>
      <c r="J3275">
        <v>5</v>
      </c>
      <c r="K3275">
        <v>5035</v>
      </c>
      <c r="L3275">
        <v>25175</v>
      </c>
      <c r="M3275">
        <v>11.988</v>
      </c>
      <c r="N3275">
        <v>59.94</v>
      </c>
      <c r="O3275">
        <v>0</v>
      </c>
      <c r="P3275">
        <v>0</v>
      </c>
      <c r="Q3275">
        <v>5046.9880999999996</v>
      </c>
      <c r="R3275">
        <v>25234.940500000001</v>
      </c>
      <c r="S3275" t="s">
        <v>1296</v>
      </c>
      <c r="T3275" s="111"/>
      <c r="U3275" s="111"/>
      <c r="V3275" s="110"/>
      <c r="W3275" s="110"/>
    </row>
    <row r="3276" spans="1:23">
      <c r="A3276" t="s">
        <v>3266</v>
      </c>
      <c r="B3276">
        <v>44203</v>
      </c>
      <c r="C3276" t="s">
        <v>3267</v>
      </c>
      <c r="D3276">
        <v>44203</v>
      </c>
      <c r="E3276" t="s">
        <v>1294</v>
      </c>
      <c r="F3276" t="s">
        <v>49</v>
      </c>
      <c r="G3276" t="s">
        <v>1295</v>
      </c>
      <c r="H3276" t="s">
        <v>13</v>
      </c>
      <c r="I3276" t="s">
        <v>3061</v>
      </c>
      <c r="J3276">
        <v>6</v>
      </c>
      <c r="K3276">
        <v>9850</v>
      </c>
      <c r="L3276">
        <v>59100</v>
      </c>
      <c r="M3276">
        <v>23.452000000000002</v>
      </c>
      <c r="N3276">
        <v>140.71199999999999</v>
      </c>
      <c r="O3276">
        <v>0</v>
      </c>
      <c r="P3276">
        <v>0</v>
      </c>
      <c r="Q3276">
        <v>9873.4524000000001</v>
      </c>
      <c r="R3276">
        <v>59240.714399999997</v>
      </c>
      <c r="S3276" t="s">
        <v>1296</v>
      </c>
      <c r="T3276" s="111"/>
      <c r="U3276" s="111"/>
      <c r="V3276" s="110"/>
      <c r="W3276" s="110"/>
    </row>
    <row r="3277" spans="1:23">
      <c r="A3277" t="s">
        <v>3268</v>
      </c>
      <c r="B3277">
        <v>44203</v>
      </c>
      <c r="C3277" t="s">
        <v>3269</v>
      </c>
      <c r="D3277">
        <v>44203</v>
      </c>
      <c r="E3277" t="s">
        <v>1294</v>
      </c>
      <c r="F3277" t="s">
        <v>29</v>
      </c>
      <c r="G3277" t="s">
        <v>1331</v>
      </c>
      <c r="H3277" t="s">
        <v>24</v>
      </c>
      <c r="I3277" t="s">
        <v>3061</v>
      </c>
      <c r="J3277">
        <v>80</v>
      </c>
      <c r="K3277">
        <v>9850</v>
      </c>
      <c r="L3277">
        <v>788000</v>
      </c>
      <c r="M3277">
        <v>23.452400000000001</v>
      </c>
      <c r="N3277">
        <v>1876.192</v>
      </c>
      <c r="O3277">
        <v>0</v>
      </c>
      <c r="P3277">
        <v>0</v>
      </c>
      <c r="Q3277">
        <v>9873.4524000000001</v>
      </c>
      <c r="R3277">
        <v>789876.19200000004</v>
      </c>
      <c r="S3277" t="s">
        <v>1296</v>
      </c>
      <c r="T3277" s="111"/>
      <c r="U3277" s="111"/>
      <c r="V3277" s="110"/>
      <c r="W3277" s="110"/>
    </row>
    <row r="3278" spans="1:23">
      <c r="A3278" t="s">
        <v>3268</v>
      </c>
      <c r="B3278">
        <v>44203</v>
      </c>
      <c r="C3278" t="s">
        <v>3269</v>
      </c>
      <c r="D3278">
        <v>44203</v>
      </c>
      <c r="E3278" t="s">
        <v>1294</v>
      </c>
      <c r="F3278" t="s">
        <v>29</v>
      </c>
      <c r="G3278" t="s">
        <v>1331</v>
      </c>
      <c r="H3278" t="s">
        <v>24</v>
      </c>
      <c r="I3278" t="s">
        <v>1339</v>
      </c>
      <c r="J3278">
        <v>100</v>
      </c>
      <c r="K3278">
        <v>1118</v>
      </c>
      <c r="L3278">
        <v>111800</v>
      </c>
      <c r="M3278">
        <v>2.6619000000000002</v>
      </c>
      <c r="N3278">
        <v>266.19</v>
      </c>
      <c r="O3278">
        <v>0</v>
      </c>
      <c r="P3278">
        <v>0</v>
      </c>
      <c r="Q3278">
        <v>1120.6619000000001</v>
      </c>
      <c r="R3278">
        <v>112066.19</v>
      </c>
      <c r="S3278" t="s">
        <v>1296</v>
      </c>
      <c r="T3278" s="111"/>
      <c r="U3278" s="111"/>
      <c r="V3278" s="110"/>
      <c r="W3278" s="110"/>
    </row>
    <row r="3279" spans="1:23">
      <c r="A3279" t="s">
        <v>3268</v>
      </c>
      <c r="B3279">
        <v>44203</v>
      </c>
      <c r="C3279" t="s">
        <v>3269</v>
      </c>
      <c r="D3279">
        <v>44203</v>
      </c>
      <c r="E3279" t="s">
        <v>1294</v>
      </c>
      <c r="F3279" t="s">
        <v>29</v>
      </c>
      <c r="G3279" t="s">
        <v>1331</v>
      </c>
      <c r="H3279" t="s">
        <v>24</v>
      </c>
      <c r="I3279" t="s">
        <v>1348</v>
      </c>
      <c r="J3279">
        <v>100</v>
      </c>
      <c r="K3279">
        <v>1225</v>
      </c>
      <c r="L3279">
        <v>122500</v>
      </c>
      <c r="M3279">
        <v>2.9167000000000001</v>
      </c>
      <c r="N3279">
        <v>291.67</v>
      </c>
      <c r="O3279">
        <v>0</v>
      </c>
      <c r="P3279">
        <v>0</v>
      </c>
      <c r="Q3279">
        <v>1227.9167</v>
      </c>
      <c r="R3279">
        <v>122791.67</v>
      </c>
      <c r="S3279" t="s">
        <v>1296</v>
      </c>
      <c r="T3279" s="111"/>
      <c r="U3279" s="111"/>
      <c r="V3279" s="110"/>
      <c r="W3279" s="110"/>
    </row>
    <row r="3280" spans="1:23">
      <c r="A3280" t="s">
        <v>3268</v>
      </c>
      <c r="B3280">
        <v>44203</v>
      </c>
      <c r="C3280" t="s">
        <v>3269</v>
      </c>
      <c r="D3280">
        <v>44203</v>
      </c>
      <c r="E3280" t="s">
        <v>1294</v>
      </c>
      <c r="F3280" t="s">
        <v>29</v>
      </c>
      <c r="G3280" t="s">
        <v>1331</v>
      </c>
      <c r="H3280" t="s">
        <v>24</v>
      </c>
      <c r="I3280" t="s">
        <v>1234</v>
      </c>
      <c r="J3280">
        <v>20</v>
      </c>
      <c r="K3280">
        <v>5035</v>
      </c>
      <c r="L3280">
        <v>100700</v>
      </c>
      <c r="M3280">
        <v>11.988099999999999</v>
      </c>
      <c r="N3280">
        <v>239.762</v>
      </c>
      <c r="O3280">
        <v>0</v>
      </c>
      <c r="P3280">
        <v>0</v>
      </c>
      <c r="Q3280">
        <v>5046.9880999999996</v>
      </c>
      <c r="R3280">
        <v>100939.762</v>
      </c>
      <c r="S3280" t="s">
        <v>1296</v>
      </c>
      <c r="T3280" s="111"/>
      <c r="U3280" s="111"/>
      <c r="V3280" s="110"/>
      <c r="W3280" s="110"/>
    </row>
    <row r="3281" spans="1:23">
      <c r="A3281" t="s">
        <v>3270</v>
      </c>
      <c r="B3281">
        <v>44203</v>
      </c>
      <c r="C3281" t="s">
        <v>3271</v>
      </c>
      <c r="D3281">
        <v>44203</v>
      </c>
      <c r="E3281" t="s">
        <v>1294</v>
      </c>
      <c r="F3281" t="s">
        <v>87</v>
      </c>
      <c r="G3281" t="s">
        <v>1135</v>
      </c>
      <c r="H3281" t="s">
        <v>24</v>
      </c>
      <c r="I3281" t="s">
        <v>1348</v>
      </c>
      <c r="J3281">
        <v>15</v>
      </c>
      <c r="K3281">
        <v>1225</v>
      </c>
      <c r="L3281">
        <v>18375</v>
      </c>
      <c r="M3281">
        <v>2.9167000000000001</v>
      </c>
      <c r="N3281">
        <v>43.750500000000002</v>
      </c>
      <c r="O3281">
        <v>0</v>
      </c>
      <c r="P3281">
        <v>0</v>
      </c>
      <c r="Q3281">
        <v>1227.9167</v>
      </c>
      <c r="R3281">
        <v>18418.750499999998</v>
      </c>
      <c r="S3281" t="s">
        <v>1296</v>
      </c>
      <c r="T3281" s="111"/>
      <c r="U3281" s="111"/>
      <c r="V3281" s="110"/>
      <c r="W3281" s="110"/>
    </row>
    <row r="3282" spans="1:23">
      <c r="A3282" t="s">
        <v>3270</v>
      </c>
      <c r="B3282">
        <v>44203</v>
      </c>
      <c r="C3282" t="s">
        <v>3271</v>
      </c>
      <c r="D3282">
        <v>44203</v>
      </c>
      <c r="E3282" t="s">
        <v>1294</v>
      </c>
      <c r="F3282" t="s">
        <v>87</v>
      </c>
      <c r="G3282" t="s">
        <v>1135</v>
      </c>
      <c r="H3282" t="s">
        <v>24</v>
      </c>
      <c r="I3282" t="s">
        <v>3061</v>
      </c>
      <c r="J3282">
        <v>20</v>
      </c>
      <c r="K3282">
        <v>9850</v>
      </c>
      <c r="L3282">
        <v>197000</v>
      </c>
      <c r="M3282">
        <v>23.452400000000001</v>
      </c>
      <c r="N3282">
        <v>469.048</v>
      </c>
      <c r="O3282">
        <v>0</v>
      </c>
      <c r="P3282">
        <v>0</v>
      </c>
      <c r="Q3282">
        <v>9873.4524000000001</v>
      </c>
      <c r="R3282">
        <v>197469.04800000001</v>
      </c>
      <c r="S3282" t="s">
        <v>1296</v>
      </c>
      <c r="T3282" s="111"/>
      <c r="U3282" s="111"/>
      <c r="V3282" s="110"/>
      <c r="W3282" s="110"/>
    </row>
    <row r="3283" spans="1:23">
      <c r="A3283" t="s">
        <v>3272</v>
      </c>
      <c r="B3283">
        <v>44203</v>
      </c>
      <c r="C3283" t="s">
        <v>3273</v>
      </c>
      <c r="D3283">
        <v>44203</v>
      </c>
      <c r="E3283" t="s">
        <v>1294</v>
      </c>
      <c r="F3283" t="s">
        <v>72</v>
      </c>
      <c r="G3283" t="s">
        <v>69</v>
      </c>
      <c r="H3283" t="s">
        <v>69</v>
      </c>
      <c r="I3283" t="s">
        <v>1348</v>
      </c>
      <c r="J3283">
        <v>20</v>
      </c>
      <c r="K3283">
        <v>1225</v>
      </c>
      <c r="L3283">
        <v>24500</v>
      </c>
      <c r="M3283">
        <v>2.9167000000000001</v>
      </c>
      <c r="N3283">
        <v>58.334000000000003</v>
      </c>
      <c r="O3283">
        <v>0</v>
      </c>
      <c r="P3283">
        <v>0</v>
      </c>
      <c r="Q3283">
        <v>1227.9167</v>
      </c>
      <c r="R3283">
        <v>24558.333999999999</v>
      </c>
      <c r="S3283" t="s">
        <v>1296</v>
      </c>
      <c r="T3283" s="111"/>
      <c r="U3283" s="111"/>
      <c r="V3283" s="110"/>
      <c r="W3283" s="110"/>
    </row>
    <row r="3284" spans="1:23">
      <c r="A3284" t="s">
        <v>3272</v>
      </c>
      <c r="B3284">
        <v>44203</v>
      </c>
      <c r="C3284" t="s">
        <v>3273</v>
      </c>
      <c r="D3284">
        <v>44203</v>
      </c>
      <c r="E3284" t="s">
        <v>1294</v>
      </c>
      <c r="F3284" t="s">
        <v>72</v>
      </c>
      <c r="G3284" t="s">
        <v>69</v>
      </c>
      <c r="H3284" t="s">
        <v>69</v>
      </c>
      <c r="I3284" t="s">
        <v>3061</v>
      </c>
      <c r="J3284">
        <v>25</v>
      </c>
      <c r="K3284">
        <v>9850</v>
      </c>
      <c r="L3284">
        <v>246250</v>
      </c>
      <c r="M3284">
        <v>23.452400000000001</v>
      </c>
      <c r="N3284">
        <v>586.30999999999995</v>
      </c>
      <c r="O3284">
        <v>0</v>
      </c>
      <c r="P3284">
        <v>0</v>
      </c>
      <c r="Q3284">
        <v>9873.4524000000001</v>
      </c>
      <c r="R3284">
        <v>246836.31</v>
      </c>
      <c r="S3284" t="s">
        <v>1296</v>
      </c>
      <c r="T3284" s="111"/>
      <c r="U3284" s="111"/>
      <c r="V3284" s="110"/>
      <c r="W3284" s="110"/>
    </row>
    <row r="3285" spans="1:23">
      <c r="A3285" t="s">
        <v>3272</v>
      </c>
      <c r="B3285">
        <v>44203</v>
      </c>
      <c r="C3285" t="s">
        <v>3273</v>
      </c>
      <c r="D3285">
        <v>44203</v>
      </c>
      <c r="E3285" t="s">
        <v>1294</v>
      </c>
      <c r="F3285" t="s">
        <v>72</v>
      </c>
      <c r="G3285" t="s">
        <v>69</v>
      </c>
      <c r="H3285" t="s">
        <v>69</v>
      </c>
      <c r="I3285" t="s">
        <v>1234</v>
      </c>
      <c r="J3285">
        <v>5</v>
      </c>
      <c r="K3285">
        <v>5035</v>
      </c>
      <c r="L3285">
        <v>25175</v>
      </c>
      <c r="M3285">
        <v>11.988099999999999</v>
      </c>
      <c r="N3285">
        <v>59.9405</v>
      </c>
      <c r="O3285">
        <v>0</v>
      </c>
      <c r="P3285">
        <v>0</v>
      </c>
      <c r="Q3285">
        <v>5046.9880999999996</v>
      </c>
      <c r="R3285">
        <v>25234.940500000001</v>
      </c>
      <c r="S3285" t="s">
        <v>1296</v>
      </c>
      <c r="T3285" s="111"/>
      <c r="U3285" s="111"/>
      <c r="V3285" s="110"/>
      <c r="W3285" s="110"/>
    </row>
    <row r="3286" spans="1:23">
      <c r="A3286" t="s">
        <v>3274</v>
      </c>
      <c r="B3286">
        <v>44203</v>
      </c>
      <c r="C3286" t="s">
        <v>3275</v>
      </c>
      <c r="D3286">
        <v>44203</v>
      </c>
      <c r="E3286" t="s">
        <v>1294</v>
      </c>
      <c r="F3286" t="s">
        <v>70</v>
      </c>
      <c r="G3286" t="s">
        <v>69</v>
      </c>
      <c r="H3286" t="s">
        <v>69</v>
      </c>
      <c r="I3286" t="s">
        <v>3061</v>
      </c>
      <c r="J3286">
        <v>30</v>
      </c>
      <c r="K3286">
        <v>9850</v>
      </c>
      <c r="L3286">
        <v>295500</v>
      </c>
      <c r="M3286">
        <v>23.452400000000001</v>
      </c>
      <c r="N3286">
        <v>703.572</v>
      </c>
      <c r="O3286">
        <v>0</v>
      </c>
      <c r="P3286">
        <v>0</v>
      </c>
      <c r="Q3286">
        <v>9873.4524000000001</v>
      </c>
      <c r="R3286">
        <v>296203.57199999999</v>
      </c>
      <c r="S3286" t="s">
        <v>1296</v>
      </c>
      <c r="T3286" s="111"/>
      <c r="U3286" s="111"/>
      <c r="V3286" s="110"/>
      <c r="W3286" s="110"/>
    </row>
    <row r="3287" spans="1:23">
      <c r="A3287" t="s">
        <v>3276</v>
      </c>
      <c r="B3287">
        <v>44203</v>
      </c>
      <c r="C3287" t="s">
        <v>3277</v>
      </c>
      <c r="D3287">
        <v>44203</v>
      </c>
      <c r="E3287" t="s">
        <v>1328</v>
      </c>
      <c r="F3287" t="s">
        <v>1342</v>
      </c>
      <c r="G3287" t="s">
        <v>1330</v>
      </c>
      <c r="H3287" t="s">
        <v>1328</v>
      </c>
      <c r="I3287" t="s">
        <v>1214</v>
      </c>
      <c r="J3287">
        <v>80</v>
      </c>
      <c r="K3287">
        <v>1170</v>
      </c>
      <c r="L3287">
        <v>93600</v>
      </c>
      <c r="M3287">
        <v>0</v>
      </c>
      <c r="N3287">
        <v>0</v>
      </c>
      <c r="O3287">
        <v>0</v>
      </c>
      <c r="P3287">
        <v>0</v>
      </c>
      <c r="Q3287">
        <v>1170</v>
      </c>
      <c r="R3287">
        <v>93600</v>
      </c>
      <c r="S3287" t="s">
        <v>1296</v>
      </c>
      <c r="T3287" s="111"/>
      <c r="U3287" s="111"/>
      <c r="V3287" s="110"/>
      <c r="W3287" s="110"/>
    </row>
    <row r="3288" spans="1:23">
      <c r="A3288" t="s">
        <v>3278</v>
      </c>
      <c r="B3288">
        <v>44203</v>
      </c>
      <c r="C3288" t="s">
        <v>3279</v>
      </c>
      <c r="D3288">
        <v>44203</v>
      </c>
      <c r="E3288" t="s">
        <v>1328</v>
      </c>
      <c r="F3288" t="s">
        <v>1338</v>
      </c>
      <c r="G3288" t="s">
        <v>1332</v>
      </c>
      <c r="H3288" t="s">
        <v>1328</v>
      </c>
      <c r="I3288" t="s">
        <v>1212</v>
      </c>
      <c r="J3288">
        <v>23</v>
      </c>
      <c r="K3288">
        <v>3621</v>
      </c>
      <c r="L3288">
        <v>83283</v>
      </c>
      <c r="M3288">
        <v>0</v>
      </c>
      <c r="N3288">
        <v>0</v>
      </c>
      <c r="O3288">
        <v>0</v>
      </c>
      <c r="P3288">
        <v>0</v>
      </c>
      <c r="Q3288">
        <v>3621</v>
      </c>
      <c r="R3288">
        <v>83283</v>
      </c>
      <c r="S3288" t="s">
        <v>1296</v>
      </c>
      <c r="T3288" s="111"/>
      <c r="U3288" s="111"/>
      <c r="V3288" s="110"/>
      <c r="W3288" s="110"/>
    </row>
    <row r="3289" spans="1:23">
      <c r="A3289" t="s">
        <v>3280</v>
      </c>
      <c r="B3289">
        <v>44203</v>
      </c>
      <c r="C3289" t="s">
        <v>3281</v>
      </c>
      <c r="D3289">
        <v>44203</v>
      </c>
      <c r="E3289" t="s">
        <v>1294</v>
      </c>
      <c r="F3289" t="s">
        <v>55</v>
      </c>
      <c r="G3289" t="s">
        <v>1085</v>
      </c>
      <c r="H3289" t="s">
        <v>57</v>
      </c>
      <c r="I3289" t="s">
        <v>3061</v>
      </c>
      <c r="J3289">
        <v>12</v>
      </c>
      <c r="K3289">
        <v>9850</v>
      </c>
      <c r="L3289">
        <v>118200</v>
      </c>
      <c r="M3289">
        <v>23.452400000000001</v>
      </c>
      <c r="N3289">
        <v>281.42880000000002</v>
      </c>
      <c r="O3289">
        <v>0</v>
      </c>
      <c r="P3289">
        <v>0</v>
      </c>
      <c r="Q3289">
        <v>9873.4524000000001</v>
      </c>
      <c r="R3289">
        <v>118481.42879999999</v>
      </c>
      <c r="S3289" t="s">
        <v>1296</v>
      </c>
      <c r="T3289" s="111"/>
      <c r="U3289" s="111"/>
      <c r="V3289" s="110"/>
      <c r="W3289" s="110"/>
    </row>
    <row r="3290" spans="1:23">
      <c r="A3290" t="s">
        <v>3282</v>
      </c>
      <c r="B3290">
        <v>44203</v>
      </c>
      <c r="C3290" t="s">
        <v>3283</v>
      </c>
      <c r="D3290">
        <v>44203</v>
      </c>
      <c r="E3290" t="s">
        <v>1185</v>
      </c>
      <c r="F3290" t="s">
        <v>1199</v>
      </c>
      <c r="G3290" t="s">
        <v>1185</v>
      </c>
      <c r="H3290" t="s">
        <v>1185</v>
      </c>
      <c r="I3290" t="s">
        <v>3061</v>
      </c>
      <c r="J3290">
        <v>2</v>
      </c>
      <c r="K3290">
        <v>9990</v>
      </c>
      <c r="L3290">
        <v>19980</v>
      </c>
      <c r="M3290">
        <v>23.785699999999999</v>
      </c>
      <c r="N3290">
        <v>47.571399999999997</v>
      </c>
      <c r="O3290">
        <v>0</v>
      </c>
      <c r="P3290">
        <v>0</v>
      </c>
      <c r="Q3290">
        <v>10013.7857</v>
      </c>
      <c r="R3290">
        <v>20027.571400000001</v>
      </c>
      <c r="S3290" t="s">
        <v>1296</v>
      </c>
      <c r="T3290" s="111"/>
      <c r="U3290" s="111"/>
      <c r="V3290" s="110"/>
      <c r="W3290" s="110"/>
    </row>
    <row r="3291" spans="1:23">
      <c r="A3291" t="s">
        <v>3284</v>
      </c>
      <c r="B3291">
        <v>44203</v>
      </c>
      <c r="C3291" t="s">
        <v>3285</v>
      </c>
      <c r="D3291">
        <v>44203</v>
      </c>
      <c r="E3291" t="s">
        <v>1185</v>
      </c>
      <c r="F3291" t="s">
        <v>1189</v>
      </c>
      <c r="G3291" t="s">
        <v>1185</v>
      </c>
      <c r="H3291" t="s">
        <v>1185</v>
      </c>
      <c r="I3291" t="s">
        <v>1348</v>
      </c>
      <c r="J3291">
        <v>10</v>
      </c>
      <c r="K3291">
        <v>1242.5</v>
      </c>
      <c r="L3291">
        <v>12425</v>
      </c>
      <c r="M3291">
        <v>2.9582999999999999</v>
      </c>
      <c r="N3291">
        <v>29.582999999999998</v>
      </c>
      <c r="O3291">
        <v>0</v>
      </c>
      <c r="P3291">
        <v>0</v>
      </c>
      <c r="Q3291">
        <v>1245.4583</v>
      </c>
      <c r="R3291">
        <v>12454.583000000001</v>
      </c>
      <c r="S3291" t="s">
        <v>1296</v>
      </c>
      <c r="T3291" s="111"/>
      <c r="U3291" s="111"/>
      <c r="V3291" s="110"/>
      <c r="W3291" s="110"/>
    </row>
    <row r="3292" spans="1:23">
      <c r="A3292" t="s">
        <v>3284</v>
      </c>
      <c r="B3292">
        <v>44203</v>
      </c>
      <c r="C3292" t="s">
        <v>3285</v>
      </c>
      <c r="D3292">
        <v>44203</v>
      </c>
      <c r="E3292" t="s">
        <v>1185</v>
      </c>
      <c r="F3292" t="s">
        <v>1189</v>
      </c>
      <c r="G3292" t="s">
        <v>1185</v>
      </c>
      <c r="H3292" t="s">
        <v>1185</v>
      </c>
      <c r="I3292" t="s">
        <v>3061</v>
      </c>
      <c r="J3292">
        <v>5</v>
      </c>
      <c r="K3292">
        <v>9990</v>
      </c>
      <c r="L3292">
        <v>49950</v>
      </c>
      <c r="M3292">
        <v>23.785699999999999</v>
      </c>
      <c r="N3292">
        <v>118.9285</v>
      </c>
      <c r="O3292">
        <v>0</v>
      </c>
      <c r="P3292">
        <v>0</v>
      </c>
      <c r="Q3292">
        <v>10013.7857</v>
      </c>
      <c r="R3292">
        <v>50068.928500000002</v>
      </c>
      <c r="S3292" t="s">
        <v>1296</v>
      </c>
      <c r="T3292" s="111"/>
      <c r="U3292" s="111"/>
      <c r="V3292" s="110"/>
      <c r="W3292" s="110"/>
    </row>
    <row r="3293" spans="1:23">
      <c r="A3293" t="s">
        <v>3286</v>
      </c>
      <c r="B3293">
        <v>44203</v>
      </c>
      <c r="C3293" t="s">
        <v>3287</v>
      </c>
      <c r="D3293">
        <v>44203</v>
      </c>
      <c r="E3293" t="s">
        <v>1185</v>
      </c>
      <c r="F3293" t="s">
        <v>1201</v>
      </c>
      <c r="G3293" t="s">
        <v>1185</v>
      </c>
      <c r="H3293" t="s">
        <v>1185</v>
      </c>
      <c r="I3293" t="s">
        <v>3061</v>
      </c>
      <c r="J3293">
        <v>7</v>
      </c>
      <c r="K3293">
        <v>9990</v>
      </c>
      <c r="L3293">
        <v>69930</v>
      </c>
      <c r="M3293">
        <v>23.785699999999999</v>
      </c>
      <c r="N3293">
        <v>166.4999</v>
      </c>
      <c r="O3293">
        <v>0</v>
      </c>
      <c r="P3293">
        <v>0</v>
      </c>
      <c r="Q3293">
        <v>10013.7857</v>
      </c>
      <c r="R3293">
        <v>70096.499899999995</v>
      </c>
      <c r="S3293" t="s">
        <v>1296</v>
      </c>
      <c r="T3293" s="111"/>
      <c r="U3293" s="111"/>
      <c r="V3293" s="110"/>
      <c r="W3293" s="110"/>
    </row>
    <row r="3294" spans="1:23">
      <c r="A3294" t="s">
        <v>3288</v>
      </c>
      <c r="B3294">
        <v>44203</v>
      </c>
      <c r="C3294" t="s">
        <v>3289</v>
      </c>
      <c r="D3294">
        <v>44203</v>
      </c>
      <c r="E3294" t="s">
        <v>1185</v>
      </c>
      <c r="F3294" t="s">
        <v>1939</v>
      </c>
      <c r="G3294" t="s">
        <v>1185</v>
      </c>
      <c r="H3294" t="s">
        <v>1185</v>
      </c>
      <c r="I3294" t="s">
        <v>1207</v>
      </c>
      <c r="J3294">
        <v>2</v>
      </c>
      <c r="K3294">
        <v>4088.57</v>
      </c>
      <c r="L3294">
        <v>8177.14</v>
      </c>
      <c r="M3294">
        <v>9.7347000000000001</v>
      </c>
      <c r="N3294">
        <v>19.4694</v>
      </c>
      <c r="O3294">
        <v>0</v>
      </c>
      <c r="P3294">
        <v>0</v>
      </c>
      <c r="Q3294">
        <v>4098.3046999999997</v>
      </c>
      <c r="R3294">
        <v>8196.6093999999994</v>
      </c>
      <c r="S3294" t="s">
        <v>1296</v>
      </c>
      <c r="T3294" s="111"/>
      <c r="U3294" s="111"/>
      <c r="V3294" s="110"/>
      <c r="W3294" s="110"/>
    </row>
    <row r="3295" spans="1:23">
      <c r="A3295" t="s">
        <v>3290</v>
      </c>
      <c r="B3295">
        <v>44203</v>
      </c>
      <c r="C3295" t="s">
        <v>3291</v>
      </c>
      <c r="D3295">
        <v>44203</v>
      </c>
      <c r="E3295" t="s">
        <v>1185</v>
      </c>
      <c r="F3295" t="s">
        <v>1347</v>
      </c>
      <c r="G3295" t="s">
        <v>1185</v>
      </c>
      <c r="H3295" t="s">
        <v>1185</v>
      </c>
      <c r="I3295" t="s">
        <v>3061</v>
      </c>
      <c r="J3295">
        <v>1</v>
      </c>
      <c r="K3295">
        <v>9990</v>
      </c>
      <c r="L3295">
        <v>9990</v>
      </c>
      <c r="M3295">
        <v>23.785699999999999</v>
      </c>
      <c r="N3295">
        <v>23.785699999999999</v>
      </c>
      <c r="O3295">
        <v>0</v>
      </c>
      <c r="P3295">
        <v>0</v>
      </c>
      <c r="Q3295">
        <v>10013.7857</v>
      </c>
      <c r="R3295">
        <v>10013.7857</v>
      </c>
      <c r="S3295" t="s">
        <v>1296</v>
      </c>
      <c r="T3295" s="111"/>
      <c r="U3295" s="111"/>
      <c r="V3295" s="110"/>
      <c r="W3295" s="110"/>
    </row>
    <row r="3296" spans="1:23">
      <c r="A3296" t="s">
        <v>3292</v>
      </c>
      <c r="B3296">
        <v>44203</v>
      </c>
      <c r="C3296" t="s">
        <v>3293</v>
      </c>
      <c r="D3296">
        <v>44203</v>
      </c>
      <c r="E3296" t="s">
        <v>1185</v>
      </c>
      <c r="F3296" t="s">
        <v>1373</v>
      </c>
      <c r="G3296" t="s">
        <v>1185</v>
      </c>
      <c r="H3296" t="s">
        <v>1185</v>
      </c>
      <c r="I3296" t="s">
        <v>3061</v>
      </c>
      <c r="J3296">
        <v>1</v>
      </c>
      <c r="K3296">
        <v>9990</v>
      </c>
      <c r="L3296">
        <v>9990</v>
      </c>
      <c r="M3296">
        <v>23.785699999999999</v>
      </c>
      <c r="N3296">
        <v>23.785699999999999</v>
      </c>
      <c r="O3296">
        <v>0</v>
      </c>
      <c r="P3296">
        <v>0</v>
      </c>
      <c r="Q3296">
        <v>10013.7857</v>
      </c>
      <c r="R3296">
        <v>10013.7857</v>
      </c>
      <c r="S3296" t="s">
        <v>1296</v>
      </c>
      <c r="T3296" s="111"/>
      <c r="U3296" s="111"/>
      <c r="V3296" s="110"/>
      <c r="W3296" s="110"/>
    </row>
    <row r="3297" spans="1:23">
      <c r="A3297" t="s">
        <v>3294</v>
      </c>
      <c r="B3297">
        <v>44203</v>
      </c>
      <c r="C3297" t="s">
        <v>3295</v>
      </c>
      <c r="D3297">
        <v>44203</v>
      </c>
      <c r="E3297" t="s">
        <v>1185</v>
      </c>
      <c r="F3297" t="s">
        <v>1196</v>
      </c>
      <c r="G3297" t="s">
        <v>1185</v>
      </c>
      <c r="H3297" t="s">
        <v>1185</v>
      </c>
      <c r="I3297" t="s">
        <v>1348</v>
      </c>
      <c r="J3297">
        <v>5</v>
      </c>
      <c r="K3297">
        <v>1242.5</v>
      </c>
      <c r="L3297">
        <v>6212.5</v>
      </c>
      <c r="M3297">
        <v>2.9582999999999999</v>
      </c>
      <c r="N3297">
        <v>14.791499999999999</v>
      </c>
      <c r="O3297">
        <v>0</v>
      </c>
      <c r="P3297">
        <v>0</v>
      </c>
      <c r="Q3297">
        <v>1245.4583</v>
      </c>
      <c r="R3297">
        <v>6227.2915000000003</v>
      </c>
      <c r="S3297" t="s">
        <v>1296</v>
      </c>
      <c r="T3297" s="111"/>
      <c r="U3297" s="111"/>
      <c r="V3297" s="110"/>
      <c r="W3297" s="110"/>
    </row>
    <row r="3298" spans="1:23">
      <c r="A3298" t="s">
        <v>3294</v>
      </c>
      <c r="B3298">
        <v>44203</v>
      </c>
      <c r="C3298" t="s">
        <v>3295</v>
      </c>
      <c r="D3298">
        <v>44203</v>
      </c>
      <c r="E3298" t="s">
        <v>1185</v>
      </c>
      <c r="F3298" t="s">
        <v>1196</v>
      </c>
      <c r="G3298" t="s">
        <v>1185</v>
      </c>
      <c r="H3298" t="s">
        <v>1185</v>
      </c>
      <c r="I3298" t="s">
        <v>3061</v>
      </c>
      <c r="J3298">
        <v>5</v>
      </c>
      <c r="K3298">
        <v>9990</v>
      </c>
      <c r="L3298">
        <v>49950</v>
      </c>
      <c r="M3298">
        <v>23.785699999999999</v>
      </c>
      <c r="N3298">
        <v>118.9285</v>
      </c>
      <c r="O3298">
        <v>0</v>
      </c>
      <c r="P3298">
        <v>0</v>
      </c>
      <c r="Q3298">
        <v>10013.7857</v>
      </c>
      <c r="R3298">
        <v>50068.928500000002</v>
      </c>
      <c r="S3298" t="s">
        <v>1296</v>
      </c>
      <c r="T3298" s="111"/>
      <c r="U3298" s="111"/>
      <c r="V3298" s="110"/>
      <c r="W3298" s="110"/>
    </row>
    <row r="3299" spans="1:23">
      <c r="A3299" t="s">
        <v>3296</v>
      </c>
      <c r="B3299">
        <v>44203</v>
      </c>
      <c r="C3299" t="s">
        <v>3297</v>
      </c>
      <c r="D3299">
        <v>44203</v>
      </c>
      <c r="E3299" t="s">
        <v>1185</v>
      </c>
      <c r="F3299" t="s">
        <v>1197</v>
      </c>
      <c r="G3299" t="s">
        <v>1185</v>
      </c>
      <c r="H3299" t="s">
        <v>1185</v>
      </c>
      <c r="I3299" t="s">
        <v>1348</v>
      </c>
      <c r="J3299">
        <v>3</v>
      </c>
      <c r="K3299">
        <v>1242.5</v>
      </c>
      <c r="L3299">
        <v>3727.5</v>
      </c>
      <c r="M3299">
        <v>2.9582999999999999</v>
      </c>
      <c r="N3299">
        <v>8.8749000000000002</v>
      </c>
      <c r="O3299">
        <v>0</v>
      </c>
      <c r="P3299">
        <v>0</v>
      </c>
      <c r="Q3299">
        <v>1245.4583</v>
      </c>
      <c r="R3299">
        <v>3736.3748999999998</v>
      </c>
      <c r="S3299" t="s">
        <v>1296</v>
      </c>
      <c r="T3299" s="111"/>
      <c r="U3299" s="111"/>
      <c r="V3299" s="110"/>
      <c r="W3299" s="110"/>
    </row>
    <row r="3300" spans="1:23">
      <c r="A3300" t="s">
        <v>3296</v>
      </c>
      <c r="B3300">
        <v>44203</v>
      </c>
      <c r="C3300" t="s">
        <v>3297</v>
      </c>
      <c r="D3300">
        <v>44203</v>
      </c>
      <c r="E3300" t="s">
        <v>1185</v>
      </c>
      <c r="F3300" t="s">
        <v>1197</v>
      </c>
      <c r="G3300" t="s">
        <v>1185</v>
      </c>
      <c r="H3300" t="s">
        <v>1185</v>
      </c>
      <c r="I3300" t="s">
        <v>1234</v>
      </c>
      <c r="J3300">
        <v>1</v>
      </c>
      <c r="K3300">
        <v>5101.74</v>
      </c>
      <c r="L3300">
        <v>5101.74</v>
      </c>
      <c r="M3300">
        <v>12.147</v>
      </c>
      <c r="N3300">
        <v>12.147</v>
      </c>
      <c r="O3300">
        <v>0</v>
      </c>
      <c r="P3300">
        <v>0</v>
      </c>
      <c r="Q3300">
        <v>5113.8869999999997</v>
      </c>
      <c r="R3300">
        <v>5113.8869999999997</v>
      </c>
      <c r="S3300" t="s">
        <v>1296</v>
      </c>
      <c r="T3300" s="111"/>
      <c r="U3300" s="111"/>
      <c r="V3300" s="110"/>
      <c r="W3300" s="110"/>
    </row>
    <row r="3301" spans="1:23">
      <c r="A3301" t="s">
        <v>3296</v>
      </c>
      <c r="B3301">
        <v>44203</v>
      </c>
      <c r="C3301" t="s">
        <v>3297</v>
      </c>
      <c r="D3301">
        <v>44203</v>
      </c>
      <c r="E3301" t="s">
        <v>1185</v>
      </c>
      <c r="F3301" t="s">
        <v>1197</v>
      </c>
      <c r="G3301" t="s">
        <v>1185</v>
      </c>
      <c r="H3301" t="s">
        <v>1185</v>
      </c>
      <c r="I3301" t="s">
        <v>3061</v>
      </c>
      <c r="J3301">
        <v>2</v>
      </c>
      <c r="K3301">
        <v>9990</v>
      </c>
      <c r="L3301">
        <v>19980</v>
      </c>
      <c r="M3301">
        <v>23.785699999999999</v>
      </c>
      <c r="N3301">
        <v>47.571399999999997</v>
      </c>
      <c r="O3301">
        <v>0</v>
      </c>
      <c r="P3301">
        <v>0</v>
      </c>
      <c r="Q3301">
        <v>10013.7857</v>
      </c>
      <c r="R3301">
        <v>20027.571400000001</v>
      </c>
      <c r="S3301" t="s">
        <v>1296</v>
      </c>
      <c r="T3301" s="111"/>
      <c r="U3301" s="111"/>
      <c r="V3301" s="110"/>
      <c r="W3301" s="110"/>
    </row>
    <row r="3302" spans="1:23">
      <c r="A3302" t="s">
        <v>3298</v>
      </c>
      <c r="B3302">
        <v>44203</v>
      </c>
      <c r="C3302" t="s">
        <v>3299</v>
      </c>
      <c r="D3302">
        <v>44203</v>
      </c>
      <c r="E3302" t="s">
        <v>1185</v>
      </c>
      <c r="F3302" t="s">
        <v>1202</v>
      </c>
      <c r="G3302" t="s">
        <v>1185</v>
      </c>
      <c r="H3302" t="s">
        <v>1185</v>
      </c>
      <c r="I3302" t="s">
        <v>3061</v>
      </c>
      <c r="J3302">
        <v>10</v>
      </c>
      <c r="K3302">
        <v>9990</v>
      </c>
      <c r="L3302">
        <v>99900</v>
      </c>
      <c r="M3302">
        <v>23.785699999999999</v>
      </c>
      <c r="N3302">
        <v>237.857</v>
      </c>
      <c r="O3302">
        <v>0</v>
      </c>
      <c r="P3302">
        <v>0</v>
      </c>
      <c r="Q3302">
        <v>10013.7857</v>
      </c>
      <c r="R3302">
        <v>100137.857</v>
      </c>
      <c r="S3302" t="s">
        <v>1296</v>
      </c>
      <c r="T3302" s="111"/>
      <c r="U3302" s="111"/>
      <c r="V3302" s="110"/>
      <c r="W3302" s="110"/>
    </row>
    <row r="3303" spans="1:23">
      <c r="A3303" t="s">
        <v>3300</v>
      </c>
      <c r="B3303">
        <v>44203</v>
      </c>
      <c r="C3303" t="s">
        <v>3301</v>
      </c>
      <c r="D3303">
        <v>44203</v>
      </c>
      <c r="E3303" t="s">
        <v>1185</v>
      </c>
      <c r="F3303" t="s">
        <v>1203</v>
      </c>
      <c r="G3303" t="s">
        <v>1185</v>
      </c>
      <c r="H3303" t="s">
        <v>1185</v>
      </c>
      <c r="I3303" t="s">
        <v>3061</v>
      </c>
      <c r="J3303">
        <v>2</v>
      </c>
      <c r="K3303">
        <v>9990</v>
      </c>
      <c r="L3303">
        <v>19980</v>
      </c>
      <c r="M3303">
        <v>23.785699999999999</v>
      </c>
      <c r="N3303">
        <v>47.571399999999997</v>
      </c>
      <c r="O3303">
        <v>0</v>
      </c>
      <c r="P3303">
        <v>0</v>
      </c>
      <c r="Q3303">
        <v>10013.7857</v>
      </c>
      <c r="R3303">
        <v>20027.571400000001</v>
      </c>
      <c r="S3303" t="s">
        <v>1296</v>
      </c>
      <c r="T3303" s="111"/>
      <c r="U3303" s="111"/>
      <c r="V3303" s="110"/>
      <c r="W3303" s="110"/>
    </row>
    <row r="3304" spans="1:23">
      <c r="A3304" t="s">
        <v>3302</v>
      </c>
      <c r="B3304">
        <v>44203</v>
      </c>
      <c r="C3304" t="s">
        <v>3303</v>
      </c>
      <c r="D3304">
        <v>44203</v>
      </c>
      <c r="E3304" t="s">
        <v>1185</v>
      </c>
      <c r="F3304" t="s">
        <v>1198</v>
      </c>
      <c r="G3304" t="s">
        <v>1185</v>
      </c>
      <c r="H3304" t="s">
        <v>1185</v>
      </c>
      <c r="I3304" t="s">
        <v>3061</v>
      </c>
      <c r="J3304">
        <v>2</v>
      </c>
      <c r="K3304">
        <v>9990</v>
      </c>
      <c r="L3304">
        <v>19980</v>
      </c>
      <c r="M3304">
        <v>23.785699999999999</v>
      </c>
      <c r="N3304">
        <v>47.571399999999997</v>
      </c>
      <c r="O3304">
        <v>0</v>
      </c>
      <c r="P3304">
        <v>0</v>
      </c>
      <c r="Q3304">
        <v>10013.7857</v>
      </c>
      <c r="R3304">
        <v>20027.571400000001</v>
      </c>
      <c r="S3304" t="s">
        <v>1296</v>
      </c>
      <c r="T3304" s="111"/>
      <c r="U3304" s="111"/>
      <c r="V3304" s="110"/>
      <c r="W3304" s="110"/>
    </row>
    <row r="3305" spans="1:23">
      <c r="A3305" t="s">
        <v>3304</v>
      </c>
      <c r="B3305">
        <v>44203</v>
      </c>
      <c r="C3305" t="s">
        <v>3305</v>
      </c>
      <c r="D3305">
        <v>44203</v>
      </c>
      <c r="E3305" t="s">
        <v>1185</v>
      </c>
      <c r="F3305" t="s">
        <v>1333</v>
      </c>
      <c r="G3305" t="s">
        <v>1185</v>
      </c>
      <c r="H3305" t="s">
        <v>1185</v>
      </c>
      <c r="I3305" t="s">
        <v>3061</v>
      </c>
      <c r="J3305">
        <v>3</v>
      </c>
      <c r="K3305">
        <v>9990</v>
      </c>
      <c r="L3305">
        <v>29970</v>
      </c>
      <c r="M3305">
        <v>23.785699999999999</v>
      </c>
      <c r="N3305">
        <v>71.357100000000003</v>
      </c>
      <c r="O3305">
        <v>0</v>
      </c>
      <c r="P3305">
        <v>0</v>
      </c>
      <c r="Q3305">
        <v>10013.7857</v>
      </c>
      <c r="R3305">
        <v>30041.357100000001</v>
      </c>
      <c r="S3305" t="s">
        <v>1296</v>
      </c>
      <c r="T3305" s="111"/>
      <c r="U3305" s="111"/>
      <c r="V3305" s="110"/>
      <c r="W3305" s="110"/>
    </row>
    <row r="3306" spans="1:23">
      <c r="A3306" t="s">
        <v>3304</v>
      </c>
      <c r="B3306">
        <v>44203</v>
      </c>
      <c r="C3306" t="s">
        <v>3305</v>
      </c>
      <c r="D3306">
        <v>44203</v>
      </c>
      <c r="E3306" t="s">
        <v>1185</v>
      </c>
      <c r="F3306" t="s">
        <v>1333</v>
      </c>
      <c r="G3306" t="s">
        <v>1185</v>
      </c>
      <c r="H3306" t="s">
        <v>1185</v>
      </c>
      <c r="I3306" t="s">
        <v>1348</v>
      </c>
      <c r="J3306">
        <v>5</v>
      </c>
      <c r="K3306">
        <v>1242.5</v>
      </c>
      <c r="L3306">
        <v>6212.5</v>
      </c>
      <c r="M3306">
        <v>2.9582999999999999</v>
      </c>
      <c r="N3306">
        <v>14.791499999999999</v>
      </c>
      <c r="O3306">
        <v>0</v>
      </c>
      <c r="P3306">
        <v>0</v>
      </c>
      <c r="Q3306">
        <v>1245.4583</v>
      </c>
      <c r="R3306">
        <v>6227.2915000000003</v>
      </c>
      <c r="S3306" t="s">
        <v>1296</v>
      </c>
      <c r="T3306" s="111"/>
      <c r="U3306" s="111"/>
      <c r="V3306" s="110"/>
      <c r="W3306" s="110"/>
    </row>
    <row r="3307" spans="1:23">
      <c r="A3307" t="s">
        <v>3306</v>
      </c>
      <c r="B3307">
        <v>44203</v>
      </c>
      <c r="C3307" t="s">
        <v>3307</v>
      </c>
      <c r="D3307">
        <v>44203</v>
      </c>
      <c r="E3307" t="s">
        <v>1185</v>
      </c>
      <c r="F3307" t="s">
        <v>1309</v>
      </c>
      <c r="G3307" t="s">
        <v>1185</v>
      </c>
      <c r="H3307" t="s">
        <v>1185</v>
      </c>
      <c r="I3307" t="s">
        <v>3061</v>
      </c>
      <c r="J3307">
        <v>10</v>
      </c>
      <c r="K3307">
        <v>9990</v>
      </c>
      <c r="L3307">
        <v>99900</v>
      </c>
      <c r="M3307">
        <v>23.785699999999999</v>
      </c>
      <c r="N3307">
        <v>237.857</v>
      </c>
      <c r="O3307">
        <v>0</v>
      </c>
      <c r="P3307">
        <v>0</v>
      </c>
      <c r="Q3307">
        <v>10013.7857</v>
      </c>
      <c r="R3307">
        <v>100137.857</v>
      </c>
      <c r="S3307" t="s">
        <v>1296</v>
      </c>
      <c r="T3307" s="111"/>
      <c r="U3307" s="111"/>
      <c r="V3307" s="110"/>
      <c r="W3307" s="110"/>
    </row>
    <row r="3308" spans="1:23">
      <c r="A3308" t="s">
        <v>3308</v>
      </c>
      <c r="B3308">
        <v>44203</v>
      </c>
      <c r="C3308" t="s">
        <v>3309</v>
      </c>
      <c r="D3308">
        <v>44203</v>
      </c>
      <c r="E3308" t="s">
        <v>1185</v>
      </c>
      <c r="F3308" t="s">
        <v>1194</v>
      </c>
      <c r="G3308" t="s">
        <v>1185</v>
      </c>
      <c r="H3308" t="s">
        <v>1185</v>
      </c>
      <c r="I3308" t="s">
        <v>3061</v>
      </c>
      <c r="J3308">
        <v>2</v>
      </c>
      <c r="K3308">
        <v>9990</v>
      </c>
      <c r="L3308">
        <v>19980</v>
      </c>
      <c r="M3308">
        <v>23.785699999999999</v>
      </c>
      <c r="N3308">
        <v>47.571399999999997</v>
      </c>
      <c r="O3308">
        <v>0</v>
      </c>
      <c r="P3308">
        <v>0</v>
      </c>
      <c r="Q3308">
        <v>10013.7857</v>
      </c>
      <c r="R3308">
        <v>20027.571400000001</v>
      </c>
      <c r="S3308" t="s">
        <v>1296</v>
      </c>
      <c r="T3308" s="111"/>
      <c r="U3308" s="111"/>
      <c r="V3308" s="110"/>
      <c r="W3308" s="110"/>
    </row>
    <row r="3309" spans="1:23">
      <c r="A3309" t="s">
        <v>3308</v>
      </c>
      <c r="B3309">
        <v>44203</v>
      </c>
      <c r="C3309" t="s">
        <v>3309</v>
      </c>
      <c r="D3309">
        <v>44203</v>
      </c>
      <c r="E3309" t="s">
        <v>1185</v>
      </c>
      <c r="F3309" t="s">
        <v>1194</v>
      </c>
      <c r="G3309" t="s">
        <v>1185</v>
      </c>
      <c r="H3309" t="s">
        <v>1185</v>
      </c>
      <c r="I3309" t="s">
        <v>1348</v>
      </c>
      <c r="J3309">
        <v>10</v>
      </c>
      <c r="K3309">
        <v>1242.5</v>
      </c>
      <c r="L3309">
        <v>12425</v>
      </c>
      <c r="M3309">
        <v>2.9582999999999999</v>
      </c>
      <c r="N3309">
        <v>29.582999999999998</v>
      </c>
      <c r="O3309">
        <v>0</v>
      </c>
      <c r="P3309">
        <v>0</v>
      </c>
      <c r="Q3309">
        <v>1245.4583</v>
      </c>
      <c r="R3309">
        <v>12454.583000000001</v>
      </c>
      <c r="S3309" t="s">
        <v>1296</v>
      </c>
      <c r="T3309" s="111"/>
      <c r="U3309" s="111"/>
      <c r="V3309" s="110"/>
      <c r="W3309" s="110"/>
    </row>
    <row r="3310" spans="1:23">
      <c r="A3310" t="s">
        <v>3310</v>
      </c>
      <c r="B3310">
        <v>44203</v>
      </c>
      <c r="C3310" t="s">
        <v>3311</v>
      </c>
      <c r="D3310">
        <v>44203</v>
      </c>
      <c r="E3310" t="s">
        <v>1185</v>
      </c>
      <c r="F3310" t="s">
        <v>1340</v>
      </c>
      <c r="G3310" t="s">
        <v>1185</v>
      </c>
      <c r="H3310" t="s">
        <v>1185</v>
      </c>
      <c r="I3310" t="s">
        <v>3061</v>
      </c>
      <c r="J3310">
        <v>2</v>
      </c>
      <c r="K3310">
        <v>9990</v>
      </c>
      <c r="L3310">
        <v>19980</v>
      </c>
      <c r="M3310">
        <v>23.785699999999999</v>
      </c>
      <c r="N3310">
        <v>47.571399999999997</v>
      </c>
      <c r="O3310">
        <v>0</v>
      </c>
      <c r="P3310">
        <v>0</v>
      </c>
      <c r="Q3310">
        <v>10013.7857</v>
      </c>
      <c r="R3310">
        <v>20027.571400000001</v>
      </c>
      <c r="S3310" t="s">
        <v>1296</v>
      </c>
      <c r="T3310" s="111"/>
      <c r="U3310" s="111"/>
      <c r="V3310" s="110"/>
      <c r="W3310" s="110"/>
    </row>
    <row r="3311" spans="1:23">
      <c r="A3311" t="s">
        <v>3312</v>
      </c>
      <c r="B3311">
        <v>44203</v>
      </c>
      <c r="C3311" t="s">
        <v>3313</v>
      </c>
      <c r="D3311">
        <v>44203</v>
      </c>
      <c r="E3311" t="s">
        <v>1185</v>
      </c>
      <c r="F3311" t="s">
        <v>1334</v>
      </c>
      <c r="G3311" t="s">
        <v>1185</v>
      </c>
      <c r="H3311" t="s">
        <v>1185</v>
      </c>
      <c r="I3311" t="s">
        <v>1348</v>
      </c>
      <c r="J3311">
        <v>10</v>
      </c>
      <c r="K3311">
        <v>1242.5</v>
      </c>
      <c r="L3311">
        <v>12425</v>
      </c>
      <c r="M3311">
        <v>2.9582999999999999</v>
      </c>
      <c r="N3311">
        <v>29.582999999999998</v>
      </c>
      <c r="O3311">
        <v>0</v>
      </c>
      <c r="P3311">
        <v>0</v>
      </c>
      <c r="Q3311">
        <v>1245.4583</v>
      </c>
      <c r="R3311">
        <v>12454.583000000001</v>
      </c>
      <c r="S3311" t="s">
        <v>1296</v>
      </c>
      <c r="T3311" s="111"/>
      <c r="U3311" s="111"/>
      <c r="V3311" s="110"/>
      <c r="W3311" s="110"/>
    </row>
    <row r="3312" spans="1:23">
      <c r="A3312" t="s">
        <v>3312</v>
      </c>
      <c r="B3312">
        <v>44203</v>
      </c>
      <c r="C3312" t="s">
        <v>3313</v>
      </c>
      <c r="D3312">
        <v>44203</v>
      </c>
      <c r="E3312" t="s">
        <v>1185</v>
      </c>
      <c r="F3312" t="s">
        <v>1334</v>
      </c>
      <c r="G3312" t="s">
        <v>1185</v>
      </c>
      <c r="H3312" t="s">
        <v>1185</v>
      </c>
      <c r="I3312" t="s">
        <v>3061</v>
      </c>
      <c r="J3312">
        <v>2</v>
      </c>
      <c r="K3312">
        <v>9990</v>
      </c>
      <c r="L3312">
        <v>19980</v>
      </c>
      <c r="M3312">
        <v>23.785699999999999</v>
      </c>
      <c r="N3312">
        <v>47.571399999999997</v>
      </c>
      <c r="O3312">
        <v>0</v>
      </c>
      <c r="P3312">
        <v>0</v>
      </c>
      <c r="Q3312">
        <v>10013.7857</v>
      </c>
      <c r="R3312">
        <v>20027.571400000001</v>
      </c>
      <c r="S3312" t="s">
        <v>1296</v>
      </c>
      <c r="T3312" s="111"/>
      <c r="U3312" s="111"/>
      <c r="V3312" s="110"/>
      <c r="W3312" s="110"/>
    </row>
    <row r="3313" spans="1:23">
      <c r="A3313" t="s">
        <v>3314</v>
      </c>
      <c r="B3313">
        <v>44203</v>
      </c>
      <c r="C3313" t="s">
        <v>3315</v>
      </c>
      <c r="D3313">
        <v>44203</v>
      </c>
      <c r="E3313" t="s">
        <v>1185</v>
      </c>
      <c r="F3313" t="s">
        <v>1335</v>
      </c>
      <c r="G3313" t="s">
        <v>1185</v>
      </c>
      <c r="H3313" t="s">
        <v>1185</v>
      </c>
      <c r="I3313" t="s">
        <v>3061</v>
      </c>
      <c r="J3313">
        <v>1</v>
      </c>
      <c r="K3313">
        <v>9990</v>
      </c>
      <c r="L3313">
        <v>9990</v>
      </c>
      <c r="M3313">
        <v>23.785699999999999</v>
      </c>
      <c r="N3313">
        <v>23.785699999999999</v>
      </c>
      <c r="O3313">
        <v>0</v>
      </c>
      <c r="P3313">
        <v>0</v>
      </c>
      <c r="Q3313">
        <v>10013.7857</v>
      </c>
      <c r="R3313">
        <v>10013.7857</v>
      </c>
      <c r="S3313" t="s">
        <v>1296</v>
      </c>
      <c r="T3313" s="111"/>
      <c r="U3313" s="111"/>
      <c r="V3313" s="110"/>
      <c r="W3313" s="110"/>
    </row>
    <row r="3314" spans="1:23">
      <c r="A3314" t="s">
        <v>3316</v>
      </c>
      <c r="B3314">
        <v>44203</v>
      </c>
      <c r="C3314" t="s">
        <v>3317</v>
      </c>
      <c r="D3314">
        <v>44203</v>
      </c>
      <c r="E3314" t="s">
        <v>1185</v>
      </c>
      <c r="F3314" t="s">
        <v>1312</v>
      </c>
      <c r="G3314" t="s">
        <v>1185</v>
      </c>
      <c r="H3314" t="s">
        <v>1185</v>
      </c>
      <c r="I3314" t="s">
        <v>3061</v>
      </c>
      <c r="J3314">
        <v>2</v>
      </c>
      <c r="K3314">
        <v>9990</v>
      </c>
      <c r="L3314">
        <v>19980</v>
      </c>
      <c r="M3314">
        <v>23.785699999999999</v>
      </c>
      <c r="N3314">
        <v>47.571399999999997</v>
      </c>
      <c r="O3314">
        <v>0</v>
      </c>
      <c r="P3314">
        <v>0</v>
      </c>
      <c r="Q3314">
        <v>10013.7857</v>
      </c>
      <c r="R3314">
        <v>20027.571400000001</v>
      </c>
      <c r="S3314" t="s">
        <v>1296</v>
      </c>
      <c r="T3314" s="111"/>
      <c r="U3314" s="111"/>
      <c r="V3314" s="110"/>
      <c r="W3314" s="110"/>
    </row>
    <row r="3315" spans="1:23">
      <c r="A3315" t="s">
        <v>3318</v>
      </c>
      <c r="B3315">
        <v>44203</v>
      </c>
      <c r="C3315" t="s">
        <v>3319</v>
      </c>
      <c r="D3315">
        <v>44203</v>
      </c>
      <c r="E3315" t="s">
        <v>1185</v>
      </c>
      <c r="F3315" t="s">
        <v>1200</v>
      </c>
      <c r="G3315" t="s">
        <v>1185</v>
      </c>
      <c r="H3315" t="s">
        <v>1185</v>
      </c>
      <c r="I3315" t="s">
        <v>3061</v>
      </c>
      <c r="J3315">
        <v>2</v>
      </c>
      <c r="K3315">
        <v>9990</v>
      </c>
      <c r="L3315">
        <v>19980</v>
      </c>
      <c r="M3315">
        <v>23.785699999999999</v>
      </c>
      <c r="N3315">
        <v>47.571399999999997</v>
      </c>
      <c r="O3315">
        <v>0</v>
      </c>
      <c r="P3315">
        <v>0</v>
      </c>
      <c r="Q3315">
        <v>10013.7857</v>
      </c>
      <c r="R3315">
        <v>20027.571400000001</v>
      </c>
      <c r="S3315" t="s">
        <v>1296</v>
      </c>
      <c r="T3315" s="111"/>
      <c r="U3315" s="111"/>
      <c r="V3315" s="110"/>
      <c r="W3315" s="110"/>
    </row>
    <row r="3316" spans="1:23">
      <c r="A3316" t="s">
        <v>3320</v>
      </c>
      <c r="B3316">
        <v>44203</v>
      </c>
      <c r="C3316" t="s">
        <v>3321</v>
      </c>
      <c r="D3316">
        <v>44203</v>
      </c>
      <c r="E3316" t="s">
        <v>1185</v>
      </c>
      <c r="F3316" t="s">
        <v>1188</v>
      </c>
      <c r="G3316" t="s">
        <v>1185</v>
      </c>
      <c r="H3316" t="s">
        <v>1185</v>
      </c>
      <c r="I3316" t="s">
        <v>3061</v>
      </c>
      <c r="J3316">
        <v>5</v>
      </c>
      <c r="K3316">
        <v>9990</v>
      </c>
      <c r="L3316">
        <v>49950</v>
      </c>
      <c r="M3316">
        <v>23.785699999999999</v>
      </c>
      <c r="N3316">
        <v>118.9285</v>
      </c>
      <c r="O3316">
        <v>0</v>
      </c>
      <c r="P3316">
        <v>0</v>
      </c>
      <c r="Q3316">
        <v>10013.7857</v>
      </c>
      <c r="R3316">
        <v>50068.928500000002</v>
      </c>
      <c r="S3316" t="s">
        <v>1296</v>
      </c>
      <c r="T3316" s="111"/>
      <c r="U3316" s="111"/>
      <c r="V3316" s="110"/>
      <c r="W3316" s="110"/>
    </row>
    <row r="3317" spans="1:23">
      <c r="A3317" t="s">
        <v>3322</v>
      </c>
      <c r="B3317">
        <v>44203</v>
      </c>
      <c r="C3317" t="s">
        <v>3323</v>
      </c>
      <c r="D3317">
        <v>44203</v>
      </c>
      <c r="E3317" t="s">
        <v>1185</v>
      </c>
      <c r="F3317" t="s">
        <v>1313</v>
      </c>
      <c r="G3317" t="s">
        <v>1185</v>
      </c>
      <c r="H3317" t="s">
        <v>1185</v>
      </c>
      <c r="I3317" t="s">
        <v>1348</v>
      </c>
      <c r="J3317">
        <v>5</v>
      </c>
      <c r="K3317">
        <v>1242.5</v>
      </c>
      <c r="L3317">
        <v>6212.5</v>
      </c>
      <c r="M3317">
        <v>2.9582999999999999</v>
      </c>
      <c r="N3317">
        <v>14.791499999999999</v>
      </c>
      <c r="O3317">
        <v>0</v>
      </c>
      <c r="P3317">
        <v>0</v>
      </c>
      <c r="Q3317">
        <v>1245.4583</v>
      </c>
      <c r="R3317">
        <v>6227.2915000000003</v>
      </c>
      <c r="S3317" t="s">
        <v>1296</v>
      </c>
      <c r="T3317" s="111"/>
      <c r="U3317" s="111"/>
      <c r="V3317" s="110"/>
      <c r="W3317" s="110"/>
    </row>
    <row r="3318" spans="1:23">
      <c r="A3318" t="s">
        <v>3322</v>
      </c>
      <c r="B3318">
        <v>44203</v>
      </c>
      <c r="C3318" t="s">
        <v>3323</v>
      </c>
      <c r="D3318">
        <v>44203</v>
      </c>
      <c r="E3318" t="s">
        <v>1185</v>
      </c>
      <c r="F3318" t="s">
        <v>1313</v>
      </c>
      <c r="G3318" t="s">
        <v>1185</v>
      </c>
      <c r="H3318" t="s">
        <v>1185</v>
      </c>
      <c r="I3318" t="s">
        <v>3061</v>
      </c>
      <c r="J3318">
        <v>5</v>
      </c>
      <c r="K3318">
        <v>9990</v>
      </c>
      <c r="L3318">
        <v>49950</v>
      </c>
      <c r="M3318">
        <v>23.785699999999999</v>
      </c>
      <c r="N3318">
        <v>118.9285</v>
      </c>
      <c r="O3318">
        <v>0</v>
      </c>
      <c r="P3318">
        <v>0</v>
      </c>
      <c r="Q3318">
        <v>10013.7857</v>
      </c>
      <c r="R3318">
        <v>50068.928500000002</v>
      </c>
      <c r="S3318" t="s">
        <v>1296</v>
      </c>
      <c r="T3318" s="111"/>
      <c r="U3318" s="111"/>
      <c r="V3318" s="110"/>
      <c r="W3318" s="110"/>
    </row>
    <row r="3319" spans="1:23">
      <c r="A3319" t="s">
        <v>3324</v>
      </c>
      <c r="B3319">
        <v>44203</v>
      </c>
      <c r="C3319" t="s">
        <v>3325</v>
      </c>
      <c r="D3319">
        <v>44203</v>
      </c>
      <c r="E3319" t="s">
        <v>1185</v>
      </c>
      <c r="F3319" t="s">
        <v>1314</v>
      </c>
      <c r="G3319" t="s">
        <v>1185</v>
      </c>
      <c r="H3319" t="s">
        <v>1185</v>
      </c>
      <c r="I3319" t="s">
        <v>3061</v>
      </c>
      <c r="J3319">
        <v>4</v>
      </c>
      <c r="K3319">
        <v>9990</v>
      </c>
      <c r="L3319">
        <v>39960</v>
      </c>
      <c r="M3319">
        <v>23.785699999999999</v>
      </c>
      <c r="N3319">
        <v>95.142799999999994</v>
      </c>
      <c r="O3319">
        <v>0</v>
      </c>
      <c r="P3319">
        <v>0</v>
      </c>
      <c r="Q3319">
        <v>10013.7857</v>
      </c>
      <c r="R3319">
        <v>40055.142800000001</v>
      </c>
      <c r="S3319" t="s">
        <v>1296</v>
      </c>
      <c r="T3319" s="111"/>
      <c r="U3319" s="111"/>
      <c r="V3319" s="110"/>
      <c r="W3319" s="110"/>
    </row>
    <row r="3320" spans="1:23">
      <c r="A3320" t="s">
        <v>3326</v>
      </c>
      <c r="B3320">
        <v>44203</v>
      </c>
      <c r="C3320" t="s">
        <v>3327</v>
      </c>
      <c r="D3320">
        <v>44203</v>
      </c>
      <c r="E3320" t="s">
        <v>1185</v>
      </c>
      <c r="F3320" t="s">
        <v>1336</v>
      </c>
      <c r="G3320" t="s">
        <v>1185</v>
      </c>
      <c r="H3320" t="s">
        <v>1185</v>
      </c>
      <c r="I3320" t="s">
        <v>3061</v>
      </c>
      <c r="J3320">
        <v>6</v>
      </c>
      <c r="K3320">
        <v>9990</v>
      </c>
      <c r="L3320">
        <v>59940</v>
      </c>
      <c r="M3320">
        <v>23.785699999999999</v>
      </c>
      <c r="N3320">
        <v>142.71420000000001</v>
      </c>
      <c r="O3320">
        <v>0</v>
      </c>
      <c r="P3320">
        <v>0</v>
      </c>
      <c r="Q3320">
        <v>10013.7857</v>
      </c>
      <c r="R3320">
        <v>60082.714200000002</v>
      </c>
      <c r="S3320" t="s">
        <v>1296</v>
      </c>
      <c r="T3320" s="111"/>
      <c r="U3320" s="111"/>
      <c r="V3320" s="110"/>
      <c r="W3320" s="110"/>
    </row>
    <row r="3321" spans="1:23">
      <c r="A3321" t="s">
        <v>3326</v>
      </c>
      <c r="B3321">
        <v>44203</v>
      </c>
      <c r="C3321" t="s">
        <v>3327</v>
      </c>
      <c r="D3321">
        <v>44203</v>
      </c>
      <c r="E3321" t="s">
        <v>1185</v>
      </c>
      <c r="F3321" t="s">
        <v>1336</v>
      </c>
      <c r="G3321" t="s">
        <v>1185</v>
      </c>
      <c r="H3321" t="s">
        <v>1185</v>
      </c>
      <c r="I3321" t="s">
        <v>1348</v>
      </c>
      <c r="J3321">
        <v>1</v>
      </c>
      <c r="K3321">
        <v>1242.5</v>
      </c>
      <c r="L3321">
        <v>1242.5</v>
      </c>
      <c r="M3321">
        <v>2.9582999999999999</v>
      </c>
      <c r="N3321">
        <v>2.9582999999999999</v>
      </c>
      <c r="O3321">
        <v>0</v>
      </c>
      <c r="P3321">
        <v>0</v>
      </c>
      <c r="Q3321">
        <v>1245.4583</v>
      </c>
      <c r="R3321">
        <v>1245.4583</v>
      </c>
      <c r="S3321" t="s">
        <v>1296</v>
      </c>
      <c r="T3321" s="111"/>
      <c r="U3321" s="111"/>
      <c r="V3321" s="110"/>
      <c r="W3321" s="110"/>
    </row>
    <row r="3322" spans="1:23">
      <c r="A3322" t="s">
        <v>3328</v>
      </c>
      <c r="B3322">
        <v>44203</v>
      </c>
      <c r="C3322" t="s">
        <v>3329</v>
      </c>
      <c r="D3322">
        <v>44203</v>
      </c>
      <c r="E3322" t="s">
        <v>1185</v>
      </c>
      <c r="F3322" t="s">
        <v>1293</v>
      </c>
      <c r="G3322" t="s">
        <v>1185</v>
      </c>
      <c r="H3322" t="s">
        <v>1185</v>
      </c>
      <c r="I3322" t="s">
        <v>3061</v>
      </c>
      <c r="J3322">
        <v>1</v>
      </c>
      <c r="K3322">
        <v>9990</v>
      </c>
      <c r="L3322">
        <v>9990</v>
      </c>
      <c r="M3322">
        <v>23.785699999999999</v>
      </c>
      <c r="N3322">
        <v>23.785699999999999</v>
      </c>
      <c r="O3322">
        <v>0</v>
      </c>
      <c r="P3322">
        <v>0</v>
      </c>
      <c r="Q3322">
        <v>10013.7857</v>
      </c>
      <c r="R3322">
        <v>10013.7857</v>
      </c>
      <c r="S3322" t="s">
        <v>1296</v>
      </c>
      <c r="T3322" s="111"/>
      <c r="U3322" s="111"/>
      <c r="V3322" s="110"/>
      <c r="W3322" s="110"/>
    </row>
    <row r="3323" spans="1:23">
      <c r="A3323" t="s">
        <v>3330</v>
      </c>
      <c r="B3323">
        <v>44203</v>
      </c>
      <c r="C3323" t="s">
        <v>3331</v>
      </c>
      <c r="D3323">
        <v>44203</v>
      </c>
      <c r="E3323" t="s">
        <v>1294</v>
      </c>
      <c r="F3323" t="s">
        <v>21</v>
      </c>
      <c r="G3323" t="s">
        <v>19</v>
      </c>
      <c r="H3323" t="s">
        <v>13</v>
      </c>
      <c r="I3323" t="s">
        <v>1212</v>
      </c>
      <c r="J3323">
        <v>20</v>
      </c>
      <c r="K3323">
        <v>3540</v>
      </c>
      <c r="L3323">
        <v>70800</v>
      </c>
      <c r="M3323">
        <v>8.4290000000000003</v>
      </c>
      <c r="N3323">
        <v>168.58</v>
      </c>
      <c r="O3323">
        <v>0</v>
      </c>
      <c r="P3323">
        <v>0</v>
      </c>
      <c r="Q3323">
        <v>3548.4286000000002</v>
      </c>
      <c r="R3323">
        <v>70968.572</v>
      </c>
      <c r="S3323" t="s">
        <v>1296</v>
      </c>
      <c r="T3323" s="111"/>
      <c r="U3323" s="111"/>
      <c r="V3323" s="110"/>
      <c r="W3323" s="110"/>
    </row>
    <row r="3324" spans="1:23">
      <c r="A3324" t="s">
        <v>3332</v>
      </c>
      <c r="B3324">
        <v>44203</v>
      </c>
      <c r="C3324" t="s">
        <v>3333</v>
      </c>
      <c r="D3324">
        <v>44203</v>
      </c>
      <c r="E3324" t="s">
        <v>1294</v>
      </c>
      <c r="F3324" t="s">
        <v>50</v>
      </c>
      <c r="G3324" t="s">
        <v>1305</v>
      </c>
      <c r="H3324" t="s">
        <v>13</v>
      </c>
      <c r="I3324" t="s">
        <v>3061</v>
      </c>
      <c r="J3324">
        <v>40</v>
      </c>
      <c r="K3324">
        <v>9850</v>
      </c>
      <c r="L3324">
        <v>394000</v>
      </c>
      <c r="M3324">
        <v>23.452400000000001</v>
      </c>
      <c r="N3324">
        <v>938.096</v>
      </c>
      <c r="O3324">
        <v>0</v>
      </c>
      <c r="P3324">
        <v>0</v>
      </c>
      <c r="Q3324">
        <v>9873.4524000000001</v>
      </c>
      <c r="R3324">
        <v>394938.09600000002</v>
      </c>
      <c r="S3324" t="s">
        <v>1296</v>
      </c>
      <c r="T3324" s="111"/>
      <c r="U3324" s="111"/>
      <c r="V3324" s="110"/>
      <c r="W3324" s="110"/>
    </row>
    <row r="3325" spans="1:23">
      <c r="A3325" t="s">
        <v>3334</v>
      </c>
      <c r="B3325">
        <v>44203</v>
      </c>
      <c r="C3325" t="s">
        <v>3335</v>
      </c>
      <c r="D3325">
        <v>44203</v>
      </c>
      <c r="E3325" t="s">
        <v>1294</v>
      </c>
      <c r="F3325" t="s">
        <v>47</v>
      </c>
      <c r="G3325" t="s">
        <v>1305</v>
      </c>
      <c r="H3325" t="s">
        <v>13</v>
      </c>
      <c r="I3325" t="s">
        <v>3061</v>
      </c>
      <c r="J3325">
        <v>30</v>
      </c>
      <c r="K3325">
        <v>9850</v>
      </c>
      <c r="L3325">
        <v>295500</v>
      </c>
      <c r="M3325">
        <v>23.452400000000001</v>
      </c>
      <c r="N3325">
        <v>703.572</v>
      </c>
      <c r="O3325">
        <v>0</v>
      </c>
      <c r="P3325">
        <v>0</v>
      </c>
      <c r="Q3325">
        <v>9873.4524000000001</v>
      </c>
      <c r="R3325">
        <v>296203.57199999999</v>
      </c>
      <c r="S3325" t="s">
        <v>1296</v>
      </c>
      <c r="T3325" s="111"/>
      <c r="U3325" s="111"/>
      <c r="V3325" s="110"/>
      <c r="W3325" s="110"/>
    </row>
    <row r="3326" spans="1:23">
      <c r="A3326" t="s">
        <v>3336</v>
      </c>
      <c r="B3326">
        <v>44203</v>
      </c>
      <c r="C3326" t="s">
        <v>3337</v>
      </c>
      <c r="D3326">
        <v>44203</v>
      </c>
      <c r="E3326" t="s">
        <v>1294</v>
      </c>
      <c r="F3326" t="s">
        <v>51</v>
      </c>
      <c r="G3326" t="s">
        <v>1305</v>
      </c>
      <c r="H3326" t="s">
        <v>13</v>
      </c>
      <c r="I3326" t="s">
        <v>3061</v>
      </c>
      <c r="J3326">
        <v>30</v>
      </c>
      <c r="K3326">
        <v>9850</v>
      </c>
      <c r="L3326">
        <v>295500</v>
      </c>
      <c r="M3326">
        <v>23.452400000000001</v>
      </c>
      <c r="N3326">
        <v>703.572</v>
      </c>
      <c r="O3326">
        <v>0</v>
      </c>
      <c r="P3326">
        <v>0</v>
      </c>
      <c r="Q3326">
        <v>9873.4524000000001</v>
      </c>
      <c r="R3326">
        <v>296203.57199999999</v>
      </c>
      <c r="S3326" t="s">
        <v>1296</v>
      </c>
      <c r="T3326" s="111"/>
      <c r="U3326" s="111"/>
      <c r="V3326" s="110"/>
      <c r="W3326" s="110"/>
    </row>
    <row r="3327" spans="1:23">
      <c r="A3327" t="s">
        <v>3338</v>
      </c>
      <c r="B3327">
        <v>44203</v>
      </c>
      <c r="C3327" t="s">
        <v>3339</v>
      </c>
      <c r="D3327">
        <v>44203</v>
      </c>
      <c r="E3327" t="s">
        <v>1294</v>
      </c>
      <c r="F3327" t="s">
        <v>18</v>
      </c>
      <c r="G3327" t="s">
        <v>19</v>
      </c>
      <c r="H3327" t="s">
        <v>13</v>
      </c>
      <c r="I3327" t="s">
        <v>3061</v>
      </c>
      <c r="J3327">
        <v>30</v>
      </c>
      <c r="K3327">
        <v>9850</v>
      </c>
      <c r="L3327">
        <v>295500</v>
      </c>
      <c r="M3327">
        <v>23.452400000000001</v>
      </c>
      <c r="N3327">
        <v>703.572</v>
      </c>
      <c r="O3327">
        <v>0</v>
      </c>
      <c r="P3327">
        <v>0</v>
      </c>
      <c r="Q3327">
        <v>9873.4524000000001</v>
      </c>
      <c r="R3327">
        <v>296203.57199999999</v>
      </c>
      <c r="S3327" t="s">
        <v>1296</v>
      </c>
      <c r="T3327" s="111"/>
      <c r="U3327" s="111"/>
      <c r="V3327" s="110"/>
      <c r="W3327" s="110"/>
    </row>
    <row r="3328" spans="1:23">
      <c r="A3328" t="s">
        <v>3340</v>
      </c>
      <c r="B3328">
        <v>44203</v>
      </c>
      <c r="C3328" t="s">
        <v>3341</v>
      </c>
      <c r="D3328">
        <v>44203</v>
      </c>
      <c r="E3328" t="s">
        <v>1294</v>
      </c>
      <c r="F3328" t="s">
        <v>876</v>
      </c>
      <c r="G3328" t="s">
        <v>1045</v>
      </c>
      <c r="H3328" t="s">
        <v>1300</v>
      </c>
      <c r="I3328" t="s">
        <v>3061</v>
      </c>
      <c r="J3328">
        <v>40</v>
      </c>
      <c r="K3328">
        <v>9850</v>
      </c>
      <c r="L3328">
        <v>394000</v>
      </c>
      <c r="M3328">
        <v>23.452400000000001</v>
      </c>
      <c r="N3328">
        <v>938.096</v>
      </c>
      <c r="O3328">
        <v>0</v>
      </c>
      <c r="P3328">
        <v>0</v>
      </c>
      <c r="Q3328">
        <v>9873.4524000000001</v>
      </c>
      <c r="R3328">
        <v>394938.09600000002</v>
      </c>
      <c r="S3328" t="s">
        <v>1296</v>
      </c>
      <c r="T3328" s="111"/>
      <c r="U3328" s="111"/>
      <c r="V3328" s="110"/>
      <c r="W3328" s="110"/>
    </row>
    <row r="3329" spans="1:23">
      <c r="A3329" t="s">
        <v>3342</v>
      </c>
      <c r="B3329">
        <v>44203</v>
      </c>
      <c r="C3329" t="s">
        <v>3343</v>
      </c>
      <c r="D3329">
        <v>44203</v>
      </c>
      <c r="E3329" t="s">
        <v>1294</v>
      </c>
      <c r="F3329" t="s">
        <v>17</v>
      </c>
      <c r="G3329" t="s">
        <v>1081</v>
      </c>
      <c r="H3329" t="s">
        <v>13</v>
      </c>
      <c r="I3329" t="s">
        <v>3061</v>
      </c>
      <c r="J3329">
        <v>50</v>
      </c>
      <c r="K3329">
        <v>9850</v>
      </c>
      <c r="L3329">
        <v>492500</v>
      </c>
      <c r="M3329">
        <v>23.452000000000002</v>
      </c>
      <c r="N3329">
        <v>1172.5999999999999</v>
      </c>
      <c r="O3329">
        <v>0</v>
      </c>
      <c r="P3329">
        <v>0</v>
      </c>
      <c r="Q3329">
        <v>9873.4524000000001</v>
      </c>
      <c r="R3329">
        <v>493672.62</v>
      </c>
      <c r="S3329" t="s">
        <v>1296</v>
      </c>
      <c r="T3329" s="111"/>
      <c r="U3329" s="111"/>
      <c r="V3329" s="110"/>
      <c r="W3329" s="110"/>
    </row>
    <row r="3330" spans="1:23">
      <c r="A3330" t="s">
        <v>3344</v>
      </c>
      <c r="B3330">
        <v>44203</v>
      </c>
      <c r="C3330" t="s">
        <v>3345</v>
      </c>
      <c r="D3330">
        <v>44203</v>
      </c>
      <c r="E3330" t="s">
        <v>1294</v>
      </c>
      <c r="F3330" t="s">
        <v>41</v>
      </c>
      <c r="G3330" t="s">
        <v>40</v>
      </c>
      <c r="H3330" t="s">
        <v>13</v>
      </c>
      <c r="I3330" t="s">
        <v>3061</v>
      </c>
      <c r="J3330">
        <v>110</v>
      </c>
      <c r="K3330">
        <v>9850</v>
      </c>
      <c r="L3330">
        <v>1083500</v>
      </c>
      <c r="M3330">
        <v>23.452000000000002</v>
      </c>
      <c r="N3330">
        <v>2579.7199999999998</v>
      </c>
      <c r="O3330">
        <v>0</v>
      </c>
      <c r="P3330">
        <v>0</v>
      </c>
      <c r="Q3330">
        <v>9873.4524000000001</v>
      </c>
      <c r="R3330">
        <v>1086079.764</v>
      </c>
      <c r="S3330" t="s">
        <v>1296</v>
      </c>
      <c r="T3330" s="111"/>
      <c r="U3330" s="111"/>
      <c r="V3330" s="110"/>
      <c r="W3330" s="110"/>
    </row>
    <row r="3331" spans="1:23">
      <c r="A3331" t="s">
        <v>3346</v>
      </c>
      <c r="B3331">
        <v>44203</v>
      </c>
      <c r="C3331" t="s">
        <v>3347</v>
      </c>
      <c r="D3331">
        <v>44203</v>
      </c>
      <c r="E3331" t="s">
        <v>1294</v>
      </c>
      <c r="F3331" t="s">
        <v>42</v>
      </c>
      <c r="G3331" t="s">
        <v>1322</v>
      </c>
      <c r="H3331" t="s">
        <v>13</v>
      </c>
      <c r="I3331" t="s">
        <v>3061</v>
      </c>
      <c r="J3331">
        <v>40</v>
      </c>
      <c r="K3331">
        <v>9850</v>
      </c>
      <c r="L3331">
        <v>394000</v>
      </c>
      <c r="M3331">
        <v>23.452000000000002</v>
      </c>
      <c r="N3331">
        <v>938.08</v>
      </c>
      <c r="O3331">
        <v>0</v>
      </c>
      <c r="P3331">
        <v>0</v>
      </c>
      <c r="Q3331">
        <v>9873.4524000000001</v>
      </c>
      <c r="R3331">
        <v>394938.09600000002</v>
      </c>
      <c r="S3331" t="s">
        <v>1296</v>
      </c>
      <c r="T3331" s="111"/>
      <c r="U3331" s="111"/>
      <c r="V3331" s="110"/>
      <c r="W3331" s="110"/>
    </row>
    <row r="3332" spans="1:23">
      <c r="A3332" t="s">
        <v>3348</v>
      </c>
      <c r="B3332">
        <v>44206</v>
      </c>
      <c r="C3332" t="s">
        <v>3349</v>
      </c>
      <c r="D3332">
        <v>44206</v>
      </c>
      <c r="E3332" t="s">
        <v>1328</v>
      </c>
      <c r="F3332" t="s">
        <v>3350</v>
      </c>
      <c r="G3332" t="s">
        <v>1332</v>
      </c>
      <c r="H3332" t="s">
        <v>1328</v>
      </c>
      <c r="I3332" t="s">
        <v>1339</v>
      </c>
      <c r="J3332">
        <v>10</v>
      </c>
      <c r="K3332">
        <v>1140</v>
      </c>
      <c r="L3332">
        <v>11400</v>
      </c>
      <c r="M3332">
        <v>0</v>
      </c>
      <c r="N3332">
        <v>0</v>
      </c>
      <c r="O3332">
        <v>0</v>
      </c>
      <c r="P3332">
        <v>0</v>
      </c>
      <c r="Q3332">
        <v>1140</v>
      </c>
      <c r="R3332">
        <v>11400</v>
      </c>
      <c r="S3332" t="s">
        <v>1296</v>
      </c>
      <c r="T3332" s="111"/>
      <c r="U3332" s="111"/>
      <c r="V3332" s="110"/>
      <c r="W3332" s="110"/>
    </row>
    <row r="3333" spans="1:23">
      <c r="A3333" t="s">
        <v>3351</v>
      </c>
      <c r="B3333">
        <v>44206</v>
      </c>
      <c r="C3333" t="s">
        <v>3352</v>
      </c>
      <c r="D3333">
        <v>44206</v>
      </c>
      <c r="E3333" t="s">
        <v>1328</v>
      </c>
      <c r="F3333" t="s">
        <v>3353</v>
      </c>
      <c r="G3333" t="s">
        <v>1329</v>
      </c>
      <c r="H3333" t="s">
        <v>1328</v>
      </c>
      <c r="I3333" t="s">
        <v>3061</v>
      </c>
      <c r="J3333">
        <v>2</v>
      </c>
      <c r="K3333">
        <v>9990</v>
      </c>
      <c r="L3333">
        <v>19980</v>
      </c>
      <c r="M3333">
        <v>0</v>
      </c>
      <c r="N3333">
        <v>0</v>
      </c>
      <c r="O3333">
        <v>0</v>
      </c>
      <c r="P3333">
        <v>0</v>
      </c>
      <c r="Q3333">
        <v>9990</v>
      </c>
      <c r="R3333">
        <v>19980</v>
      </c>
      <c r="S3333" t="s">
        <v>1296</v>
      </c>
      <c r="T3333" s="111"/>
      <c r="U3333" s="111"/>
      <c r="V3333" s="110"/>
      <c r="W3333" s="110"/>
    </row>
    <row r="3334" spans="1:23">
      <c r="A3334" t="s">
        <v>3354</v>
      </c>
      <c r="B3334">
        <v>44206</v>
      </c>
      <c r="C3334" t="s">
        <v>3355</v>
      </c>
      <c r="D3334">
        <v>44206</v>
      </c>
      <c r="E3334" t="s">
        <v>1294</v>
      </c>
      <c r="F3334" t="s">
        <v>53</v>
      </c>
      <c r="G3334" t="s">
        <v>1295</v>
      </c>
      <c r="H3334" t="s">
        <v>13</v>
      </c>
      <c r="I3334" t="s">
        <v>1207</v>
      </c>
      <c r="J3334">
        <v>20</v>
      </c>
      <c r="K3334">
        <v>4035</v>
      </c>
      <c r="L3334">
        <v>80700</v>
      </c>
      <c r="M3334">
        <v>9.6071000000000009</v>
      </c>
      <c r="N3334">
        <v>192.142</v>
      </c>
      <c r="O3334">
        <v>0</v>
      </c>
      <c r="P3334">
        <v>0</v>
      </c>
      <c r="Q3334">
        <v>4044.6071000000002</v>
      </c>
      <c r="R3334">
        <v>80892.142000000007</v>
      </c>
      <c r="S3334" t="s">
        <v>1296</v>
      </c>
      <c r="T3334" s="111"/>
      <c r="U3334" s="111"/>
      <c r="V3334" s="110"/>
      <c r="W3334" s="110"/>
    </row>
    <row r="3335" spans="1:23">
      <c r="A3335" t="s">
        <v>3354</v>
      </c>
      <c r="B3335">
        <v>44206</v>
      </c>
      <c r="C3335" t="s">
        <v>3355</v>
      </c>
      <c r="D3335">
        <v>44206</v>
      </c>
      <c r="E3335" t="s">
        <v>1294</v>
      </c>
      <c r="F3335" t="s">
        <v>53</v>
      </c>
      <c r="G3335" t="s">
        <v>1295</v>
      </c>
      <c r="H3335" t="s">
        <v>13</v>
      </c>
      <c r="I3335" t="s">
        <v>1227</v>
      </c>
      <c r="J3335">
        <v>20</v>
      </c>
      <c r="K3335">
        <v>7760</v>
      </c>
      <c r="L3335">
        <v>155200</v>
      </c>
      <c r="M3335">
        <v>18.476199999999999</v>
      </c>
      <c r="N3335">
        <v>369.524</v>
      </c>
      <c r="O3335">
        <v>0</v>
      </c>
      <c r="P3335">
        <v>0</v>
      </c>
      <c r="Q3335">
        <v>7778.4762000000001</v>
      </c>
      <c r="R3335">
        <v>155569.524</v>
      </c>
      <c r="S3335" t="s">
        <v>1296</v>
      </c>
      <c r="T3335" s="111"/>
      <c r="U3335" s="111"/>
      <c r="V3335" s="110"/>
      <c r="W3335" s="110"/>
    </row>
    <row r="3336" spans="1:23">
      <c r="A3336" t="s">
        <v>3356</v>
      </c>
      <c r="B3336">
        <v>44206</v>
      </c>
      <c r="C3336" t="s">
        <v>3357</v>
      </c>
      <c r="D3336">
        <v>44206</v>
      </c>
      <c r="E3336" t="s">
        <v>1294</v>
      </c>
      <c r="F3336" t="s">
        <v>20</v>
      </c>
      <c r="G3336" t="s">
        <v>1082</v>
      </c>
      <c r="H3336" t="s">
        <v>13</v>
      </c>
      <c r="I3336" t="s">
        <v>1214</v>
      </c>
      <c r="J3336">
        <v>40</v>
      </c>
      <c r="K3336">
        <v>1168</v>
      </c>
      <c r="L3336">
        <v>46720</v>
      </c>
      <c r="M3336">
        <v>2.7810000000000001</v>
      </c>
      <c r="N3336">
        <v>111.24</v>
      </c>
      <c r="O3336">
        <v>0</v>
      </c>
      <c r="P3336">
        <v>0</v>
      </c>
      <c r="Q3336">
        <v>1170.7809999999999</v>
      </c>
      <c r="R3336">
        <v>46831.24</v>
      </c>
      <c r="S3336" t="s">
        <v>1296</v>
      </c>
      <c r="T3336" s="111"/>
      <c r="U3336" s="111"/>
      <c r="V3336" s="110"/>
      <c r="W3336" s="110"/>
    </row>
    <row r="3337" spans="1:23">
      <c r="A3337" t="s">
        <v>3356</v>
      </c>
      <c r="B3337">
        <v>44206</v>
      </c>
      <c r="C3337" t="s">
        <v>3357</v>
      </c>
      <c r="D3337">
        <v>44206</v>
      </c>
      <c r="E3337" t="s">
        <v>1294</v>
      </c>
      <c r="F3337" t="s">
        <v>20</v>
      </c>
      <c r="G3337" t="s">
        <v>1082</v>
      </c>
      <c r="H3337" t="s">
        <v>13</v>
      </c>
      <c r="I3337" t="s">
        <v>1211</v>
      </c>
      <c r="J3337">
        <v>10</v>
      </c>
      <c r="K3337">
        <v>3938</v>
      </c>
      <c r="L3337">
        <v>39380</v>
      </c>
      <c r="M3337">
        <v>9.3762000000000008</v>
      </c>
      <c r="N3337">
        <v>93.762</v>
      </c>
      <c r="O3337">
        <v>0</v>
      </c>
      <c r="P3337">
        <v>0</v>
      </c>
      <c r="Q3337">
        <v>3947.3762000000002</v>
      </c>
      <c r="R3337">
        <v>39473.762000000002</v>
      </c>
      <c r="S3337" t="s">
        <v>1296</v>
      </c>
      <c r="T3337" s="111"/>
      <c r="U3337" s="111"/>
      <c r="V3337" s="110"/>
      <c r="W3337" s="110"/>
    </row>
    <row r="3338" spans="1:23">
      <c r="A3338" t="s">
        <v>3356</v>
      </c>
      <c r="B3338">
        <v>44206</v>
      </c>
      <c r="C3338" t="s">
        <v>3357</v>
      </c>
      <c r="D3338">
        <v>44206</v>
      </c>
      <c r="E3338" t="s">
        <v>1294</v>
      </c>
      <c r="F3338" t="s">
        <v>20</v>
      </c>
      <c r="G3338" t="s">
        <v>1082</v>
      </c>
      <c r="H3338" t="s">
        <v>13</v>
      </c>
      <c r="I3338" t="s">
        <v>1234</v>
      </c>
      <c r="J3338">
        <v>20</v>
      </c>
      <c r="K3338">
        <v>5035</v>
      </c>
      <c r="L3338">
        <v>100700</v>
      </c>
      <c r="M3338">
        <v>11.988099999999999</v>
      </c>
      <c r="N3338">
        <v>239.762</v>
      </c>
      <c r="O3338">
        <v>0</v>
      </c>
      <c r="P3338">
        <v>0</v>
      </c>
      <c r="Q3338">
        <v>5046.9880999999996</v>
      </c>
      <c r="R3338">
        <v>100939.762</v>
      </c>
      <c r="S3338" t="s">
        <v>1296</v>
      </c>
      <c r="T3338" s="111"/>
      <c r="U3338" s="111"/>
      <c r="V3338" s="110"/>
      <c r="W3338" s="110"/>
    </row>
    <row r="3339" spans="1:23">
      <c r="A3339" t="s">
        <v>3358</v>
      </c>
      <c r="B3339">
        <v>44206</v>
      </c>
      <c r="C3339" t="s">
        <v>3359</v>
      </c>
      <c r="D3339">
        <v>44206</v>
      </c>
      <c r="E3339" t="s">
        <v>1294</v>
      </c>
      <c r="F3339" t="s">
        <v>12</v>
      </c>
      <c r="G3339" t="s">
        <v>1319</v>
      </c>
      <c r="H3339" t="s">
        <v>13</v>
      </c>
      <c r="I3339" t="s">
        <v>1227</v>
      </c>
      <c r="J3339">
        <v>20</v>
      </c>
      <c r="K3339">
        <v>7760</v>
      </c>
      <c r="L3339">
        <v>155200</v>
      </c>
      <c r="M3339">
        <v>18.476199999999999</v>
      </c>
      <c r="N3339">
        <v>369.524</v>
      </c>
      <c r="O3339">
        <v>0</v>
      </c>
      <c r="P3339">
        <v>0</v>
      </c>
      <c r="Q3339">
        <v>7778.4762000000001</v>
      </c>
      <c r="R3339">
        <v>155569.524</v>
      </c>
      <c r="S3339" t="s">
        <v>1296</v>
      </c>
      <c r="T3339" s="111"/>
      <c r="U3339" s="111"/>
      <c r="V3339" s="110"/>
      <c r="W3339" s="110"/>
    </row>
    <row r="3340" spans="1:23">
      <c r="A3340" t="s">
        <v>3358</v>
      </c>
      <c r="B3340">
        <v>44206</v>
      </c>
      <c r="C3340" t="s">
        <v>3359</v>
      </c>
      <c r="D3340">
        <v>44206</v>
      </c>
      <c r="E3340" t="s">
        <v>1294</v>
      </c>
      <c r="F3340" t="s">
        <v>12</v>
      </c>
      <c r="G3340" t="s">
        <v>1319</v>
      </c>
      <c r="H3340" t="s">
        <v>13</v>
      </c>
      <c r="I3340" t="s">
        <v>1207</v>
      </c>
      <c r="J3340">
        <v>20</v>
      </c>
      <c r="K3340">
        <v>4035</v>
      </c>
      <c r="L3340">
        <v>80700</v>
      </c>
      <c r="M3340">
        <v>9.6071000000000009</v>
      </c>
      <c r="N3340">
        <v>192.142</v>
      </c>
      <c r="O3340">
        <v>0</v>
      </c>
      <c r="P3340">
        <v>0</v>
      </c>
      <c r="Q3340">
        <v>4044.6071000000002</v>
      </c>
      <c r="R3340">
        <v>80892.142000000007</v>
      </c>
      <c r="S3340" t="s">
        <v>1296</v>
      </c>
      <c r="T3340" s="111"/>
      <c r="U3340" s="111"/>
      <c r="V3340" s="110"/>
      <c r="W3340" s="110"/>
    </row>
    <row r="3341" spans="1:23">
      <c r="A3341" t="s">
        <v>3358</v>
      </c>
      <c r="B3341">
        <v>44206</v>
      </c>
      <c r="C3341" t="s">
        <v>3359</v>
      </c>
      <c r="D3341">
        <v>44206</v>
      </c>
      <c r="E3341" t="s">
        <v>1294</v>
      </c>
      <c r="F3341" t="s">
        <v>12</v>
      </c>
      <c r="G3341" t="s">
        <v>1319</v>
      </c>
      <c r="H3341" t="s">
        <v>13</v>
      </c>
      <c r="I3341" t="s">
        <v>1234</v>
      </c>
      <c r="J3341">
        <v>20</v>
      </c>
      <c r="K3341">
        <v>5035</v>
      </c>
      <c r="L3341">
        <v>100700</v>
      </c>
      <c r="M3341">
        <v>11.988099999999999</v>
      </c>
      <c r="N3341">
        <v>239.762</v>
      </c>
      <c r="O3341">
        <v>0</v>
      </c>
      <c r="P3341">
        <v>0</v>
      </c>
      <c r="Q3341">
        <v>5046.9880999999996</v>
      </c>
      <c r="R3341">
        <v>100939.762</v>
      </c>
      <c r="S3341" t="s">
        <v>1296</v>
      </c>
      <c r="T3341" s="111"/>
      <c r="U3341" s="111"/>
      <c r="V3341" s="110"/>
      <c r="W3341" s="110"/>
    </row>
    <row r="3342" spans="1:23">
      <c r="A3342" t="s">
        <v>3360</v>
      </c>
      <c r="B3342">
        <v>44206</v>
      </c>
      <c r="C3342" t="s">
        <v>3361</v>
      </c>
      <c r="D3342">
        <v>44206</v>
      </c>
      <c r="E3342" t="s">
        <v>1294</v>
      </c>
      <c r="F3342" t="s">
        <v>50</v>
      </c>
      <c r="G3342" t="s">
        <v>1305</v>
      </c>
      <c r="H3342" t="s">
        <v>13</v>
      </c>
      <c r="I3342" t="s">
        <v>1214</v>
      </c>
      <c r="J3342">
        <v>45</v>
      </c>
      <c r="K3342">
        <v>1168</v>
      </c>
      <c r="L3342">
        <v>52560</v>
      </c>
      <c r="M3342">
        <v>2.7810000000000001</v>
      </c>
      <c r="N3342">
        <v>125.145</v>
      </c>
      <c r="O3342">
        <v>0</v>
      </c>
      <c r="P3342">
        <v>0</v>
      </c>
      <c r="Q3342">
        <v>1170.7809999999999</v>
      </c>
      <c r="R3342">
        <v>52685.144999999997</v>
      </c>
      <c r="S3342" t="s">
        <v>1296</v>
      </c>
      <c r="T3342" s="111"/>
      <c r="U3342" s="111"/>
      <c r="V3342" s="110"/>
      <c r="W3342" s="110"/>
    </row>
    <row r="3343" spans="1:23">
      <c r="A3343" t="s">
        <v>3362</v>
      </c>
      <c r="B3343">
        <v>44206</v>
      </c>
      <c r="C3343" t="s">
        <v>3363</v>
      </c>
      <c r="D3343">
        <v>44206</v>
      </c>
      <c r="E3343" t="s">
        <v>1294</v>
      </c>
      <c r="F3343" t="s">
        <v>39</v>
      </c>
      <c r="G3343" t="s">
        <v>40</v>
      </c>
      <c r="H3343" t="s">
        <v>13</v>
      </c>
      <c r="I3343" t="s">
        <v>1212</v>
      </c>
      <c r="J3343">
        <v>5</v>
      </c>
      <c r="K3343">
        <v>3540</v>
      </c>
      <c r="L3343">
        <v>17700</v>
      </c>
      <c r="M3343">
        <v>8.4285999999999994</v>
      </c>
      <c r="N3343">
        <v>42.143000000000001</v>
      </c>
      <c r="O3343">
        <v>0</v>
      </c>
      <c r="P3343">
        <v>0</v>
      </c>
      <c r="Q3343">
        <v>3548.4286000000002</v>
      </c>
      <c r="R3343">
        <v>17742.143</v>
      </c>
      <c r="S3343" t="s">
        <v>1296</v>
      </c>
      <c r="T3343" s="111"/>
      <c r="U3343" s="111"/>
      <c r="V3343" s="110"/>
      <c r="W3343" s="110"/>
    </row>
    <row r="3344" spans="1:23">
      <c r="A3344" t="s">
        <v>3362</v>
      </c>
      <c r="B3344">
        <v>44206</v>
      </c>
      <c r="C3344" t="s">
        <v>3363</v>
      </c>
      <c r="D3344">
        <v>44206</v>
      </c>
      <c r="E3344" t="s">
        <v>1294</v>
      </c>
      <c r="F3344" t="s">
        <v>39</v>
      </c>
      <c r="G3344" t="s">
        <v>40</v>
      </c>
      <c r="H3344" t="s">
        <v>13</v>
      </c>
      <c r="I3344" t="s">
        <v>1227</v>
      </c>
      <c r="J3344">
        <v>5</v>
      </c>
      <c r="K3344">
        <v>7760</v>
      </c>
      <c r="L3344">
        <v>38800</v>
      </c>
      <c r="M3344">
        <v>18.476199999999999</v>
      </c>
      <c r="N3344">
        <v>92.381</v>
      </c>
      <c r="O3344">
        <v>0</v>
      </c>
      <c r="P3344">
        <v>0</v>
      </c>
      <c r="Q3344">
        <v>7778.4762000000001</v>
      </c>
      <c r="R3344">
        <v>38892.381000000001</v>
      </c>
      <c r="S3344" t="s">
        <v>1296</v>
      </c>
      <c r="T3344" s="111"/>
      <c r="U3344" s="111"/>
      <c r="V3344" s="110"/>
      <c r="W3344" s="110"/>
    </row>
    <row r="3345" spans="1:23">
      <c r="A3345" t="s">
        <v>3362</v>
      </c>
      <c r="B3345">
        <v>44206</v>
      </c>
      <c r="C3345" t="s">
        <v>3363</v>
      </c>
      <c r="D3345">
        <v>44206</v>
      </c>
      <c r="E3345" t="s">
        <v>1294</v>
      </c>
      <c r="F3345" t="s">
        <v>39</v>
      </c>
      <c r="G3345" t="s">
        <v>40</v>
      </c>
      <c r="H3345" t="s">
        <v>13</v>
      </c>
      <c r="I3345" t="s">
        <v>1207</v>
      </c>
      <c r="J3345">
        <v>5</v>
      </c>
      <c r="K3345">
        <v>4035</v>
      </c>
      <c r="L3345">
        <v>20175</v>
      </c>
      <c r="M3345">
        <v>9.6071000000000009</v>
      </c>
      <c r="N3345">
        <v>48.035499999999999</v>
      </c>
      <c r="O3345">
        <v>0</v>
      </c>
      <c r="P3345">
        <v>0</v>
      </c>
      <c r="Q3345">
        <v>4044.6071000000002</v>
      </c>
      <c r="R3345">
        <v>20223.035500000002</v>
      </c>
      <c r="S3345" t="s">
        <v>1296</v>
      </c>
      <c r="T3345" s="111"/>
      <c r="U3345" s="111"/>
      <c r="V3345" s="110"/>
      <c r="W3345" s="110"/>
    </row>
    <row r="3346" spans="1:23">
      <c r="A3346" t="s">
        <v>3362</v>
      </c>
      <c r="B3346">
        <v>44206</v>
      </c>
      <c r="C3346" t="s">
        <v>3363</v>
      </c>
      <c r="D3346">
        <v>44206</v>
      </c>
      <c r="E3346" t="s">
        <v>1294</v>
      </c>
      <c r="F3346" t="s">
        <v>39</v>
      </c>
      <c r="G3346" t="s">
        <v>40</v>
      </c>
      <c r="H3346" t="s">
        <v>13</v>
      </c>
      <c r="I3346" t="s">
        <v>1214</v>
      </c>
      <c r="J3346">
        <v>9</v>
      </c>
      <c r="K3346">
        <v>1168</v>
      </c>
      <c r="L3346">
        <v>10512</v>
      </c>
      <c r="M3346">
        <v>2.7810000000000001</v>
      </c>
      <c r="N3346">
        <v>25.029</v>
      </c>
      <c r="O3346">
        <v>0</v>
      </c>
      <c r="P3346">
        <v>0</v>
      </c>
      <c r="Q3346">
        <v>1170.7809999999999</v>
      </c>
      <c r="R3346">
        <v>10537.029</v>
      </c>
      <c r="S3346" t="s">
        <v>1296</v>
      </c>
      <c r="T3346" s="111"/>
      <c r="U3346" s="111"/>
      <c r="V3346" s="110"/>
      <c r="W3346" s="110"/>
    </row>
    <row r="3347" spans="1:23">
      <c r="A3347" t="s">
        <v>3364</v>
      </c>
      <c r="B3347">
        <v>44206</v>
      </c>
      <c r="C3347" t="s">
        <v>3365</v>
      </c>
      <c r="D3347">
        <v>44206</v>
      </c>
      <c r="E3347" t="s">
        <v>1294</v>
      </c>
      <c r="F3347" t="s">
        <v>49</v>
      </c>
      <c r="G3347" t="s">
        <v>1295</v>
      </c>
      <c r="H3347" t="s">
        <v>13</v>
      </c>
      <c r="I3347" t="s">
        <v>1212</v>
      </c>
      <c r="J3347">
        <v>5</v>
      </c>
      <c r="K3347">
        <v>3540</v>
      </c>
      <c r="L3347">
        <v>17700</v>
      </c>
      <c r="M3347">
        <v>8.4285999999999994</v>
      </c>
      <c r="N3347">
        <v>42.143000000000001</v>
      </c>
      <c r="O3347">
        <v>0</v>
      </c>
      <c r="P3347">
        <v>0</v>
      </c>
      <c r="Q3347">
        <v>3548.4286000000002</v>
      </c>
      <c r="R3347">
        <v>17742.143</v>
      </c>
      <c r="S3347" t="s">
        <v>1296</v>
      </c>
      <c r="T3347" s="111"/>
      <c r="U3347" s="111"/>
      <c r="V3347" s="110"/>
      <c r="W3347" s="110"/>
    </row>
    <row r="3348" spans="1:23">
      <c r="A3348" t="s">
        <v>3364</v>
      </c>
      <c r="B3348">
        <v>44206</v>
      </c>
      <c r="C3348" t="s">
        <v>3365</v>
      </c>
      <c r="D3348">
        <v>44206</v>
      </c>
      <c r="E3348" t="s">
        <v>1294</v>
      </c>
      <c r="F3348" t="s">
        <v>49</v>
      </c>
      <c r="G3348" t="s">
        <v>1295</v>
      </c>
      <c r="H3348" t="s">
        <v>13</v>
      </c>
      <c r="I3348" t="s">
        <v>1214</v>
      </c>
      <c r="J3348">
        <v>11</v>
      </c>
      <c r="K3348">
        <v>1168</v>
      </c>
      <c r="L3348">
        <v>12848</v>
      </c>
      <c r="M3348">
        <v>2.7810000000000001</v>
      </c>
      <c r="N3348">
        <v>30.591000000000001</v>
      </c>
      <c r="O3348">
        <v>0</v>
      </c>
      <c r="P3348">
        <v>0</v>
      </c>
      <c r="Q3348">
        <v>1170.7809999999999</v>
      </c>
      <c r="R3348">
        <v>12878.591</v>
      </c>
      <c r="S3348" t="s">
        <v>1296</v>
      </c>
      <c r="T3348" s="111"/>
      <c r="U3348" s="111"/>
      <c r="V3348" s="110"/>
      <c r="W3348" s="110"/>
    </row>
    <row r="3349" spans="1:23">
      <c r="A3349" t="s">
        <v>3366</v>
      </c>
      <c r="B3349">
        <v>44206</v>
      </c>
      <c r="C3349" t="s">
        <v>3367</v>
      </c>
      <c r="D3349">
        <v>44206</v>
      </c>
      <c r="E3349" t="s">
        <v>1294</v>
      </c>
      <c r="F3349" t="s">
        <v>52</v>
      </c>
      <c r="G3349" t="s">
        <v>37</v>
      </c>
      <c r="H3349" t="s">
        <v>13</v>
      </c>
      <c r="I3349" t="s">
        <v>1227</v>
      </c>
      <c r="J3349">
        <v>18</v>
      </c>
      <c r="K3349">
        <v>7760</v>
      </c>
      <c r="L3349">
        <v>139680</v>
      </c>
      <c r="M3349">
        <v>18.476199999999999</v>
      </c>
      <c r="N3349">
        <v>332.57159999999999</v>
      </c>
      <c r="O3349">
        <v>0</v>
      </c>
      <c r="P3349">
        <v>0</v>
      </c>
      <c r="Q3349">
        <v>7778.4762000000001</v>
      </c>
      <c r="R3349">
        <v>140012.5716</v>
      </c>
      <c r="S3349" t="s">
        <v>1296</v>
      </c>
      <c r="T3349" s="111"/>
      <c r="U3349" s="111"/>
      <c r="V3349" s="110"/>
      <c r="W3349" s="110"/>
    </row>
    <row r="3350" spans="1:23">
      <c r="A3350" t="s">
        <v>3366</v>
      </c>
      <c r="B3350">
        <v>44206</v>
      </c>
      <c r="C3350" t="s">
        <v>3367</v>
      </c>
      <c r="D3350">
        <v>44206</v>
      </c>
      <c r="E3350" t="s">
        <v>1294</v>
      </c>
      <c r="F3350" t="s">
        <v>52</v>
      </c>
      <c r="G3350" t="s">
        <v>37</v>
      </c>
      <c r="H3350" t="s">
        <v>13</v>
      </c>
      <c r="I3350" t="s">
        <v>1214</v>
      </c>
      <c r="J3350">
        <v>30</v>
      </c>
      <c r="K3350">
        <v>1168</v>
      </c>
      <c r="L3350">
        <v>35040</v>
      </c>
      <c r="M3350">
        <v>2.7810000000000001</v>
      </c>
      <c r="N3350">
        <v>83.43</v>
      </c>
      <c r="O3350">
        <v>0</v>
      </c>
      <c r="P3350">
        <v>0</v>
      </c>
      <c r="Q3350">
        <v>1170.7809999999999</v>
      </c>
      <c r="R3350">
        <v>35123.43</v>
      </c>
      <c r="S3350" t="s">
        <v>1296</v>
      </c>
      <c r="T3350" s="111"/>
      <c r="U3350" s="111"/>
      <c r="V3350" s="110"/>
      <c r="W3350" s="110"/>
    </row>
    <row r="3351" spans="1:23">
      <c r="A3351" t="s">
        <v>3368</v>
      </c>
      <c r="B3351">
        <v>44206</v>
      </c>
      <c r="C3351" t="s">
        <v>3369</v>
      </c>
      <c r="D3351">
        <v>44206</v>
      </c>
      <c r="E3351" t="s">
        <v>1294</v>
      </c>
      <c r="F3351" t="s">
        <v>43</v>
      </c>
      <c r="G3351" t="s">
        <v>44</v>
      </c>
      <c r="H3351" t="s">
        <v>13</v>
      </c>
      <c r="I3351" t="s">
        <v>3061</v>
      </c>
      <c r="J3351">
        <v>30</v>
      </c>
      <c r="K3351">
        <v>9850</v>
      </c>
      <c r="L3351">
        <v>295500</v>
      </c>
      <c r="M3351">
        <v>23.452400000000001</v>
      </c>
      <c r="N3351">
        <v>703.572</v>
      </c>
      <c r="O3351">
        <v>0</v>
      </c>
      <c r="P3351">
        <v>0</v>
      </c>
      <c r="Q3351">
        <v>9873.4524000000001</v>
      </c>
      <c r="R3351">
        <v>296203.57199999999</v>
      </c>
      <c r="S3351" t="s">
        <v>1296</v>
      </c>
      <c r="T3351" s="111"/>
      <c r="U3351" s="111"/>
      <c r="V3351" s="110"/>
      <c r="W3351" s="110"/>
    </row>
    <row r="3352" spans="1:23">
      <c r="A3352" t="s">
        <v>3368</v>
      </c>
      <c r="B3352">
        <v>44206</v>
      </c>
      <c r="C3352" t="s">
        <v>3369</v>
      </c>
      <c r="D3352">
        <v>44206</v>
      </c>
      <c r="E3352" t="s">
        <v>1294</v>
      </c>
      <c r="F3352" t="s">
        <v>43</v>
      </c>
      <c r="G3352" t="s">
        <v>44</v>
      </c>
      <c r="H3352" t="s">
        <v>13</v>
      </c>
      <c r="I3352" t="s">
        <v>1207</v>
      </c>
      <c r="J3352">
        <v>20</v>
      </c>
      <c r="K3352">
        <v>4035</v>
      </c>
      <c r="L3352">
        <v>80700</v>
      </c>
      <c r="M3352">
        <v>9.6071000000000009</v>
      </c>
      <c r="N3352">
        <v>192.142</v>
      </c>
      <c r="O3352">
        <v>0</v>
      </c>
      <c r="P3352">
        <v>0</v>
      </c>
      <c r="Q3352">
        <v>4044.6071000000002</v>
      </c>
      <c r="R3352">
        <v>80892.142000000007</v>
      </c>
      <c r="S3352" t="s">
        <v>1296</v>
      </c>
      <c r="T3352" s="111"/>
      <c r="U3352" s="111"/>
      <c r="V3352" s="110"/>
      <c r="W3352" s="110"/>
    </row>
    <row r="3353" spans="1:23">
      <c r="A3353" t="s">
        <v>3368</v>
      </c>
      <c r="B3353">
        <v>44206</v>
      </c>
      <c r="C3353" t="s">
        <v>3369</v>
      </c>
      <c r="D3353">
        <v>44206</v>
      </c>
      <c r="E3353" t="s">
        <v>1294</v>
      </c>
      <c r="F3353" t="s">
        <v>43</v>
      </c>
      <c r="G3353" t="s">
        <v>44</v>
      </c>
      <c r="H3353" t="s">
        <v>13</v>
      </c>
      <c r="I3353" t="s">
        <v>1227</v>
      </c>
      <c r="J3353">
        <v>20</v>
      </c>
      <c r="K3353">
        <v>7760</v>
      </c>
      <c r="L3353">
        <v>155200</v>
      </c>
      <c r="M3353">
        <v>18.476199999999999</v>
      </c>
      <c r="N3353">
        <v>369.524</v>
      </c>
      <c r="O3353">
        <v>0</v>
      </c>
      <c r="P3353">
        <v>0</v>
      </c>
      <c r="Q3353">
        <v>7778.4762000000001</v>
      </c>
      <c r="R3353">
        <v>155569.524</v>
      </c>
      <c r="S3353" t="s">
        <v>1296</v>
      </c>
      <c r="T3353" s="111"/>
      <c r="U3353" s="111"/>
      <c r="V3353" s="110"/>
      <c r="W3353" s="110"/>
    </row>
    <row r="3354" spans="1:23">
      <c r="A3354" t="s">
        <v>3368</v>
      </c>
      <c r="B3354">
        <v>44206</v>
      </c>
      <c r="C3354" t="s">
        <v>3369</v>
      </c>
      <c r="D3354">
        <v>44206</v>
      </c>
      <c r="E3354" t="s">
        <v>1294</v>
      </c>
      <c r="F3354" t="s">
        <v>43</v>
      </c>
      <c r="G3354" t="s">
        <v>44</v>
      </c>
      <c r="H3354" t="s">
        <v>13</v>
      </c>
      <c r="I3354" t="s">
        <v>1214</v>
      </c>
      <c r="J3354">
        <v>100</v>
      </c>
      <c r="K3354">
        <v>1168</v>
      </c>
      <c r="L3354">
        <v>116800</v>
      </c>
      <c r="M3354">
        <v>2.7810000000000001</v>
      </c>
      <c r="N3354">
        <v>278.10000000000002</v>
      </c>
      <c r="O3354">
        <v>0</v>
      </c>
      <c r="P3354">
        <v>0</v>
      </c>
      <c r="Q3354">
        <v>1170.7809999999999</v>
      </c>
      <c r="R3354">
        <v>117078.1</v>
      </c>
      <c r="S3354" t="s">
        <v>1296</v>
      </c>
      <c r="T3354" s="111"/>
      <c r="U3354" s="111"/>
      <c r="V3354" s="110"/>
      <c r="W3354" s="110"/>
    </row>
    <row r="3355" spans="1:23">
      <c r="A3355" t="s">
        <v>3368</v>
      </c>
      <c r="B3355">
        <v>44206</v>
      </c>
      <c r="C3355" t="s">
        <v>3369</v>
      </c>
      <c r="D3355">
        <v>44206</v>
      </c>
      <c r="E3355" t="s">
        <v>1294</v>
      </c>
      <c r="F3355" t="s">
        <v>43</v>
      </c>
      <c r="G3355" t="s">
        <v>44</v>
      </c>
      <c r="H3355" t="s">
        <v>13</v>
      </c>
      <c r="I3355" t="s">
        <v>1348</v>
      </c>
      <c r="J3355">
        <v>60</v>
      </c>
      <c r="K3355">
        <v>1225</v>
      </c>
      <c r="L3355">
        <v>73500</v>
      </c>
      <c r="M3355">
        <v>2.9167000000000001</v>
      </c>
      <c r="N3355">
        <v>175.00200000000001</v>
      </c>
      <c r="O3355">
        <v>0</v>
      </c>
      <c r="P3355">
        <v>0</v>
      </c>
      <c r="Q3355">
        <v>1227.9167</v>
      </c>
      <c r="R3355">
        <v>73675.001999999993</v>
      </c>
      <c r="S3355" t="s">
        <v>1296</v>
      </c>
      <c r="T3355" s="111"/>
      <c r="U3355" s="111"/>
      <c r="V3355" s="110"/>
      <c r="W3355" s="110"/>
    </row>
    <row r="3356" spans="1:23">
      <c r="A3356" t="s">
        <v>3368</v>
      </c>
      <c r="B3356">
        <v>44206</v>
      </c>
      <c r="C3356" t="s">
        <v>3369</v>
      </c>
      <c r="D3356">
        <v>44206</v>
      </c>
      <c r="E3356" t="s">
        <v>1294</v>
      </c>
      <c r="F3356" t="s">
        <v>43</v>
      </c>
      <c r="G3356" t="s">
        <v>44</v>
      </c>
      <c r="H3356" t="s">
        <v>13</v>
      </c>
      <c r="I3356" t="s">
        <v>1339</v>
      </c>
      <c r="J3356">
        <v>200</v>
      </c>
      <c r="K3356">
        <v>1118</v>
      </c>
      <c r="L3356">
        <v>223600</v>
      </c>
      <c r="M3356">
        <v>2.6619000000000002</v>
      </c>
      <c r="N3356">
        <v>532.38</v>
      </c>
      <c r="O3356">
        <v>0</v>
      </c>
      <c r="P3356">
        <v>0</v>
      </c>
      <c r="Q3356">
        <v>1120.6619000000001</v>
      </c>
      <c r="R3356">
        <v>224132.38</v>
      </c>
      <c r="S3356" t="s">
        <v>1296</v>
      </c>
      <c r="T3356" s="111"/>
      <c r="U3356" s="111"/>
      <c r="V3356" s="110"/>
      <c r="W3356" s="110"/>
    </row>
    <row r="3357" spans="1:23">
      <c r="A3357" t="s">
        <v>3370</v>
      </c>
      <c r="B3357">
        <v>44206</v>
      </c>
      <c r="C3357" t="s">
        <v>3371</v>
      </c>
      <c r="D3357">
        <v>44206</v>
      </c>
      <c r="E3357" t="s">
        <v>1294</v>
      </c>
      <c r="F3357" t="s">
        <v>45</v>
      </c>
      <c r="G3357" t="s">
        <v>44</v>
      </c>
      <c r="H3357" t="s">
        <v>13</v>
      </c>
      <c r="I3357" t="s">
        <v>1214</v>
      </c>
      <c r="J3357">
        <v>37</v>
      </c>
      <c r="K3357">
        <v>1168</v>
      </c>
      <c r="L3357">
        <v>43216</v>
      </c>
      <c r="M3357">
        <v>2.7810000000000001</v>
      </c>
      <c r="N3357">
        <v>102.89700000000001</v>
      </c>
      <c r="O3357">
        <v>0</v>
      </c>
      <c r="P3357">
        <v>0</v>
      </c>
      <c r="Q3357">
        <v>1170.7809999999999</v>
      </c>
      <c r="R3357">
        <v>43318.896999999997</v>
      </c>
      <c r="S3357" t="s">
        <v>1296</v>
      </c>
      <c r="T3357" s="111"/>
      <c r="U3357" s="111"/>
      <c r="V3357" s="110"/>
      <c r="W3357" s="110"/>
    </row>
    <row r="3358" spans="1:23">
      <c r="A3358" t="s">
        <v>3370</v>
      </c>
      <c r="B3358">
        <v>44206</v>
      </c>
      <c r="C3358" t="s">
        <v>3371</v>
      </c>
      <c r="D3358">
        <v>44206</v>
      </c>
      <c r="E3358" t="s">
        <v>1294</v>
      </c>
      <c r="F3358" t="s">
        <v>45</v>
      </c>
      <c r="G3358" t="s">
        <v>44</v>
      </c>
      <c r="H3358" t="s">
        <v>13</v>
      </c>
      <c r="I3358" t="s">
        <v>1227</v>
      </c>
      <c r="J3358">
        <v>10</v>
      </c>
      <c r="K3358">
        <v>7760</v>
      </c>
      <c r="L3358">
        <v>77600</v>
      </c>
      <c r="M3358">
        <v>18.476199999999999</v>
      </c>
      <c r="N3358">
        <v>184.762</v>
      </c>
      <c r="O3358">
        <v>0</v>
      </c>
      <c r="P3358">
        <v>0</v>
      </c>
      <c r="Q3358">
        <v>7778.4762000000001</v>
      </c>
      <c r="R3358">
        <v>77784.762000000002</v>
      </c>
      <c r="S3358" t="s">
        <v>1296</v>
      </c>
      <c r="T3358" s="111"/>
      <c r="U3358" s="111"/>
      <c r="V3358" s="110"/>
      <c r="W3358" s="110"/>
    </row>
    <row r="3359" spans="1:23">
      <c r="A3359" t="s">
        <v>3370</v>
      </c>
      <c r="B3359">
        <v>44206</v>
      </c>
      <c r="C3359" t="s">
        <v>3371</v>
      </c>
      <c r="D3359">
        <v>44206</v>
      </c>
      <c r="E3359" t="s">
        <v>1294</v>
      </c>
      <c r="F3359" t="s">
        <v>45</v>
      </c>
      <c r="G3359" t="s">
        <v>44</v>
      </c>
      <c r="H3359" t="s">
        <v>13</v>
      </c>
      <c r="I3359" t="s">
        <v>3061</v>
      </c>
      <c r="J3359">
        <v>10</v>
      </c>
      <c r="K3359">
        <v>9850</v>
      </c>
      <c r="L3359">
        <v>98500</v>
      </c>
      <c r="M3359">
        <v>23.452400000000001</v>
      </c>
      <c r="N3359">
        <v>234.524</v>
      </c>
      <c r="O3359">
        <v>0</v>
      </c>
      <c r="P3359">
        <v>0</v>
      </c>
      <c r="Q3359">
        <v>9873.4524000000001</v>
      </c>
      <c r="R3359">
        <v>98734.524000000005</v>
      </c>
      <c r="S3359" t="s">
        <v>1296</v>
      </c>
      <c r="T3359" s="111"/>
      <c r="U3359" s="111"/>
      <c r="V3359" s="110"/>
      <c r="W3359" s="110"/>
    </row>
    <row r="3360" spans="1:23">
      <c r="A3360" t="s">
        <v>3372</v>
      </c>
      <c r="B3360">
        <v>44206</v>
      </c>
      <c r="C3360" t="s">
        <v>3373</v>
      </c>
      <c r="D3360">
        <v>44206</v>
      </c>
      <c r="E3360" t="s">
        <v>1294</v>
      </c>
      <c r="F3360" t="s">
        <v>48</v>
      </c>
      <c r="G3360" t="s">
        <v>1295</v>
      </c>
      <c r="H3360" t="s">
        <v>13</v>
      </c>
      <c r="I3360" t="s">
        <v>1214</v>
      </c>
      <c r="J3360">
        <v>20</v>
      </c>
      <c r="K3360">
        <v>1168</v>
      </c>
      <c r="L3360">
        <v>23360</v>
      </c>
      <c r="M3360">
        <v>2.7810000000000001</v>
      </c>
      <c r="N3360">
        <v>55.62</v>
      </c>
      <c r="O3360">
        <v>0</v>
      </c>
      <c r="P3360">
        <v>0</v>
      </c>
      <c r="Q3360">
        <v>1170.7809999999999</v>
      </c>
      <c r="R3360">
        <v>23415.62</v>
      </c>
      <c r="S3360" t="s">
        <v>1296</v>
      </c>
      <c r="T3360" s="111"/>
      <c r="U3360" s="111"/>
      <c r="V3360" s="110"/>
      <c r="W3360" s="110"/>
    </row>
    <row r="3361" spans="1:23">
      <c r="A3361" t="s">
        <v>3372</v>
      </c>
      <c r="B3361">
        <v>44206</v>
      </c>
      <c r="C3361" t="s">
        <v>3373</v>
      </c>
      <c r="D3361">
        <v>44206</v>
      </c>
      <c r="E3361" t="s">
        <v>1294</v>
      </c>
      <c r="F3361" t="s">
        <v>48</v>
      </c>
      <c r="G3361" t="s">
        <v>1295</v>
      </c>
      <c r="H3361" t="s">
        <v>13</v>
      </c>
      <c r="I3361" t="s">
        <v>1227</v>
      </c>
      <c r="J3361">
        <v>10</v>
      </c>
      <c r="K3361">
        <v>7760</v>
      </c>
      <c r="L3361">
        <v>77600</v>
      </c>
      <c r="M3361">
        <v>18.476199999999999</v>
      </c>
      <c r="N3361">
        <v>184.762</v>
      </c>
      <c r="O3361">
        <v>0</v>
      </c>
      <c r="P3361">
        <v>0</v>
      </c>
      <c r="Q3361">
        <v>7778.4762000000001</v>
      </c>
      <c r="R3361">
        <v>77784.762000000002</v>
      </c>
      <c r="S3361" t="s">
        <v>1296</v>
      </c>
      <c r="T3361" s="111"/>
      <c r="U3361" s="111"/>
      <c r="V3361" s="110"/>
      <c r="W3361" s="110"/>
    </row>
    <row r="3362" spans="1:23">
      <c r="A3362" t="s">
        <v>3374</v>
      </c>
      <c r="B3362">
        <v>44206</v>
      </c>
      <c r="C3362" t="s">
        <v>3375</v>
      </c>
      <c r="D3362">
        <v>44206</v>
      </c>
      <c r="E3362" t="s">
        <v>1294</v>
      </c>
      <c r="F3362" t="s">
        <v>21</v>
      </c>
      <c r="G3362" t="s">
        <v>19</v>
      </c>
      <c r="H3362" t="s">
        <v>13</v>
      </c>
      <c r="I3362" t="s">
        <v>1339</v>
      </c>
      <c r="J3362">
        <v>120</v>
      </c>
      <c r="K3362">
        <v>1118</v>
      </c>
      <c r="L3362">
        <v>134160</v>
      </c>
      <c r="M3362">
        <v>2.6619999999999999</v>
      </c>
      <c r="N3362">
        <v>319.44</v>
      </c>
      <c r="O3362">
        <v>0</v>
      </c>
      <c r="P3362">
        <v>0</v>
      </c>
      <c r="Q3362">
        <v>1120.6619000000001</v>
      </c>
      <c r="R3362">
        <v>134479.42800000001</v>
      </c>
      <c r="S3362" t="s">
        <v>1296</v>
      </c>
      <c r="T3362" s="111"/>
      <c r="U3362" s="111"/>
      <c r="V3362" s="110"/>
      <c r="W3362" s="110"/>
    </row>
    <row r="3363" spans="1:23">
      <c r="A3363" t="s">
        <v>3374</v>
      </c>
      <c r="B3363">
        <v>44206</v>
      </c>
      <c r="C3363" t="s">
        <v>3375</v>
      </c>
      <c r="D3363">
        <v>44206</v>
      </c>
      <c r="E3363" t="s">
        <v>1294</v>
      </c>
      <c r="F3363" t="s">
        <v>21</v>
      </c>
      <c r="G3363" t="s">
        <v>19</v>
      </c>
      <c r="H3363" t="s">
        <v>13</v>
      </c>
      <c r="I3363" t="s">
        <v>1214</v>
      </c>
      <c r="J3363">
        <v>40</v>
      </c>
      <c r="K3363">
        <v>1168</v>
      </c>
      <c r="L3363">
        <v>46720</v>
      </c>
      <c r="M3363">
        <v>2.7810000000000001</v>
      </c>
      <c r="N3363">
        <v>111.24</v>
      </c>
      <c r="O3363">
        <v>0</v>
      </c>
      <c r="P3363">
        <v>0</v>
      </c>
      <c r="Q3363">
        <v>1170.7809999999999</v>
      </c>
      <c r="R3363">
        <v>46831.24</v>
      </c>
      <c r="S3363" t="s">
        <v>1296</v>
      </c>
      <c r="T3363" s="111"/>
      <c r="U3363" s="111"/>
      <c r="V3363" s="110"/>
      <c r="W3363" s="110"/>
    </row>
    <row r="3364" spans="1:23">
      <c r="A3364" t="s">
        <v>3374</v>
      </c>
      <c r="B3364">
        <v>44206</v>
      </c>
      <c r="C3364" t="s">
        <v>3375</v>
      </c>
      <c r="D3364">
        <v>44206</v>
      </c>
      <c r="E3364" t="s">
        <v>1294</v>
      </c>
      <c r="F3364" t="s">
        <v>21</v>
      </c>
      <c r="G3364" t="s">
        <v>19</v>
      </c>
      <c r="H3364" t="s">
        <v>13</v>
      </c>
      <c r="I3364" t="s">
        <v>1227</v>
      </c>
      <c r="J3364">
        <v>10</v>
      </c>
      <c r="K3364">
        <v>7760</v>
      </c>
      <c r="L3364">
        <v>77600</v>
      </c>
      <c r="M3364">
        <v>18.475999999999999</v>
      </c>
      <c r="N3364">
        <v>184.76</v>
      </c>
      <c r="O3364">
        <v>0</v>
      </c>
      <c r="P3364">
        <v>0</v>
      </c>
      <c r="Q3364">
        <v>7778.4762000000001</v>
      </c>
      <c r="R3364">
        <v>77784.762000000002</v>
      </c>
      <c r="S3364" t="s">
        <v>1296</v>
      </c>
      <c r="T3364" s="111"/>
      <c r="U3364" s="111"/>
      <c r="V3364" s="110"/>
      <c r="W3364" s="110"/>
    </row>
    <row r="3365" spans="1:23">
      <c r="A3365" t="s">
        <v>3376</v>
      </c>
      <c r="B3365">
        <v>44206</v>
      </c>
      <c r="C3365" t="s">
        <v>3377</v>
      </c>
      <c r="D3365">
        <v>44206</v>
      </c>
      <c r="E3365" t="s">
        <v>1294</v>
      </c>
      <c r="F3365" t="s">
        <v>22</v>
      </c>
      <c r="G3365" t="s">
        <v>1082</v>
      </c>
      <c r="H3365" t="s">
        <v>13</v>
      </c>
      <c r="I3365" t="s">
        <v>1227</v>
      </c>
      <c r="J3365">
        <v>15</v>
      </c>
      <c r="K3365">
        <v>7760</v>
      </c>
      <c r="L3365">
        <v>116400</v>
      </c>
      <c r="M3365">
        <v>18.476199999999999</v>
      </c>
      <c r="N3365">
        <v>277.14299999999997</v>
      </c>
      <c r="O3365">
        <v>0</v>
      </c>
      <c r="P3365">
        <v>0</v>
      </c>
      <c r="Q3365">
        <v>7778.4762000000001</v>
      </c>
      <c r="R3365">
        <v>116677.143</v>
      </c>
      <c r="S3365" t="s">
        <v>1296</v>
      </c>
      <c r="T3365" s="111"/>
      <c r="U3365" s="111"/>
      <c r="V3365" s="110"/>
      <c r="W3365" s="110"/>
    </row>
    <row r="3366" spans="1:23">
      <c r="A3366" t="s">
        <v>3376</v>
      </c>
      <c r="B3366">
        <v>44206</v>
      </c>
      <c r="C3366" t="s">
        <v>3377</v>
      </c>
      <c r="D3366">
        <v>44206</v>
      </c>
      <c r="E3366" t="s">
        <v>1294</v>
      </c>
      <c r="F3366" t="s">
        <v>22</v>
      </c>
      <c r="G3366" t="s">
        <v>1082</v>
      </c>
      <c r="H3366" t="s">
        <v>13</v>
      </c>
      <c r="I3366" t="s">
        <v>1212</v>
      </c>
      <c r="J3366">
        <v>10</v>
      </c>
      <c r="K3366">
        <v>3540</v>
      </c>
      <c r="L3366">
        <v>35400</v>
      </c>
      <c r="M3366">
        <v>8.4285999999999994</v>
      </c>
      <c r="N3366">
        <v>84.286000000000001</v>
      </c>
      <c r="O3366">
        <v>0</v>
      </c>
      <c r="P3366">
        <v>0</v>
      </c>
      <c r="Q3366">
        <v>3548.4286000000002</v>
      </c>
      <c r="R3366">
        <v>35484.286</v>
      </c>
      <c r="S3366" t="s">
        <v>1296</v>
      </c>
      <c r="T3366" s="111"/>
      <c r="U3366" s="111"/>
      <c r="V3366" s="110"/>
      <c r="W3366" s="110"/>
    </row>
    <row r="3367" spans="1:23">
      <c r="A3367" t="s">
        <v>3378</v>
      </c>
      <c r="B3367">
        <v>44206</v>
      </c>
      <c r="C3367" t="s">
        <v>3379</v>
      </c>
      <c r="D3367">
        <v>44206</v>
      </c>
      <c r="E3367" t="s">
        <v>1294</v>
      </c>
      <c r="F3367" t="s">
        <v>15</v>
      </c>
      <c r="G3367" t="s">
        <v>1303</v>
      </c>
      <c r="H3367" t="s">
        <v>13</v>
      </c>
      <c r="I3367" t="s">
        <v>1207</v>
      </c>
      <c r="J3367">
        <v>5</v>
      </c>
      <c r="K3367">
        <v>4035</v>
      </c>
      <c r="L3367">
        <v>20175</v>
      </c>
      <c r="M3367">
        <v>9.6071000000000009</v>
      </c>
      <c r="N3367">
        <v>48.035499999999999</v>
      </c>
      <c r="O3367">
        <v>0</v>
      </c>
      <c r="P3367">
        <v>0</v>
      </c>
      <c r="Q3367">
        <v>4044.6071000000002</v>
      </c>
      <c r="R3367">
        <v>20223.035500000002</v>
      </c>
      <c r="S3367" t="s">
        <v>1296</v>
      </c>
      <c r="T3367" s="111"/>
      <c r="U3367" s="111"/>
      <c r="V3367" s="110"/>
      <c r="W3367" s="110"/>
    </row>
    <row r="3368" spans="1:23">
      <c r="A3368" t="s">
        <v>3378</v>
      </c>
      <c r="B3368">
        <v>44206</v>
      </c>
      <c r="C3368" t="s">
        <v>3379</v>
      </c>
      <c r="D3368">
        <v>44206</v>
      </c>
      <c r="E3368" t="s">
        <v>1294</v>
      </c>
      <c r="F3368" t="s">
        <v>15</v>
      </c>
      <c r="G3368" t="s">
        <v>1303</v>
      </c>
      <c r="H3368" t="s">
        <v>13</v>
      </c>
      <c r="I3368" t="s">
        <v>1214</v>
      </c>
      <c r="J3368">
        <v>60</v>
      </c>
      <c r="K3368">
        <v>1168</v>
      </c>
      <c r="L3368">
        <v>70080</v>
      </c>
      <c r="M3368">
        <v>2.7810000000000001</v>
      </c>
      <c r="N3368">
        <v>166.86</v>
      </c>
      <c r="O3368">
        <v>0</v>
      </c>
      <c r="P3368">
        <v>0</v>
      </c>
      <c r="Q3368">
        <v>1170.7809999999999</v>
      </c>
      <c r="R3368">
        <v>70246.86</v>
      </c>
      <c r="S3368" t="s">
        <v>1296</v>
      </c>
      <c r="T3368" s="111"/>
      <c r="U3368" s="111"/>
      <c r="V3368" s="110"/>
      <c r="W3368" s="110"/>
    </row>
    <row r="3369" spans="1:23">
      <c r="A3369" t="s">
        <v>3378</v>
      </c>
      <c r="B3369">
        <v>44206</v>
      </c>
      <c r="C3369" t="s">
        <v>3379</v>
      </c>
      <c r="D3369">
        <v>44206</v>
      </c>
      <c r="E3369" t="s">
        <v>1294</v>
      </c>
      <c r="F3369" t="s">
        <v>15</v>
      </c>
      <c r="G3369" t="s">
        <v>1303</v>
      </c>
      <c r="H3369" t="s">
        <v>13</v>
      </c>
      <c r="I3369" t="s">
        <v>1234</v>
      </c>
      <c r="J3369">
        <v>5</v>
      </c>
      <c r="K3369">
        <v>5035</v>
      </c>
      <c r="L3369">
        <v>25175</v>
      </c>
      <c r="M3369">
        <v>11.988099999999999</v>
      </c>
      <c r="N3369">
        <v>59.9405</v>
      </c>
      <c r="O3369">
        <v>0</v>
      </c>
      <c r="P3369">
        <v>0</v>
      </c>
      <c r="Q3369">
        <v>5046.9880999999996</v>
      </c>
      <c r="R3369">
        <v>25234.940500000001</v>
      </c>
      <c r="S3369" t="s">
        <v>1296</v>
      </c>
      <c r="T3369" s="111"/>
      <c r="U3369" s="111"/>
      <c r="V3369" s="110"/>
      <c r="W3369" s="110"/>
    </row>
    <row r="3370" spans="1:23">
      <c r="A3370" t="s">
        <v>3380</v>
      </c>
      <c r="B3370">
        <v>44206</v>
      </c>
      <c r="C3370" t="s">
        <v>3381</v>
      </c>
      <c r="D3370">
        <v>44206</v>
      </c>
      <c r="E3370" t="s">
        <v>1294</v>
      </c>
      <c r="F3370" t="s">
        <v>92</v>
      </c>
      <c r="G3370" t="s">
        <v>81</v>
      </c>
      <c r="H3370" t="s">
        <v>24</v>
      </c>
      <c r="I3370" t="s">
        <v>1214</v>
      </c>
      <c r="J3370">
        <v>40</v>
      </c>
      <c r="K3370">
        <v>1168</v>
      </c>
      <c r="L3370">
        <v>46720</v>
      </c>
      <c r="M3370">
        <v>2.7810000000000001</v>
      </c>
      <c r="N3370">
        <v>111.24</v>
      </c>
      <c r="O3370">
        <v>0</v>
      </c>
      <c r="P3370">
        <v>0</v>
      </c>
      <c r="Q3370">
        <v>1170.7809999999999</v>
      </c>
      <c r="R3370">
        <v>46831.24</v>
      </c>
      <c r="S3370" t="s">
        <v>1296</v>
      </c>
      <c r="T3370" s="111"/>
      <c r="U3370" s="111"/>
      <c r="V3370" s="110"/>
      <c r="W3370" s="110"/>
    </row>
    <row r="3371" spans="1:23">
      <c r="A3371" t="s">
        <v>3380</v>
      </c>
      <c r="B3371">
        <v>44206</v>
      </c>
      <c r="C3371" t="s">
        <v>3381</v>
      </c>
      <c r="D3371">
        <v>44206</v>
      </c>
      <c r="E3371" t="s">
        <v>1294</v>
      </c>
      <c r="F3371" t="s">
        <v>92</v>
      </c>
      <c r="G3371" t="s">
        <v>81</v>
      </c>
      <c r="H3371" t="s">
        <v>24</v>
      </c>
      <c r="I3371" t="s">
        <v>1212</v>
      </c>
      <c r="J3371">
        <v>5</v>
      </c>
      <c r="K3371">
        <v>3540</v>
      </c>
      <c r="L3371">
        <v>17700</v>
      </c>
      <c r="M3371">
        <v>8.4285999999999994</v>
      </c>
      <c r="N3371">
        <v>42.143000000000001</v>
      </c>
      <c r="O3371">
        <v>0</v>
      </c>
      <c r="P3371">
        <v>0</v>
      </c>
      <c r="Q3371">
        <v>3548.4286000000002</v>
      </c>
      <c r="R3371">
        <v>17742.143</v>
      </c>
      <c r="S3371" t="s">
        <v>1296</v>
      </c>
      <c r="T3371" s="111"/>
      <c r="U3371" s="111"/>
      <c r="V3371" s="110"/>
      <c r="W3371" s="110"/>
    </row>
    <row r="3372" spans="1:23">
      <c r="A3372" t="s">
        <v>3380</v>
      </c>
      <c r="B3372">
        <v>44206</v>
      </c>
      <c r="C3372" t="s">
        <v>3381</v>
      </c>
      <c r="D3372">
        <v>44206</v>
      </c>
      <c r="E3372" t="s">
        <v>1294</v>
      </c>
      <c r="F3372" t="s">
        <v>92</v>
      </c>
      <c r="G3372" t="s">
        <v>81</v>
      </c>
      <c r="H3372" t="s">
        <v>24</v>
      </c>
      <c r="I3372" t="s">
        <v>1339</v>
      </c>
      <c r="J3372">
        <v>20</v>
      </c>
      <c r="K3372">
        <v>1118</v>
      </c>
      <c r="L3372">
        <v>22360</v>
      </c>
      <c r="M3372">
        <v>2.6619000000000002</v>
      </c>
      <c r="N3372">
        <v>53.238</v>
      </c>
      <c r="O3372">
        <v>0</v>
      </c>
      <c r="P3372">
        <v>0</v>
      </c>
      <c r="Q3372">
        <v>1120.6619000000001</v>
      </c>
      <c r="R3372">
        <v>22413.238000000001</v>
      </c>
      <c r="S3372" t="s">
        <v>1296</v>
      </c>
      <c r="T3372" s="111"/>
      <c r="U3372" s="111"/>
      <c r="V3372" s="110"/>
      <c r="W3372" s="110"/>
    </row>
    <row r="3373" spans="1:23">
      <c r="A3373" t="s">
        <v>3380</v>
      </c>
      <c r="B3373">
        <v>44206</v>
      </c>
      <c r="C3373" t="s">
        <v>3381</v>
      </c>
      <c r="D3373">
        <v>44206</v>
      </c>
      <c r="E3373" t="s">
        <v>1294</v>
      </c>
      <c r="F3373" t="s">
        <v>92</v>
      </c>
      <c r="G3373" t="s">
        <v>81</v>
      </c>
      <c r="H3373" t="s">
        <v>24</v>
      </c>
      <c r="I3373" t="s">
        <v>3061</v>
      </c>
      <c r="J3373">
        <v>10</v>
      </c>
      <c r="K3373">
        <v>9850</v>
      </c>
      <c r="L3373">
        <v>98500</v>
      </c>
      <c r="M3373">
        <v>23.452400000000001</v>
      </c>
      <c r="N3373">
        <v>234.524</v>
      </c>
      <c r="O3373">
        <v>0</v>
      </c>
      <c r="P3373">
        <v>0</v>
      </c>
      <c r="Q3373">
        <v>9873.4524000000001</v>
      </c>
      <c r="R3373">
        <v>98734.524000000005</v>
      </c>
      <c r="S3373" t="s">
        <v>1296</v>
      </c>
      <c r="T3373" s="111"/>
      <c r="U3373" s="111"/>
      <c r="V3373" s="110"/>
      <c r="W3373" s="110"/>
    </row>
    <row r="3374" spans="1:23">
      <c r="A3374" t="s">
        <v>3382</v>
      </c>
      <c r="B3374">
        <v>44206</v>
      </c>
      <c r="C3374" t="s">
        <v>3383</v>
      </c>
      <c r="D3374">
        <v>44206</v>
      </c>
      <c r="E3374" t="s">
        <v>1294</v>
      </c>
      <c r="F3374" t="s">
        <v>89</v>
      </c>
      <c r="G3374" t="s">
        <v>81</v>
      </c>
      <c r="H3374" t="s">
        <v>24</v>
      </c>
      <c r="I3374" t="s">
        <v>1227</v>
      </c>
      <c r="J3374">
        <v>10</v>
      </c>
      <c r="K3374">
        <v>7760</v>
      </c>
      <c r="L3374">
        <v>77600</v>
      </c>
      <c r="M3374">
        <v>18.476199999999999</v>
      </c>
      <c r="N3374">
        <v>184.762</v>
      </c>
      <c r="O3374">
        <v>0</v>
      </c>
      <c r="P3374">
        <v>0</v>
      </c>
      <c r="Q3374">
        <v>7778.4762000000001</v>
      </c>
      <c r="R3374">
        <v>77784.762000000002</v>
      </c>
      <c r="S3374" t="s">
        <v>1296</v>
      </c>
      <c r="T3374" s="111"/>
      <c r="U3374" s="111"/>
      <c r="V3374" s="110"/>
      <c r="W3374" s="110"/>
    </row>
    <row r="3375" spans="1:23">
      <c r="A3375" t="s">
        <v>3382</v>
      </c>
      <c r="B3375">
        <v>44206</v>
      </c>
      <c r="C3375" t="s">
        <v>3383</v>
      </c>
      <c r="D3375">
        <v>44206</v>
      </c>
      <c r="E3375" t="s">
        <v>1294</v>
      </c>
      <c r="F3375" t="s">
        <v>89</v>
      </c>
      <c r="G3375" t="s">
        <v>81</v>
      </c>
      <c r="H3375" t="s">
        <v>24</v>
      </c>
      <c r="I3375" t="s">
        <v>1211</v>
      </c>
      <c r="J3375">
        <v>40</v>
      </c>
      <c r="K3375">
        <v>3938</v>
      </c>
      <c r="L3375">
        <v>157520</v>
      </c>
      <c r="M3375">
        <v>9.3762000000000008</v>
      </c>
      <c r="N3375">
        <v>375.048</v>
      </c>
      <c r="O3375">
        <v>0</v>
      </c>
      <c r="P3375">
        <v>0</v>
      </c>
      <c r="Q3375">
        <v>3947.3762000000002</v>
      </c>
      <c r="R3375">
        <v>157895.04800000001</v>
      </c>
      <c r="S3375" t="s">
        <v>1296</v>
      </c>
      <c r="T3375" s="111"/>
      <c r="U3375" s="111"/>
      <c r="V3375" s="110"/>
      <c r="W3375" s="110"/>
    </row>
    <row r="3376" spans="1:23">
      <c r="A3376" t="s">
        <v>3382</v>
      </c>
      <c r="B3376">
        <v>44206</v>
      </c>
      <c r="C3376" t="s">
        <v>3383</v>
      </c>
      <c r="D3376">
        <v>44206</v>
      </c>
      <c r="E3376" t="s">
        <v>1294</v>
      </c>
      <c r="F3376" t="s">
        <v>89</v>
      </c>
      <c r="G3376" t="s">
        <v>81</v>
      </c>
      <c r="H3376" t="s">
        <v>24</v>
      </c>
      <c r="I3376" t="s">
        <v>1207</v>
      </c>
      <c r="J3376">
        <v>20</v>
      </c>
      <c r="K3376">
        <v>4035</v>
      </c>
      <c r="L3376">
        <v>80700</v>
      </c>
      <c r="M3376">
        <v>9.6071000000000009</v>
      </c>
      <c r="N3376">
        <v>192.142</v>
      </c>
      <c r="O3376">
        <v>0</v>
      </c>
      <c r="P3376">
        <v>0</v>
      </c>
      <c r="Q3376">
        <v>4044.6071000000002</v>
      </c>
      <c r="R3376">
        <v>80892.142000000007</v>
      </c>
      <c r="S3376" t="s">
        <v>1296</v>
      </c>
      <c r="T3376" s="111"/>
      <c r="U3376" s="111"/>
      <c r="V3376" s="110"/>
      <c r="W3376" s="110"/>
    </row>
    <row r="3377" spans="1:23">
      <c r="A3377" t="s">
        <v>3382</v>
      </c>
      <c r="B3377">
        <v>44206</v>
      </c>
      <c r="C3377" t="s">
        <v>3383</v>
      </c>
      <c r="D3377">
        <v>44206</v>
      </c>
      <c r="E3377" t="s">
        <v>1294</v>
      </c>
      <c r="F3377" t="s">
        <v>89</v>
      </c>
      <c r="G3377" t="s">
        <v>81</v>
      </c>
      <c r="H3377" t="s">
        <v>24</v>
      </c>
      <c r="I3377" t="s">
        <v>3061</v>
      </c>
      <c r="J3377">
        <v>40</v>
      </c>
      <c r="K3377">
        <v>9850</v>
      </c>
      <c r="L3377">
        <v>394000</v>
      </c>
      <c r="M3377">
        <v>23.452400000000001</v>
      </c>
      <c r="N3377">
        <v>938.096</v>
      </c>
      <c r="O3377">
        <v>0</v>
      </c>
      <c r="P3377">
        <v>0</v>
      </c>
      <c r="Q3377">
        <v>9873.4524000000001</v>
      </c>
      <c r="R3377">
        <v>394938.09600000002</v>
      </c>
      <c r="S3377" t="s">
        <v>1296</v>
      </c>
      <c r="T3377" s="111"/>
      <c r="U3377" s="111"/>
      <c r="V3377" s="110"/>
      <c r="W3377" s="110"/>
    </row>
    <row r="3378" spans="1:23">
      <c r="A3378" t="s">
        <v>3382</v>
      </c>
      <c r="B3378">
        <v>44206</v>
      </c>
      <c r="C3378" t="s">
        <v>3383</v>
      </c>
      <c r="D3378">
        <v>44206</v>
      </c>
      <c r="E3378" t="s">
        <v>1294</v>
      </c>
      <c r="F3378" t="s">
        <v>89</v>
      </c>
      <c r="G3378" t="s">
        <v>81</v>
      </c>
      <c r="H3378" t="s">
        <v>24</v>
      </c>
      <c r="I3378" t="s">
        <v>1212</v>
      </c>
      <c r="J3378">
        <v>10</v>
      </c>
      <c r="K3378">
        <v>3540</v>
      </c>
      <c r="L3378">
        <v>35400</v>
      </c>
      <c r="M3378">
        <v>8.4285999999999994</v>
      </c>
      <c r="N3378">
        <v>84.286000000000001</v>
      </c>
      <c r="O3378">
        <v>0</v>
      </c>
      <c r="P3378">
        <v>0</v>
      </c>
      <c r="Q3378">
        <v>3548.4286000000002</v>
      </c>
      <c r="R3378">
        <v>35484.286</v>
      </c>
      <c r="S3378" t="s">
        <v>1296</v>
      </c>
      <c r="T3378" s="111"/>
      <c r="U3378" s="111"/>
      <c r="V3378" s="110"/>
      <c r="W3378" s="110"/>
    </row>
    <row r="3379" spans="1:23">
      <c r="A3379" t="s">
        <v>3382</v>
      </c>
      <c r="B3379">
        <v>44206</v>
      </c>
      <c r="C3379" t="s">
        <v>3383</v>
      </c>
      <c r="D3379">
        <v>44206</v>
      </c>
      <c r="E3379" t="s">
        <v>1294</v>
      </c>
      <c r="F3379" t="s">
        <v>89</v>
      </c>
      <c r="G3379" t="s">
        <v>81</v>
      </c>
      <c r="H3379" t="s">
        <v>24</v>
      </c>
      <c r="I3379" t="s">
        <v>1234</v>
      </c>
      <c r="J3379">
        <v>10</v>
      </c>
      <c r="K3379">
        <v>5035</v>
      </c>
      <c r="L3379">
        <v>50350</v>
      </c>
      <c r="M3379">
        <v>11.988099999999999</v>
      </c>
      <c r="N3379">
        <v>119.881</v>
      </c>
      <c r="O3379">
        <v>0</v>
      </c>
      <c r="P3379">
        <v>0</v>
      </c>
      <c r="Q3379">
        <v>5046.9880999999996</v>
      </c>
      <c r="R3379">
        <v>50469.881000000001</v>
      </c>
      <c r="S3379" t="s">
        <v>1296</v>
      </c>
      <c r="T3379" s="111"/>
      <c r="U3379" s="111"/>
      <c r="V3379" s="110"/>
      <c r="W3379" s="110"/>
    </row>
    <row r="3380" spans="1:23">
      <c r="A3380" t="s">
        <v>3384</v>
      </c>
      <c r="B3380">
        <v>44206</v>
      </c>
      <c r="C3380" t="s">
        <v>3385</v>
      </c>
      <c r="D3380">
        <v>44206</v>
      </c>
      <c r="E3380" t="s">
        <v>1294</v>
      </c>
      <c r="F3380" t="s">
        <v>84</v>
      </c>
      <c r="G3380" t="s">
        <v>1315</v>
      </c>
      <c r="H3380" t="s">
        <v>24</v>
      </c>
      <c r="I3380" t="s">
        <v>1214</v>
      </c>
      <c r="J3380">
        <v>10</v>
      </c>
      <c r="K3380">
        <v>1168</v>
      </c>
      <c r="L3380">
        <v>11680</v>
      </c>
      <c r="M3380">
        <v>2.7810000000000001</v>
      </c>
      <c r="N3380">
        <v>27.81</v>
      </c>
      <c r="O3380">
        <v>0</v>
      </c>
      <c r="P3380">
        <v>0</v>
      </c>
      <c r="Q3380">
        <v>1170.7809999999999</v>
      </c>
      <c r="R3380">
        <v>11707.81</v>
      </c>
      <c r="S3380" t="s">
        <v>1296</v>
      </c>
      <c r="T3380" s="111"/>
      <c r="U3380" s="111"/>
      <c r="V3380" s="110"/>
      <c r="W3380" s="110"/>
    </row>
    <row r="3381" spans="1:23">
      <c r="A3381" t="s">
        <v>3384</v>
      </c>
      <c r="B3381">
        <v>44206</v>
      </c>
      <c r="C3381" t="s">
        <v>3385</v>
      </c>
      <c r="D3381">
        <v>44206</v>
      </c>
      <c r="E3381" t="s">
        <v>1294</v>
      </c>
      <c r="F3381" t="s">
        <v>84</v>
      </c>
      <c r="G3381" t="s">
        <v>1315</v>
      </c>
      <c r="H3381" t="s">
        <v>24</v>
      </c>
      <c r="I3381" t="s">
        <v>1212</v>
      </c>
      <c r="J3381">
        <v>20</v>
      </c>
      <c r="K3381">
        <v>3540</v>
      </c>
      <c r="L3381">
        <v>70800</v>
      </c>
      <c r="M3381">
        <v>8.4285999999999994</v>
      </c>
      <c r="N3381">
        <v>168.572</v>
      </c>
      <c r="O3381">
        <v>0</v>
      </c>
      <c r="P3381">
        <v>0</v>
      </c>
      <c r="Q3381">
        <v>3548.4286000000002</v>
      </c>
      <c r="R3381">
        <v>70968.572</v>
      </c>
      <c r="S3381" t="s">
        <v>1296</v>
      </c>
      <c r="T3381" s="111"/>
      <c r="U3381" s="111"/>
      <c r="V3381" s="110"/>
      <c r="W3381" s="110"/>
    </row>
    <row r="3382" spans="1:23">
      <c r="A3382" t="s">
        <v>3386</v>
      </c>
      <c r="B3382">
        <v>44206</v>
      </c>
      <c r="C3382" t="s">
        <v>3387</v>
      </c>
      <c r="D3382">
        <v>44206</v>
      </c>
      <c r="E3382" t="s">
        <v>1294</v>
      </c>
      <c r="F3382" t="s">
        <v>91</v>
      </c>
      <c r="G3382" t="s">
        <v>1315</v>
      </c>
      <c r="H3382" t="s">
        <v>24</v>
      </c>
      <c r="I3382" t="s">
        <v>1214</v>
      </c>
      <c r="J3382">
        <v>20</v>
      </c>
      <c r="K3382">
        <v>1168</v>
      </c>
      <c r="L3382">
        <v>23360</v>
      </c>
      <c r="M3382">
        <v>2.7810000000000001</v>
      </c>
      <c r="N3382">
        <v>55.62</v>
      </c>
      <c r="O3382">
        <v>0</v>
      </c>
      <c r="P3382">
        <v>0</v>
      </c>
      <c r="Q3382">
        <v>1170.7809999999999</v>
      </c>
      <c r="R3382">
        <v>23415.62</v>
      </c>
      <c r="S3382" t="s">
        <v>1296</v>
      </c>
      <c r="T3382" s="111"/>
      <c r="U3382" s="111"/>
      <c r="V3382" s="110"/>
      <c r="W3382" s="110"/>
    </row>
    <row r="3383" spans="1:23">
      <c r="A3383" t="s">
        <v>3388</v>
      </c>
      <c r="B3383">
        <v>44206</v>
      </c>
      <c r="C3383" t="s">
        <v>3389</v>
      </c>
      <c r="D3383">
        <v>44206</v>
      </c>
      <c r="E3383" t="s">
        <v>1294</v>
      </c>
      <c r="F3383" t="s">
        <v>31</v>
      </c>
      <c r="G3383" t="s">
        <v>1316</v>
      </c>
      <c r="H3383" t="s">
        <v>24</v>
      </c>
      <c r="I3383" t="s">
        <v>3061</v>
      </c>
      <c r="J3383">
        <v>30</v>
      </c>
      <c r="K3383">
        <v>9850</v>
      </c>
      <c r="L3383">
        <v>295500</v>
      </c>
      <c r="M3383">
        <v>23.452400000000001</v>
      </c>
      <c r="N3383">
        <v>703.572</v>
      </c>
      <c r="O3383">
        <v>0</v>
      </c>
      <c r="P3383">
        <v>0</v>
      </c>
      <c r="Q3383">
        <v>9873.4524000000001</v>
      </c>
      <c r="R3383">
        <v>296203.57199999999</v>
      </c>
      <c r="S3383" t="s">
        <v>1296</v>
      </c>
      <c r="T3383" s="111"/>
      <c r="U3383" s="111"/>
      <c r="V3383" s="110"/>
      <c r="W3383" s="110"/>
    </row>
    <row r="3384" spans="1:23">
      <c r="A3384" t="s">
        <v>3388</v>
      </c>
      <c r="B3384">
        <v>44206</v>
      </c>
      <c r="C3384" t="s">
        <v>3389</v>
      </c>
      <c r="D3384">
        <v>44206</v>
      </c>
      <c r="E3384" t="s">
        <v>1294</v>
      </c>
      <c r="F3384" t="s">
        <v>31</v>
      </c>
      <c r="G3384" t="s">
        <v>1316</v>
      </c>
      <c r="H3384" t="s">
        <v>24</v>
      </c>
      <c r="I3384" t="s">
        <v>1234</v>
      </c>
      <c r="J3384">
        <v>10</v>
      </c>
      <c r="K3384">
        <v>5035</v>
      </c>
      <c r="L3384">
        <v>50350</v>
      </c>
      <c r="M3384">
        <v>11.988099999999999</v>
      </c>
      <c r="N3384">
        <v>119.881</v>
      </c>
      <c r="O3384">
        <v>0</v>
      </c>
      <c r="P3384">
        <v>0</v>
      </c>
      <c r="Q3384">
        <v>5046.9880999999996</v>
      </c>
      <c r="R3384">
        <v>50469.881000000001</v>
      </c>
      <c r="S3384" t="s">
        <v>1296</v>
      </c>
      <c r="T3384" s="111"/>
      <c r="U3384" s="111"/>
      <c r="V3384" s="110"/>
      <c r="W3384" s="110"/>
    </row>
    <row r="3385" spans="1:23">
      <c r="A3385" t="s">
        <v>3390</v>
      </c>
      <c r="B3385">
        <v>44206</v>
      </c>
      <c r="C3385" t="s">
        <v>3391</v>
      </c>
      <c r="D3385">
        <v>44206</v>
      </c>
      <c r="E3385" t="s">
        <v>1294</v>
      </c>
      <c r="F3385" t="s">
        <v>29</v>
      </c>
      <c r="G3385" t="s">
        <v>1331</v>
      </c>
      <c r="H3385" t="s">
        <v>24</v>
      </c>
      <c r="I3385" t="s">
        <v>1234</v>
      </c>
      <c r="J3385">
        <v>10</v>
      </c>
      <c r="K3385">
        <v>5035</v>
      </c>
      <c r="L3385">
        <v>50350</v>
      </c>
      <c r="M3385">
        <v>11.988099999999999</v>
      </c>
      <c r="N3385">
        <v>119.881</v>
      </c>
      <c r="O3385">
        <v>0</v>
      </c>
      <c r="P3385">
        <v>0</v>
      </c>
      <c r="Q3385">
        <v>5046.9880999999996</v>
      </c>
      <c r="R3385">
        <v>50469.881000000001</v>
      </c>
      <c r="S3385" t="s">
        <v>1296</v>
      </c>
      <c r="T3385" s="111"/>
      <c r="U3385" s="111"/>
      <c r="V3385" s="110"/>
      <c r="W3385" s="110"/>
    </row>
    <row r="3386" spans="1:23">
      <c r="A3386" t="s">
        <v>3390</v>
      </c>
      <c r="B3386">
        <v>44206</v>
      </c>
      <c r="C3386" t="s">
        <v>3391</v>
      </c>
      <c r="D3386">
        <v>44206</v>
      </c>
      <c r="E3386" t="s">
        <v>1294</v>
      </c>
      <c r="F3386" t="s">
        <v>29</v>
      </c>
      <c r="G3386" t="s">
        <v>1331</v>
      </c>
      <c r="H3386" t="s">
        <v>24</v>
      </c>
      <c r="I3386" t="s">
        <v>1227</v>
      </c>
      <c r="J3386">
        <v>10</v>
      </c>
      <c r="K3386">
        <v>7760</v>
      </c>
      <c r="L3386">
        <v>77600</v>
      </c>
      <c r="M3386">
        <v>18.476199999999999</v>
      </c>
      <c r="N3386">
        <v>184.762</v>
      </c>
      <c r="O3386">
        <v>0</v>
      </c>
      <c r="P3386">
        <v>0</v>
      </c>
      <c r="Q3386">
        <v>7778.4762000000001</v>
      </c>
      <c r="R3386">
        <v>77784.762000000002</v>
      </c>
      <c r="S3386" t="s">
        <v>1296</v>
      </c>
      <c r="T3386" s="111"/>
      <c r="U3386" s="111"/>
      <c r="V3386" s="110"/>
      <c r="W3386" s="110"/>
    </row>
    <row r="3387" spans="1:23">
      <c r="A3387" t="s">
        <v>3392</v>
      </c>
      <c r="B3387">
        <v>44206</v>
      </c>
      <c r="C3387" t="s">
        <v>3393</v>
      </c>
      <c r="D3387">
        <v>44206</v>
      </c>
      <c r="E3387" t="s">
        <v>1294</v>
      </c>
      <c r="F3387" t="s">
        <v>30</v>
      </c>
      <c r="G3387" t="s">
        <v>1128</v>
      </c>
      <c r="H3387" t="s">
        <v>24</v>
      </c>
      <c r="I3387" t="s">
        <v>1214</v>
      </c>
      <c r="J3387">
        <v>20</v>
      </c>
      <c r="K3387">
        <v>1168</v>
      </c>
      <c r="L3387">
        <v>23360</v>
      </c>
      <c r="M3387">
        <v>2.7810000000000001</v>
      </c>
      <c r="N3387">
        <v>55.62</v>
      </c>
      <c r="O3387">
        <v>0</v>
      </c>
      <c r="P3387">
        <v>0</v>
      </c>
      <c r="Q3387">
        <v>1170.7809999999999</v>
      </c>
      <c r="R3387">
        <v>23415.62</v>
      </c>
      <c r="S3387" t="s">
        <v>1296</v>
      </c>
      <c r="T3387" s="111"/>
      <c r="U3387" s="111"/>
      <c r="V3387" s="110"/>
      <c r="W3387" s="110"/>
    </row>
    <row r="3388" spans="1:23">
      <c r="A3388" t="s">
        <v>3392</v>
      </c>
      <c r="B3388">
        <v>44206</v>
      </c>
      <c r="C3388" t="s">
        <v>3393</v>
      </c>
      <c r="D3388">
        <v>44206</v>
      </c>
      <c r="E3388" t="s">
        <v>1294</v>
      </c>
      <c r="F3388" t="s">
        <v>30</v>
      </c>
      <c r="G3388" t="s">
        <v>1128</v>
      </c>
      <c r="H3388" t="s">
        <v>24</v>
      </c>
      <c r="I3388" t="s">
        <v>1227</v>
      </c>
      <c r="J3388">
        <v>10</v>
      </c>
      <c r="K3388">
        <v>7760</v>
      </c>
      <c r="L3388">
        <v>77600</v>
      </c>
      <c r="M3388">
        <v>18.476199999999999</v>
      </c>
      <c r="N3388">
        <v>184.762</v>
      </c>
      <c r="O3388">
        <v>0</v>
      </c>
      <c r="P3388">
        <v>0</v>
      </c>
      <c r="Q3388">
        <v>7778.4762000000001</v>
      </c>
      <c r="R3388">
        <v>77784.762000000002</v>
      </c>
      <c r="S3388" t="s">
        <v>1296</v>
      </c>
      <c r="T3388" s="111"/>
      <c r="U3388" s="111"/>
      <c r="V3388" s="110"/>
      <c r="W3388" s="110"/>
    </row>
    <row r="3389" spans="1:23">
      <c r="A3389" t="s">
        <v>3392</v>
      </c>
      <c r="B3389">
        <v>44206</v>
      </c>
      <c r="C3389" t="s">
        <v>3393</v>
      </c>
      <c r="D3389">
        <v>44206</v>
      </c>
      <c r="E3389" t="s">
        <v>1294</v>
      </c>
      <c r="F3389" t="s">
        <v>30</v>
      </c>
      <c r="G3389" t="s">
        <v>1128</v>
      </c>
      <c r="H3389" t="s">
        <v>24</v>
      </c>
      <c r="I3389" t="s">
        <v>1234</v>
      </c>
      <c r="J3389">
        <v>10</v>
      </c>
      <c r="K3389">
        <v>5035</v>
      </c>
      <c r="L3389">
        <v>50350</v>
      </c>
      <c r="M3389">
        <v>11.988099999999999</v>
      </c>
      <c r="N3389">
        <v>119.881</v>
      </c>
      <c r="O3389">
        <v>0</v>
      </c>
      <c r="P3389">
        <v>0</v>
      </c>
      <c r="Q3389">
        <v>5046.9880999999996</v>
      </c>
      <c r="R3389">
        <v>50469.881000000001</v>
      </c>
      <c r="S3389" t="s">
        <v>1296</v>
      </c>
      <c r="T3389" s="111"/>
      <c r="U3389" s="111"/>
      <c r="V3389" s="110"/>
      <c r="W3389" s="110"/>
    </row>
    <row r="3390" spans="1:23">
      <c r="A3390" t="s">
        <v>3394</v>
      </c>
      <c r="B3390">
        <v>44206</v>
      </c>
      <c r="C3390" t="s">
        <v>3395</v>
      </c>
      <c r="D3390">
        <v>44206</v>
      </c>
      <c r="E3390" t="s">
        <v>1294</v>
      </c>
      <c r="F3390" t="s">
        <v>28</v>
      </c>
      <c r="G3390" t="s">
        <v>1128</v>
      </c>
      <c r="H3390" t="s">
        <v>24</v>
      </c>
      <c r="I3390" t="s">
        <v>1214</v>
      </c>
      <c r="J3390">
        <v>10</v>
      </c>
      <c r="K3390">
        <v>1168</v>
      </c>
      <c r="L3390">
        <v>11680</v>
      </c>
      <c r="M3390">
        <v>2.7810000000000001</v>
      </c>
      <c r="N3390">
        <v>27.81</v>
      </c>
      <c r="O3390">
        <v>0</v>
      </c>
      <c r="P3390">
        <v>0</v>
      </c>
      <c r="Q3390">
        <v>1170.7809999999999</v>
      </c>
      <c r="R3390">
        <v>11707.81</v>
      </c>
      <c r="S3390" t="s">
        <v>1296</v>
      </c>
      <c r="T3390" s="111"/>
      <c r="U3390" s="111"/>
      <c r="V3390" s="110"/>
      <c r="W3390" s="110"/>
    </row>
    <row r="3391" spans="1:23">
      <c r="A3391" t="s">
        <v>3394</v>
      </c>
      <c r="B3391">
        <v>44206</v>
      </c>
      <c r="C3391" t="s">
        <v>3395</v>
      </c>
      <c r="D3391">
        <v>44206</v>
      </c>
      <c r="E3391" t="s">
        <v>1294</v>
      </c>
      <c r="F3391" t="s">
        <v>28</v>
      </c>
      <c r="G3391" t="s">
        <v>1128</v>
      </c>
      <c r="H3391" t="s">
        <v>24</v>
      </c>
      <c r="I3391" t="s">
        <v>1212</v>
      </c>
      <c r="J3391">
        <v>5</v>
      </c>
      <c r="K3391">
        <v>3540</v>
      </c>
      <c r="L3391">
        <v>17700</v>
      </c>
      <c r="M3391">
        <v>8.4285999999999994</v>
      </c>
      <c r="N3391">
        <v>42.143000000000001</v>
      </c>
      <c r="O3391">
        <v>0</v>
      </c>
      <c r="P3391">
        <v>0</v>
      </c>
      <c r="Q3391">
        <v>3548.4286000000002</v>
      </c>
      <c r="R3391">
        <v>17742.143</v>
      </c>
      <c r="S3391" t="s">
        <v>1296</v>
      </c>
      <c r="T3391" s="111"/>
      <c r="U3391" s="111"/>
      <c r="V3391" s="110"/>
      <c r="W3391" s="110"/>
    </row>
    <row r="3392" spans="1:23">
      <c r="A3392" t="s">
        <v>3396</v>
      </c>
      <c r="B3392">
        <v>44206</v>
      </c>
      <c r="C3392" t="s">
        <v>3397</v>
      </c>
      <c r="D3392">
        <v>44206</v>
      </c>
      <c r="E3392" t="s">
        <v>1294</v>
      </c>
      <c r="F3392" t="s">
        <v>86</v>
      </c>
      <c r="G3392" t="s">
        <v>1135</v>
      </c>
      <c r="H3392" t="s">
        <v>24</v>
      </c>
      <c r="I3392" t="s">
        <v>1214</v>
      </c>
      <c r="J3392">
        <v>100</v>
      </c>
      <c r="K3392">
        <v>1168</v>
      </c>
      <c r="L3392">
        <v>116800</v>
      </c>
      <c r="M3392">
        <v>2.7810000000000001</v>
      </c>
      <c r="N3392">
        <v>278.10000000000002</v>
      </c>
      <c r="O3392">
        <v>0</v>
      </c>
      <c r="P3392">
        <v>0</v>
      </c>
      <c r="Q3392">
        <v>1170.7809999999999</v>
      </c>
      <c r="R3392">
        <v>117078.1</v>
      </c>
      <c r="S3392" t="s">
        <v>1296</v>
      </c>
      <c r="T3392" s="111"/>
      <c r="U3392" s="111"/>
      <c r="V3392" s="110"/>
      <c r="W3392" s="110"/>
    </row>
    <row r="3393" spans="1:23">
      <c r="A3393" t="s">
        <v>3398</v>
      </c>
      <c r="B3393">
        <v>44206</v>
      </c>
      <c r="C3393" t="s">
        <v>3399</v>
      </c>
      <c r="D3393">
        <v>44206</v>
      </c>
      <c r="E3393" t="s">
        <v>1294</v>
      </c>
      <c r="F3393" t="s">
        <v>23</v>
      </c>
      <c r="G3393" t="s">
        <v>1321</v>
      </c>
      <c r="H3393" t="s">
        <v>24</v>
      </c>
      <c r="I3393" t="s">
        <v>3061</v>
      </c>
      <c r="J3393">
        <v>20</v>
      </c>
      <c r="K3393">
        <v>9850</v>
      </c>
      <c r="L3393">
        <v>197000</v>
      </c>
      <c r="M3393">
        <v>23.452400000000001</v>
      </c>
      <c r="N3393">
        <v>469.048</v>
      </c>
      <c r="O3393">
        <v>0</v>
      </c>
      <c r="P3393">
        <v>0</v>
      </c>
      <c r="Q3393">
        <v>9873.4524000000001</v>
      </c>
      <c r="R3393">
        <v>197469.04800000001</v>
      </c>
      <c r="S3393" t="s">
        <v>1296</v>
      </c>
      <c r="T3393" s="111"/>
      <c r="U3393" s="111"/>
      <c r="V3393" s="110"/>
      <c r="W3393" s="110"/>
    </row>
    <row r="3394" spans="1:23">
      <c r="A3394" t="s">
        <v>3398</v>
      </c>
      <c r="B3394">
        <v>44206</v>
      </c>
      <c r="C3394" t="s">
        <v>3399</v>
      </c>
      <c r="D3394">
        <v>44206</v>
      </c>
      <c r="E3394" t="s">
        <v>1294</v>
      </c>
      <c r="F3394" t="s">
        <v>23</v>
      </c>
      <c r="G3394" t="s">
        <v>1321</v>
      </c>
      <c r="H3394" t="s">
        <v>24</v>
      </c>
      <c r="I3394" t="s">
        <v>1207</v>
      </c>
      <c r="J3394">
        <v>10</v>
      </c>
      <c r="K3394">
        <v>4035</v>
      </c>
      <c r="L3394">
        <v>40350</v>
      </c>
      <c r="M3394">
        <v>9.6071000000000009</v>
      </c>
      <c r="N3394">
        <v>96.070999999999998</v>
      </c>
      <c r="O3394">
        <v>0</v>
      </c>
      <c r="P3394">
        <v>0</v>
      </c>
      <c r="Q3394">
        <v>4044.6071000000002</v>
      </c>
      <c r="R3394">
        <v>40446.071000000004</v>
      </c>
      <c r="S3394" t="s">
        <v>1296</v>
      </c>
      <c r="T3394" s="111"/>
      <c r="U3394" s="111"/>
      <c r="V3394" s="110"/>
      <c r="W3394" s="110"/>
    </row>
    <row r="3395" spans="1:23">
      <c r="A3395" t="s">
        <v>3400</v>
      </c>
      <c r="B3395">
        <v>44206</v>
      </c>
      <c r="C3395" t="s">
        <v>3401</v>
      </c>
      <c r="D3395">
        <v>44206</v>
      </c>
      <c r="E3395" t="s">
        <v>1294</v>
      </c>
      <c r="F3395" t="s">
        <v>64</v>
      </c>
      <c r="G3395" t="s">
        <v>57</v>
      </c>
      <c r="H3395" t="s">
        <v>57</v>
      </c>
      <c r="I3395" t="s">
        <v>1214</v>
      </c>
      <c r="J3395">
        <v>10</v>
      </c>
      <c r="K3395">
        <v>1168</v>
      </c>
      <c r="L3395">
        <v>11680</v>
      </c>
      <c r="M3395">
        <v>2.7810000000000001</v>
      </c>
      <c r="N3395">
        <v>27.81</v>
      </c>
      <c r="O3395">
        <v>0</v>
      </c>
      <c r="P3395">
        <v>0</v>
      </c>
      <c r="Q3395">
        <v>1170.7809999999999</v>
      </c>
      <c r="R3395">
        <v>11707.81</v>
      </c>
      <c r="S3395" t="s">
        <v>1296</v>
      </c>
      <c r="T3395" s="111"/>
      <c r="U3395" s="111"/>
      <c r="V3395" s="110"/>
      <c r="W3395" s="110"/>
    </row>
    <row r="3396" spans="1:23">
      <c r="A3396" t="s">
        <v>3400</v>
      </c>
      <c r="B3396">
        <v>44206</v>
      </c>
      <c r="C3396" t="s">
        <v>3401</v>
      </c>
      <c r="D3396">
        <v>44206</v>
      </c>
      <c r="E3396" t="s">
        <v>1294</v>
      </c>
      <c r="F3396" t="s">
        <v>64</v>
      </c>
      <c r="G3396" t="s">
        <v>57</v>
      </c>
      <c r="H3396" t="s">
        <v>57</v>
      </c>
      <c r="I3396" t="s">
        <v>1348</v>
      </c>
      <c r="J3396">
        <v>40</v>
      </c>
      <c r="K3396">
        <v>1225</v>
      </c>
      <c r="L3396">
        <v>49000</v>
      </c>
      <c r="M3396">
        <v>2.9167000000000001</v>
      </c>
      <c r="N3396">
        <v>116.66800000000001</v>
      </c>
      <c r="O3396">
        <v>0</v>
      </c>
      <c r="P3396">
        <v>0</v>
      </c>
      <c r="Q3396">
        <v>1227.9167</v>
      </c>
      <c r="R3396">
        <v>49116.667999999998</v>
      </c>
      <c r="S3396" t="s">
        <v>1296</v>
      </c>
      <c r="T3396" s="111"/>
      <c r="U3396" s="111"/>
      <c r="V3396" s="110"/>
      <c r="W3396" s="110"/>
    </row>
    <row r="3397" spans="1:23">
      <c r="A3397" t="s">
        <v>3400</v>
      </c>
      <c r="B3397">
        <v>44206</v>
      </c>
      <c r="C3397" t="s">
        <v>3401</v>
      </c>
      <c r="D3397">
        <v>44206</v>
      </c>
      <c r="E3397" t="s">
        <v>1294</v>
      </c>
      <c r="F3397" t="s">
        <v>64</v>
      </c>
      <c r="G3397" t="s">
        <v>57</v>
      </c>
      <c r="H3397" t="s">
        <v>57</v>
      </c>
      <c r="I3397" t="s">
        <v>1227</v>
      </c>
      <c r="J3397">
        <v>5</v>
      </c>
      <c r="K3397">
        <v>7760</v>
      </c>
      <c r="L3397">
        <v>38800</v>
      </c>
      <c r="M3397">
        <v>18.476199999999999</v>
      </c>
      <c r="N3397">
        <v>92.381</v>
      </c>
      <c r="O3397">
        <v>0</v>
      </c>
      <c r="P3397">
        <v>0</v>
      </c>
      <c r="Q3397">
        <v>7778.4762000000001</v>
      </c>
      <c r="R3397">
        <v>38892.381000000001</v>
      </c>
      <c r="S3397" t="s">
        <v>1296</v>
      </c>
      <c r="T3397" s="111"/>
      <c r="U3397" s="111"/>
      <c r="V3397" s="110"/>
      <c r="W3397" s="110"/>
    </row>
    <row r="3398" spans="1:23">
      <c r="A3398" t="s">
        <v>3400</v>
      </c>
      <c r="B3398">
        <v>44206</v>
      </c>
      <c r="C3398" t="s">
        <v>3401</v>
      </c>
      <c r="D3398">
        <v>44206</v>
      </c>
      <c r="E3398" t="s">
        <v>1294</v>
      </c>
      <c r="F3398" t="s">
        <v>64</v>
      </c>
      <c r="G3398" t="s">
        <v>57</v>
      </c>
      <c r="H3398" t="s">
        <v>57</v>
      </c>
      <c r="I3398" t="s">
        <v>1205</v>
      </c>
      <c r="J3398">
        <v>3</v>
      </c>
      <c r="K3398">
        <v>9045</v>
      </c>
      <c r="L3398">
        <v>27135</v>
      </c>
      <c r="M3398">
        <v>21.535699999999999</v>
      </c>
      <c r="N3398">
        <v>64.607100000000003</v>
      </c>
      <c r="O3398">
        <v>0</v>
      </c>
      <c r="P3398">
        <v>0</v>
      </c>
      <c r="Q3398">
        <v>9066.5357000000004</v>
      </c>
      <c r="R3398">
        <v>27199.607100000001</v>
      </c>
      <c r="S3398" t="s">
        <v>1296</v>
      </c>
      <c r="T3398" s="111"/>
      <c r="U3398" s="111"/>
      <c r="V3398" s="110"/>
      <c r="W3398" s="110"/>
    </row>
    <row r="3399" spans="1:23">
      <c r="A3399" t="s">
        <v>3400</v>
      </c>
      <c r="B3399">
        <v>44206</v>
      </c>
      <c r="C3399" t="s">
        <v>3401</v>
      </c>
      <c r="D3399">
        <v>44206</v>
      </c>
      <c r="E3399" t="s">
        <v>1294</v>
      </c>
      <c r="F3399" t="s">
        <v>64</v>
      </c>
      <c r="G3399" t="s">
        <v>57</v>
      </c>
      <c r="H3399" t="s">
        <v>57</v>
      </c>
      <c r="I3399" t="s">
        <v>1212</v>
      </c>
      <c r="J3399">
        <v>6</v>
      </c>
      <c r="K3399">
        <v>3540</v>
      </c>
      <c r="L3399">
        <v>21240</v>
      </c>
      <c r="M3399">
        <v>8.4285999999999994</v>
      </c>
      <c r="N3399">
        <v>50.571599999999997</v>
      </c>
      <c r="O3399">
        <v>0</v>
      </c>
      <c r="P3399">
        <v>0</v>
      </c>
      <c r="Q3399">
        <v>3548.4286000000002</v>
      </c>
      <c r="R3399">
        <v>21290.571599999999</v>
      </c>
      <c r="S3399" t="s">
        <v>1296</v>
      </c>
      <c r="T3399" s="111"/>
      <c r="U3399" s="111"/>
      <c r="V3399" s="110"/>
      <c r="W3399" s="110"/>
    </row>
    <row r="3400" spans="1:23">
      <c r="A3400" t="s">
        <v>3400</v>
      </c>
      <c r="B3400">
        <v>44206</v>
      </c>
      <c r="C3400" t="s">
        <v>3401</v>
      </c>
      <c r="D3400">
        <v>44206</v>
      </c>
      <c r="E3400" t="s">
        <v>1294</v>
      </c>
      <c r="F3400" t="s">
        <v>64</v>
      </c>
      <c r="G3400" t="s">
        <v>57</v>
      </c>
      <c r="H3400" t="s">
        <v>57</v>
      </c>
      <c r="I3400" t="s">
        <v>1211</v>
      </c>
      <c r="J3400">
        <v>4</v>
      </c>
      <c r="K3400">
        <v>3938</v>
      </c>
      <c r="L3400">
        <v>15752</v>
      </c>
      <c r="M3400">
        <v>9.3762000000000008</v>
      </c>
      <c r="N3400">
        <v>37.504800000000003</v>
      </c>
      <c r="O3400">
        <v>0</v>
      </c>
      <c r="P3400">
        <v>0</v>
      </c>
      <c r="Q3400">
        <v>3947.3762000000002</v>
      </c>
      <c r="R3400">
        <v>15789.504800000001</v>
      </c>
      <c r="S3400" t="s">
        <v>1296</v>
      </c>
      <c r="T3400" s="111"/>
      <c r="U3400" s="111"/>
      <c r="V3400" s="110"/>
      <c r="W3400" s="110"/>
    </row>
    <row r="3401" spans="1:23">
      <c r="A3401" t="s">
        <v>3400</v>
      </c>
      <c r="B3401">
        <v>44206</v>
      </c>
      <c r="C3401" t="s">
        <v>3401</v>
      </c>
      <c r="D3401">
        <v>44206</v>
      </c>
      <c r="E3401" t="s">
        <v>1294</v>
      </c>
      <c r="F3401" t="s">
        <v>64</v>
      </c>
      <c r="G3401" t="s">
        <v>57</v>
      </c>
      <c r="H3401" t="s">
        <v>57</v>
      </c>
      <c r="I3401" t="s">
        <v>1339</v>
      </c>
      <c r="J3401">
        <v>40</v>
      </c>
      <c r="K3401">
        <v>1118</v>
      </c>
      <c r="L3401">
        <v>44720</v>
      </c>
      <c r="M3401">
        <v>2.6619000000000002</v>
      </c>
      <c r="N3401">
        <v>106.476</v>
      </c>
      <c r="O3401">
        <v>0</v>
      </c>
      <c r="P3401">
        <v>0</v>
      </c>
      <c r="Q3401">
        <v>1120.6619000000001</v>
      </c>
      <c r="R3401">
        <v>44826.476000000002</v>
      </c>
      <c r="S3401" t="s">
        <v>1296</v>
      </c>
      <c r="T3401" s="111"/>
      <c r="U3401" s="111"/>
      <c r="V3401" s="110"/>
      <c r="W3401" s="110"/>
    </row>
    <row r="3402" spans="1:23">
      <c r="A3402" t="s">
        <v>3400</v>
      </c>
      <c r="B3402">
        <v>44206</v>
      </c>
      <c r="C3402" t="s">
        <v>3401</v>
      </c>
      <c r="D3402">
        <v>44206</v>
      </c>
      <c r="E3402" t="s">
        <v>1294</v>
      </c>
      <c r="F3402" t="s">
        <v>64</v>
      </c>
      <c r="G3402" t="s">
        <v>57</v>
      </c>
      <c r="H3402" t="s">
        <v>57</v>
      </c>
      <c r="I3402" t="s">
        <v>3061</v>
      </c>
      <c r="J3402">
        <v>5</v>
      </c>
      <c r="K3402">
        <v>9850</v>
      </c>
      <c r="L3402">
        <v>49250</v>
      </c>
      <c r="M3402">
        <v>23.452400000000001</v>
      </c>
      <c r="N3402">
        <v>117.262</v>
      </c>
      <c r="O3402">
        <v>0</v>
      </c>
      <c r="P3402">
        <v>0</v>
      </c>
      <c r="Q3402">
        <v>9873.4524000000001</v>
      </c>
      <c r="R3402">
        <v>49367.262000000002</v>
      </c>
      <c r="S3402" t="s">
        <v>1296</v>
      </c>
      <c r="T3402" s="111"/>
      <c r="U3402" s="111"/>
      <c r="V3402" s="110"/>
      <c r="W3402" s="110"/>
    </row>
    <row r="3403" spans="1:23">
      <c r="A3403" t="s">
        <v>3400</v>
      </c>
      <c r="B3403">
        <v>44206</v>
      </c>
      <c r="C3403" t="s">
        <v>3401</v>
      </c>
      <c r="D3403">
        <v>44206</v>
      </c>
      <c r="E3403" t="s">
        <v>1294</v>
      </c>
      <c r="F3403" t="s">
        <v>64</v>
      </c>
      <c r="G3403" t="s">
        <v>57</v>
      </c>
      <c r="H3403" t="s">
        <v>57</v>
      </c>
      <c r="I3403" t="s">
        <v>1234</v>
      </c>
      <c r="J3403">
        <v>2</v>
      </c>
      <c r="K3403">
        <v>5035</v>
      </c>
      <c r="L3403">
        <v>10070</v>
      </c>
      <c r="M3403">
        <v>11.988099999999999</v>
      </c>
      <c r="N3403">
        <v>23.976199999999999</v>
      </c>
      <c r="O3403">
        <v>0</v>
      </c>
      <c r="P3403">
        <v>0</v>
      </c>
      <c r="Q3403">
        <v>5046.9880999999996</v>
      </c>
      <c r="R3403">
        <v>10093.976199999999</v>
      </c>
      <c r="S3403" t="s">
        <v>1296</v>
      </c>
      <c r="T3403" s="111"/>
      <c r="U3403" s="111"/>
      <c r="V3403" s="110"/>
      <c r="W3403" s="110"/>
    </row>
    <row r="3404" spans="1:23">
      <c r="A3404" t="s">
        <v>3400</v>
      </c>
      <c r="B3404">
        <v>44206</v>
      </c>
      <c r="C3404" t="s">
        <v>3401</v>
      </c>
      <c r="D3404">
        <v>44206</v>
      </c>
      <c r="E3404" t="s">
        <v>1294</v>
      </c>
      <c r="F3404" t="s">
        <v>64</v>
      </c>
      <c r="G3404" t="s">
        <v>57</v>
      </c>
      <c r="H3404" t="s">
        <v>57</v>
      </c>
      <c r="I3404" t="s">
        <v>1207</v>
      </c>
      <c r="J3404">
        <v>2</v>
      </c>
      <c r="K3404">
        <v>4035</v>
      </c>
      <c r="L3404">
        <v>8070</v>
      </c>
      <c r="M3404">
        <v>9.6071000000000009</v>
      </c>
      <c r="N3404">
        <v>19.214200000000002</v>
      </c>
      <c r="O3404">
        <v>0</v>
      </c>
      <c r="P3404">
        <v>0</v>
      </c>
      <c r="Q3404">
        <v>4044.6071000000002</v>
      </c>
      <c r="R3404">
        <v>8089.2142000000003</v>
      </c>
      <c r="S3404" t="s">
        <v>1296</v>
      </c>
      <c r="T3404" s="111"/>
      <c r="U3404" s="111"/>
      <c r="V3404" s="110"/>
      <c r="W3404" s="110"/>
    </row>
    <row r="3405" spans="1:23">
      <c r="A3405" t="s">
        <v>3402</v>
      </c>
      <c r="B3405">
        <v>44206</v>
      </c>
      <c r="C3405" t="s">
        <v>3403</v>
      </c>
      <c r="D3405">
        <v>44206</v>
      </c>
      <c r="E3405" t="s">
        <v>1294</v>
      </c>
      <c r="F3405" t="s">
        <v>68</v>
      </c>
      <c r="G3405" t="s">
        <v>69</v>
      </c>
      <c r="H3405" t="s">
        <v>69</v>
      </c>
      <c r="I3405" t="s">
        <v>1348</v>
      </c>
      <c r="J3405">
        <v>60</v>
      </c>
      <c r="K3405">
        <v>1225</v>
      </c>
      <c r="L3405">
        <v>73500</v>
      </c>
      <c r="M3405">
        <v>2.9167000000000001</v>
      </c>
      <c r="N3405">
        <v>175.00200000000001</v>
      </c>
      <c r="O3405">
        <v>0</v>
      </c>
      <c r="P3405">
        <v>0</v>
      </c>
      <c r="Q3405">
        <v>1227.9167</v>
      </c>
      <c r="R3405">
        <v>73675.001999999993</v>
      </c>
      <c r="S3405" t="s">
        <v>1296</v>
      </c>
      <c r="T3405" s="111"/>
      <c r="U3405" s="111"/>
      <c r="V3405" s="110"/>
      <c r="W3405" s="110"/>
    </row>
    <row r="3406" spans="1:23">
      <c r="A3406" t="s">
        <v>3402</v>
      </c>
      <c r="B3406">
        <v>44206</v>
      </c>
      <c r="C3406" t="s">
        <v>3403</v>
      </c>
      <c r="D3406">
        <v>44206</v>
      </c>
      <c r="E3406" t="s">
        <v>1294</v>
      </c>
      <c r="F3406" t="s">
        <v>68</v>
      </c>
      <c r="G3406" t="s">
        <v>69</v>
      </c>
      <c r="H3406" t="s">
        <v>69</v>
      </c>
      <c r="I3406" t="s">
        <v>1234</v>
      </c>
      <c r="J3406">
        <v>5</v>
      </c>
      <c r="K3406">
        <v>5035</v>
      </c>
      <c r="L3406">
        <v>25175</v>
      </c>
      <c r="M3406">
        <v>11.988099999999999</v>
      </c>
      <c r="N3406">
        <v>59.9405</v>
      </c>
      <c r="O3406">
        <v>0</v>
      </c>
      <c r="P3406">
        <v>0</v>
      </c>
      <c r="Q3406">
        <v>5046.9880999999996</v>
      </c>
      <c r="R3406">
        <v>25234.940500000001</v>
      </c>
      <c r="S3406" t="s">
        <v>1296</v>
      </c>
      <c r="T3406" s="111"/>
      <c r="U3406" s="111"/>
      <c r="V3406" s="110"/>
      <c r="W3406" s="110"/>
    </row>
    <row r="3407" spans="1:23">
      <c r="A3407" t="s">
        <v>3404</v>
      </c>
      <c r="B3407">
        <v>44206</v>
      </c>
      <c r="C3407" t="s">
        <v>3405</v>
      </c>
      <c r="D3407">
        <v>44206</v>
      </c>
      <c r="E3407" t="s">
        <v>1294</v>
      </c>
      <c r="F3407" t="s">
        <v>74</v>
      </c>
      <c r="G3407" t="s">
        <v>1297</v>
      </c>
      <c r="H3407" t="s">
        <v>69</v>
      </c>
      <c r="I3407" t="s">
        <v>1214</v>
      </c>
      <c r="J3407">
        <v>30</v>
      </c>
      <c r="K3407">
        <v>1168</v>
      </c>
      <c r="L3407">
        <v>35040</v>
      </c>
      <c r="M3407">
        <v>2.7810000000000001</v>
      </c>
      <c r="N3407">
        <v>83.43</v>
      </c>
      <c r="O3407">
        <v>0</v>
      </c>
      <c r="P3407">
        <v>0</v>
      </c>
      <c r="Q3407">
        <v>1170.7809999999999</v>
      </c>
      <c r="R3407">
        <v>35123.43</v>
      </c>
      <c r="S3407" t="s">
        <v>1296</v>
      </c>
      <c r="T3407" s="111"/>
      <c r="U3407" s="111"/>
      <c r="V3407" s="110"/>
      <c r="W3407" s="110"/>
    </row>
    <row r="3408" spans="1:23">
      <c r="A3408" t="s">
        <v>3404</v>
      </c>
      <c r="B3408">
        <v>44206</v>
      </c>
      <c r="C3408" t="s">
        <v>3405</v>
      </c>
      <c r="D3408">
        <v>44206</v>
      </c>
      <c r="E3408" t="s">
        <v>1294</v>
      </c>
      <c r="F3408" t="s">
        <v>74</v>
      </c>
      <c r="G3408" t="s">
        <v>1297</v>
      </c>
      <c r="H3408" t="s">
        <v>69</v>
      </c>
      <c r="I3408" t="s">
        <v>1212</v>
      </c>
      <c r="J3408">
        <v>10</v>
      </c>
      <c r="K3408">
        <v>3540</v>
      </c>
      <c r="L3408">
        <v>35400</v>
      </c>
      <c r="M3408">
        <v>8.4285999999999994</v>
      </c>
      <c r="N3408">
        <v>84.286000000000001</v>
      </c>
      <c r="O3408">
        <v>0</v>
      </c>
      <c r="P3408">
        <v>0</v>
      </c>
      <c r="Q3408">
        <v>3548.4286000000002</v>
      </c>
      <c r="R3408">
        <v>35484.286</v>
      </c>
      <c r="S3408" t="s">
        <v>1296</v>
      </c>
      <c r="T3408" s="111"/>
      <c r="U3408" s="111"/>
      <c r="V3408" s="110"/>
      <c r="W3408" s="110"/>
    </row>
    <row r="3409" spans="1:23">
      <c r="A3409" t="s">
        <v>3404</v>
      </c>
      <c r="B3409">
        <v>44206</v>
      </c>
      <c r="C3409" t="s">
        <v>3405</v>
      </c>
      <c r="D3409">
        <v>44206</v>
      </c>
      <c r="E3409" t="s">
        <v>1294</v>
      </c>
      <c r="F3409" t="s">
        <v>74</v>
      </c>
      <c r="G3409" t="s">
        <v>1297</v>
      </c>
      <c r="H3409" t="s">
        <v>69</v>
      </c>
      <c r="I3409" t="s">
        <v>1207</v>
      </c>
      <c r="J3409">
        <v>10</v>
      </c>
      <c r="K3409">
        <v>4035</v>
      </c>
      <c r="L3409">
        <v>40350</v>
      </c>
      <c r="M3409">
        <v>9.6071000000000009</v>
      </c>
      <c r="N3409">
        <v>96.070999999999998</v>
      </c>
      <c r="O3409">
        <v>0</v>
      </c>
      <c r="P3409">
        <v>0</v>
      </c>
      <c r="Q3409">
        <v>4044.6071000000002</v>
      </c>
      <c r="R3409">
        <v>40446.071000000004</v>
      </c>
      <c r="S3409" t="s">
        <v>1296</v>
      </c>
      <c r="T3409" s="111"/>
      <c r="U3409" s="111"/>
      <c r="V3409" s="110"/>
      <c r="W3409" s="110"/>
    </row>
    <row r="3410" spans="1:23">
      <c r="A3410" t="s">
        <v>3404</v>
      </c>
      <c r="B3410">
        <v>44206</v>
      </c>
      <c r="C3410" t="s">
        <v>3405</v>
      </c>
      <c r="D3410">
        <v>44206</v>
      </c>
      <c r="E3410" t="s">
        <v>1294</v>
      </c>
      <c r="F3410" t="s">
        <v>74</v>
      </c>
      <c r="G3410" t="s">
        <v>1297</v>
      </c>
      <c r="H3410" t="s">
        <v>69</v>
      </c>
      <c r="I3410" t="s">
        <v>3061</v>
      </c>
      <c r="J3410">
        <v>80</v>
      </c>
      <c r="K3410">
        <v>9850</v>
      </c>
      <c r="L3410">
        <v>788000</v>
      </c>
      <c r="M3410">
        <v>23.452400000000001</v>
      </c>
      <c r="N3410">
        <v>1876.192</v>
      </c>
      <c r="O3410">
        <v>0</v>
      </c>
      <c r="P3410">
        <v>0</v>
      </c>
      <c r="Q3410">
        <v>9873.4524000000001</v>
      </c>
      <c r="R3410">
        <v>789876.19200000004</v>
      </c>
      <c r="S3410" t="s">
        <v>1296</v>
      </c>
      <c r="T3410" s="111"/>
      <c r="U3410" s="111"/>
      <c r="V3410" s="110"/>
      <c r="W3410" s="110"/>
    </row>
    <row r="3411" spans="1:23">
      <c r="A3411" t="s">
        <v>3406</v>
      </c>
      <c r="B3411">
        <v>44206</v>
      </c>
      <c r="C3411" t="s">
        <v>3407</v>
      </c>
      <c r="D3411">
        <v>44206</v>
      </c>
      <c r="E3411" t="s">
        <v>1294</v>
      </c>
      <c r="F3411" t="s">
        <v>1009</v>
      </c>
      <c r="G3411" t="s">
        <v>79</v>
      </c>
      <c r="H3411" t="s">
        <v>69</v>
      </c>
      <c r="I3411" t="s">
        <v>1207</v>
      </c>
      <c r="J3411">
        <v>10</v>
      </c>
      <c r="K3411">
        <v>4035</v>
      </c>
      <c r="L3411">
        <v>40350</v>
      </c>
      <c r="M3411">
        <v>9.6071000000000009</v>
      </c>
      <c r="N3411">
        <v>96.070999999999998</v>
      </c>
      <c r="O3411">
        <v>0</v>
      </c>
      <c r="P3411">
        <v>0</v>
      </c>
      <c r="Q3411">
        <v>4044.6071000000002</v>
      </c>
      <c r="R3411">
        <v>40446.071000000004</v>
      </c>
      <c r="S3411" t="s">
        <v>1296</v>
      </c>
      <c r="T3411" s="111"/>
      <c r="U3411" s="111"/>
      <c r="V3411" s="110"/>
      <c r="W3411" s="110"/>
    </row>
    <row r="3412" spans="1:23">
      <c r="A3412" t="s">
        <v>3406</v>
      </c>
      <c r="B3412">
        <v>44206</v>
      </c>
      <c r="C3412" t="s">
        <v>3407</v>
      </c>
      <c r="D3412">
        <v>44206</v>
      </c>
      <c r="E3412" t="s">
        <v>1294</v>
      </c>
      <c r="F3412" t="s">
        <v>1009</v>
      </c>
      <c r="G3412" t="s">
        <v>79</v>
      </c>
      <c r="H3412" t="s">
        <v>69</v>
      </c>
      <c r="I3412" t="s">
        <v>1348</v>
      </c>
      <c r="J3412">
        <v>160</v>
      </c>
      <c r="K3412">
        <v>1225</v>
      </c>
      <c r="L3412">
        <v>196000</v>
      </c>
      <c r="M3412">
        <v>2.9167000000000001</v>
      </c>
      <c r="N3412">
        <v>466.67200000000003</v>
      </c>
      <c r="O3412">
        <v>0</v>
      </c>
      <c r="P3412">
        <v>0</v>
      </c>
      <c r="Q3412">
        <v>1227.9167</v>
      </c>
      <c r="R3412">
        <v>196466.67199999999</v>
      </c>
      <c r="S3412" t="s">
        <v>1296</v>
      </c>
      <c r="T3412" s="111"/>
      <c r="U3412" s="111"/>
      <c r="V3412" s="110"/>
      <c r="W3412" s="110"/>
    </row>
    <row r="3413" spans="1:23">
      <c r="A3413" t="s">
        <v>3406</v>
      </c>
      <c r="B3413">
        <v>44206</v>
      </c>
      <c r="C3413" t="s">
        <v>3407</v>
      </c>
      <c r="D3413">
        <v>44206</v>
      </c>
      <c r="E3413" t="s">
        <v>1294</v>
      </c>
      <c r="F3413" t="s">
        <v>1009</v>
      </c>
      <c r="G3413" t="s">
        <v>79</v>
      </c>
      <c r="H3413" t="s">
        <v>69</v>
      </c>
      <c r="I3413" t="s">
        <v>3061</v>
      </c>
      <c r="J3413">
        <v>20</v>
      </c>
      <c r="K3413">
        <v>9850</v>
      </c>
      <c r="L3413">
        <v>197000</v>
      </c>
      <c r="M3413">
        <v>23.452400000000001</v>
      </c>
      <c r="N3413">
        <v>469.048</v>
      </c>
      <c r="O3413">
        <v>0</v>
      </c>
      <c r="P3413">
        <v>0</v>
      </c>
      <c r="Q3413">
        <v>9873.4524000000001</v>
      </c>
      <c r="R3413">
        <v>197469.04800000001</v>
      </c>
      <c r="S3413" t="s">
        <v>1296</v>
      </c>
      <c r="T3413" s="111"/>
      <c r="U3413" s="111"/>
      <c r="V3413" s="110"/>
      <c r="W3413" s="110"/>
    </row>
    <row r="3414" spans="1:23">
      <c r="A3414" t="s">
        <v>3406</v>
      </c>
      <c r="B3414">
        <v>44206</v>
      </c>
      <c r="C3414" t="s">
        <v>3407</v>
      </c>
      <c r="D3414">
        <v>44206</v>
      </c>
      <c r="E3414" t="s">
        <v>1294</v>
      </c>
      <c r="F3414" t="s">
        <v>1009</v>
      </c>
      <c r="G3414" t="s">
        <v>79</v>
      </c>
      <c r="H3414" t="s">
        <v>69</v>
      </c>
      <c r="I3414" t="s">
        <v>1214</v>
      </c>
      <c r="J3414">
        <v>23</v>
      </c>
      <c r="K3414">
        <v>1168</v>
      </c>
      <c r="L3414">
        <v>26864</v>
      </c>
      <c r="M3414">
        <v>2.7810000000000001</v>
      </c>
      <c r="N3414">
        <v>63.963000000000001</v>
      </c>
      <c r="O3414">
        <v>0</v>
      </c>
      <c r="P3414">
        <v>0</v>
      </c>
      <c r="Q3414">
        <v>1170.7809999999999</v>
      </c>
      <c r="R3414">
        <v>26927.963</v>
      </c>
      <c r="S3414" t="s">
        <v>1296</v>
      </c>
      <c r="T3414" s="111"/>
      <c r="U3414" s="111"/>
      <c r="V3414" s="110"/>
      <c r="W3414" s="110"/>
    </row>
    <row r="3415" spans="1:23">
      <c r="A3415" t="s">
        <v>3406</v>
      </c>
      <c r="B3415">
        <v>44206</v>
      </c>
      <c r="C3415" t="s">
        <v>3407</v>
      </c>
      <c r="D3415">
        <v>44206</v>
      </c>
      <c r="E3415" t="s">
        <v>1294</v>
      </c>
      <c r="F3415" t="s">
        <v>1009</v>
      </c>
      <c r="G3415" t="s">
        <v>79</v>
      </c>
      <c r="H3415" t="s">
        <v>69</v>
      </c>
      <c r="I3415" t="s">
        <v>1227</v>
      </c>
      <c r="J3415">
        <v>10</v>
      </c>
      <c r="K3415">
        <v>7760</v>
      </c>
      <c r="L3415">
        <v>77600</v>
      </c>
      <c r="M3415">
        <v>18.476199999999999</v>
      </c>
      <c r="N3415">
        <v>184.762</v>
      </c>
      <c r="O3415">
        <v>0</v>
      </c>
      <c r="P3415">
        <v>0</v>
      </c>
      <c r="Q3415">
        <v>7778.4762000000001</v>
      </c>
      <c r="R3415">
        <v>77784.762000000002</v>
      </c>
      <c r="S3415" t="s">
        <v>1296</v>
      </c>
      <c r="T3415" s="111"/>
      <c r="U3415" s="111"/>
      <c r="V3415" s="110"/>
      <c r="W3415" s="110"/>
    </row>
    <row r="3416" spans="1:23">
      <c r="A3416" t="s">
        <v>3408</v>
      </c>
      <c r="B3416">
        <v>44206</v>
      </c>
      <c r="C3416" t="s">
        <v>3409</v>
      </c>
      <c r="D3416">
        <v>44206</v>
      </c>
      <c r="E3416" t="s">
        <v>1294</v>
      </c>
      <c r="F3416" t="s">
        <v>1051</v>
      </c>
      <c r="G3416" t="s">
        <v>1304</v>
      </c>
      <c r="H3416" t="s">
        <v>69</v>
      </c>
      <c r="I3416" t="s">
        <v>1212</v>
      </c>
      <c r="J3416">
        <v>10</v>
      </c>
      <c r="K3416">
        <v>3540</v>
      </c>
      <c r="L3416">
        <v>35400</v>
      </c>
      <c r="M3416">
        <v>8.4285999999999994</v>
      </c>
      <c r="N3416">
        <v>84.286000000000001</v>
      </c>
      <c r="O3416">
        <v>0</v>
      </c>
      <c r="P3416">
        <v>0</v>
      </c>
      <c r="Q3416">
        <v>3548.4286000000002</v>
      </c>
      <c r="R3416">
        <v>35484.286</v>
      </c>
      <c r="S3416" t="s">
        <v>1296</v>
      </c>
      <c r="T3416" s="111"/>
      <c r="U3416" s="111"/>
      <c r="V3416" s="110"/>
      <c r="W3416" s="110"/>
    </row>
    <row r="3417" spans="1:23">
      <c r="A3417" t="s">
        <v>3408</v>
      </c>
      <c r="B3417">
        <v>44206</v>
      </c>
      <c r="C3417" t="s">
        <v>3409</v>
      </c>
      <c r="D3417">
        <v>44206</v>
      </c>
      <c r="E3417" t="s">
        <v>1294</v>
      </c>
      <c r="F3417" t="s">
        <v>1051</v>
      </c>
      <c r="G3417" t="s">
        <v>1304</v>
      </c>
      <c r="H3417" t="s">
        <v>69</v>
      </c>
      <c r="I3417" t="s">
        <v>1339</v>
      </c>
      <c r="J3417">
        <v>50</v>
      </c>
      <c r="K3417">
        <v>1118</v>
      </c>
      <c r="L3417">
        <v>55900</v>
      </c>
      <c r="M3417">
        <v>2.6619000000000002</v>
      </c>
      <c r="N3417">
        <v>133.095</v>
      </c>
      <c r="O3417">
        <v>0</v>
      </c>
      <c r="P3417">
        <v>0</v>
      </c>
      <c r="Q3417">
        <v>1120.6619000000001</v>
      </c>
      <c r="R3417">
        <v>56033.095000000001</v>
      </c>
      <c r="S3417" t="s">
        <v>1296</v>
      </c>
      <c r="T3417" s="111"/>
      <c r="U3417" s="111"/>
      <c r="V3417" s="110"/>
      <c r="W3417" s="110"/>
    </row>
    <row r="3418" spans="1:23">
      <c r="A3418" t="s">
        <v>3408</v>
      </c>
      <c r="B3418">
        <v>44206</v>
      </c>
      <c r="C3418" t="s">
        <v>3409</v>
      </c>
      <c r="D3418">
        <v>44206</v>
      </c>
      <c r="E3418" t="s">
        <v>1294</v>
      </c>
      <c r="F3418" t="s">
        <v>1051</v>
      </c>
      <c r="G3418" t="s">
        <v>1304</v>
      </c>
      <c r="H3418" t="s">
        <v>69</v>
      </c>
      <c r="I3418" t="s">
        <v>1227</v>
      </c>
      <c r="J3418">
        <v>5</v>
      </c>
      <c r="K3418">
        <v>7760</v>
      </c>
      <c r="L3418">
        <v>38800</v>
      </c>
      <c r="M3418">
        <v>18.476199999999999</v>
      </c>
      <c r="N3418">
        <v>92.381</v>
      </c>
      <c r="O3418">
        <v>0</v>
      </c>
      <c r="P3418">
        <v>0</v>
      </c>
      <c r="Q3418">
        <v>7778.4762000000001</v>
      </c>
      <c r="R3418">
        <v>38892.381000000001</v>
      </c>
      <c r="S3418" t="s">
        <v>1296</v>
      </c>
      <c r="T3418" s="111"/>
      <c r="U3418" s="111"/>
      <c r="V3418" s="110"/>
      <c r="W3418" s="110"/>
    </row>
    <row r="3419" spans="1:23">
      <c r="A3419" t="s">
        <v>3408</v>
      </c>
      <c r="B3419">
        <v>44206</v>
      </c>
      <c r="C3419" t="s">
        <v>3409</v>
      </c>
      <c r="D3419">
        <v>44206</v>
      </c>
      <c r="E3419" t="s">
        <v>1294</v>
      </c>
      <c r="F3419" t="s">
        <v>1051</v>
      </c>
      <c r="G3419" t="s">
        <v>1304</v>
      </c>
      <c r="H3419" t="s">
        <v>69</v>
      </c>
      <c r="I3419" t="s">
        <v>1207</v>
      </c>
      <c r="J3419">
        <v>5</v>
      </c>
      <c r="K3419">
        <v>4035</v>
      </c>
      <c r="L3419">
        <v>20175</v>
      </c>
      <c r="M3419">
        <v>9.6071000000000009</v>
      </c>
      <c r="N3419">
        <v>48.035499999999999</v>
      </c>
      <c r="O3419">
        <v>0</v>
      </c>
      <c r="P3419">
        <v>0</v>
      </c>
      <c r="Q3419">
        <v>4044.6071000000002</v>
      </c>
      <c r="R3419">
        <v>20223.035500000002</v>
      </c>
      <c r="S3419" t="s">
        <v>1296</v>
      </c>
      <c r="T3419" s="111"/>
      <c r="U3419" s="111"/>
      <c r="V3419" s="110"/>
      <c r="W3419" s="110"/>
    </row>
    <row r="3420" spans="1:23">
      <c r="A3420" t="s">
        <v>3408</v>
      </c>
      <c r="B3420">
        <v>44206</v>
      </c>
      <c r="C3420" t="s">
        <v>3409</v>
      </c>
      <c r="D3420">
        <v>44206</v>
      </c>
      <c r="E3420" t="s">
        <v>1294</v>
      </c>
      <c r="F3420" t="s">
        <v>1051</v>
      </c>
      <c r="G3420" t="s">
        <v>1304</v>
      </c>
      <c r="H3420" t="s">
        <v>69</v>
      </c>
      <c r="I3420" t="s">
        <v>1214</v>
      </c>
      <c r="J3420">
        <v>60</v>
      </c>
      <c r="K3420">
        <v>1168</v>
      </c>
      <c r="L3420">
        <v>70080</v>
      </c>
      <c r="M3420">
        <v>2.7810000000000001</v>
      </c>
      <c r="N3420">
        <v>166.86</v>
      </c>
      <c r="O3420">
        <v>0</v>
      </c>
      <c r="P3420">
        <v>0</v>
      </c>
      <c r="Q3420">
        <v>1170.7809999999999</v>
      </c>
      <c r="R3420">
        <v>70246.86</v>
      </c>
      <c r="S3420" t="s">
        <v>1296</v>
      </c>
      <c r="T3420" s="111"/>
      <c r="U3420" s="111"/>
      <c r="V3420" s="110"/>
      <c r="W3420" s="110"/>
    </row>
    <row r="3421" spans="1:23">
      <c r="A3421" t="s">
        <v>3408</v>
      </c>
      <c r="B3421">
        <v>44206</v>
      </c>
      <c r="C3421" t="s">
        <v>3409</v>
      </c>
      <c r="D3421">
        <v>44206</v>
      </c>
      <c r="E3421" t="s">
        <v>1294</v>
      </c>
      <c r="F3421" t="s">
        <v>1051</v>
      </c>
      <c r="G3421" t="s">
        <v>1304</v>
      </c>
      <c r="H3421" t="s">
        <v>69</v>
      </c>
      <c r="I3421" t="s">
        <v>3061</v>
      </c>
      <c r="J3421">
        <v>5</v>
      </c>
      <c r="K3421">
        <v>9850</v>
      </c>
      <c r="L3421">
        <v>49250</v>
      </c>
      <c r="M3421">
        <v>23.452400000000001</v>
      </c>
      <c r="N3421">
        <v>117.262</v>
      </c>
      <c r="O3421">
        <v>0</v>
      </c>
      <c r="P3421">
        <v>0</v>
      </c>
      <c r="Q3421">
        <v>9873.4524000000001</v>
      </c>
      <c r="R3421">
        <v>49367.262000000002</v>
      </c>
      <c r="S3421" t="s">
        <v>1296</v>
      </c>
      <c r="T3421" s="111"/>
      <c r="U3421" s="111"/>
      <c r="V3421" s="110"/>
      <c r="W3421" s="110"/>
    </row>
    <row r="3422" spans="1:23">
      <c r="A3422" t="s">
        <v>3410</v>
      </c>
      <c r="B3422">
        <v>44206</v>
      </c>
      <c r="C3422" t="s">
        <v>3411</v>
      </c>
      <c r="D3422">
        <v>44206</v>
      </c>
      <c r="E3422" t="s">
        <v>1294</v>
      </c>
      <c r="F3422" t="s">
        <v>73</v>
      </c>
      <c r="G3422" t="s">
        <v>1297</v>
      </c>
      <c r="H3422" t="s">
        <v>69</v>
      </c>
      <c r="I3422" t="s">
        <v>1227</v>
      </c>
      <c r="J3422">
        <v>1</v>
      </c>
      <c r="K3422">
        <v>7760</v>
      </c>
      <c r="L3422">
        <v>7760</v>
      </c>
      <c r="M3422">
        <v>18.476199999999999</v>
      </c>
      <c r="N3422">
        <v>18.476199999999999</v>
      </c>
      <c r="O3422">
        <v>0</v>
      </c>
      <c r="P3422">
        <v>0</v>
      </c>
      <c r="Q3422">
        <v>7778.4762000000001</v>
      </c>
      <c r="R3422">
        <v>7778.4762000000001</v>
      </c>
      <c r="S3422" t="s">
        <v>1296</v>
      </c>
      <c r="T3422" s="111"/>
      <c r="U3422" s="111"/>
      <c r="V3422" s="110"/>
      <c r="W3422" s="110"/>
    </row>
    <row r="3423" spans="1:23">
      <c r="A3423" t="s">
        <v>3410</v>
      </c>
      <c r="B3423">
        <v>44206</v>
      </c>
      <c r="C3423" t="s">
        <v>3411</v>
      </c>
      <c r="D3423">
        <v>44206</v>
      </c>
      <c r="E3423" t="s">
        <v>1294</v>
      </c>
      <c r="F3423" t="s">
        <v>73</v>
      </c>
      <c r="G3423" t="s">
        <v>1297</v>
      </c>
      <c r="H3423" t="s">
        <v>69</v>
      </c>
      <c r="I3423" t="s">
        <v>1214</v>
      </c>
      <c r="J3423">
        <v>20</v>
      </c>
      <c r="K3423">
        <v>1168</v>
      </c>
      <c r="L3423">
        <v>23360</v>
      </c>
      <c r="M3423">
        <v>2.7810000000000001</v>
      </c>
      <c r="N3423">
        <v>55.62</v>
      </c>
      <c r="O3423">
        <v>0</v>
      </c>
      <c r="P3423">
        <v>0</v>
      </c>
      <c r="Q3423">
        <v>1170.7809999999999</v>
      </c>
      <c r="R3423">
        <v>23415.62</v>
      </c>
      <c r="S3423" t="s">
        <v>1296</v>
      </c>
      <c r="T3423" s="111"/>
      <c r="U3423" s="111"/>
      <c r="V3423" s="110"/>
      <c r="W3423" s="110"/>
    </row>
    <row r="3424" spans="1:23">
      <c r="A3424" t="s">
        <v>3412</v>
      </c>
      <c r="B3424">
        <v>44206</v>
      </c>
      <c r="C3424" t="s">
        <v>3413</v>
      </c>
      <c r="D3424">
        <v>44206</v>
      </c>
      <c r="E3424" t="s">
        <v>1294</v>
      </c>
      <c r="F3424" t="s">
        <v>78</v>
      </c>
      <c r="G3424" t="s">
        <v>79</v>
      </c>
      <c r="H3424" t="s">
        <v>69</v>
      </c>
      <c r="I3424" t="s">
        <v>3061</v>
      </c>
      <c r="J3424">
        <v>15</v>
      </c>
      <c r="K3424">
        <v>9850</v>
      </c>
      <c r="L3424">
        <v>147750</v>
      </c>
      <c r="M3424">
        <v>23.452400000000001</v>
      </c>
      <c r="N3424">
        <v>351.786</v>
      </c>
      <c r="O3424">
        <v>0</v>
      </c>
      <c r="P3424">
        <v>0</v>
      </c>
      <c r="Q3424">
        <v>9873.4524000000001</v>
      </c>
      <c r="R3424">
        <v>148101.78599999999</v>
      </c>
      <c r="S3424" t="s">
        <v>1296</v>
      </c>
      <c r="T3424" s="111"/>
      <c r="U3424" s="111"/>
      <c r="V3424" s="110"/>
      <c r="W3424" s="110"/>
    </row>
    <row r="3425" spans="1:23">
      <c r="A3425" t="s">
        <v>3412</v>
      </c>
      <c r="B3425">
        <v>44206</v>
      </c>
      <c r="C3425" t="s">
        <v>3413</v>
      </c>
      <c r="D3425">
        <v>44206</v>
      </c>
      <c r="E3425" t="s">
        <v>1294</v>
      </c>
      <c r="F3425" t="s">
        <v>78</v>
      </c>
      <c r="G3425" t="s">
        <v>79</v>
      </c>
      <c r="H3425" t="s">
        <v>69</v>
      </c>
      <c r="I3425" t="s">
        <v>1212</v>
      </c>
      <c r="J3425">
        <v>5</v>
      </c>
      <c r="K3425">
        <v>3540</v>
      </c>
      <c r="L3425">
        <v>17700</v>
      </c>
      <c r="M3425">
        <v>8.4285999999999994</v>
      </c>
      <c r="N3425">
        <v>42.143000000000001</v>
      </c>
      <c r="O3425">
        <v>0</v>
      </c>
      <c r="P3425">
        <v>0</v>
      </c>
      <c r="Q3425">
        <v>3548.4286000000002</v>
      </c>
      <c r="R3425">
        <v>17742.143</v>
      </c>
      <c r="S3425" t="s">
        <v>1296</v>
      </c>
      <c r="T3425" s="111"/>
      <c r="U3425" s="111"/>
      <c r="V3425" s="110"/>
      <c r="W3425" s="110"/>
    </row>
    <row r="3426" spans="1:23">
      <c r="A3426" t="s">
        <v>3412</v>
      </c>
      <c r="B3426">
        <v>44206</v>
      </c>
      <c r="C3426" t="s">
        <v>3413</v>
      </c>
      <c r="D3426">
        <v>44206</v>
      </c>
      <c r="E3426" t="s">
        <v>1294</v>
      </c>
      <c r="F3426" t="s">
        <v>78</v>
      </c>
      <c r="G3426" t="s">
        <v>79</v>
      </c>
      <c r="H3426" t="s">
        <v>69</v>
      </c>
      <c r="I3426" t="s">
        <v>1214</v>
      </c>
      <c r="J3426">
        <v>18</v>
      </c>
      <c r="K3426">
        <v>1168</v>
      </c>
      <c r="L3426">
        <v>21024</v>
      </c>
      <c r="M3426">
        <v>2.7810000000000001</v>
      </c>
      <c r="N3426">
        <v>50.058</v>
      </c>
      <c r="O3426">
        <v>0</v>
      </c>
      <c r="P3426">
        <v>0</v>
      </c>
      <c r="Q3426">
        <v>1170.7809999999999</v>
      </c>
      <c r="R3426">
        <v>21074.058000000001</v>
      </c>
      <c r="S3426" t="s">
        <v>1296</v>
      </c>
      <c r="T3426" s="111"/>
      <c r="U3426" s="111"/>
      <c r="V3426" s="110"/>
      <c r="W3426" s="110"/>
    </row>
    <row r="3427" spans="1:23">
      <c r="A3427" t="s">
        <v>3412</v>
      </c>
      <c r="B3427">
        <v>44206</v>
      </c>
      <c r="C3427" t="s">
        <v>3413</v>
      </c>
      <c r="D3427">
        <v>44206</v>
      </c>
      <c r="E3427" t="s">
        <v>1294</v>
      </c>
      <c r="F3427" t="s">
        <v>78</v>
      </c>
      <c r="G3427" t="s">
        <v>79</v>
      </c>
      <c r="H3427" t="s">
        <v>69</v>
      </c>
      <c r="I3427" t="s">
        <v>1207</v>
      </c>
      <c r="J3427">
        <v>5</v>
      </c>
      <c r="K3427">
        <v>4035</v>
      </c>
      <c r="L3427">
        <v>20175</v>
      </c>
      <c r="M3427">
        <v>9.6071000000000009</v>
      </c>
      <c r="N3427">
        <v>48.035499999999999</v>
      </c>
      <c r="O3427">
        <v>0</v>
      </c>
      <c r="P3427">
        <v>0</v>
      </c>
      <c r="Q3427">
        <v>4044.6071000000002</v>
      </c>
      <c r="R3427">
        <v>20223.035500000002</v>
      </c>
      <c r="S3427" t="s">
        <v>1296</v>
      </c>
      <c r="T3427" s="111"/>
      <c r="U3427" s="111"/>
      <c r="V3427" s="110"/>
      <c r="W3427" s="110"/>
    </row>
    <row r="3428" spans="1:23">
      <c r="A3428" t="s">
        <v>3412</v>
      </c>
      <c r="B3428">
        <v>44206</v>
      </c>
      <c r="C3428" t="s">
        <v>3413</v>
      </c>
      <c r="D3428">
        <v>44206</v>
      </c>
      <c r="E3428" t="s">
        <v>1294</v>
      </c>
      <c r="F3428" t="s">
        <v>78</v>
      </c>
      <c r="G3428" t="s">
        <v>79</v>
      </c>
      <c r="H3428" t="s">
        <v>69</v>
      </c>
      <c r="I3428" t="s">
        <v>1227</v>
      </c>
      <c r="J3428">
        <v>5</v>
      </c>
      <c r="K3428">
        <v>7760</v>
      </c>
      <c r="L3428">
        <v>38800</v>
      </c>
      <c r="M3428">
        <v>18.476199999999999</v>
      </c>
      <c r="N3428">
        <v>92.381</v>
      </c>
      <c r="O3428">
        <v>0</v>
      </c>
      <c r="P3428">
        <v>0</v>
      </c>
      <c r="Q3428">
        <v>7778.4762000000001</v>
      </c>
      <c r="R3428">
        <v>38892.381000000001</v>
      </c>
      <c r="S3428" t="s">
        <v>1296</v>
      </c>
      <c r="T3428" s="111"/>
      <c r="U3428" s="111"/>
      <c r="V3428" s="110"/>
      <c r="W3428" s="110"/>
    </row>
    <row r="3429" spans="1:23">
      <c r="A3429" t="s">
        <v>3414</v>
      </c>
      <c r="B3429">
        <v>44206</v>
      </c>
      <c r="C3429" t="s">
        <v>3415</v>
      </c>
      <c r="D3429">
        <v>44206</v>
      </c>
      <c r="E3429" t="s">
        <v>1294</v>
      </c>
      <c r="F3429" t="s">
        <v>992</v>
      </c>
      <c r="G3429" t="s">
        <v>1299</v>
      </c>
      <c r="H3429" t="s">
        <v>57</v>
      </c>
      <c r="I3429" t="s">
        <v>1214</v>
      </c>
      <c r="J3429">
        <v>25</v>
      </c>
      <c r="K3429">
        <v>1168</v>
      </c>
      <c r="L3429">
        <v>29200</v>
      </c>
      <c r="M3429">
        <v>2.7810000000000001</v>
      </c>
      <c r="N3429">
        <v>69.525000000000006</v>
      </c>
      <c r="O3429">
        <v>0</v>
      </c>
      <c r="P3429">
        <v>0</v>
      </c>
      <c r="Q3429">
        <v>1170.7809999999999</v>
      </c>
      <c r="R3429">
        <v>29269.525000000001</v>
      </c>
      <c r="S3429" t="s">
        <v>1296</v>
      </c>
      <c r="T3429" s="111"/>
      <c r="U3429" s="111"/>
      <c r="V3429" s="110"/>
      <c r="W3429" s="110"/>
    </row>
    <row r="3430" spans="1:23">
      <c r="A3430" t="s">
        <v>3416</v>
      </c>
      <c r="B3430">
        <v>44206</v>
      </c>
      <c r="C3430" t="s">
        <v>3417</v>
      </c>
      <c r="D3430">
        <v>44206</v>
      </c>
      <c r="E3430" t="s">
        <v>1294</v>
      </c>
      <c r="F3430" t="s">
        <v>63</v>
      </c>
      <c r="G3430" t="s">
        <v>57</v>
      </c>
      <c r="H3430" t="s">
        <v>57</v>
      </c>
      <c r="I3430" t="s">
        <v>1234</v>
      </c>
      <c r="J3430">
        <v>10</v>
      </c>
      <c r="K3430">
        <v>5035</v>
      </c>
      <c r="L3430">
        <v>50350</v>
      </c>
      <c r="M3430">
        <v>11.988099999999999</v>
      </c>
      <c r="N3430">
        <v>119.881</v>
      </c>
      <c r="O3430">
        <v>0</v>
      </c>
      <c r="P3430">
        <v>0</v>
      </c>
      <c r="Q3430">
        <v>5046.9880999999996</v>
      </c>
      <c r="R3430">
        <v>50469.881000000001</v>
      </c>
      <c r="S3430" t="s">
        <v>1296</v>
      </c>
      <c r="T3430" s="111"/>
      <c r="U3430" s="111"/>
      <c r="V3430" s="110"/>
      <c r="W3430" s="110"/>
    </row>
    <row r="3431" spans="1:23">
      <c r="A3431" t="s">
        <v>3416</v>
      </c>
      <c r="B3431">
        <v>44206</v>
      </c>
      <c r="C3431" t="s">
        <v>3417</v>
      </c>
      <c r="D3431">
        <v>44206</v>
      </c>
      <c r="E3431" t="s">
        <v>1294</v>
      </c>
      <c r="F3431" t="s">
        <v>63</v>
      </c>
      <c r="G3431" t="s">
        <v>57</v>
      </c>
      <c r="H3431" t="s">
        <v>57</v>
      </c>
      <c r="I3431" t="s">
        <v>1227</v>
      </c>
      <c r="J3431">
        <v>10</v>
      </c>
      <c r="K3431">
        <v>7760</v>
      </c>
      <c r="L3431">
        <v>77600</v>
      </c>
      <c r="M3431">
        <v>18.476199999999999</v>
      </c>
      <c r="N3431">
        <v>184.762</v>
      </c>
      <c r="O3431">
        <v>0</v>
      </c>
      <c r="P3431">
        <v>0</v>
      </c>
      <c r="Q3431">
        <v>7778.4762000000001</v>
      </c>
      <c r="R3431">
        <v>77784.762000000002</v>
      </c>
      <c r="S3431" t="s">
        <v>1296</v>
      </c>
      <c r="T3431" s="111"/>
      <c r="U3431" s="111"/>
      <c r="V3431" s="110"/>
      <c r="W3431" s="110"/>
    </row>
    <row r="3432" spans="1:23">
      <c r="A3432" t="s">
        <v>3416</v>
      </c>
      <c r="B3432">
        <v>44206</v>
      </c>
      <c r="C3432" t="s">
        <v>3417</v>
      </c>
      <c r="D3432">
        <v>44206</v>
      </c>
      <c r="E3432" t="s">
        <v>1294</v>
      </c>
      <c r="F3432" t="s">
        <v>63</v>
      </c>
      <c r="G3432" t="s">
        <v>57</v>
      </c>
      <c r="H3432" t="s">
        <v>57</v>
      </c>
      <c r="I3432" t="s">
        <v>1214</v>
      </c>
      <c r="J3432">
        <v>16</v>
      </c>
      <c r="K3432">
        <v>1168</v>
      </c>
      <c r="L3432">
        <v>18688</v>
      </c>
      <c r="M3432">
        <v>2.7810000000000001</v>
      </c>
      <c r="N3432">
        <v>44.496000000000002</v>
      </c>
      <c r="O3432">
        <v>0</v>
      </c>
      <c r="P3432">
        <v>0</v>
      </c>
      <c r="Q3432">
        <v>1170.7809999999999</v>
      </c>
      <c r="R3432">
        <v>18732.495999999999</v>
      </c>
      <c r="S3432" t="s">
        <v>1296</v>
      </c>
      <c r="T3432" s="111"/>
      <c r="U3432" s="111"/>
      <c r="V3432" s="110"/>
      <c r="W3432" s="110"/>
    </row>
    <row r="3433" spans="1:23">
      <c r="A3433" t="s">
        <v>3418</v>
      </c>
      <c r="B3433">
        <v>44206</v>
      </c>
      <c r="C3433" t="s">
        <v>3419</v>
      </c>
      <c r="D3433">
        <v>44206</v>
      </c>
      <c r="E3433" t="s">
        <v>1294</v>
      </c>
      <c r="F3433" t="s">
        <v>77</v>
      </c>
      <c r="G3433" t="s">
        <v>1088</v>
      </c>
      <c r="H3433" t="s">
        <v>69</v>
      </c>
      <c r="I3433" t="s">
        <v>1212</v>
      </c>
      <c r="J3433">
        <v>10</v>
      </c>
      <c r="K3433">
        <v>3540</v>
      </c>
      <c r="L3433">
        <v>35400</v>
      </c>
      <c r="M3433">
        <v>8.4285999999999994</v>
      </c>
      <c r="N3433">
        <v>84.286000000000001</v>
      </c>
      <c r="O3433">
        <v>0</v>
      </c>
      <c r="P3433">
        <v>0</v>
      </c>
      <c r="Q3433">
        <v>3548.4286000000002</v>
      </c>
      <c r="R3433">
        <v>35484.286</v>
      </c>
      <c r="S3433" t="s">
        <v>1296</v>
      </c>
      <c r="T3433" s="111"/>
      <c r="U3433" s="111"/>
      <c r="V3433" s="110"/>
      <c r="W3433" s="110"/>
    </row>
    <row r="3434" spans="1:23">
      <c r="A3434" t="s">
        <v>3418</v>
      </c>
      <c r="B3434">
        <v>44206</v>
      </c>
      <c r="C3434" t="s">
        <v>3419</v>
      </c>
      <c r="D3434">
        <v>44206</v>
      </c>
      <c r="E3434" t="s">
        <v>1294</v>
      </c>
      <c r="F3434" t="s">
        <v>77</v>
      </c>
      <c r="G3434" t="s">
        <v>1088</v>
      </c>
      <c r="H3434" t="s">
        <v>69</v>
      </c>
      <c r="I3434" t="s">
        <v>1339</v>
      </c>
      <c r="J3434">
        <v>60</v>
      </c>
      <c r="K3434">
        <v>1118</v>
      </c>
      <c r="L3434">
        <v>67080</v>
      </c>
      <c r="M3434">
        <v>2.6619000000000002</v>
      </c>
      <c r="N3434">
        <v>159.714</v>
      </c>
      <c r="O3434">
        <v>0</v>
      </c>
      <c r="P3434">
        <v>0</v>
      </c>
      <c r="Q3434">
        <v>1120.6619000000001</v>
      </c>
      <c r="R3434">
        <v>67239.714000000007</v>
      </c>
      <c r="S3434" t="s">
        <v>1296</v>
      </c>
      <c r="T3434" s="111"/>
      <c r="U3434" s="111"/>
      <c r="V3434" s="110"/>
      <c r="W3434" s="110"/>
    </row>
    <row r="3435" spans="1:23">
      <c r="A3435" t="s">
        <v>3418</v>
      </c>
      <c r="B3435">
        <v>44206</v>
      </c>
      <c r="C3435" t="s">
        <v>3419</v>
      </c>
      <c r="D3435">
        <v>44206</v>
      </c>
      <c r="E3435" t="s">
        <v>1294</v>
      </c>
      <c r="F3435" t="s">
        <v>77</v>
      </c>
      <c r="G3435" t="s">
        <v>1088</v>
      </c>
      <c r="H3435" t="s">
        <v>69</v>
      </c>
      <c r="I3435" t="s">
        <v>1348</v>
      </c>
      <c r="J3435">
        <v>60</v>
      </c>
      <c r="K3435">
        <v>1225</v>
      </c>
      <c r="L3435">
        <v>73500</v>
      </c>
      <c r="M3435">
        <v>2.9167000000000001</v>
      </c>
      <c r="N3435">
        <v>175.00200000000001</v>
      </c>
      <c r="O3435">
        <v>0</v>
      </c>
      <c r="P3435">
        <v>0</v>
      </c>
      <c r="Q3435">
        <v>1227.9167</v>
      </c>
      <c r="R3435">
        <v>73675.001999999993</v>
      </c>
      <c r="S3435" t="s">
        <v>1296</v>
      </c>
      <c r="T3435" s="111"/>
      <c r="U3435" s="111"/>
      <c r="V3435" s="110"/>
      <c r="W3435" s="110"/>
    </row>
    <row r="3436" spans="1:23">
      <c r="A3436" t="s">
        <v>3418</v>
      </c>
      <c r="B3436">
        <v>44206</v>
      </c>
      <c r="C3436" t="s">
        <v>3419</v>
      </c>
      <c r="D3436">
        <v>44206</v>
      </c>
      <c r="E3436" t="s">
        <v>1294</v>
      </c>
      <c r="F3436" t="s">
        <v>77</v>
      </c>
      <c r="G3436" t="s">
        <v>1088</v>
      </c>
      <c r="H3436" t="s">
        <v>69</v>
      </c>
      <c r="I3436" t="s">
        <v>1211</v>
      </c>
      <c r="J3436">
        <v>5</v>
      </c>
      <c r="K3436">
        <v>3938</v>
      </c>
      <c r="L3436">
        <v>19690</v>
      </c>
      <c r="M3436">
        <v>9.3762000000000008</v>
      </c>
      <c r="N3436">
        <v>46.881</v>
      </c>
      <c r="O3436">
        <v>0</v>
      </c>
      <c r="P3436">
        <v>0</v>
      </c>
      <c r="Q3436">
        <v>3947.3762000000002</v>
      </c>
      <c r="R3436">
        <v>19736.881000000001</v>
      </c>
      <c r="S3436" t="s">
        <v>1296</v>
      </c>
      <c r="T3436" s="111"/>
      <c r="U3436" s="111"/>
      <c r="V3436" s="110"/>
      <c r="W3436" s="110"/>
    </row>
    <row r="3437" spans="1:23">
      <c r="A3437" t="s">
        <v>3418</v>
      </c>
      <c r="B3437">
        <v>44206</v>
      </c>
      <c r="C3437" t="s">
        <v>3419</v>
      </c>
      <c r="D3437">
        <v>44206</v>
      </c>
      <c r="E3437" t="s">
        <v>1294</v>
      </c>
      <c r="F3437" t="s">
        <v>77</v>
      </c>
      <c r="G3437" t="s">
        <v>1088</v>
      </c>
      <c r="H3437" t="s">
        <v>69</v>
      </c>
      <c r="I3437" t="s">
        <v>1214</v>
      </c>
      <c r="J3437">
        <v>15</v>
      </c>
      <c r="K3437">
        <v>1168</v>
      </c>
      <c r="L3437">
        <v>17520</v>
      </c>
      <c r="M3437">
        <v>2.7810000000000001</v>
      </c>
      <c r="N3437">
        <v>41.715000000000003</v>
      </c>
      <c r="O3437">
        <v>0</v>
      </c>
      <c r="P3437">
        <v>0</v>
      </c>
      <c r="Q3437">
        <v>1170.7809999999999</v>
      </c>
      <c r="R3437">
        <v>17561.715</v>
      </c>
      <c r="S3437" t="s">
        <v>1296</v>
      </c>
      <c r="T3437" s="111"/>
      <c r="U3437" s="111"/>
      <c r="V3437" s="110"/>
      <c r="W3437" s="110"/>
    </row>
    <row r="3438" spans="1:23">
      <c r="A3438" t="s">
        <v>3418</v>
      </c>
      <c r="B3438">
        <v>44206</v>
      </c>
      <c r="C3438" t="s">
        <v>3419</v>
      </c>
      <c r="D3438">
        <v>44206</v>
      </c>
      <c r="E3438" t="s">
        <v>1294</v>
      </c>
      <c r="F3438" t="s">
        <v>77</v>
      </c>
      <c r="G3438" t="s">
        <v>1088</v>
      </c>
      <c r="H3438" t="s">
        <v>69</v>
      </c>
      <c r="I3438" t="s">
        <v>1227</v>
      </c>
      <c r="J3438">
        <v>10</v>
      </c>
      <c r="K3438">
        <v>7760</v>
      </c>
      <c r="L3438">
        <v>77600</v>
      </c>
      <c r="M3438">
        <v>18.476199999999999</v>
      </c>
      <c r="N3438">
        <v>184.762</v>
      </c>
      <c r="O3438">
        <v>0</v>
      </c>
      <c r="P3438">
        <v>0</v>
      </c>
      <c r="Q3438">
        <v>7778.4762000000001</v>
      </c>
      <c r="R3438">
        <v>77784.762000000002</v>
      </c>
      <c r="S3438" t="s">
        <v>1296</v>
      </c>
      <c r="T3438" s="111"/>
      <c r="U3438" s="111"/>
      <c r="V3438" s="110"/>
      <c r="W3438" s="110"/>
    </row>
    <row r="3439" spans="1:23">
      <c r="A3439" t="s">
        <v>3418</v>
      </c>
      <c r="B3439">
        <v>44206</v>
      </c>
      <c r="C3439" t="s">
        <v>3419</v>
      </c>
      <c r="D3439">
        <v>44206</v>
      </c>
      <c r="E3439" t="s">
        <v>1294</v>
      </c>
      <c r="F3439" t="s">
        <v>77</v>
      </c>
      <c r="G3439" t="s">
        <v>1088</v>
      </c>
      <c r="H3439" t="s">
        <v>69</v>
      </c>
      <c r="I3439" t="s">
        <v>1207</v>
      </c>
      <c r="J3439">
        <v>10</v>
      </c>
      <c r="K3439">
        <v>4035</v>
      </c>
      <c r="L3439">
        <v>40350</v>
      </c>
      <c r="M3439">
        <v>9.6071000000000009</v>
      </c>
      <c r="N3439">
        <v>96.070999999999998</v>
      </c>
      <c r="O3439">
        <v>0</v>
      </c>
      <c r="P3439">
        <v>0</v>
      </c>
      <c r="Q3439">
        <v>4044.6071000000002</v>
      </c>
      <c r="R3439">
        <v>40446.071000000004</v>
      </c>
      <c r="S3439" t="s">
        <v>1296</v>
      </c>
      <c r="T3439" s="111"/>
      <c r="U3439" s="111"/>
      <c r="V3439" s="110"/>
      <c r="W3439" s="110"/>
    </row>
    <row r="3440" spans="1:23">
      <c r="A3440" t="s">
        <v>3420</v>
      </c>
      <c r="B3440">
        <v>44206</v>
      </c>
      <c r="C3440" t="s">
        <v>3421</v>
      </c>
      <c r="D3440">
        <v>44206</v>
      </c>
      <c r="E3440" t="s">
        <v>1294</v>
      </c>
      <c r="F3440" t="s">
        <v>75</v>
      </c>
      <c r="G3440" t="s">
        <v>1088</v>
      </c>
      <c r="H3440" t="s">
        <v>69</v>
      </c>
      <c r="I3440" t="s">
        <v>1207</v>
      </c>
      <c r="J3440">
        <v>10</v>
      </c>
      <c r="K3440">
        <v>4035</v>
      </c>
      <c r="L3440">
        <v>40350</v>
      </c>
      <c r="M3440">
        <v>9.6071000000000009</v>
      </c>
      <c r="N3440">
        <v>96.070999999999998</v>
      </c>
      <c r="O3440">
        <v>0</v>
      </c>
      <c r="P3440">
        <v>0</v>
      </c>
      <c r="Q3440">
        <v>4044.6071000000002</v>
      </c>
      <c r="R3440">
        <v>40446.071000000004</v>
      </c>
      <c r="S3440" t="s">
        <v>1296</v>
      </c>
      <c r="T3440" s="111"/>
      <c r="U3440" s="111"/>
      <c r="V3440" s="110"/>
      <c r="W3440" s="110"/>
    </row>
    <row r="3441" spans="1:23">
      <c r="A3441" t="s">
        <v>3420</v>
      </c>
      <c r="B3441">
        <v>44206</v>
      </c>
      <c r="C3441" t="s">
        <v>3421</v>
      </c>
      <c r="D3441">
        <v>44206</v>
      </c>
      <c r="E3441" t="s">
        <v>1294</v>
      </c>
      <c r="F3441" t="s">
        <v>75</v>
      </c>
      <c r="G3441" t="s">
        <v>1088</v>
      </c>
      <c r="H3441" t="s">
        <v>69</v>
      </c>
      <c r="I3441" t="s">
        <v>1212</v>
      </c>
      <c r="J3441">
        <v>10</v>
      </c>
      <c r="K3441">
        <v>3540</v>
      </c>
      <c r="L3441">
        <v>35400</v>
      </c>
      <c r="M3441">
        <v>8.4285999999999994</v>
      </c>
      <c r="N3441">
        <v>84.286000000000001</v>
      </c>
      <c r="O3441">
        <v>0</v>
      </c>
      <c r="P3441">
        <v>0</v>
      </c>
      <c r="Q3441">
        <v>3548.4286000000002</v>
      </c>
      <c r="R3441">
        <v>35484.286</v>
      </c>
      <c r="S3441" t="s">
        <v>1296</v>
      </c>
      <c r="T3441" s="111"/>
      <c r="U3441" s="111"/>
      <c r="V3441" s="110"/>
      <c r="W3441" s="110"/>
    </row>
    <row r="3442" spans="1:23">
      <c r="A3442" t="s">
        <v>3420</v>
      </c>
      <c r="B3442">
        <v>44206</v>
      </c>
      <c r="C3442" t="s">
        <v>3421</v>
      </c>
      <c r="D3442">
        <v>44206</v>
      </c>
      <c r="E3442" t="s">
        <v>1294</v>
      </c>
      <c r="F3442" t="s">
        <v>75</v>
      </c>
      <c r="G3442" t="s">
        <v>1088</v>
      </c>
      <c r="H3442" t="s">
        <v>69</v>
      </c>
      <c r="I3442" t="s">
        <v>1211</v>
      </c>
      <c r="J3442">
        <v>10</v>
      </c>
      <c r="K3442">
        <v>3938</v>
      </c>
      <c r="L3442">
        <v>39380</v>
      </c>
      <c r="M3442">
        <v>9.3762000000000008</v>
      </c>
      <c r="N3442">
        <v>93.762</v>
      </c>
      <c r="O3442">
        <v>0</v>
      </c>
      <c r="P3442">
        <v>0</v>
      </c>
      <c r="Q3442">
        <v>3947.3762000000002</v>
      </c>
      <c r="R3442">
        <v>39473.762000000002</v>
      </c>
      <c r="S3442" t="s">
        <v>1296</v>
      </c>
      <c r="T3442" s="111"/>
      <c r="U3442" s="111"/>
      <c r="V3442" s="110"/>
      <c r="W3442" s="110"/>
    </row>
    <row r="3443" spans="1:23">
      <c r="A3443" t="s">
        <v>3420</v>
      </c>
      <c r="B3443">
        <v>44206</v>
      </c>
      <c r="C3443" t="s">
        <v>3421</v>
      </c>
      <c r="D3443">
        <v>44206</v>
      </c>
      <c r="E3443" t="s">
        <v>1294</v>
      </c>
      <c r="F3443" t="s">
        <v>75</v>
      </c>
      <c r="G3443" t="s">
        <v>1088</v>
      </c>
      <c r="H3443" t="s">
        <v>69</v>
      </c>
      <c r="I3443" t="s">
        <v>1214</v>
      </c>
      <c r="J3443">
        <v>25</v>
      </c>
      <c r="K3443">
        <v>1168</v>
      </c>
      <c r="L3443">
        <v>29200</v>
      </c>
      <c r="M3443">
        <v>2.7810000000000001</v>
      </c>
      <c r="N3443">
        <v>69.525000000000006</v>
      </c>
      <c r="O3443">
        <v>0</v>
      </c>
      <c r="P3443">
        <v>0</v>
      </c>
      <c r="Q3443">
        <v>1170.7809999999999</v>
      </c>
      <c r="R3443">
        <v>29269.525000000001</v>
      </c>
      <c r="S3443" t="s">
        <v>1296</v>
      </c>
      <c r="T3443" s="111"/>
      <c r="U3443" s="111"/>
      <c r="V3443" s="110"/>
      <c r="W3443" s="110"/>
    </row>
    <row r="3444" spans="1:23">
      <c r="A3444" t="s">
        <v>3420</v>
      </c>
      <c r="B3444">
        <v>44206</v>
      </c>
      <c r="C3444" t="s">
        <v>3421</v>
      </c>
      <c r="D3444">
        <v>44206</v>
      </c>
      <c r="E3444" t="s">
        <v>1294</v>
      </c>
      <c r="F3444" t="s">
        <v>75</v>
      </c>
      <c r="G3444" t="s">
        <v>1088</v>
      </c>
      <c r="H3444" t="s">
        <v>69</v>
      </c>
      <c r="I3444" t="s">
        <v>1348</v>
      </c>
      <c r="J3444">
        <v>80</v>
      </c>
      <c r="K3444">
        <v>1225</v>
      </c>
      <c r="L3444">
        <v>98000</v>
      </c>
      <c r="M3444">
        <v>2.9167000000000001</v>
      </c>
      <c r="N3444">
        <v>233.33600000000001</v>
      </c>
      <c r="O3444">
        <v>0</v>
      </c>
      <c r="P3444">
        <v>0</v>
      </c>
      <c r="Q3444">
        <v>1227.9167</v>
      </c>
      <c r="R3444">
        <v>98233.335999999996</v>
      </c>
      <c r="S3444" t="s">
        <v>1296</v>
      </c>
      <c r="T3444" s="111"/>
      <c r="U3444" s="111"/>
      <c r="V3444" s="110"/>
      <c r="W3444" s="110"/>
    </row>
    <row r="3445" spans="1:23">
      <c r="A3445" t="s">
        <v>3420</v>
      </c>
      <c r="B3445">
        <v>44206</v>
      </c>
      <c r="C3445" t="s">
        <v>3421</v>
      </c>
      <c r="D3445">
        <v>44206</v>
      </c>
      <c r="E3445" t="s">
        <v>1294</v>
      </c>
      <c r="F3445" t="s">
        <v>75</v>
      </c>
      <c r="G3445" t="s">
        <v>1088</v>
      </c>
      <c r="H3445" t="s">
        <v>69</v>
      </c>
      <c r="I3445" t="s">
        <v>1339</v>
      </c>
      <c r="J3445">
        <v>160</v>
      </c>
      <c r="K3445">
        <v>1118</v>
      </c>
      <c r="L3445">
        <v>178880</v>
      </c>
      <c r="M3445">
        <v>2.6619000000000002</v>
      </c>
      <c r="N3445">
        <v>425.904</v>
      </c>
      <c r="O3445">
        <v>0</v>
      </c>
      <c r="P3445">
        <v>0</v>
      </c>
      <c r="Q3445">
        <v>1120.6619000000001</v>
      </c>
      <c r="R3445">
        <v>179305.90400000001</v>
      </c>
      <c r="S3445" t="s">
        <v>1296</v>
      </c>
      <c r="T3445" s="111"/>
      <c r="U3445" s="111"/>
      <c r="V3445" s="110"/>
      <c r="W3445" s="110"/>
    </row>
    <row r="3446" spans="1:23">
      <c r="A3446" t="s">
        <v>3420</v>
      </c>
      <c r="B3446">
        <v>44206</v>
      </c>
      <c r="C3446" t="s">
        <v>3421</v>
      </c>
      <c r="D3446">
        <v>44206</v>
      </c>
      <c r="E3446" t="s">
        <v>1294</v>
      </c>
      <c r="F3446" t="s">
        <v>75</v>
      </c>
      <c r="G3446" t="s">
        <v>1088</v>
      </c>
      <c r="H3446" t="s">
        <v>69</v>
      </c>
      <c r="I3446" t="s">
        <v>1227</v>
      </c>
      <c r="J3446">
        <v>20</v>
      </c>
      <c r="K3446">
        <v>7760</v>
      </c>
      <c r="L3446">
        <v>155200</v>
      </c>
      <c r="M3446">
        <v>18.476199999999999</v>
      </c>
      <c r="N3446">
        <v>369.524</v>
      </c>
      <c r="O3446">
        <v>0</v>
      </c>
      <c r="P3446">
        <v>0</v>
      </c>
      <c r="Q3446">
        <v>7778.4762000000001</v>
      </c>
      <c r="R3446">
        <v>155569.524</v>
      </c>
      <c r="S3446" t="s">
        <v>1296</v>
      </c>
      <c r="T3446" s="111"/>
      <c r="U3446" s="111"/>
      <c r="V3446" s="110"/>
      <c r="W3446" s="110"/>
    </row>
    <row r="3447" spans="1:23">
      <c r="A3447" t="s">
        <v>3422</v>
      </c>
      <c r="B3447">
        <v>44206</v>
      </c>
      <c r="C3447" t="s">
        <v>3423</v>
      </c>
      <c r="D3447">
        <v>44206</v>
      </c>
      <c r="E3447" t="s">
        <v>1294</v>
      </c>
      <c r="F3447" t="s">
        <v>114</v>
      </c>
      <c r="G3447" t="s">
        <v>1044</v>
      </c>
      <c r="H3447" t="s">
        <v>57</v>
      </c>
      <c r="I3447" t="s">
        <v>3061</v>
      </c>
      <c r="J3447">
        <v>5</v>
      </c>
      <c r="K3447">
        <v>9850</v>
      </c>
      <c r="L3447">
        <v>49250</v>
      </c>
      <c r="M3447">
        <v>23.452400000000001</v>
      </c>
      <c r="N3447">
        <v>117.262</v>
      </c>
      <c r="O3447">
        <v>0</v>
      </c>
      <c r="P3447">
        <v>0</v>
      </c>
      <c r="Q3447">
        <v>9873.4524000000001</v>
      </c>
      <c r="R3447">
        <v>49367.262000000002</v>
      </c>
      <c r="S3447" t="s">
        <v>1296</v>
      </c>
      <c r="T3447" s="111"/>
      <c r="U3447" s="111"/>
      <c r="V3447" s="110"/>
      <c r="W3447" s="110"/>
    </row>
    <row r="3448" spans="1:23">
      <c r="A3448" t="s">
        <v>3422</v>
      </c>
      <c r="B3448">
        <v>44206</v>
      </c>
      <c r="C3448" t="s">
        <v>3423</v>
      </c>
      <c r="D3448">
        <v>44206</v>
      </c>
      <c r="E3448" t="s">
        <v>1294</v>
      </c>
      <c r="F3448" t="s">
        <v>114</v>
      </c>
      <c r="G3448" t="s">
        <v>1044</v>
      </c>
      <c r="H3448" t="s">
        <v>57</v>
      </c>
      <c r="I3448" t="s">
        <v>1227</v>
      </c>
      <c r="J3448">
        <v>5</v>
      </c>
      <c r="K3448">
        <v>7760</v>
      </c>
      <c r="L3448">
        <v>38800</v>
      </c>
      <c r="M3448">
        <v>18.476199999999999</v>
      </c>
      <c r="N3448">
        <v>92.381</v>
      </c>
      <c r="O3448">
        <v>0</v>
      </c>
      <c r="P3448">
        <v>0</v>
      </c>
      <c r="Q3448">
        <v>7778.4762000000001</v>
      </c>
      <c r="R3448">
        <v>38892.381000000001</v>
      </c>
      <c r="S3448" t="s">
        <v>1296</v>
      </c>
      <c r="T3448" s="111"/>
      <c r="U3448" s="111"/>
      <c r="V3448" s="110"/>
      <c r="W3448" s="110"/>
    </row>
    <row r="3449" spans="1:23">
      <c r="A3449" t="s">
        <v>3422</v>
      </c>
      <c r="B3449">
        <v>44206</v>
      </c>
      <c r="C3449" t="s">
        <v>3423</v>
      </c>
      <c r="D3449">
        <v>44206</v>
      </c>
      <c r="E3449" t="s">
        <v>1294</v>
      </c>
      <c r="F3449" t="s">
        <v>114</v>
      </c>
      <c r="G3449" t="s">
        <v>1044</v>
      </c>
      <c r="H3449" t="s">
        <v>57</v>
      </c>
      <c r="I3449" t="s">
        <v>1234</v>
      </c>
      <c r="J3449">
        <v>2</v>
      </c>
      <c r="K3449">
        <v>5035</v>
      </c>
      <c r="L3449">
        <v>10070</v>
      </c>
      <c r="M3449">
        <v>11.988099999999999</v>
      </c>
      <c r="N3449">
        <v>23.976199999999999</v>
      </c>
      <c r="O3449">
        <v>0</v>
      </c>
      <c r="P3449">
        <v>0</v>
      </c>
      <c r="Q3449">
        <v>5046.9880999999996</v>
      </c>
      <c r="R3449">
        <v>10093.976199999999</v>
      </c>
      <c r="S3449" t="s">
        <v>1296</v>
      </c>
      <c r="T3449" s="111"/>
      <c r="U3449" s="111"/>
      <c r="V3449" s="110"/>
      <c r="W3449" s="110"/>
    </row>
    <row r="3450" spans="1:23">
      <c r="A3450" t="s">
        <v>3422</v>
      </c>
      <c r="B3450">
        <v>44206</v>
      </c>
      <c r="C3450" t="s">
        <v>3423</v>
      </c>
      <c r="D3450">
        <v>44206</v>
      </c>
      <c r="E3450" t="s">
        <v>1294</v>
      </c>
      <c r="F3450" t="s">
        <v>114</v>
      </c>
      <c r="G3450" t="s">
        <v>1044</v>
      </c>
      <c r="H3450" t="s">
        <v>57</v>
      </c>
      <c r="I3450" t="s">
        <v>1214</v>
      </c>
      <c r="J3450">
        <v>26</v>
      </c>
      <c r="K3450">
        <v>1168</v>
      </c>
      <c r="L3450">
        <v>30368</v>
      </c>
      <c r="M3450">
        <v>2.7810000000000001</v>
      </c>
      <c r="N3450">
        <v>72.305999999999997</v>
      </c>
      <c r="O3450">
        <v>0</v>
      </c>
      <c r="P3450">
        <v>0</v>
      </c>
      <c r="Q3450">
        <v>1170.7809999999999</v>
      </c>
      <c r="R3450">
        <v>30440.306</v>
      </c>
      <c r="S3450" t="s">
        <v>1296</v>
      </c>
      <c r="T3450" s="111"/>
      <c r="U3450" s="111"/>
      <c r="V3450" s="110"/>
      <c r="W3450" s="110"/>
    </row>
    <row r="3451" spans="1:23">
      <c r="A3451" t="s">
        <v>3424</v>
      </c>
      <c r="B3451">
        <v>44206</v>
      </c>
      <c r="C3451" t="s">
        <v>3425</v>
      </c>
      <c r="D3451">
        <v>44206</v>
      </c>
      <c r="E3451" t="s">
        <v>1294</v>
      </c>
      <c r="F3451" t="s">
        <v>115</v>
      </c>
      <c r="G3451" t="s">
        <v>1044</v>
      </c>
      <c r="H3451" t="s">
        <v>57</v>
      </c>
      <c r="I3451" t="s">
        <v>1207</v>
      </c>
      <c r="J3451">
        <v>5</v>
      </c>
      <c r="K3451">
        <v>4035</v>
      </c>
      <c r="L3451">
        <v>20175</v>
      </c>
      <c r="M3451">
        <v>9.6071000000000009</v>
      </c>
      <c r="N3451">
        <v>48.035499999999999</v>
      </c>
      <c r="O3451">
        <v>0</v>
      </c>
      <c r="P3451">
        <v>0</v>
      </c>
      <c r="Q3451">
        <v>4044.6071000000002</v>
      </c>
      <c r="R3451">
        <v>20223.035500000002</v>
      </c>
      <c r="S3451" t="s">
        <v>1296</v>
      </c>
      <c r="T3451" s="111"/>
      <c r="U3451" s="111"/>
      <c r="V3451" s="110"/>
      <c r="W3451" s="110"/>
    </row>
    <row r="3452" spans="1:23">
      <c r="A3452" t="s">
        <v>3424</v>
      </c>
      <c r="B3452">
        <v>44206</v>
      </c>
      <c r="C3452" t="s">
        <v>3425</v>
      </c>
      <c r="D3452">
        <v>44206</v>
      </c>
      <c r="E3452" t="s">
        <v>1294</v>
      </c>
      <c r="F3452" t="s">
        <v>115</v>
      </c>
      <c r="G3452" t="s">
        <v>1044</v>
      </c>
      <c r="H3452" t="s">
        <v>57</v>
      </c>
      <c r="I3452" t="s">
        <v>1212</v>
      </c>
      <c r="J3452">
        <v>5</v>
      </c>
      <c r="K3452">
        <v>3540</v>
      </c>
      <c r="L3452">
        <v>17700</v>
      </c>
      <c r="M3452">
        <v>8.4285999999999994</v>
      </c>
      <c r="N3452">
        <v>42.143000000000001</v>
      </c>
      <c r="O3452">
        <v>0</v>
      </c>
      <c r="P3452">
        <v>0</v>
      </c>
      <c r="Q3452">
        <v>3548.4286000000002</v>
      </c>
      <c r="R3452">
        <v>17742.143</v>
      </c>
      <c r="S3452" t="s">
        <v>1296</v>
      </c>
      <c r="T3452" s="111"/>
      <c r="U3452" s="111"/>
      <c r="V3452" s="110"/>
      <c r="W3452" s="110"/>
    </row>
    <row r="3453" spans="1:23">
      <c r="A3453" t="s">
        <v>3424</v>
      </c>
      <c r="B3453">
        <v>44206</v>
      </c>
      <c r="C3453" t="s">
        <v>3425</v>
      </c>
      <c r="D3453">
        <v>44206</v>
      </c>
      <c r="E3453" t="s">
        <v>1294</v>
      </c>
      <c r="F3453" t="s">
        <v>115</v>
      </c>
      <c r="G3453" t="s">
        <v>1044</v>
      </c>
      <c r="H3453" t="s">
        <v>57</v>
      </c>
      <c r="I3453" t="s">
        <v>1211</v>
      </c>
      <c r="J3453">
        <v>5</v>
      </c>
      <c r="K3453">
        <v>3938</v>
      </c>
      <c r="L3453">
        <v>19690</v>
      </c>
      <c r="M3453">
        <v>9.3762000000000008</v>
      </c>
      <c r="N3453">
        <v>46.881</v>
      </c>
      <c r="O3453">
        <v>0</v>
      </c>
      <c r="P3453">
        <v>0</v>
      </c>
      <c r="Q3453">
        <v>3947.3762000000002</v>
      </c>
      <c r="R3453">
        <v>19736.881000000001</v>
      </c>
      <c r="S3453" t="s">
        <v>1296</v>
      </c>
      <c r="T3453" s="111"/>
      <c r="U3453" s="111"/>
      <c r="V3453" s="110"/>
      <c r="W3453" s="110"/>
    </row>
    <row r="3454" spans="1:23">
      <c r="A3454" t="s">
        <v>3424</v>
      </c>
      <c r="B3454">
        <v>44206</v>
      </c>
      <c r="C3454" t="s">
        <v>3425</v>
      </c>
      <c r="D3454">
        <v>44206</v>
      </c>
      <c r="E3454" t="s">
        <v>1294</v>
      </c>
      <c r="F3454" t="s">
        <v>115</v>
      </c>
      <c r="G3454" t="s">
        <v>1044</v>
      </c>
      <c r="H3454" t="s">
        <v>57</v>
      </c>
      <c r="I3454" t="s">
        <v>1234</v>
      </c>
      <c r="J3454">
        <v>10</v>
      </c>
      <c r="K3454">
        <v>5035</v>
      </c>
      <c r="L3454">
        <v>50350</v>
      </c>
      <c r="M3454">
        <v>11.988099999999999</v>
      </c>
      <c r="N3454">
        <v>119.881</v>
      </c>
      <c r="O3454">
        <v>0</v>
      </c>
      <c r="P3454">
        <v>0</v>
      </c>
      <c r="Q3454">
        <v>5046.9880999999996</v>
      </c>
      <c r="R3454">
        <v>50469.881000000001</v>
      </c>
      <c r="S3454" t="s">
        <v>1296</v>
      </c>
      <c r="T3454" s="111"/>
      <c r="U3454" s="111"/>
      <c r="V3454" s="110"/>
      <c r="W3454" s="110"/>
    </row>
    <row r="3455" spans="1:23">
      <c r="A3455" t="s">
        <v>3426</v>
      </c>
      <c r="B3455">
        <v>44206</v>
      </c>
      <c r="C3455" t="s">
        <v>3427</v>
      </c>
      <c r="D3455">
        <v>44206</v>
      </c>
      <c r="E3455" t="s">
        <v>1294</v>
      </c>
      <c r="F3455" t="s">
        <v>116</v>
      </c>
      <c r="G3455" t="s">
        <v>1044</v>
      </c>
      <c r="H3455" t="s">
        <v>57</v>
      </c>
      <c r="I3455" t="s">
        <v>1214</v>
      </c>
      <c r="J3455">
        <v>20</v>
      </c>
      <c r="K3455">
        <v>1168</v>
      </c>
      <c r="L3455">
        <v>23360</v>
      </c>
      <c r="M3455">
        <v>2.7810000000000001</v>
      </c>
      <c r="N3455">
        <v>55.62</v>
      </c>
      <c r="O3455">
        <v>0</v>
      </c>
      <c r="P3455">
        <v>0</v>
      </c>
      <c r="Q3455">
        <v>1170.7809999999999</v>
      </c>
      <c r="R3455">
        <v>23415.62</v>
      </c>
      <c r="S3455" t="s">
        <v>1296</v>
      </c>
      <c r="T3455" s="111"/>
      <c r="U3455" s="111"/>
      <c r="V3455" s="110"/>
      <c r="W3455" s="110"/>
    </row>
    <row r="3456" spans="1:23">
      <c r="A3456" t="s">
        <v>3426</v>
      </c>
      <c r="B3456">
        <v>44206</v>
      </c>
      <c r="C3456" t="s">
        <v>3427</v>
      </c>
      <c r="D3456">
        <v>44206</v>
      </c>
      <c r="E3456" t="s">
        <v>1294</v>
      </c>
      <c r="F3456" t="s">
        <v>116</v>
      </c>
      <c r="G3456" t="s">
        <v>1044</v>
      </c>
      <c r="H3456" t="s">
        <v>57</v>
      </c>
      <c r="I3456" t="s">
        <v>1227</v>
      </c>
      <c r="J3456">
        <v>20</v>
      </c>
      <c r="K3456">
        <v>7760</v>
      </c>
      <c r="L3456">
        <v>155200</v>
      </c>
      <c r="M3456">
        <v>18.476199999999999</v>
      </c>
      <c r="N3456">
        <v>369.524</v>
      </c>
      <c r="O3456">
        <v>0</v>
      </c>
      <c r="P3456">
        <v>0</v>
      </c>
      <c r="Q3456">
        <v>7778.4762000000001</v>
      </c>
      <c r="R3456">
        <v>155569.524</v>
      </c>
      <c r="S3456" t="s">
        <v>1296</v>
      </c>
      <c r="T3456" s="111"/>
      <c r="U3456" s="111"/>
      <c r="V3456" s="110"/>
      <c r="W3456" s="110"/>
    </row>
    <row r="3457" spans="1:23">
      <c r="A3457" t="s">
        <v>3426</v>
      </c>
      <c r="B3457">
        <v>44206</v>
      </c>
      <c r="C3457" t="s">
        <v>3427</v>
      </c>
      <c r="D3457">
        <v>44206</v>
      </c>
      <c r="E3457" t="s">
        <v>1294</v>
      </c>
      <c r="F3457" t="s">
        <v>116</v>
      </c>
      <c r="G3457" t="s">
        <v>1044</v>
      </c>
      <c r="H3457" t="s">
        <v>57</v>
      </c>
      <c r="I3457" t="s">
        <v>3061</v>
      </c>
      <c r="J3457">
        <v>10</v>
      </c>
      <c r="K3457">
        <v>9850</v>
      </c>
      <c r="L3457">
        <v>98500</v>
      </c>
      <c r="M3457">
        <v>23.452400000000001</v>
      </c>
      <c r="N3457">
        <v>234.524</v>
      </c>
      <c r="O3457">
        <v>0</v>
      </c>
      <c r="P3457">
        <v>0</v>
      </c>
      <c r="Q3457">
        <v>9873.4524000000001</v>
      </c>
      <c r="R3457">
        <v>98734.524000000005</v>
      </c>
      <c r="S3457" t="s">
        <v>1296</v>
      </c>
      <c r="T3457" s="111"/>
      <c r="U3457" s="111"/>
      <c r="V3457" s="110"/>
      <c r="W3457" s="110"/>
    </row>
    <row r="3458" spans="1:23">
      <c r="A3458" t="s">
        <v>3428</v>
      </c>
      <c r="B3458">
        <v>44206</v>
      </c>
      <c r="C3458" t="s">
        <v>3429</v>
      </c>
      <c r="D3458">
        <v>44206</v>
      </c>
      <c r="E3458" t="s">
        <v>1294</v>
      </c>
      <c r="F3458" t="s">
        <v>56</v>
      </c>
      <c r="G3458" t="s">
        <v>1086</v>
      </c>
      <c r="H3458" t="s">
        <v>57</v>
      </c>
      <c r="I3458" t="s">
        <v>1212</v>
      </c>
      <c r="J3458">
        <v>10</v>
      </c>
      <c r="K3458">
        <v>3540</v>
      </c>
      <c r="L3458">
        <v>35400</v>
      </c>
      <c r="M3458">
        <v>8.4285999999999994</v>
      </c>
      <c r="N3458">
        <v>84.286000000000001</v>
      </c>
      <c r="O3458">
        <v>0</v>
      </c>
      <c r="P3458">
        <v>0</v>
      </c>
      <c r="Q3458">
        <v>3548.4286000000002</v>
      </c>
      <c r="R3458">
        <v>35484.286</v>
      </c>
      <c r="S3458" t="s">
        <v>1296</v>
      </c>
      <c r="T3458" s="111"/>
      <c r="U3458" s="111"/>
      <c r="V3458" s="110"/>
      <c r="W3458" s="110"/>
    </row>
    <row r="3459" spans="1:23">
      <c r="A3459" t="s">
        <v>3428</v>
      </c>
      <c r="B3459">
        <v>44206</v>
      </c>
      <c r="C3459" t="s">
        <v>3429</v>
      </c>
      <c r="D3459">
        <v>44206</v>
      </c>
      <c r="E3459" t="s">
        <v>1294</v>
      </c>
      <c r="F3459" t="s">
        <v>56</v>
      </c>
      <c r="G3459" t="s">
        <v>1086</v>
      </c>
      <c r="H3459" t="s">
        <v>57</v>
      </c>
      <c r="I3459" t="s">
        <v>1227</v>
      </c>
      <c r="J3459">
        <v>2</v>
      </c>
      <c r="K3459">
        <v>7760</v>
      </c>
      <c r="L3459">
        <v>15520</v>
      </c>
      <c r="M3459">
        <v>18.476199999999999</v>
      </c>
      <c r="N3459">
        <v>36.952399999999997</v>
      </c>
      <c r="O3459">
        <v>0</v>
      </c>
      <c r="P3459">
        <v>0</v>
      </c>
      <c r="Q3459">
        <v>7778.4762000000001</v>
      </c>
      <c r="R3459">
        <v>15556.9524</v>
      </c>
      <c r="S3459" t="s">
        <v>1296</v>
      </c>
      <c r="T3459" s="111"/>
      <c r="U3459" s="111"/>
      <c r="V3459" s="110"/>
      <c r="W3459" s="110"/>
    </row>
    <row r="3460" spans="1:23">
      <c r="A3460" t="s">
        <v>3428</v>
      </c>
      <c r="B3460">
        <v>44206</v>
      </c>
      <c r="C3460" t="s">
        <v>3429</v>
      </c>
      <c r="D3460">
        <v>44206</v>
      </c>
      <c r="E3460" t="s">
        <v>1294</v>
      </c>
      <c r="F3460" t="s">
        <v>56</v>
      </c>
      <c r="G3460" t="s">
        <v>1086</v>
      </c>
      <c r="H3460" t="s">
        <v>57</v>
      </c>
      <c r="I3460" t="s">
        <v>1214</v>
      </c>
      <c r="J3460">
        <v>30</v>
      </c>
      <c r="K3460">
        <v>1168</v>
      </c>
      <c r="L3460">
        <v>35040</v>
      </c>
      <c r="M3460">
        <v>2.7810000000000001</v>
      </c>
      <c r="N3460">
        <v>83.43</v>
      </c>
      <c r="O3460">
        <v>0</v>
      </c>
      <c r="P3460">
        <v>0</v>
      </c>
      <c r="Q3460">
        <v>1170.7809999999999</v>
      </c>
      <c r="R3460">
        <v>35123.43</v>
      </c>
      <c r="S3460" t="s">
        <v>1296</v>
      </c>
      <c r="T3460" s="111"/>
      <c r="U3460" s="111"/>
      <c r="V3460" s="110"/>
      <c r="W3460" s="110"/>
    </row>
    <row r="3461" spans="1:23">
      <c r="A3461" t="s">
        <v>3428</v>
      </c>
      <c r="B3461">
        <v>44206</v>
      </c>
      <c r="C3461" t="s">
        <v>3429</v>
      </c>
      <c r="D3461">
        <v>44206</v>
      </c>
      <c r="E3461" t="s">
        <v>1294</v>
      </c>
      <c r="F3461" t="s">
        <v>56</v>
      </c>
      <c r="G3461" t="s">
        <v>1086</v>
      </c>
      <c r="H3461" t="s">
        <v>57</v>
      </c>
      <c r="I3461" t="s">
        <v>1207</v>
      </c>
      <c r="J3461">
        <v>20</v>
      </c>
      <c r="K3461">
        <v>4035</v>
      </c>
      <c r="L3461">
        <v>80700</v>
      </c>
      <c r="M3461">
        <v>9.6071000000000009</v>
      </c>
      <c r="N3461">
        <v>192.142</v>
      </c>
      <c r="O3461">
        <v>0</v>
      </c>
      <c r="P3461">
        <v>0</v>
      </c>
      <c r="Q3461">
        <v>4044.6071000000002</v>
      </c>
      <c r="R3461">
        <v>80892.142000000007</v>
      </c>
      <c r="S3461" t="s">
        <v>1296</v>
      </c>
      <c r="T3461" s="111"/>
      <c r="U3461" s="111"/>
      <c r="V3461" s="110"/>
      <c r="W3461" s="110"/>
    </row>
    <row r="3462" spans="1:23">
      <c r="A3462" t="s">
        <v>3430</v>
      </c>
      <c r="B3462">
        <v>44206</v>
      </c>
      <c r="C3462" t="s">
        <v>3431</v>
      </c>
      <c r="D3462">
        <v>44206</v>
      </c>
      <c r="E3462" t="s">
        <v>1294</v>
      </c>
      <c r="F3462" t="s">
        <v>62</v>
      </c>
      <c r="G3462" t="s">
        <v>57</v>
      </c>
      <c r="H3462" t="s">
        <v>57</v>
      </c>
      <c r="I3462" t="s">
        <v>1207</v>
      </c>
      <c r="J3462">
        <v>7</v>
      </c>
      <c r="K3462">
        <v>4035</v>
      </c>
      <c r="L3462">
        <v>28245</v>
      </c>
      <c r="M3462">
        <v>9.6071000000000009</v>
      </c>
      <c r="N3462">
        <v>67.249700000000004</v>
      </c>
      <c r="O3462">
        <v>0</v>
      </c>
      <c r="P3462">
        <v>0</v>
      </c>
      <c r="Q3462">
        <v>4044.6071000000002</v>
      </c>
      <c r="R3462">
        <v>28312.2497</v>
      </c>
      <c r="S3462" t="s">
        <v>1296</v>
      </c>
      <c r="T3462" s="111"/>
      <c r="U3462" s="111"/>
      <c r="V3462" s="110"/>
      <c r="W3462" s="110"/>
    </row>
    <row r="3463" spans="1:23">
      <c r="A3463" t="s">
        <v>3430</v>
      </c>
      <c r="B3463">
        <v>44206</v>
      </c>
      <c r="C3463" t="s">
        <v>3431</v>
      </c>
      <c r="D3463">
        <v>44206</v>
      </c>
      <c r="E3463" t="s">
        <v>1294</v>
      </c>
      <c r="F3463" t="s">
        <v>62</v>
      </c>
      <c r="G3463" t="s">
        <v>57</v>
      </c>
      <c r="H3463" t="s">
        <v>57</v>
      </c>
      <c r="I3463" t="s">
        <v>1227</v>
      </c>
      <c r="J3463">
        <v>5</v>
      </c>
      <c r="K3463">
        <v>7760</v>
      </c>
      <c r="L3463">
        <v>38800</v>
      </c>
      <c r="M3463">
        <v>18.476199999999999</v>
      </c>
      <c r="N3463">
        <v>92.381</v>
      </c>
      <c r="O3463">
        <v>0</v>
      </c>
      <c r="P3463">
        <v>0</v>
      </c>
      <c r="Q3463">
        <v>7778.4762000000001</v>
      </c>
      <c r="R3463">
        <v>38892.381000000001</v>
      </c>
      <c r="S3463" t="s">
        <v>1296</v>
      </c>
      <c r="T3463" s="111"/>
      <c r="U3463" s="111"/>
      <c r="V3463" s="110"/>
      <c r="W3463" s="110"/>
    </row>
    <row r="3464" spans="1:23">
      <c r="A3464" t="s">
        <v>3430</v>
      </c>
      <c r="B3464">
        <v>44206</v>
      </c>
      <c r="C3464" t="s">
        <v>3431</v>
      </c>
      <c r="D3464">
        <v>44206</v>
      </c>
      <c r="E3464" t="s">
        <v>1294</v>
      </c>
      <c r="F3464" t="s">
        <v>62</v>
      </c>
      <c r="G3464" t="s">
        <v>57</v>
      </c>
      <c r="H3464" t="s">
        <v>57</v>
      </c>
      <c r="I3464" t="s">
        <v>1212</v>
      </c>
      <c r="J3464">
        <v>10</v>
      </c>
      <c r="K3464">
        <v>3540</v>
      </c>
      <c r="L3464">
        <v>35400</v>
      </c>
      <c r="M3464">
        <v>8.4285999999999994</v>
      </c>
      <c r="N3464">
        <v>84.286000000000001</v>
      </c>
      <c r="O3464">
        <v>0</v>
      </c>
      <c r="P3464">
        <v>0</v>
      </c>
      <c r="Q3464">
        <v>3548.4286000000002</v>
      </c>
      <c r="R3464">
        <v>35484.286</v>
      </c>
      <c r="S3464" t="s">
        <v>1296</v>
      </c>
      <c r="T3464" s="111"/>
      <c r="U3464" s="111"/>
      <c r="V3464" s="110"/>
      <c r="W3464" s="110"/>
    </row>
    <row r="3465" spans="1:23">
      <c r="A3465" t="s">
        <v>3430</v>
      </c>
      <c r="B3465">
        <v>44206</v>
      </c>
      <c r="C3465" t="s">
        <v>3431</v>
      </c>
      <c r="D3465">
        <v>44206</v>
      </c>
      <c r="E3465" t="s">
        <v>1294</v>
      </c>
      <c r="F3465" t="s">
        <v>62</v>
      </c>
      <c r="G3465" t="s">
        <v>57</v>
      </c>
      <c r="H3465" t="s">
        <v>57</v>
      </c>
      <c r="I3465" t="s">
        <v>1214</v>
      </c>
      <c r="J3465">
        <v>22</v>
      </c>
      <c r="K3465">
        <v>1168</v>
      </c>
      <c r="L3465">
        <v>25696</v>
      </c>
      <c r="M3465">
        <v>2.7810000000000001</v>
      </c>
      <c r="N3465">
        <v>61.182000000000002</v>
      </c>
      <c r="O3465">
        <v>0</v>
      </c>
      <c r="P3465">
        <v>0</v>
      </c>
      <c r="Q3465">
        <v>1170.7809999999999</v>
      </c>
      <c r="R3465">
        <v>25757.182000000001</v>
      </c>
      <c r="S3465" t="s">
        <v>1296</v>
      </c>
      <c r="T3465" s="111"/>
      <c r="U3465" s="111"/>
      <c r="V3465" s="110"/>
      <c r="W3465" s="110"/>
    </row>
    <row r="3466" spans="1:23">
      <c r="A3466" t="s">
        <v>3432</v>
      </c>
      <c r="B3466">
        <v>44206</v>
      </c>
      <c r="C3466" t="s">
        <v>3433</v>
      </c>
      <c r="D3466">
        <v>44206</v>
      </c>
      <c r="E3466" t="s">
        <v>1294</v>
      </c>
      <c r="F3466" t="s">
        <v>67</v>
      </c>
      <c r="G3466" t="s">
        <v>1049</v>
      </c>
      <c r="H3466" t="s">
        <v>57</v>
      </c>
      <c r="I3466" t="s">
        <v>1207</v>
      </c>
      <c r="J3466">
        <v>60</v>
      </c>
      <c r="K3466">
        <v>4035</v>
      </c>
      <c r="L3466">
        <v>242100</v>
      </c>
      <c r="M3466">
        <v>9.6071000000000009</v>
      </c>
      <c r="N3466">
        <v>576.42600000000004</v>
      </c>
      <c r="O3466">
        <v>0</v>
      </c>
      <c r="P3466">
        <v>0</v>
      </c>
      <c r="Q3466">
        <v>4044.6071000000002</v>
      </c>
      <c r="R3466">
        <v>242676.42600000001</v>
      </c>
      <c r="S3466" t="s">
        <v>1296</v>
      </c>
      <c r="T3466" s="111"/>
      <c r="U3466" s="111"/>
      <c r="V3466" s="110"/>
      <c r="W3466" s="110"/>
    </row>
    <row r="3467" spans="1:23">
      <c r="A3467" t="s">
        <v>3432</v>
      </c>
      <c r="B3467">
        <v>44206</v>
      </c>
      <c r="C3467" t="s">
        <v>3433</v>
      </c>
      <c r="D3467">
        <v>44206</v>
      </c>
      <c r="E3467" t="s">
        <v>1294</v>
      </c>
      <c r="F3467" t="s">
        <v>67</v>
      </c>
      <c r="G3467" t="s">
        <v>1049</v>
      </c>
      <c r="H3467" t="s">
        <v>57</v>
      </c>
      <c r="I3467" t="s">
        <v>3061</v>
      </c>
      <c r="J3467">
        <v>100</v>
      </c>
      <c r="K3467">
        <v>9850</v>
      </c>
      <c r="L3467">
        <v>985000</v>
      </c>
      <c r="M3467">
        <v>23.452400000000001</v>
      </c>
      <c r="N3467">
        <v>2345.2399999999998</v>
      </c>
      <c r="O3467">
        <v>0</v>
      </c>
      <c r="P3467">
        <v>0</v>
      </c>
      <c r="Q3467">
        <v>9873.4524000000001</v>
      </c>
      <c r="R3467">
        <v>987345.24</v>
      </c>
      <c r="S3467" t="s">
        <v>1296</v>
      </c>
      <c r="T3467" s="111"/>
      <c r="U3467" s="111"/>
      <c r="V3467" s="110"/>
      <c r="W3467" s="110"/>
    </row>
    <row r="3468" spans="1:23">
      <c r="A3468" t="s">
        <v>3432</v>
      </c>
      <c r="B3468">
        <v>44206</v>
      </c>
      <c r="C3468" t="s">
        <v>3433</v>
      </c>
      <c r="D3468">
        <v>44206</v>
      </c>
      <c r="E3468" t="s">
        <v>1294</v>
      </c>
      <c r="F3468" t="s">
        <v>67</v>
      </c>
      <c r="G3468" t="s">
        <v>1049</v>
      </c>
      <c r="H3468" t="s">
        <v>57</v>
      </c>
      <c r="I3468" t="s">
        <v>1234</v>
      </c>
      <c r="J3468">
        <v>20</v>
      </c>
      <c r="K3468">
        <v>5035</v>
      </c>
      <c r="L3468">
        <v>100700</v>
      </c>
      <c r="M3468">
        <v>11.988099999999999</v>
      </c>
      <c r="N3468">
        <v>239.762</v>
      </c>
      <c r="O3468">
        <v>0</v>
      </c>
      <c r="P3468">
        <v>0</v>
      </c>
      <c r="Q3468">
        <v>5046.9880999999996</v>
      </c>
      <c r="R3468">
        <v>100939.762</v>
      </c>
      <c r="S3468" t="s">
        <v>1296</v>
      </c>
      <c r="T3468" s="111"/>
      <c r="U3468" s="111"/>
      <c r="V3468" s="110"/>
      <c r="W3468" s="110"/>
    </row>
    <row r="3469" spans="1:23">
      <c r="A3469" t="s">
        <v>3432</v>
      </c>
      <c r="B3469">
        <v>44206</v>
      </c>
      <c r="C3469" t="s">
        <v>3433</v>
      </c>
      <c r="D3469">
        <v>44206</v>
      </c>
      <c r="E3469" t="s">
        <v>1294</v>
      </c>
      <c r="F3469" t="s">
        <v>67</v>
      </c>
      <c r="G3469" t="s">
        <v>1049</v>
      </c>
      <c r="H3469" t="s">
        <v>57</v>
      </c>
      <c r="I3469" t="s">
        <v>1214</v>
      </c>
      <c r="J3469">
        <v>20</v>
      </c>
      <c r="K3469">
        <v>1168</v>
      </c>
      <c r="L3469">
        <v>23360</v>
      </c>
      <c r="M3469">
        <v>2.7810000000000001</v>
      </c>
      <c r="N3469">
        <v>55.62</v>
      </c>
      <c r="O3469">
        <v>0</v>
      </c>
      <c r="P3469">
        <v>0</v>
      </c>
      <c r="Q3469">
        <v>1170.7809999999999</v>
      </c>
      <c r="R3469">
        <v>23415.62</v>
      </c>
      <c r="S3469" t="s">
        <v>1296</v>
      </c>
      <c r="T3469" s="111"/>
      <c r="U3469" s="111"/>
      <c r="V3469" s="110"/>
      <c r="W3469" s="110"/>
    </row>
    <row r="3470" spans="1:23">
      <c r="A3470" t="s">
        <v>3434</v>
      </c>
      <c r="B3470">
        <v>44206</v>
      </c>
      <c r="C3470" t="s">
        <v>3435</v>
      </c>
      <c r="D3470">
        <v>44206</v>
      </c>
      <c r="E3470" t="s">
        <v>1294</v>
      </c>
      <c r="F3470" t="s">
        <v>119</v>
      </c>
      <c r="G3470" t="s">
        <v>1049</v>
      </c>
      <c r="H3470" t="s">
        <v>57</v>
      </c>
      <c r="I3470" t="s">
        <v>1227</v>
      </c>
      <c r="J3470">
        <v>20</v>
      </c>
      <c r="K3470">
        <v>7760</v>
      </c>
      <c r="L3470">
        <v>155200</v>
      </c>
      <c r="M3470">
        <v>18.476199999999999</v>
      </c>
      <c r="N3470">
        <v>369.524</v>
      </c>
      <c r="O3470">
        <v>0</v>
      </c>
      <c r="P3470">
        <v>0</v>
      </c>
      <c r="Q3470">
        <v>7778.4762000000001</v>
      </c>
      <c r="R3470">
        <v>155569.524</v>
      </c>
      <c r="S3470" t="s">
        <v>1296</v>
      </c>
      <c r="T3470" s="111"/>
      <c r="U3470" s="111"/>
      <c r="V3470" s="110"/>
      <c r="W3470" s="110"/>
    </row>
    <row r="3471" spans="1:23">
      <c r="A3471" t="s">
        <v>3434</v>
      </c>
      <c r="B3471">
        <v>44206</v>
      </c>
      <c r="C3471" t="s">
        <v>3435</v>
      </c>
      <c r="D3471">
        <v>44206</v>
      </c>
      <c r="E3471" t="s">
        <v>1294</v>
      </c>
      <c r="F3471" t="s">
        <v>119</v>
      </c>
      <c r="G3471" t="s">
        <v>1049</v>
      </c>
      <c r="H3471" t="s">
        <v>57</v>
      </c>
      <c r="I3471" t="s">
        <v>1207</v>
      </c>
      <c r="J3471">
        <v>5</v>
      </c>
      <c r="K3471">
        <v>4035</v>
      </c>
      <c r="L3471">
        <v>20175</v>
      </c>
      <c r="M3471">
        <v>9.6071000000000009</v>
      </c>
      <c r="N3471">
        <v>48.035499999999999</v>
      </c>
      <c r="O3471">
        <v>0</v>
      </c>
      <c r="P3471">
        <v>0</v>
      </c>
      <c r="Q3471">
        <v>4044.6071000000002</v>
      </c>
      <c r="R3471">
        <v>20223.035500000002</v>
      </c>
      <c r="S3471" t="s">
        <v>1296</v>
      </c>
      <c r="T3471" s="111"/>
      <c r="U3471" s="111"/>
      <c r="V3471" s="110"/>
      <c r="W3471" s="110"/>
    </row>
    <row r="3472" spans="1:23">
      <c r="A3472" t="s">
        <v>3434</v>
      </c>
      <c r="B3472">
        <v>44206</v>
      </c>
      <c r="C3472" t="s">
        <v>3435</v>
      </c>
      <c r="D3472">
        <v>44206</v>
      </c>
      <c r="E3472" t="s">
        <v>1294</v>
      </c>
      <c r="F3472" t="s">
        <v>119</v>
      </c>
      <c r="G3472" t="s">
        <v>1049</v>
      </c>
      <c r="H3472" t="s">
        <v>57</v>
      </c>
      <c r="I3472" t="s">
        <v>1205</v>
      </c>
      <c r="J3472">
        <v>5</v>
      </c>
      <c r="K3472">
        <v>9045</v>
      </c>
      <c r="L3472">
        <v>45225</v>
      </c>
      <c r="M3472">
        <v>21.535699999999999</v>
      </c>
      <c r="N3472">
        <v>107.6785</v>
      </c>
      <c r="O3472">
        <v>0</v>
      </c>
      <c r="P3472">
        <v>0</v>
      </c>
      <c r="Q3472">
        <v>9066.5357000000004</v>
      </c>
      <c r="R3472">
        <v>45332.678500000002</v>
      </c>
      <c r="S3472" t="s">
        <v>1296</v>
      </c>
      <c r="T3472" s="111"/>
      <c r="U3472" s="111"/>
      <c r="V3472" s="110"/>
      <c r="W3472" s="110"/>
    </row>
    <row r="3473" spans="1:23">
      <c r="A3473" t="s">
        <v>3434</v>
      </c>
      <c r="B3473">
        <v>44206</v>
      </c>
      <c r="C3473" t="s">
        <v>3435</v>
      </c>
      <c r="D3473">
        <v>44206</v>
      </c>
      <c r="E3473" t="s">
        <v>1294</v>
      </c>
      <c r="F3473" t="s">
        <v>119</v>
      </c>
      <c r="G3473" t="s">
        <v>1049</v>
      </c>
      <c r="H3473" t="s">
        <v>57</v>
      </c>
      <c r="I3473" t="s">
        <v>3061</v>
      </c>
      <c r="J3473">
        <v>5</v>
      </c>
      <c r="K3473">
        <v>9850</v>
      </c>
      <c r="L3473">
        <v>49250</v>
      </c>
      <c r="M3473">
        <v>23.452400000000001</v>
      </c>
      <c r="N3473">
        <v>117.262</v>
      </c>
      <c r="O3473">
        <v>0</v>
      </c>
      <c r="P3473">
        <v>0</v>
      </c>
      <c r="Q3473">
        <v>9873.4524000000001</v>
      </c>
      <c r="R3473">
        <v>49367.262000000002</v>
      </c>
      <c r="S3473" t="s">
        <v>1296</v>
      </c>
      <c r="T3473" s="111"/>
      <c r="U3473" s="111"/>
      <c r="V3473" s="110"/>
      <c r="W3473" s="110"/>
    </row>
    <row r="3474" spans="1:23">
      <c r="A3474" t="s">
        <v>3434</v>
      </c>
      <c r="B3474">
        <v>44206</v>
      </c>
      <c r="C3474" t="s">
        <v>3435</v>
      </c>
      <c r="D3474">
        <v>44206</v>
      </c>
      <c r="E3474" t="s">
        <v>1294</v>
      </c>
      <c r="F3474" t="s">
        <v>119</v>
      </c>
      <c r="G3474" t="s">
        <v>1049</v>
      </c>
      <c r="H3474" t="s">
        <v>57</v>
      </c>
      <c r="I3474" t="s">
        <v>1214</v>
      </c>
      <c r="J3474">
        <v>20</v>
      </c>
      <c r="K3474">
        <v>1168</v>
      </c>
      <c r="L3474">
        <v>23360</v>
      </c>
      <c r="M3474">
        <v>2.7810000000000001</v>
      </c>
      <c r="N3474">
        <v>55.62</v>
      </c>
      <c r="O3474">
        <v>0</v>
      </c>
      <c r="P3474">
        <v>0</v>
      </c>
      <c r="Q3474">
        <v>1170.7809999999999</v>
      </c>
      <c r="R3474">
        <v>23415.62</v>
      </c>
      <c r="S3474" t="s">
        <v>1296</v>
      </c>
      <c r="T3474" s="111"/>
      <c r="U3474" s="111"/>
      <c r="V3474" s="110"/>
      <c r="W3474" s="110"/>
    </row>
    <row r="3475" spans="1:23">
      <c r="A3475" t="s">
        <v>3436</v>
      </c>
      <c r="B3475">
        <v>44206</v>
      </c>
      <c r="C3475" t="s">
        <v>3437</v>
      </c>
      <c r="D3475">
        <v>44206</v>
      </c>
      <c r="E3475" t="s">
        <v>1294</v>
      </c>
      <c r="F3475" t="s">
        <v>58</v>
      </c>
      <c r="G3475" t="s">
        <v>1086</v>
      </c>
      <c r="H3475" t="s">
        <v>57</v>
      </c>
      <c r="I3475" t="s">
        <v>1214</v>
      </c>
      <c r="J3475">
        <v>20</v>
      </c>
      <c r="K3475">
        <v>1168</v>
      </c>
      <c r="L3475">
        <v>23360</v>
      </c>
      <c r="M3475">
        <v>2.7810000000000001</v>
      </c>
      <c r="N3475">
        <v>55.62</v>
      </c>
      <c r="O3475">
        <v>0</v>
      </c>
      <c r="P3475">
        <v>0</v>
      </c>
      <c r="Q3475">
        <v>1170.7809999999999</v>
      </c>
      <c r="R3475">
        <v>23415.62</v>
      </c>
      <c r="S3475" t="s">
        <v>1296</v>
      </c>
      <c r="T3475" s="111"/>
      <c r="U3475" s="111"/>
      <c r="V3475" s="110"/>
      <c r="W3475" s="110"/>
    </row>
    <row r="3476" spans="1:23">
      <c r="A3476" t="s">
        <v>3436</v>
      </c>
      <c r="B3476">
        <v>44206</v>
      </c>
      <c r="C3476" t="s">
        <v>3437</v>
      </c>
      <c r="D3476">
        <v>44206</v>
      </c>
      <c r="E3476" t="s">
        <v>1294</v>
      </c>
      <c r="F3476" t="s">
        <v>58</v>
      </c>
      <c r="G3476" t="s">
        <v>1086</v>
      </c>
      <c r="H3476" t="s">
        <v>57</v>
      </c>
      <c r="I3476" t="s">
        <v>1234</v>
      </c>
      <c r="J3476">
        <v>5</v>
      </c>
      <c r="K3476">
        <v>5035</v>
      </c>
      <c r="L3476">
        <v>25175</v>
      </c>
      <c r="M3476">
        <v>11.988099999999999</v>
      </c>
      <c r="N3476">
        <v>59.9405</v>
      </c>
      <c r="O3476">
        <v>0</v>
      </c>
      <c r="P3476">
        <v>0</v>
      </c>
      <c r="Q3476">
        <v>5046.9880999999996</v>
      </c>
      <c r="R3476">
        <v>25234.940500000001</v>
      </c>
      <c r="S3476" t="s">
        <v>1296</v>
      </c>
      <c r="T3476" s="111"/>
      <c r="U3476" s="111"/>
      <c r="V3476" s="110"/>
      <c r="W3476" s="110"/>
    </row>
    <row r="3477" spans="1:23">
      <c r="A3477" t="s">
        <v>3436</v>
      </c>
      <c r="B3477">
        <v>44206</v>
      </c>
      <c r="C3477" t="s">
        <v>3437</v>
      </c>
      <c r="D3477">
        <v>44206</v>
      </c>
      <c r="E3477" t="s">
        <v>1294</v>
      </c>
      <c r="F3477" t="s">
        <v>58</v>
      </c>
      <c r="G3477" t="s">
        <v>1086</v>
      </c>
      <c r="H3477" t="s">
        <v>57</v>
      </c>
      <c r="I3477" t="s">
        <v>1207</v>
      </c>
      <c r="J3477">
        <v>5</v>
      </c>
      <c r="K3477">
        <v>4035</v>
      </c>
      <c r="L3477">
        <v>20175</v>
      </c>
      <c r="M3477">
        <v>9.6071000000000009</v>
      </c>
      <c r="N3477">
        <v>48.035499999999999</v>
      </c>
      <c r="O3477">
        <v>0</v>
      </c>
      <c r="P3477">
        <v>0</v>
      </c>
      <c r="Q3477">
        <v>4044.6071000000002</v>
      </c>
      <c r="R3477">
        <v>20223.035500000002</v>
      </c>
      <c r="S3477" t="s">
        <v>1296</v>
      </c>
      <c r="T3477" s="111"/>
      <c r="U3477" s="111"/>
      <c r="V3477" s="110"/>
      <c r="W3477" s="110"/>
    </row>
    <row r="3478" spans="1:23">
      <c r="A3478" t="s">
        <v>3436</v>
      </c>
      <c r="B3478">
        <v>44206</v>
      </c>
      <c r="C3478" t="s">
        <v>3437</v>
      </c>
      <c r="D3478">
        <v>44206</v>
      </c>
      <c r="E3478" t="s">
        <v>1294</v>
      </c>
      <c r="F3478" t="s">
        <v>58</v>
      </c>
      <c r="G3478" t="s">
        <v>1086</v>
      </c>
      <c r="H3478" t="s">
        <v>57</v>
      </c>
      <c r="I3478" t="s">
        <v>1348</v>
      </c>
      <c r="J3478">
        <v>40</v>
      </c>
      <c r="K3478">
        <v>1225</v>
      </c>
      <c r="L3478">
        <v>49000</v>
      </c>
      <c r="M3478">
        <v>2.9167000000000001</v>
      </c>
      <c r="N3478">
        <v>116.66800000000001</v>
      </c>
      <c r="O3478">
        <v>0</v>
      </c>
      <c r="P3478">
        <v>0</v>
      </c>
      <c r="Q3478">
        <v>1227.9167</v>
      </c>
      <c r="R3478">
        <v>49116.667999999998</v>
      </c>
      <c r="S3478" t="s">
        <v>1296</v>
      </c>
      <c r="T3478" s="111"/>
      <c r="U3478" s="111"/>
      <c r="V3478" s="110"/>
      <c r="W3478" s="110"/>
    </row>
    <row r="3479" spans="1:23">
      <c r="A3479" t="s">
        <v>3436</v>
      </c>
      <c r="B3479">
        <v>44206</v>
      </c>
      <c r="C3479" t="s">
        <v>3437</v>
      </c>
      <c r="D3479">
        <v>44206</v>
      </c>
      <c r="E3479" t="s">
        <v>1294</v>
      </c>
      <c r="F3479" t="s">
        <v>58</v>
      </c>
      <c r="G3479" t="s">
        <v>1086</v>
      </c>
      <c r="H3479" t="s">
        <v>57</v>
      </c>
      <c r="I3479" t="s">
        <v>1227</v>
      </c>
      <c r="J3479">
        <v>5</v>
      </c>
      <c r="K3479">
        <v>7760</v>
      </c>
      <c r="L3479">
        <v>38800</v>
      </c>
      <c r="M3479">
        <v>18.476199999999999</v>
      </c>
      <c r="N3479">
        <v>92.381</v>
      </c>
      <c r="O3479">
        <v>0</v>
      </c>
      <c r="P3479">
        <v>0</v>
      </c>
      <c r="Q3479">
        <v>7778.4762000000001</v>
      </c>
      <c r="R3479">
        <v>38892.381000000001</v>
      </c>
      <c r="S3479" t="s">
        <v>1296</v>
      </c>
      <c r="T3479" s="111"/>
      <c r="U3479" s="111"/>
      <c r="V3479" s="110"/>
      <c r="W3479" s="110"/>
    </row>
    <row r="3480" spans="1:23">
      <c r="A3480" t="s">
        <v>3436</v>
      </c>
      <c r="B3480">
        <v>44206</v>
      </c>
      <c r="C3480" t="s">
        <v>3437</v>
      </c>
      <c r="D3480">
        <v>44206</v>
      </c>
      <c r="E3480" t="s">
        <v>1294</v>
      </c>
      <c r="F3480" t="s">
        <v>58</v>
      </c>
      <c r="G3480" t="s">
        <v>1086</v>
      </c>
      <c r="H3480" t="s">
        <v>57</v>
      </c>
      <c r="I3480" t="s">
        <v>1212</v>
      </c>
      <c r="J3480">
        <v>10</v>
      </c>
      <c r="K3480">
        <v>3540</v>
      </c>
      <c r="L3480">
        <v>35400</v>
      </c>
      <c r="M3480">
        <v>8.4285999999999994</v>
      </c>
      <c r="N3480">
        <v>84.286000000000001</v>
      </c>
      <c r="O3480">
        <v>0</v>
      </c>
      <c r="P3480">
        <v>0</v>
      </c>
      <c r="Q3480">
        <v>3548.4286000000002</v>
      </c>
      <c r="R3480">
        <v>35484.286</v>
      </c>
      <c r="S3480" t="s">
        <v>1296</v>
      </c>
      <c r="T3480" s="111"/>
      <c r="U3480" s="111"/>
      <c r="V3480" s="110"/>
      <c r="W3480" s="110"/>
    </row>
    <row r="3481" spans="1:23">
      <c r="A3481" t="s">
        <v>3438</v>
      </c>
      <c r="B3481">
        <v>44206</v>
      </c>
      <c r="C3481" t="s">
        <v>3439</v>
      </c>
      <c r="D3481">
        <v>44206</v>
      </c>
      <c r="E3481" t="s">
        <v>1294</v>
      </c>
      <c r="F3481" t="s">
        <v>61</v>
      </c>
      <c r="G3481" t="s">
        <v>60</v>
      </c>
      <c r="H3481" t="s">
        <v>57</v>
      </c>
      <c r="I3481" t="s">
        <v>1227</v>
      </c>
      <c r="J3481">
        <v>10</v>
      </c>
      <c r="K3481">
        <v>7760</v>
      </c>
      <c r="L3481">
        <v>77600</v>
      </c>
      <c r="M3481">
        <v>18.476199999999999</v>
      </c>
      <c r="N3481">
        <v>184.762</v>
      </c>
      <c r="O3481">
        <v>0</v>
      </c>
      <c r="P3481">
        <v>0</v>
      </c>
      <c r="Q3481">
        <v>7778.4762000000001</v>
      </c>
      <c r="R3481">
        <v>77784.762000000002</v>
      </c>
      <c r="S3481" t="s">
        <v>1296</v>
      </c>
      <c r="T3481" s="111"/>
      <c r="U3481" s="111"/>
      <c r="V3481" s="110"/>
      <c r="W3481" s="110"/>
    </row>
    <row r="3482" spans="1:23">
      <c r="A3482" t="s">
        <v>3438</v>
      </c>
      <c r="B3482">
        <v>44206</v>
      </c>
      <c r="C3482" t="s">
        <v>3439</v>
      </c>
      <c r="D3482">
        <v>44206</v>
      </c>
      <c r="E3482" t="s">
        <v>1294</v>
      </c>
      <c r="F3482" t="s">
        <v>61</v>
      </c>
      <c r="G3482" t="s">
        <v>60</v>
      </c>
      <c r="H3482" t="s">
        <v>57</v>
      </c>
      <c r="I3482" t="s">
        <v>1214</v>
      </c>
      <c r="J3482">
        <v>33</v>
      </c>
      <c r="K3482">
        <v>1168</v>
      </c>
      <c r="L3482">
        <v>38544</v>
      </c>
      <c r="M3482">
        <v>2.7810000000000001</v>
      </c>
      <c r="N3482">
        <v>91.772999999999996</v>
      </c>
      <c r="O3482">
        <v>0</v>
      </c>
      <c r="P3482">
        <v>0</v>
      </c>
      <c r="Q3482">
        <v>1170.7809999999999</v>
      </c>
      <c r="R3482">
        <v>38635.773000000001</v>
      </c>
      <c r="S3482" t="s">
        <v>1296</v>
      </c>
      <c r="T3482" s="111"/>
      <c r="U3482" s="111"/>
      <c r="V3482" s="110"/>
      <c r="W3482" s="110"/>
    </row>
    <row r="3483" spans="1:23">
      <c r="A3483" t="s">
        <v>3438</v>
      </c>
      <c r="B3483">
        <v>44206</v>
      </c>
      <c r="C3483" t="s">
        <v>3439</v>
      </c>
      <c r="D3483">
        <v>44206</v>
      </c>
      <c r="E3483" t="s">
        <v>1294</v>
      </c>
      <c r="F3483" t="s">
        <v>61</v>
      </c>
      <c r="G3483" t="s">
        <v>60</v>
      </c>
      <c r="H3483" t="s">
        <v>57</v>
      </c>
      <c r="I3483" t="s">
        <v>1207</v>
      </c>
      <c r="J3483">
        <v>5</v>
      </c>
      <c r="K3483">
        <v>4035</v>
      </c>
      <c r="L3483">
        <v>20175</v>
      </c>
      <c r="M3483">
        <v>9.6071000000000009</v>
      </c>
      <c r="N3483">
        <v>48.035499999999999</v>
      </c>
      <c r="O3483">
        <v>0</v>
      </c>
      <c r="P3483">
        <v>0</v>
      </c>
      <c r="Q3483">
        <v>4044.6071000000002</v>
      </c>
      <c r="R3483">
        <v>20223.035500000002</v>
      </c>
      <c r="S3483" t="s">
        <v>1296</v>
      </c>
      <c r="T3483" s="111"/>
      <c r="U3483" s="111"/>
      <c r="V3483" s="110"/>
      <c r="W3483" s="110"/>
    </row>
    <row r="3484" spans="1:23">
      <c r="A3484" t="s">
        <v>3438</v>
      </c>
      <c r="B3484">
        <v>44206</v>
      </c>
      <c r="C3484" t="s">
        <v>3439</v>
      </c>
      <c r="D3484">
        <v>44206</v>
      </c>
      <c r="E3484" t="s">
        <v>1294</v>
      </c>
      <c r="F3484" t="s">
        <v>61</v>
      </c>
      <c r="G3484" t="s">
        <v>60</v>
      </c>
      <c r="H3484" t="s">
        <v>57</v>
      </c>
      <c r="I3484" t="s">
        <v>1212</v>
      </c>
      <c r="J3484">
        <v>5</v>
      </c>
      <c r="K3484">
        <v>3540</v>
      </c>
      <c r="L3484">
        <v>17700</v>
      </c>
      <c r="M3484">
        <v>8.4285999999999994</v>
      </c>
      <c r="N3484">
        <v>42.143000000000001</v>
      </c>
      <c r="O3484">
        <v>0</v>
      </c>
      <c r="P3484">
        <v>0</v>
      </c>
      <c r="Q3484">
        <v>3548.4286000000002</v>
      </c>
      <c r="R3484">
        <v>17742.143</v>
      </c>
      <c r="S3484" t="s">
        <v>1296</v>
      </c>
      <c r="T3484" s="111"/>
      <c r="U3484" s="111"/>
      <c r="V3484" s="110"/>
      <c r="W3484" s="110"/>
    </row>
    <row r="3485" spans="1:23">
      <c r="A3485" t="s">
        <v>3440</v>
      </c>
      <c r="B3485">
        <v>44206</v>
      </c>
      <c r="C3485" t="s">
        <v>3441</v>
      </c>
      <c r="D3485">
        <v>44206</v>
      </c>
      <c r="E3485" t="s">
        <v>1294</v>
      </c>
      <c r="F3485" t="s">
        <v>66</v>
      </c>
      <c r="G3485" t="s">
        <v>1298</v>
      </c>
      <c r="H3485" t="s">
        <v>57</v>
      </c>
      <c r="I3485" t="s">
        <v>1214</v>
      </c>
      <c r="J3485">
        <v>17</v>
      </c>
      <c r="K3485">
        <v>1168</v>
      </c>
      <c r="L3485">
        <v>19856</v>
      </c>
      <c r="M3485">
        <v>2.7810000000000001</v>
      </c>
      <c r="N3485">
        <v>47.277000000000001</v>
      </c>
      <c r="O3485">
        <v>0</v>
      </c>
      <c r="P3485">
        <v>0</v>
      </c>
      <c r="Q3485">
        <v>1170.7809999999999</v>
      </c>
      <c r="R3485">
        <v>19903.276999999998</v>
      </c>
      <c r="S3485" t="s">
        <v>1296</v>
      </c>
      <c r="T3485" s="111"/>
      <c r="U3485" s="111"/>
      <c r="V3485" s="110"/>
      <c r="W3485" s="110"/>
    </row>
    <row r="3486" spans="1:23">
      <c r="A3486" t="s">
        <v>3440</v>
      </c>
      <c r="B3486">
        <v>44206</v>
      </c>
      <c r="C3486" t="s">
        <v>3441</v>
      </c>
      <c r="D3486">
        <v>44206</v>
      </c>
      <c r="E3486" t="s">
        <v>1294</v>
      </c>
      <c r="F3486" t="s">
        <v>66</v>
      </c>
      <c r="G3486" t="s">
        <v>1298</v>
      </c>
      <c r="H3486" t="s">
        <v>57</v>
      </c>
      <c r="I3486" t="s">
        <v>1348</v>
      </c>
      <c r="J3486">
        <v>40</v>
      </c>
      <c r="K3486">
        <v>1225</v>
      </c>
      <c r="L3486">
        <v>49000</v>
      </c>
      <c r="M3486">
        <v>2.9167000000000001</v>
      </c>
      <c r="N3486">
        <v>116.66800000000001</v>
      </c>
      <c r="O3486">
        <v>0</v>
      </c>
      <c r="P3486">
        <v>0</v>
      </c>
      <c r="Q3486">
        <v>1227.9167</v>
      </c>
      <c r="R3486">
        <v>49116.667999999998</v>
      </c>
      <c r="S3486" t="s">
        <v>1296</v>
      </c>
      <c r="T3486" s="111"/>
      <c r="U3486" s="111"/>
      <c r="V3486" s="110"/>
      <c r="W3486" s="110"/>
    </row>
    <row r="3487" spans="1:23">
      <c r="A3487" t="s">
        <v>3440</v>
      </c>
      <c r="B3487">
        <v>44206</v>
      </c>
      <c r="C3487" t="s">
        <v>3441</v>
      </c>
      <c r="D3487">
        <v>44206</v>
      </c>
      <c r="E3487" t="s">
        <v>1294</v>
      </c>
      <c r="F3487" t="s">
        <v>66</v>
      </c>
      <c r="G3487" t="s">
        <v>1298</v>
      </c>
      <c r="H3487" t="s">
        <v>57</v>
      </c>
      <c r="I3487" t="s">
        <v>1211</v>
      </c>
      <c r="J3487">
        <v>10</v>
      </c>
      <c r="K3487">
        <v>3938</v>
      </c>
      <c r="L3487">
        <v>39380</v>
      </c>
      <c r="M3487">
        <v>9.3762000000000008</v>
      </c>
      <c r="N3487">
        <v>93.762</v>
      </c>
      <c r="O3487">
        <v>0</v>
      </c>
      <c r="P3487">
        <v>0</v>
      </c>
      <c r="Q3487">
        <v>3947.3762000000002</v>
      </c>
      <c r="R3487">
        <v>39473.762000000002</v>
      </c>
      <c r="S3487" t="s">
        <v>1296</v>
      </c>
      <c r="T3487" s="111"/>
      <c r="U3487" s="111"/>
      <c r="V3487" s="110"/>
      <c r="W3487" s="110"/>
    </row>
    <row r="3488" spans="1:23">
      <c r="A3488" t="s">
        <v>3442</v>
      </c>
      <c r="B3488">
        <v>44206</v>
      </c>
      <c r="C3488" t="s">
        <v>3443</v>
      </c>
      <c r="D3488">
        <v>44206</v>
      </c>
      <c r="E3488" t="s">
        <v>1294</v>
      </c>
      <c r="F3488" t="s">
        <v>65</v>
      </c>
      <c r="G3488" t="s">
        <v>1298</v>
      </c>
      <c r="H3488" t="s">
        <v>57</v>
      </c>
      <c r="I3488" t="s">
        <v>1212</v>
      </c>
      <c r="J3488">
        <v>5</v>
      </c>
      <c r="K3488">
        <v>3540</v>
      </c>
      <c r="L3488">
        <v>17700</v>
      </c>
      <c r="M3488">
        <v>8.4285999999999994</v>
      </c>
      <c r="N3488">
        <v>42.143000000000001</v>
      </c>
      <c r="O3488">
        <v>0</v>
      </c>
      <c r="P3488">
        <v>0</v>
      </c>
      <c r="Q3488">
        <v>3548.4286000000002</v>
      </c>
      <c r="R3488">
        <v>17742.143</v>
      </c>
      <c r="S3488" t="s">
        <v>1296</v>
      </c>
      <c r="T3488" s="111"/>
      <c r="U3488" s="111"/>
      <c r="V3488" s="110"/>
      <c r="W3488" s="110"/>
    </row>
    <row r="3489" spans="1:23">
      <c r="A3489" t="s">
        <v>3442</v>
      </c>
      <c r="B3489">
        <v>44206</v>
      </c>
      <c r="C3489" t="s">
        <v>3443</v>
      </c>
      <c r="D3489">
        <v>44206</v>
      </c>
      <c r="E3489" t="s">
        <v>1294</v>
      </c>
      <c r="F3489" t="s">
        <v>65</v>
      </c>
      <c r="G3489" t="s">
        <v>1298</v>
      </c>
      <c r="H3489" t="s">
        <v>57</v>
      </c>
      <c r="I3489" t="s">
        <v>1227</v>
      </c>
      <c r="J3489">
        <v>20</v>
      </c>
      <c r="K3489">
        <v>7760</v>
      </c>
      <c r="L3489">
        <v>155200</v>
      </c>
      <c r="M3489">
        <v>18.476199999999999</v>
      </c>
      <c r="N3489">
        <v>369.524</v>
      </c>
      <c r="O3489">
        <v>0</v>
      </c>
      <c r="P3489">
        <v>0</v>
      </c>
      <c r="Q3489">
        <v>7778.4762000000001</v>
      </c>
      <c r="R3489">
        <v>155569.524</v>
      </c>
      <c r="S3489" t="s">
        <v>1296</v>
      </c>
      <c r="T3489" s="111"/>
      <c r="U3489" s="111"/>
      <c r="V3489" s="110"/>
      <c r="W3489" s="110"/>
    </row>
    <row r="3490" spans="1:23">
      <c r="A3490" t="s">
        <v>3442</v>
      </c>
      <c r="B3490">
        <v>44206</v>
      </c>
      <c r="C3490" t="s">
        <v>3443</v>
      </c>
      <c r="D3490">
        <v>44206</v>
      </c>
      <c r="E3490" t="s">
        <v>1294</v>
      </c>
      <c r="F3490" t="s">
        <v>65</v>
      </c>
      <c r="G3490" t="s">
        <v>1298</v>
      </c>
      <c r="H3490" t="s">
        <v>57</v>
      </c>
      <c r="I3490" t="s">
        <v>1207</v>
      </c>
      <c r="J3490">
        <v>5</v>
      </c>
      <c r="K3490">
        <v>4035</v>
      </c>
      <c r="L3490">
        <v>20175</v>
      </c>
      <c r="M3490">
        <v>9.6071000000000009</v>
      </c>
      <c r="N3490">
        <v>48.035499999999999</v>
      </c>
      <c r="O3490">
        <v>0</v>
      </c>
      <c r="P3490">
        <v>0</v>
      </c>
      <c r="Q3490">
        <v>4044.6071000000002</v>
      </c>
      <c r="R3490">
        <v>20223.035500000002</v>
      </c>
      <c r="S3490" t="s">
        <v>1296</v>
      </c>
      <c r="T3490" s="111"/>
      <c r="U3490" s="111"/>
      <c r="V3490" s="110"/>
      <c r="W3490" s="110"/>
    </row>
    <row r="3491" spans="1:23">
      <c r="A3491" t="s">
        <v>3442</v>
      </c>
      <c r="B3491">
        <v>44206</v>
      </c>
      <c r="C3491" t="s">
        <v>3443</v>
      </c>
      <c r="D3491">
        <v>44206</v>
      </c>
      <c r="E3491" t="s">
        <v>1294</v>
      </c>
      <c r="F3491" t="s">
        <v>65</v>
      </c>
      <c r="G3491" t="s">
        <v>1298</v>
      </c>
      <c r="H3491" t="s">
        <v>57</v>
      </c>
      <c r="I3491" t="s">
        <v>1214</v>
      </c>
      <c r="J3491">
        <v>16</v>
      </c>
      <c r="K3491">
        <v>1168</v>
      </c>
      <c r="L3491">
        <v>18688</v>
      </c>
      <c r="M3491">
        <v>2.7810000000000001</v>
      </c>
      <c r="N3491">
        <v>44.496000000000002</v>
      </c>
      <c r="O3491">
        <v>0</v>
      </c>
      <c r="P3491">
        <v>0</v>
      </c>
      <c r="Q3491">
        <v>1170.7809999999999</v>
      </c>
      <c r="R3491">
        <v>18732.495999999999</v>
      </c>
      <c r="S3491" t="s">
        <v>1296</v>
      </c>
      <c r="T3491" s="111"/>
      <c r="U3491" s="111"/>
      <c r="V3491" s="110"/>
      <c r="W3491" s="110"/>
    </row>
    <row r="3492" spans="1:23">
      <c r="A3492" t="s">
        <v>3444</v>
      </c>
      <c r="B3492">
        <v>44206</v>
      </c>
      <c r="C3492" t="s">
        <v>3445</v>
      </c>
      <c r="D3492">
        <v>44206</v>
      </c>
      <c r="E3492" t="s">
        <v>1294</v>
      </c>
      <c r="F3492" t="s">
        <v>942</v>
      </c>
      <c r="G3492" t="s">
        <v>120</v>
      </c>
      <c r="H3492" t="s">
        <v>120</v>
      </c>
      <c r="I3492" t="s">
        <v>1227</v>
      </c>
      <c r="J3492">
        <v>2</v>
      </c>
      <c r="K3492">
        <v>7760</v>
      </c>
      <c r="L3492">
        <v>15520</v>
      </c>
      <c r="M3492">
        <v>18.476199999999999</v>
      </c>
      <c r="N3492">
        <v>36.952399999999997</v>
      </c>
      <c r="O3492">
        <v>0</v>
      </c>
      <c r="P3492">
        <v>0</v>
      </c>
      <c r="Q3492">
        <v>7778.4762000000001</v>
      </c>
      <c r="R3492">
        <v>15556.9524</v>
      </c>
      <c r="S3492" t="s">
        <v>1296</v>
      </c>
      <c r="T3492" s="111"/>
      <c r="U3492" s="111"/>
      <c r="V3492" s="110"/>
      <c r="W3492" s="110"/>
    </row>
    <row r="3493" spans="1:23">
      <c r="A3493" t="s">
        <v>3444</v>
      </c>
      <c r="B3493">
        <v>44206</v>
      </c>
      <c r="C3493" t="s">
        <v>3445</v>
      </c>
      <c r="D3493">
        <v>44206</v>
      </c>
      <c r="E3493" t="s">
        <v>1294</v>
      </c>
      <c r="F3493" t="s">
        <v>942</v>
      </c>
      <c r="G3493" t="s">
        <v>120</v>
      </c>
      <c r="H3493" t="s">
        <v>120</v>
      </c>
      <c r="I3493" t="s">
        <v>1212</v>
      </c>
      <c r="J3493">
        <v>2</v>
      </c>
      <c r="K3493">
        <v>3540</v>
      </c>
      <c r="L3493">
        <v>7080</v>
      </c>
      <c r="M3493">
        <v>8.4285999999999994</v>
      </c>
      <c r="N3493">
        <v>16.857199999999999</v>
      </c>
      <c r="O3493">
        <v>0</v>
      </c>
      <c r="P3493">
        <v>0</v>
      </c>
      <c r="Q3493">
        <v>3548.4286000000002</v>
      </c>
      <c r="R3493">
        <v>7096.8572000000004</v>
      </c>
      <c r="S3493" t="s">
        <v>1296</v>
      </c>
      <c r="T3493" s="111"/>
      <c r="U3493" s="111"/>
      <c r="V3493" s="110"/>
      <c r="W3493" s="110"/>
    </row>
    <row r="3494" spans="1:23">
      <c r="A3494" t="s">
        <v>3444</v>
      </c>
      <c r="B3494">
        <v>44206</v>
      </c>
      <c r="C3494" t="s">
        <v>3445</v>
      </c>
      <c r="D3494">
        <v>44206</v>
      </c>
      <c r="E3494" t="s">
        <v>1294</v>
      </c>
      <c r="F3494" t="s">
        <v>942</v>
      </c>
      <c r="G3494" t="s">
        <v>120</v>
      </c>
      <c r="H3494" t="s">
        <v>120</v>
      </c>
      <c r="I3494" t="s">
        <v>1214</v>
      </c>
      <c r="J3494">
        <v>6</v>
      </c>
      <c r="K3494">
        <v>1168</v>
      </c>
      <c r="L3494">
        <v>7008</v>
      </c>
      <c r="M3494">
        <v>2.7810000000000001</v>
      </c>
      <c r="N3494">
        <v>16.686</v>
      </c>
      <c r="O3494">
        <v>0</v>
      </c>
      <c r="P3494">
        <v>0</v>
      </c>
      <c r="Q3494">
        <v>1170.7809999999999</v>
      </c>
      <c r="R3494">
        <v>7024.6859999999997</v>
      </c>
      <c r="S3494" t="s">
        <v>1296</v>
      </c>
      <c r="T3494" s="111"/>
      <c r="U3494" s="111"/>
      <c r="V3494" s="110"/>
      <c r="W3494" s="110"/>
    </row>
    <row r="3495" spans="1:23">
      <c r="A3495" t="s">
        <v>3446</v>
      </c>
      <c r="B3495">
        <v>44206</v>
      </c>
      <c r="C3495" t="s">
        <v>3447</v>
      </c>
      <c r="D3495">
        <v>44206</v>
      </c>
      <c r="E3495" t="s">
        <v>1294</v>
      </c>
      <c r="F3495" t="s">
        <v>925</v>
      </c>
      <c r="G3495" t="s">
        <v>1317</v>
      </c>
      <c r="H3495" t="s">
        <v>120</v>
      </c>
      <c r="I3495" t="s">
        <v>1214</v>
      </c>
      <c r="J3495">
        <v>10</v>
      </c>
      <c r="K3495">
        <v>1168</v>
      </c>
      <c r="L3495">
        <v>11680</v>
      </c>
      <c r="M3495">
        <v>2.7810000000000001</v>
      </c>
      <c r="N3495">
        <v>27.81</v>
      </c>
      <c r="O3495">
        <v>0</v>
      </c>
      <c r="P3495">
        <v>0</v>
      </c>
      <c r="Q3495">
        <v>1170.7809999999999</v>
      </c>
      <c r="R3495">
        <v>11707.81</v>
      </c>
      <c r="S3495" t="s">
        <v>1296</v>
      </c>
      <c r="T3495" s="111"/>
      <c r="U3495" s="111"/>
      <c r="V3495" s="110"/>
      <c r="W3495" s="110"/>
    </row>
    <row r="3496" spans="1:23">
      <c r="A3496" t="s">
        <v>3448</v>
      </c>
      <c r="B3496">
        <v>44206</v>
      </c>
      <c r="C3496" t="s">
        <v>3449</v>
      </c>
      <c r="D3496">
        <v>44206</v>
      </c>
      <c r="E3496" t="s">
        <v>1294</v>
      </c>
      <c r="F3496" t="s">
        <v>7</v>
      </c>
      <c r="G3496" t="s">
        <v>1308</v>
      </c>
      <c r="H3496" t="s">
        <v>120</v>
      </c>
      <c r="I3496" t="s">
        <v>1227</v>
      </c>
      <c r="J3496">
        <v>6</v>
      </c>
      <c r="K3496">
        <v>7760</v>
      </c>
      <c r="L3496">
        <v>46560</v>
      </c>
      <c r="M3496">
        <v>18.476199999999999</v>
      </c>
      <c r="N3496">
        <v>110.85720000000001</v>
      </c>
      <c r="O3496">
        <v>0</v>
      </c>
      <c r="P3496">
        <v>0</v>
      </c>
      <c r="Q3496">
        <v>7778.4762000000001</v>
      </c>
      <c r="R3496">
        <v>46670.857199999999</v>
      </c>
      <c r="S3496" t="s">
        <v>1296</v>
      </c>
      <c r="T3496" s="111"/>
      <c r="U3496" s="111"/>
      <c r="V3496" s="110"/>
      <c r="W3496" s="110"/>
    </row>
    <row r="3497" spans="1:23">
      <c r="A3497" t="s">
        <v>3448</v>
      </c>
      <c r="B3497">
        <v>44206</v>
      </c>
      <c r="C3497" t="s">
        <v>3449</v>
      </c>
      <c r="D3497">
        <v>44206</v>
      </c>
      <c r="E3497" t="s">
        <v>1294</v>
      </c>
      <c r="F3497" t="s">
        <v>7</v>
      </c>
      <c r="G3497" t="s">
        <v>1308</v>
      </c>
      <c r="H3497" t="s">
        <v>120</v>
      </c>
      <c r="I3497" t="s">
        <v>1339</v>
      </c>
      <c r="J3497">
        <v>50</v>
      </c>
      <c r="K3497">
        <v>1118</v>
      </c>
      <c r="L3497">
        <v>55900</v>
      </c>
      <c r="M3497">
        <v>2.6619000000000002</v>
      </c>
      <c r="N3497">
        <v>133.095</v>
      </c>
      <c r="O3497">
        <v>0</v>
      </c>
      <c r="P3497">
        <v>0</v>
      </c>
      <c r="Q3497">
        <v>1120.6619000000001</v>
      </c>
      <c r="R3497">
        <v>56033.095000000001</v>
      </c>
      <c r="S3497" t="s">
        <v>1296</v>
      </c>
      <c r="T3497" s="111"/>
      <c r="U3497" s="111"/>
      <c r="V3497" s="110"/>
      <c r="W3497" s="110"/>
    </row>
    <row r="3498" spans="1:23">
      <c r="A3498" t="s">
        <v>3448</v>
      </c>
      <c r="B3498">
        <v>44206</v>
      </c>
      <c r="C3498" t="s">
        <v>3449</v>
      </c>
      <c r="D3498">
        <v>44206</v>
      </c>
      <c r="E3498" t="s">
        <v>1294</v>
      </c>
      <c r="F3498" t="s">
        <v>7</v>
      </c>
      <c r="G3498" t="s">
        <v>1308</v>
      </c>
      <c r="H3498" t="s">
        <v>120</v>
      </c>
      <c r="I3498" t="s">
        <v>1348</v>
      </c>
      <c r="J3498">
        <v>50</v>
      </c>
      <c r="K3498">
        <v>1225</v>
      </c>
      <c r="L3498">
        <v>61250</v>
      </c>
      <c r="M3498">
        <v>2.9167000000000001</v>
      </c>
      <c r="N3498">
        <v>145.83500000000001</v>
      </c>
      <c r="O3498">
        <v>0</v>
      </c>
      <c r="P3498">
        <v>0</v>
      </c>
      <c r="Q3498">
        <v>1227.9167</v>
      </c>
      <c r="R3498">
        <v>61395.834999999999</v>
      </c>
      <c r="S3498" t="s">
        <v>1296</v>
      </c>
      <c r="T3498" s="111"/>
      <c r="U3498" s="111"/>
      <c r="V3498" s="110"/>
      <c r="W3498" s="110"/>
    </row>
    <row r="3499" spans="1:23">
      <c r="A3499" t="s">
        <v>3448</v>
      </c>
      <c r="B3499">
        <v>44206</v>
      </c>
      <c r="C3499" t="s">
        <v>3449</v>
      </c>
      <c r="D3499">
        <v>44206</v>
      </c>
      <c r="E3499" t="s">
        <v>1294</v>
      </c>
      <c r="F3499" t="s">
        <v>7</v>
      </c>
      <c r="G3499" t="s">
        <v>1308</v>
      </c>
      <c r="H3499" t="s">
        <v>120</v>
      </c>
      <c r="I3499" t="s">
        <v>1214</v>
      </c>
      <c r="J3499">
        <v>17</v>
      </c>
      <c r="K3499">
        <v>1168</v>
      </c>
      <c r="L3499">
        <v>19856</v>
      </c>
      <c r="M3499">
        <v>2.7810000000000001</v>
      </c>
      <c r="N3499">
        <v>47.277000000000001</v>
      </c>
      <c r="O3499">
        <v>0</v>
      </c>
      <c r="P3499">
        <v>0</v>
      </c>
      <c r="Q3499">
        <v>1170.7809999999999</v>
      </c>
      <c r="R3499">
        <v>19903.276999999998</v>
      </c>
      <c r="S3499" t="s">
        <v>1296</v>
      </c>
      <c r="T3499" s="111"/>
      <c r="U3499" s="111"/>
      <c r="V3499" s="110"/>
      <c r="W3499" s="110"/>
    </row>
    <row r="3500" spans="1:23">
      <c r="A3500" t="s">
        <v>3450</v>
      </c>
      <c r="B3500">
        <v>44206</v>
      </c>
      <c r="C3500" t="s">
        <v>3451</v>
      </c>
      <c r="D3500">
        <v>44206</v>
      </c>
      <c r="E3500" t="s">
        <v>1294</v>
      </c>
      <c r="F3500" t="s">
        <v>6</v>
      </c>
      <c r="G3500" t="s">
        <v>1308</v>
      </c>
      <c r="H3500" t="s">
        <v>120</v>
      </c>
      <c r="I3500" t="s">
        <v>1205</v>
      </c>
      <c r="J3500">
        <v>10</v>
      </c>
      <c r="K3500">
        <v>9045</v>
      </c>
      <c r="L3500">
        <v>90450</v>
      </c>
      <c r="M3500">
        <v>21.535699999999999</v>
      </c>
      <c r="N3500">
        <v>215.357</v>
      </c>
      <c r="O3500">
        <v>0</v>
      </c>
      <c r="P3500">
        <v>0</v>
      </c>
      <c r="Q3500">
        <v>9066.5357000000004</v>
      </c>
      <c r="R3500">
        <v>90665.357000000004</v>
      </c>
      <c r="S3500" t="s">
        <v>1296</v>
      </c>
      <c r="T3500" s="111"/>
      <c r="U3500" s="111"/>
      <c r="V3500" s="110"/>
      <c r="W3500" s="110"/>
    </row>
    <row r="3501" spans="1:23">
      <c r="A3501" t="s">
        <v>3450</v>
      </c>
      <c r="B3501">
        <v>44206</v>
      </c>
      <c r="C3501" t="s">
        <v>3451</v>
      </c>
      <c r="D3501">
        <v>44206</v>
      </c>
      <c r="E3501" t="s">
        <v>1294</v>
      </c>
      <c r="F3501" t="s">
        <v>6</v>
      </c>
      <c r="G3501" t="s">
        <v>1308</v>
      </c>
      <c r="H3501" t="s">
        <v>120</v>
      </c>
      <c r="I3501" t="s">
        <v>1214</v>
      </c>
      <c r="J3501">
        <v>10</v>
      </c>
      <c r="K3501">
        <v>1168</v>
      </c>
      <c r="L3501">
        <v>11680</v>
      </c>
      <c r="M3501">
        <v>2.7810000000000001</v>
      </c>
      <c r="N3501">
        <v>27.81</v>
      </c>
      <c r="O3501">
        <v>0</v>
      </c>
      <c r="P3501">
        <v>0</v>
      </c>
      <c r="Q3501">
        <v>1170.7809999999999</v>
      </c>
      <c r="R3501">
        <v>11707.81</v>
      </c>
      <c r="S3501" t="s">
        <v>1296</v>
      </c>
      <c r="T3501" s="111"/>
      <c r="U3501" s="111"/>
      <c r="V3501" s="110"/>
      <c r="W3501" s="110"/>
    </row>
    <row r="3502" spans="1:23">
      <c r="A3502" t="s">
        <v>3450</v>
      </c>
      <c r="B3502">
        <v>44206</v>
      </c>
      <c r="C3502" t="s">
        <v>3451</v>
      </c>
      <c r="D3502">
        <v>44206</v>
      </c>
      <c r="E3502" t="s">
        <v>1294</v>
      </c>
      <c r="F3502" t="s">
        <v>6</v>
      </c>
      <c r="G3502" t="s">
        <v>1308</v>
      </c>
      <c r="H3502" t="s">
        <v>120</v>
      </c>
      <c r="I3502" t="s">
        <v>1207</v>
      </c>
      <c r="J3502">
        <v>5</v>
      </c>
      <c r="K3502">
        <v>4035</v>
      </c>
      <c r="L3502">
        <v>20175</v>
      </c>
      <c r="M3502">
        <v>9.6071000000000009</v>
      </c>
      <c r="N3502">
        <v>48.035499999999999</v>
      </c>
      <c r="O3502">
        <v>0</v>
      </c>
      <c r="P3502">
        <v>0</v>
      </c>
      <c r="Q3502">
        <v>4044.6071000000002</v>
      </c>
      <c r="R3502">
        <v>20223.035500000002</v>
      </c>
      <c r="S3502" t="s">
        <v>1296</v>
      </c>
      <c r="T3502" s="111"/>
      <c r="U3502" s="111"/>
      <c r="V3502" s="110"/>
      <c r="W3502" s="110"/>
    </row>
    <row r="3503" spans="1:23">
      <c r="A3503" t="s">
        <v>3452</v>
      </c>
      <c r="B3503">
        <v>44206</v>
      </c>
      <c r="C3503" t="s">
        <v>3453</v>
      </c>
      <c r="D3503">
        <v>44206</v>
      </c>
      <c r="E3503" t="s">
        <v>1294</v>
      </c>
      <c r="F3503" t="s">
        <v>113</v>
      </c>
      <c r="G3503" t="s">
        <v>1134</v>
      </c>
      <c r="H3503" t="s">
        <v>120</v>
      </c>
      <c r="I3503" t="s">
        <v>3061</v>
      </c>
      <c r="J3503">
        <v>104</v>
      </c>
      <c r="K3503">
        <v>9850</v>
      </c>
      <c r="L3503">
        <v>1024400</v>
      </c>
      <c r="M3503">
        <v>23.452400000000001</v>
      </c>
      <c r="N3503">
        <v>2439.0495999999998</v>
      </c>
      <c r="O3503">
        <v>0</v>
      </c>
      <c r="P3503">
        <v>0</v>
      </c>
      <c r="Q3503">
        <v>9873.4524000000001</v>
      </c>
      <c r="R3503">
        <v>1026839.0496</v>
      </c>
      <c r="S3503" t="s">
        <v>1296</v>
      </c>
      <c r="T3503" s="111"/>
      <c r="U3503" s="111"/>
      <c r="V3503" s="110"/>
      <c r="W3503" s="110"/>
    </row>
    <row r="3504" spans="1:23">
      <c r="A3504" t="s">
        <v>3454</v>
      </c>
      <c r="B3504">
        <v>44206</v>
      </c>
      <c r="C3504" t="s">
        <v>3455</v>
      </c>
      <c r="D3504">
        <v>44206</v>
      </c>
      <c r="E3504" t="s">
        <v>1294</v>
      </c>
      <c r="F3504" t="s">
        <v>109</v>
      </c>
      <c r="G3504" t="s">
        <v>1307</v>
      </c>
      <c r="H3504" t="s">
        <v>120</v>
      </c>
      <c r="I3504" t="s">
        <v>1227</v>
      </c>
      <c r="J3504">
        <v>61</v>
      </c>
      <c r="K3504">
        <v>7760</v>
      </c>
      <c r="L3504">
        <v>473360</v>
      </c>
      <c r="M3504">
        <v>18.476199999999999</v>
      </c>
      <c r="N3504">
        <v>1127.0482</v>
      </c>
      <c r="O3504">
        <v>0</v>
      </c>
      <c r="P3504">
        <v>0</v>
      </c>
      <c r="Q3504">
        <v>7778.4762000000001</v>
      </c>
      <c r="R3504">
        <v>474487.04820000002</v>
      </c>
      <c r="S3504" t="s">
        <v>1296</v>
      </c>
      <c r="T3504" s="111"/>
      <c r="U3504" s="111"/>
      <c r="V3504" s="110"/>
      <c r="W3504" s="110"/>
    </row>
    <row r="3505" spans="1:23">
      <c r="A3505" t="s">
        <v>3456</v>
      </c>
      <c r="B3505">
        <v>44206</v>
      </c>
      <c r="C3505" t="s">
        <v>3457</v>
      </c>
      <c r="D3505">
        <v>44206</v>
      </c>
      <c r="E3505" t="s">
        <v>1294</v>
      </c>
      <c r="F3505" t="s">
        <v>8</v>
      </c>
      <c r="G3505" t="s">
        <v>1079</v>
      </c>
      <c r="H3505" t="s">
        <v>120</v>
      </c>
      <c r="I3505" t="s">
        <v>1227</v>
      </c>
      <c r="J3505">
        <v>5</v>
      </c>
      <c r="K3505">
        <v>7760</v>
      </c>
      <c r="L3505">
        <v>38800</v>
      </c>
      <c r="M3505">
        <v>18.476199999999999</v>
      </c>
      <c r="N3505">
        <v>92.381</v>
      </c>
      <c r="O3505">
        <v>0</v>
      </c>
      <c r="P3505">
        <v>0</v>
      </c>
      <c r="Q3505">
        <v>7778.4762000000001</v>
      </c>
      <c r="R3505">
        <v>38892.381000000001</v>
      </c>
      <c r="S3505" t="s">
        <v>1296</v>
      </c>
      <c r="T3505" s="111"/>
      <c r="U3505" s="111"/>
      <c r="V3505" s="110"/>
      <c r="W3505" s="110"/>
    </row>
    <row r="3506" spans="1:23">
      <c r="A3506" t="s">
        <v>3458</v>
      </c>
      <c r="B3506">
        <v>44206</v>
      </c>
      <c r="C3506" t="s">
        <v>3459</v>
      </c>
      <c r="D3506">
        <v>44206</v>
      </c>
      <c r="E3506" t="s">
        <v>1294</v>
      </c>
      <c r="F3506" t="s">
        <v>111</v>
      </c>
      <c r="G3506" t="s">
        <v>1133</v>
      </c>
      <c r="H3506" t="s">
        <v>120</v>
      </c>
      <c r="I3506" t="s">
        <v>3061</v>
      </c>
      <c r="J3506">
        <v>10</v>
      </c>
      <c r="K3506">
        <v>9850</v>
      </c>
      <c r="L3506">
        <v>98500</v>
      </c>
      <c r="M3506">
        <v>23.452400000000001</v>
      </c>
      <c r="N3506">
        <v>234.524</v>
      </c>
      <c r="O3506">
        <v>0</v>
      </c>
      <c r="P3506">
        <v>0</v>
      </c>
      <c r="Q3506">
        <v>9873.4524000000001</v>
      </c>
      <c r="R3506">
        <v>98734.524000000005</v>
      </c>
      <c r="S3506" t="s">
        <v>1296</v>
      </c>
      <c r="T3506" s="111"/>
      <c r="U3506" s="111"/>
      <c r="V3506" s="110"/>
      <c r="W3506" s="110"/>
    </row>
    <row r="3507" spans="1:23">
      <c r="A3507" t="s">
        <v>3458</v>
      </c>
      <c r="B3507">
        <v>44206</v>
      </c>
      <c r="C3507" t="s">
        <v>3459</v>
      </c>
      <c r="D3507">
        <v>44206</v>
      </c>
      <c r="E3507" t="s">
        <v>1294</v>
      </c>
      <c r="F3507" t="s">
        <v>111</v>
      </c>
      <c r="G3507" t="s">
        <v>1133</v>
      </c>
      <c r="H3507" t="s">
        <v>120</v>
      </c>
      <c r="I3507" t="s">
        <v>1212</v>
      </c>
      <c r="J3507">
        <v>5</v>
      </c>
      <c r="K3507">
        <v>3540</v>
      </c>
      <c r="L3507">
        <v>17700</v>
      </c>
      <c r="M3507">
        <v>8.4285999999999994</v>
      </c>
      <c r="N3507">
        <v>42.143000000000001</v>
      </c>
      <c r="O3507">
        <v>0</v>
      </c>
      <c r="P3507">
        <v>0</v>
      </c>
      <c r="Q3507">
        <v>3548.4286000000002</v>
      </c>
      <c r="R3507">
        <v>17742.143</v>
      </c>
      <c r="S3507" t="s">
        <v>1296</v>
      </c>
      <c r="T3507" s="111"/>
      <c r="U3507" s="111"/>
      <c r="V3507" s="110"/>
      <c r="W3507" s="110"/>
    </row>
    <row r="3508" spans="1:23">
      <c r="A3508" t="s">
        <v>3460</v>
      </c>
      <c r="B3508">
        <v>44206</v>
      </c>
      <c r="C3508" t="s">
        <v>3461</v>
      </c>
      <c r="D3508">
        <v>44206</v>
      </c>
      <c r="E3508" t="s">
        <v>1294</v>
      </c>
      <c r="F3508" t="s">
        <v>117</v>
      </c>
      <c r="G3508" t="s">
        <v>1306</v>
      </c>
      <c r="H3508" t="s">
        <v>120</v>
      </c>
      <c r="I3508" t="s">
        <v>1348</v>
      </c>
      <c r="J3508">
        <v>200</v>
      </c>
      <c r="K3508">
        <v>1225</v>
      </c>
      <c r="L3508">
        <v>245000</v>
      </c>
      <c r="M3508">
        <v>2.9167000000000001</v>
      </c>
      <c r="N3508">
        <v>583.34</v>
      </c>
      <c r="O3508">
        <v>0</v>
      </c>
      <c r="P3508">
        <v>0</v>
      </c>
      <c r="Q3508">
        <v>1227.9167</v>
      </c>
      <c r="R3508">
        <v>245583.34</v>
      </c>
      <c r="S3508" t="s">
        <v>1296</v>
      </c>
      <c r="T3508" s="111"/>
      <c r="U3508" s="111"/>
      <c r="V3508" s="110"/>
      <c r="W3508" s="110"/>
    </row>
    <row r="3509" spans="1:23">
      <c r="A3509" t="s">
        <v>3460</v>
      </c>
      <c r="B3509">
        <v>44206</v>
      </c>
      <c r="C3509" t="s">
        <v>3461</v>
      </c>
      <c r="D3509">
        <v>44206</v>
      </c>
      <c r="E3509" t="s">
        <v>1294</v>
      </c>
      <c r="F3509" t="s">
        <v>117</v>
      </c>
      <c r="G3509" t="s">
        <v>1306</v>
      </c>
      <c r="H3509" t="s">
        <v>120</v>
      </c>
      <c r="I3509" t="s">
        <v>1339</v>
      </c>
      <c r="J3509">
        <v>80</v>
      </c>
      <c r="K3509">
        <v>1118</v>
      </c>
      <c r="L3509">
        <v>89440</v>
      </c>
      <c r="M3509">
        <v>2.6619000000000002</v>
      </c>
      <c r="N3509">
        <v>212.952</v>
      </c>
      <c r="O3509">
        <v>0</v>
      </c>
      <c r="P3509">
        <v>0</v>
      </c>
      <c r="Q3509">
        <v>1120.6619000000001</v>
      </c>
      <c r="R3509">
        <v>89652.952000000005</v>
      </c>
      <c r="S3509" t="s">
        <v>1296</v>
      </c>
      <c r="T3509" s="111"/>
      <c r="U3509" s="111"/>
      <c r="V3509" s="110"/>
      <c r="W3509" s="110"/>
    </row>
    <row r="3510" spans="1:23">
      <c r="A3510" t="s">
        <v>3460</v>
      </c>
      <c r="B3510">
        <v>44206</v>
      </c>
      <c r="C3510" t="s">
        <v>3461</v>
      </c>
      <c r="D3510">
        <v>44206</v>
      </c>
      <c r="E3510" t="s">
        <v>1294</v>
      </c>
      <c r="F3510" t="s">
        <v>117</v>
      </c>
      <c r="G3510" t="s">
        <v>1306</v>
      </c>
      <c r="H3510" t="s">
        <v>120</v>
      </c>
      <c r="I3510" t="s">
        <v>1214</v>
      </c>
      <c r="J3510">
        <v>20</v>
      </c>
      <c r="K3510">
        <v>1168</v>
      </c>
      <c r="L3510">
        <v>23360</v>
      </c>
      <c r="M3510">
        <v>2.7810000000000001</v>
      </c>
      <c r="N3510">
        <v>55.62</v>
      </c>
      <c r="O3510">
        <v>0</v>
      </c>
      <c r="P3510">
        <v>0</v>
      </c>
      <c r="Q3510">
        <v>1170.7809999999999</v>
      </c>
      <c r="R3510">
        <v>23415.62</v>
      </c>
      <c r="S3510" t="s">
        <v>1296</v>
      </c>
      <c r="T3510" s="111"/>
      <c r="U3510" s="111"/>
      <c r="V3510" s="110"/>
      <c r="W3510" s="110"/>
    </row>
    <row r="3511" spans="1:23">
      <c r="A3511" t="s">
        <v>3462</v>
      </c>
      <c r="B3511">
        <v>44206</v>
      </c>
      <c r="C3511" t="s">
        <v>3463</v>
      </c>
      <c r="D3511">
        <v>44206</v>
      </c>
      <c r="E3511" t="s">
        <v>1294</v>
      </c>
      <c r="F3511" t="s">
        <v>118</v>
      </c>
      <c r="G3511" t="s">
        <v>1306</v>
      </c>
      <c r="H3511" t="s">
        <v>120</v>
      </c>
      <c r="I3511" t="s">
        <v>1227</v>
      </c>
      <c r="J3511">
        <v>30</v>
      </c>
      <c r="K3511">
        <v>7760</v>
      </c>
      <c r="L3511">
        <v>232800</v>
      </c>
      <c r="M3511">
        <v>18.476199999999999</v>
      </c>
      <c r="N3511">
        <v>554.28599999999994</v>
      </c>
      <c r="O3511">
        <v>0</v>
      </c>
      <c r="P3511">
        <v>0</v>
      </c>
      <c r="Q3511">
        <v>7778.4762000000001</v>
      </c>
      <c r="R3511">
        <v>233354.28599999999</v>
      </c>
      <c r="S3511" t="s">
        <v>1296</v>
      </c>
      <c r="T3511" s="111"/>
      <c r="U3511" s="111"/>
      <c r="V3511" s="110"/>
      <c r="W3511" s="110"/>
    </row>
    <row r="3512" spans="1:23">
      <c r="A3512" t="s">
        <v>3462</v>
      </c>
      <c r="B3512">
        <v>44206</v>
      </c>
      <c r="C3512" t="s">
        <v>3463</v>
      </c>
      <c r="D3512">
        <v>44206</v>
      </c>
      <c r="E3512" t="s">
        <v>1294</v>
      </c>
      <c r="F3512" t="s">
        <v>118</v>
      </c>
      <c r="G3512" t="s">
        <v>1306</v>
      </c>
      <c r="H3512" t="s">
        <v>120</v>
      </c>
      <c r="I3512" t="s">
        <v>1214</v>
      </c>
      <c r="J3512">
        <v>60</v>
      </c>
      <c r="K3512">
        <v>1168</v>
      </c>
      <c r="L3512">
        <v>70080</v>
      </c>
      <c r="M3512">
        <v>2.7810000000000001</v>
      </c>
      <c r="N3512">
        <v>166.86</v>
      </c>
      <c r="O3512">
        <v>0</v>
      </c>
      <c r="P3512">
        <v>0</v>
      </c>
      <c r="Q3512">
        <v>1170.7809999999999</v>
      </c>
      <c r="R3512">
        <v>70246.86</v>
      </c>
      <c r="S3512" t="s">
        <v>1296</v>
      </c>
      <c r="T3512" s="111"/>
      <c r="U3512" s="111"/>
      <c r="V3512" s="110"/>
      <c r="W3512" s="110"/>
    </row>
    <row r="3513" spans="1:23">
      <c r="A3513" t="s">
        <v>3464</v>
      </c>
      <c r="B3513">
        <v>44206</v>
      </c>
      <c r="C3513" t="s">
        <v>3465</v>
      </c>
      <c r="D3513">
        <v>44206</v>
      </c>
      <c r="E3513" t="s">
        <v>1294</v>
      </c>
      <c r="F3513" t="s">
        <v>112</v>
      </c>
      <c r="G3513" t="s">
        <v>120</v>
      </c>
      <c r="H3513" t="s">
        <v>120</v>
      </c>
      <c r="I3513" t="s">
        <v>1214</v>
      </c>
      <c r="J3513">
        <v>45</v>
      </c>
      <c r="K3513">
        <v>1168</v>
      </c>
      <c r="L3513">
        <v>52560</v>
      </c>
      <c r="M3513">
        <v>2.7810000000000001</v>
      </c>
      <c r="N3513">
        <v>125.145</v>
      </c>
      <c r="O3513">
        <v>0</v>
      </c>
      <c r="P3513">
        <v>0</v>
      </c>
      <c r="Q3513">
        <v>1170.7809999999999</v>
      </c>
      <c r="R3513">
        <v>52685.144999999997</v>
      </c>
      <c r="S3513" t="s">
        <v>1296</v>
      </c>
      <c r="T3513" s="111"/>
      <c r="U3513" s="111"/>
      <c r="V3513" s="110"/>
      <c r="W3513" s="110"/>
    </row>
    <row r="3514" spans="1:23">
      <c r="A3514" t="s">
        <v>3464</v>
      </c>
      <c r="B3514">
        <v>44206</v>
      </c>
      <c r="C3514" t="s">
        <v>3465</v>
      </c>
      <c r="D3514">
        <v>44206</v>
      </c>
      <c r="E3514" t="s">
        <v>1294</v>
      </c>
      <c r="F3514" t="s">
        <v>112</v>
      </c>
      <c r="G3514" t="s">
        <v>120</v>
      </c>
      <c r="H3514" t="s">
        <v>120</v>
      </c>
      <c r="I3514" t="s">
        <v>1234</v>
      </c>
      <c r="J3514">
        <v>10</v>
      </c>
      <c r="K3514">
        <v>5035</v>
      </c>
      <c r="L3514">
        <v>50350</v>
      </c>
      <c r="M3514">
        <v>11.988099999999999</v>
      </c>
      <c r="N3514">
        <v>119.881</v>
      </c>
      <c r="O3514">
        <v>0</v>
      </c>
      <c r="P3514">
        <v>0</v>
      </c>
      <c r="Q3514">
        <v>5046.9880999999996</v>
      </c>
      <c r="R3514">
        <v>50469.881000000001</v>
      </c>
      <c r="S3514" t="s">
        <v>1296</v>
      </c>
      <c r="T3514" s="111"/>
      <c r="U3514" s="111"/>
      <c r="V3514" s="110"/>
      <c r="W3514" s="110"/>
    </row>
    <row r="3515" spans="1:23">
      <c r="A3515" t="s">
        <v>3464</v>
      </c>
      <c r="B3515">
        <v>44206</v>
      </c>
      <c r="C3515" t="s">
        <v>3465</v>
      </c>
      <c r="D3515">
        <v>44206</v>
      </c>
      <c r="E3515" t="s">
        <v>1294</v>
      </c>
      <c r="F3515" t="s">
        <v>112</v>
      </c>
      <c r="G3515" t="s">
        <v>120</v>
      </c>
      <c r="H3515" t="s">
        <v>120</v>
      </c>
      <c r="I3515" t="s">
        <v>3061</v>
      </c>
      <c r="J3515">
        <v>40</v>
      </c>
      <c r="K3515">
        <v>9850</v>
      </c>
      <c r="L3515">
        <v>394000</v>
      </c>
      <c r="M3515">
        <v>23.452400000000001</v>
      </c>
      <c r="N3515">
        <v>938.096</v>
      </c>
      <c r="O3515">
        <v>0</v>
      </c>
      <c r="P3515">
        <v>0</v>
      </c>
      <c r="Q3515">
        <v>9873.4524000000001</v>
      </c>
      <c r="R3515">
        <v>394938.09600000002</v>
      </c>
      <c r="S3515" t="s">
        <v>1296</v>
      </c>
      <c r="T3515" s="111"/>
      <c r="U3515" s="111"/>
      <c r="V3515" s="110"/>
      <c r="W3515" s="110"/>
    </row>
    <row r="3516" spans="1:23">
      <c r="A3516" t="s">
        <v>3464</v>
      </c>
      <c r="B3516">
        <v>44206</v>
      </c>
      <c r="C3516" t="s">
        <v>3465</v>
      </c>
      <c r="D3516">
        <v>44206</v>
      </c>
      <c r="E3516" t="s">
        <v>1294</v>
      </c>
      <c r="F3516" t="s">
        <v>112</v>
      </c>
      <c r="G3516" t="s">
        <v>120</v>
      </c>
      <c r="H3516" t="s">
        <v>120</v>
      </c>
      <c r="I3516" t="s">
        <v>1211</v>
      </c>
      <c r="J3516">
        <v>20</v>
      </c>
      <c r="K3516">
        <v>3938</v>
      </c>
      <c r="L3516">
        <v>78760</v>
      </c>
      <c r="M3516">
        <v>9.3762000000000008</v>
      </c>
      <c r="N3516">
        <v>187.524</v>
      </c>
      <c r="O3516">
        <v>0</v>
      </c>
      <c r="P3516">
        <v>0</v>
      </c>
      <c r="Q3516">
        <v>3947.3762000000002</v>
      </c>
      <c r="R3516">
        <v>78947.524000000005</v>
      </c>
      <c r="S3516" t="s">
        <v>1296</v>
      </c>
      <c r="T3516" s="111"/>
      <c r="U3516" s="111"/>
      <c r="V3516" s="110"/>
      <c r="W3516" s="110"/>
    </row>
    <row r="3517" spans="1:23">
      <c r="A3517" t="s">
        <v>3464</v>
      </c>
      <c r="B3517">
        <v>44206</v>
      </c>
      <c r="C3517" t="s">
        <v>3465</v>
      </c>
      <c r="D3517">
        <v>44206</v>
      </c>
      <c r="E3517" t="s">
        <v>1294</v>
      </c>
      <c r="F3517" t="s">
        <v>112</v>
      </c>
      <c r="G3517" t="s">
        <v>120</v>
      </c>
      <c r="H3517" t="s">
        <v>120</v>
      </c>
      <c r="I3517" t="s">
        <v>1207</v>
      </c>
      <c r="J3517">
        <v>10</v>
      </c>
      <c r="K3517">
        <v>4035</v>
      </c>
      <c r="L3517">
        <v>40350</v>
      </c>
      <c r="M3517">
        <v>9.6071000000000009</v>
      </c>
      <c r="N3517">
        <v>96.070999999999998</v>
      </c>
      <c r="O3517">
        <v>0</v>
      </c>
      <c r="P3517">
        <v>0</v>
      </c>
      <c r="Q3517">
        <v>4044.6071000000002</v>
      </c>
      <c r="R3517">
        <v>40446.071000000004</v>
      </c>
      <c r="S3517" t="s">
        <v>1296</v>
      </c>
      <c r="T3517" s="111"/>
      <c r="U3517" s="111"/>
      <c r="V3517" s="110"/>
      <c r="W3517" s="110"/>
    </row>
    <row r="3518" spans="1:23">
      <c r="A3518" t="s">
        <v>3466</v>
      </c>
      <c r="B3518">
        <v>44206</v>
      </c>
      <c r="C3518" t="s">
        <v>3467</v>
      </c>
      <c r="D3518">
        <v>44206</v>
      </c>
      <c r="E3518" t="s">
        <v>1294</v>
      </c>
      <c r="F3518" t="s">
        <v>110</v>
      </c>
      <c r="G3518" t="s">
        <v>1133</v>
      </c>
      <c r="H3518" t="s">
        <v>120</v>
      </c>
      <c r="I3518" t="s">
        <v>1214</v>
      </c>
      <c r="J3518">
        <v>31</v>
      </c>
      <c r="K3518">
        <v>1168</v>
      </c>
      <c r="L3518">
        <v>36208</v>
      </c>
      <c r="M3518">
        <v>2.7810000000000001</v>
      </c>
      <c r="N3518">
        <v>86.210999999999999</v>
      </c>
      <c r="O3518">
        <v>0</v>
      </c>
      <c r="P3518">
        <v>0</v>
      </c>
      <c r="Q3518">
        <v>1170.7809999999999</v>
      </c>
      <c r="R3518">
        <v>36294.211000000003</v>
      </c>
      <c r="S3518" t="s">
        <v>1296</v>
      </c>
      <c r="T3518" s="111"/>
      <c r="U3518" s="111"/>
      <c r="V3518" s="110"/>
      <c r="W3518" s="110"/>
    </row>
    <row r="3519" spans="1:23">
      <c r="A3519" t="s">
        <v>3468</v>
      </c>
      <c r="B3519">
        <v>44206</v>
      </c>
      <c r="C3519" t="s">
        <v>3469</v>
      </c>
      <c r="D3519">
        <v>44206</v>
      </c>
      <c r="E3519" t="s">
        <v>1294</v>
      </c>
      <c r="F3519" t="s">
        <v>3</v>
      </c>
      <c r="G3519" t="s">
        <v>1078</v>
      </c>
      <c r="H3519" t="s">
        <v>120</v>
      </c>
      <c r="I3519" t="s">
        <v>1227</v>
      </c>
      <c r="J3519">
        <v>5</v>
      </c>
      <c r="K3519">
        <v>7760</v>
      </c>
      <c r="L3519">
        <v>38800</v>
      </c>
      <c r="M3519">
        <v>18.476199999999999</v>
      </c>
      <c r="N3519">
        <v>92.381</v>
      </c>
      <c r="O3519">
        <v>0</v>
      </c>
      <c r="P3519">
        <v>0</v>
      </c>
      <c r="Q3519">
        <v>7778.4762000000001</v>
      </c>
      <c r="R3519">
        <v>38892.381000000001</v>
      </c>
      <c r="S3519" t="s">
        <v>1296</v>
      </c>
      <c r="T3519" s="111"/>
      <c r="U3519" s="111"/>
      <c r="V3519" s="110"/>
      <c r="W3519" s="110"/>
    </row>
    <row r="3520" spans="1:23">
      <c r="A3520" t="s">
        <v>3468</v>
      </c>
      <c r="B3520">
        <v>44206</v>
      </c>
      <c r="C3520" t="s">
        <v>3469</v>
      </c>
      <c r="D3520">
        <v>44206</v>
      </c>
      <c r="E3520" t="s">
        <v>1294</v>
      </c>
      <c r="F3520" t="s">
        <v>3</v>
      </c>
      <c r="G3520" t="s">
        <v>1078</v>
      </c>
      <c r="H3520" t="s">
        <v>120</v>
      </c>
      <c r="I3520" t="s">
        <v>1214</v>
      </c>
      <c r="J3520">
        <v>6</v>
      </c>
      <c r="K3520">
        <v>1168</v>
      </c>
      <c r="L3520">
        <v>7008</v>
      </c>
      <c r="M3520">
        <v>2.7810000000000001</v>
      </c>
      <c r="N3520">
        <v>16.686</v>
      </c>
      <c r="O3520">
        <v>0</v>
      </c>
      <c r="P3520">
        <v>0</v>
      </c>
      <c r="Q3520">
        <v>1170.7809999999999</v>
      </c>
      <c r="R3520">
        <v>7024.6859999999997</v>
      </c>
      <c r="S3520" t="s">
        <v>1296</v>
      </c>
      <c r="T3520" s="111"/>
      <c r="U3520" s="111"/>
      <c r="V3520" s="110"/>
      <c r="W3520" s="110"/>
    </row>
    <row r="3521" spans="1:23">
      <c r="A3521" t="s">
        <v>3470</v>
      </c>
      <c r="B3521">
        <v>44206</v>
      </c>
      <c r="C3521" t="s">
        <v>3471</v>
      </c>
      <c r="D3521">
        <v>44206</v>
      </c>
      <c r="E3521" t="s">
        <v>1294</v>
      </c>
      <c r="F3521" t="s">
        <v>9</v>
      </c>
      <c r="G3521" t="s">
        <v>1078</v>
      </c>
      <c r="H3521" t="s">
        <v>120</v>
      </c>
      <c r="I3521" t="s">
        <v>1214</v>
      </c>
      <c r="J3521">
        <v>12</v>
      </c>
      <c r="K3521">
        <v>1168</v>
      </c>
      <c r="L3521">
        <v>14016</v>
      </c>
      <c r="M3521">
        <v>2.7810000000000001</v>
      </c>
      <c r="N3521">
        <v>33.372</v>
      </c>
      <c r="O3521">
        <v>0</v>
      </c>
      <c r="P3521">
        <v>0</v>
      </c>
      <c r="Q3521">
        <v>1170.7809999999999</v>
      </c>
      <c r="R3521">
        <v>14049.371999999999</v>
      </c>
      <c r="S3521" t="s">
        <v>1296</v>
      </c>
      <c r="T3521" s="111"/>
      <c r="U3521" s="111"/>
      <c r="V3521" s="110"/>
      <c r="W3521" s="110"/>
    </row>
    <row r="3522" spans="1:23">
      <c r="A3522" t="s">
        <v>3472</v>
      </c>
      <c r="B3522">
        <v>44206</v>
      </c>
      <c r="C3522" t="s">
        <v>3473</v>
      </c>
      <c r="D3522">
        <v>44206</v>
      </c>
      <c r="E3522" t="s">
        <v>1294</v>
      </c>
      <c r="F3522" t="s">
        <v>4</v>
      </c>
      <c r="G3522" t="s">
        <v>1308</v>
      </c>
      <c r="H3522" t="s">
        <v>120</v>
      </c>
      <c r="I3522" t="s">
        <v>1214</v>
      </c>
      <c r="J3522">
        <v>18</v>
      </c>
      <c r="K3522">
        <v>1168</v>
      </c>
      <c r="L3522">
        <v>21024</v>
      </c>
      <c r="M3522">
        <v>2.7810000000000001</v>
      </c>
      <c r="N3522">
        <v>50.058</v>
      </c>
      <c r="O3522">
        <v>0</v>
      </c>
      <c r="P3522">
        <v>0</v>
      </c>
      <c r="Q3522">
        <v>1170.7809999999999</v>
      </c>
      <c r="R3522">
        <v>21074.058000000001</v>
      </c>
      <c r="S3522" t="s">
        <v>1296</v>
      </c>
      <c r="T3522" s="111"/>
      <c r="U3522" s="111"/>
      <c r="V3522" s="110"/>
      <c r="W3522" s="110"/>
    </row>
    <row r="3523" spans="1:23">
      <c r="A3523" t="s">
        <v>3474</v>
      </c>
      <c r="B3523">
        <v>44206</v>
      </c>
      <c r="C3523" t="s">
        <v>3475</v>
      </c>
      <c r="D3523">
        <v>44206</v>
      </c>
      <c r="E3523" t="s">
        <v>1294</v>
      </c>
      <c r="F3523" t="s">
        <v>1325</v>
      </c>
      <c r="G3523" t="s">
        <v>1302</v>
      </c>
      <c r="H3523" t="s">
        <v>1300</v>
      </c>
      <c r="I3523" t="s">
        <v>1214</v>
      </c>
      <c r="J3523">
        <v>10</v>
      </c>
      <c r="K3523">
        <v>1168</v>
      </c>
      <c r="L3523">
        <v>11680</v>
      </c>
      <c r="M3523">
        <v>2.7810000000000001</v>
      </c>
      <c r="N3523">
        <v>27.81</v>
      </c>
      <c r="O3523">
        <v>0</v>
      </c>
      <c r="P3523">
        <v>0</v>
      </c>
      <c r="Q3523">
        <v>1170.7809999999999</v>
      </c>
      <c r="R3523">
        <v>11707.81</v>
      </c>
      <c r="S3523" t="s">
        <v>1296</v>
      </c>
      <c r="T3523" s="111"/>
      <c r="U3523" s="111"/>
      <c r="V3523" s="110"/>
      <c r="W3523" s="110"/>
    </row>
    <row r="3524" spans="1:23">
      <c r="A3524" t="s">
        <v>3476</v>
      </c>
      <c r="B3524">
        <v>44206</v>
      </c>
      <c r="C3524" t="s">
        <v>3477</v>
      </c>
      <c r="D3524">
        <v>44206</v>
      </c>
      <c r="E3524" t="s">
        <v>1294</v>
      </c>
      <c r="F3524" t="s">
        <v>82</v>
      </c>
      <c r="G3524" t="s">
        <v>1050</v>
      </c>
      <c r="H3524" t="s">
        <v>1300</v>
      </c>
      <c r="I3524" t="s">
        <v>1348</v>
      </c>
      <c r="J3524">
        <v>10</v>
      </c>
      <c r="K3524">
        <v>1225</v>
      </c>
      <c r="L3524">
        <v>12250</v>
      </c>
      <c r="M3524">
        <v>2.9167000000000001</v>
      </c>
      <c r="N3524">
        <v>29.167000000000002</v>
      </c>
      <c r="O3524">
        <v>0</v>
      </c>
      <c r="P3524">
        <v>0</v>
      </c>
      <c r="Q3524">
        <v>1227.9167</v>
      </c>
      <c r="R3524">
        <v>12279.166999999999</v>
      </c>
      <c r="S3524" t="s">
        <v>1296</v>
      </c>
      <c r="T3524" s="111"/>
      <c r="U3524" s="111"/>
      <c r="V3524" s="110"/>
      <c r="W3524" s="110"/>
    </row>
    <row r="3525" spans="1:23">
      <c r="A3525" t="s">
        <v>3478</v>
      </c>
      <c r="B3525">
        <v>44206</v>
      </c>
      <c r="C3525" t="s">
        <v>3479</v>
      </c>
      <c r="D3525">
        <v>44206</v>
      </c>
      <c r="E3525" t="s">
        <v>1294</v>
      </c>
      <c r="F3525" t="s">
        <v>83</v>
      </c>
      <c r="G3525" t="s">
        <v>1050</v>
      </c>
      <c r="H3525" t="s">
        <v>1300</v>
      </c>
      <c r="I3525" t="s">
        <v>1214</v>
      </c>
      <c r="J3525">
        <v>17</v>
      </c>
      <c r="K3525">
        <v>1168</v>
      </c>
      <c r="L3525">
        <v>19856</v>
      </c>
      <c r="M3525">
        <v>2.7810000000000001</v>
      </c>
      <c r="N3525">
        <v>47.277000000000001</v>
      </c>
      <c r="O3525">
        <v>0</v>
      </c>
      <c r="P3525">
        <v>0</v>
      </c>
      <c r="Q3525">
        <v>1170.7809999999999</v>
      </c>
      <c r="R3525">
        <v>19903.276999999998</v>
      </c>
      <c r="S3525" t="s">
        <v>1296</v>
      </c>
      <c r="T3525" s="111"/>
      <c r="U3525" s="111"/>
      <c r="V3525" s="110"/>
      <c r="W3525" s="110"/>
    </row>
    <row r="3526" spans="1:23">
      <c r="A3526" t="s">
        <v>3478</v>
      </c>
      <c r="B3526">
        <v>44206</v>
      </c>
      <c r="C3526" t="s">
        <v>3479</v>
      </c>
      <c r="D3526">
        <v>44206</v>
      </c>
      <c r="E3526" t="s">
        <v>1294</v>
      </c>
      <c r="F3526" t="s">
        <v>83</v>
      </c>
      <c r="G3526" t="s">
        <v>1050</v>
      </c>
      <c r="H3526" t="s">
        <v>1300</v>
      </c>
      <c r="I3526" t="s">
        <v>1212</v>
      </c>
      <c r="J3526">
        <v>20</v>
      </c>
      <c r="K3526">
        <v>3540</v>
      </c>
      <c r="L3526">
        <v>70800</v>
      </c>
      <c r="M3526">
        <v>8.4285999999999994</v>
      </c>
      <c r="N3526">
        <v>168.572</v>
      </c>
      <c r="O3526">
        <v>0</v>
      </c>
      <c r="P3526">
        <v>0</v>
      </c>
      <c r="Q3526">
        <v>3548.4286000000002</v>
      </c>
      <c r="R3526">
        <v>70968.572</v>
      </c>
      <c r="S3526" t="s">
        <v>1296</v>
      </c>
      <c r="T3526" s="111"/>
      <c r="U3526" s="111"/>
      <c r="V3526" s="110"/>
      <c r="W3526" s="110"/>
    </row>
    <row r="3527" spans="1:23">
      <c r="A3527" t="s">
        <v>3480</v>
      </c>
      <c r="B3527">
        <v>44206</v>
      </c>
      <c r="C3527" t="s">
        <v>3481</v>
      </c>
      <c r="D3527">
        <v>44206</v>
      </c>
      <c r="E3527" t="s">
        <v>1294</v>
      </c>
      <c r="F3527" t="s">
        <v>1041</v>
      </c>
      <c r="G3527" t="s">
        <v>1046</v>
      </c>
      <c r="H3527" t="s">
        <v>1300</v>
      </c>
      <c r="I3527" t="s">
        <v>1207</v>
      </c>
      <c r="J3527">
        <v>5</v>
      </c>
      <c r="K3527">
        <v>4035</v>
      </c>
      <c r="L3527">
        <v>20175</v>
      </c>
      <c r="M3527">
        <v>9.6071000000000009</v>
      </c>
      <c r="N3527">
        <v>48.035499999999999</v>
      </c>
      <c r="O3527">
        <v>0</v>
      </c>
      <c r="P3527">
        <v>0</v>
      </c>
      <c r="Q3527">
        <v>4044.6071000000002</v>
      </c>
      <c r="R3527">
        <v>20223.035500000002</v>
      </c>
      <c r="S3527" t="s">
        <v>1296</v>
      </c>
      <c r="T3527" s="111"/>
      <c r="U3527" s="111"/>
      <c r="V3527" s="110"/>
      <c r="W3527" s="110"/>
    </row>
    <row r="3528" spans="1:23">
      <c r="A3528" t="s">
        <v>3480</v>
      </c>
      <c r="B3528">
        <v>44206</v>
      </c>
      <c r="C3528" t="s">
        <v>3481</v>
      </c>
      <c r="D3528">
        <v>44206</v>
      </c>
      <c r="E3528" t="s">
        <v>1294</v>
      </c>
      <c r="F3528" t="s">
        <v>1041</v>
      </c>
      <c r="G3528" t="s">
        <v>1046</v>
      </c>
      <c r="H3528" t="s">
        <v>1300</v>
      </c>
      <c r="I3528" t="s">
        <v>1227</v>
      </c>
      <c r="J3528">
        <v>10</v>
      </c>
      <c r="K3528">
        <v>7760</v>
      </c>
      <c r="L3528">
        <v>77600</v>
      </c>
      <c r="M3528">
        <v>18.476199999999999</v>
      </c>
      <c r="N3528">
        <v>184.762</v>
      </c>
      <c r="O3528">
        <v>0</v>
      </c>
      <c r="P3528">
        <v>0</v>
      </c>
      <c r="Q3528">
        <v>7778.4762000000001</v>
      </c>
      <c r="R3528">
        <v>77784.762000000002</v>
      </c>
      <c r="S3528" t="s">
        <v>1296</v>
      </c>
      <c r="T3528" s="111"/>
      <c r="U3528" s="111"/>
      <c r="V3528" s="110"/>
      <c r="W3528" s="110"/>
    </row>
    <row r="3529" spans="1:23">
      <c r="A3529" t="s">
        <v>3482</v>
      </c>
      <c r="B3529">
        <v>44206</v>
      </c>
      <c r="C3529" t="s">
        <v>3483</v>
      </c>
      <c r="D3529">
        <v>44206</v>
      </c>
      <c r="E3529" t="s">
        <v>1294</v>
      </c>
      <c r="F3529" t="s">
        <v>99</v>
      </c>
      <c r="G3529" t="s">
        <v>1046</v>
      </c>
      <c r="H3529" t="s">
        <v>1300</v>
      </c>
      <c r="I3529" t="s">
        <v>1227</v>
      </c>
      <c r="J3529">
        <v>20</v>
      </c>
      <c r="K3529">
        <v>7760</v>
      </c>
      <c r="L3529">
        <v>155200</v>
      </c>
      <c r="M3529">
        <v>18.476199999999999</v>
      </c>
      <c r="N3529">
        <v>369.524</v>
      </c>
      <c r="O3529">
        <v>0</v>
      </c>
      <c r="P3529">
        <v>0</v>
      </c>
      <c r="Q3529">
        <v>7778.4762000000001</v>
      </c>
      <c r="R3529">
        <v>155569.524</v>
      </c>
      <c r="S3529" t="s">
        <v>1296</v>
      </c>
      <c r="T3529" s="111"/>
      <c r="U3529" s="111"/>
      <c r="V3529" s="110"/>
      <c r="W3529" s="110"/>
    </row>
    <row r="3530" spans="1:23">
      <c r="A3530" t="s">
        <v>3484</v>
      </c>
      <c r="B3530">
        <v>44206</v>
      </c>
      <c r="C3530" t="s">
        <v>3485</v>
      </c>
      <c r="D3530">
        <v>44206</v>
      </c>
      <c r="E3530" t="s">
        <v>1294</v>
      </c>
      <c r="F3530" t="s">
        <v>102</v>
      </c>
      <c r="G3530" t="s">
        <v>1080</v>
      </c>
      <c r="H3530" t="s">
        <v>1300</v>
      </c>
      <c r="I3530" t="s">
        <v>1212</v>
      </c>
      <c r="J3530">
        <v>4</v>
      </c>
      <c r="K3530">
        <v>3540</v>
      </c>
      <c r="L3530">
        <v>14160</v>
      </c>
      <c r="M3530">
        <v>8.4285999999999994</v>
      </c>
      <c r="N3530">
        <v>33.714399999999998</v>
      </c>
      <c r="O3530">
        <v>0</v>
      </c>
      <c r="P3530">
        <v>0</v>
      </c>
      <c r="Q3530">
        <v>3548.4286000000002</v>
      </c>
      <c r="R3530">
        <v>14193.714400000001</v>
      </c>
      <c r="S3530" t="s">
        <v>1296</v>
      </c>
      <c r="T3530" s="111"/>
      <c r="U3530" s="111"/>
      <c r="V3530" s="110"/>
      <c r="W3530" s="110"/>
    </row>
    <row r="3531" spans="1:23">
      <c r="A3531" t="s">
        <v>3484</v>
      </c>
      <c r="B3531">
        <v>44206</v>
      </c>
      <c r="C3531" t="s">
        <v>3485</v>
      </c>
      <c r="D3531">
        <v>44206</v>
      </c>
      <c r="E3531" t="s">
        <v>1294</v>
      </c>
      <c r="F3531" t="s">
        <v>102</v>
      </c>
      <c r="G3531" t="s">
        <v>1080</v>
      </c>
      <c r="H3531" t="s">
        <v>1300</v>
      </c>
      <c r="I3531" t="s">
        <v>1207</v>
      </c>
      <c r="J3531">
        <v>2</v>
      </c>
      <c r="K3531">
        <v>4035</v>
      </c>
      <c r="L3531">
        <v>8070</v>
      </c>
      <c r="M3531">
        <v>9.6071000000000009</v>
      </c>
      <c r="N3531">
        <v>19.214200000000002</v>
      </c>
      <c r="O3531">
        <v>0</v>
      </c>
      <c r="P3531">
        <v>0</v>
      </c>
      <c r="Q3531">
        <v>4044.6071000000002</v>
      </c>
      <c r="R3531">
        <v>8089.2142000000003</v>
      </c>
      <c r="S3531" t="s">
        <v>1296</v>
      </c>
      <c r="T3531" s="111"/>
      <c r="U3531" s="111"/>
      <c r="V3531" s="110"/>
      <c r="W3531" s="110"/>
    </row>
    <row r="3532" spans="1:23">
      <c r="A3532" t="s">
        <v>3484</v>
      </c>
      <c r="B3532">
        <v>44206</v>
      </c>
      <c r="C3532" t="s">
        <v>3485</v>
      </c>
      <c r="D3532">
        <v>44206</v>
      </c>
      <c r="E3532" t="s">
        <v>1294</v>
      </c>
      <c r="F3532" t="s">
        <v>102</v>
      </c>
      <c r="G3532" t="s">
        <v>1080</v>
      </c>
      <c r="H3532" t="s">
        <v>1300</v>
      </c>
      <c r="I3532" t="s">
        <v>1214</v>
      </c>
      <c r="J3532">
        <v>38</v>
      </c>
      <c r="K3532">
        <v>1168</v>
      </c>
      <c r="L3532">
        <v>44384</v>
      </c>
      <c r="M3532">
        <v>2.7810000000000001</v>
      </c>
      <c r="N3532">
        <v>105.678</v>
      </c>
      <c r="O3532">
        <v>0</v>
      </c>
      <c r="P3532">
        <v>0</v>
      </c>
      <c r="Q3532">
        <v>1170.7809999999999</v>
      </c>
      <c r="R3532">
        <v>44489.678</v>
      </c>
      <c r="S3532" t="s">
        <v>1296</v>
      </c>
      <c r="T3532" s="111"/>
      <c r="U3532" s="111"/>
      <c r="V3532" s="110"/>
      <c r="W3532" s="110"/>
    </row>
    <row r="3533" spans="1:23">
      <c r="A3533" t="s">
        <v>3486</v>
      </c>
      <c r="B3533">
        <v>44206</v>
      </c>
      <c r="C3533" t="s">
        <v>3487</v>
      </c>
      <c r="D3533">
        <v>44206</v>
      </c>
      <c r="E3533" t="s">
        <v>1294</v>
      </c>
      <c r="F3533" t="s">
        <v>101</v>
      </c>
      <c r="G3533" t="s">
        <v>1080</v>
      </c>
      <c r="H3533" t="s">
        <v>1300</v>
      </c>
      <c r="I3533" t="s">
        <v>1227</v>
      </c>
      <c r="J3533">
        <v>2</v>
      </c>
      <c r="K3533">
        <v>7760</v>
      </c>
      <c r="L3533">
        <v>15520</v>
      </c>
      <c r="M3533">
        <v>18.476199999999999</v>
      </c>
      <c r="N3533">
        <v>36.952399999999997</v>
      </c>
      <c r="O3533">
        <v>0</v>
      </c>
      <c r="P3533">
        <v>0</v>
      </c>
      <c r="Q3533">
        <v>7778.4762000000001</v>
      </c>
      <c r="R3533">
        <v>15556.9524</v>
      </c>
      <c r="S3533" t="s">
        <v>1296</v>
      </c>
      <c r="T3533" s="111"/>
      <c r="U3533" s="111"/>
      <c r="V3533" s="110"/>
      <c r="W3533" s="110"/>
    </row>
    <row r="3534" spans="1:23">
      <c r="A3534" t="s">
        <v>3486</v>
      </c>
      <c r="B3534">
        <v>44206</v>
      </c>
      <c r="C3534" t="s">
        <v>3487</v>
      </c>
      <c r="D3534">
        <v>44206</v>
      </c>
      <c r="E3534" t="s">
        <v>1294</v>
      </c>
      <c r="F3534" t="s">
        <v>101</v>
      </c>
      <c r="G3534" t="s">
        <v>1080</v>
      </c>
      <c r="H3534" t="s">
        <v>1300</v>
      </c>
      <c r="I3534" t="s">
        <v>1214</v>
      </c>
      <c r="J3534">
        <v>17</v>
      </c>
      <c r="K3534">
        <v>1168</v>
      </c>
      <c r="L3534">
        <v>19856</v>
      </c>
      <c r="M3534">
        <v>2.7810000000000001</v>
      </c>
      <c r="N3534">
        <v>47.277000000000001</v>
      </c>
      <c r="O3534">
        <v>0</v>
      </c>
      <c r="P3534">
        <v>0</v>
      </c>
      <c r="Q3534">
        <v>1170.7809999999999</v>
      </c>
      <c r="R3534">
        <v>19903.276999999998</v>
      </c>
      <c r="S3534" t="s">
        <v>1296</v>
      </c>
      <c r="T3534" s="111"/>
      <c r="U3534" s="111"/>
      <c r="V3534" s="110"/>
      <c r="W3534" s="110"/>
    </row>
    <row r="3535" spans="1:23">
      <c r="A3535" t="s">
        <v>3488</v>
      </c>
      <c r="B3535">
        <v>44206</v>
      </c>
      <c r="C3535" t="s">
        <v>3489</v>
      </c>
      <c r="D3535">
        <v>44206</v>
      </c>
      <c r="E3535" t="s">
        <v>1294</v>
      </c>
      <c r="F3535" t="s">
        <v>95</v>
      </c>
      <c r="G3535" t="s">
        <v>1301</v>
      </c>
      <c r="H3535" t="s">
        <v>1300</v>
      </c>
      <c r="I3535" t="s">
        <v>1227</v>
      </c>
      <c r="J3535">
        <v>9</v>
      </c>
      <c r="K3535">
        <v>7760</v>
      </c>
      <c r="L3535">
        <v>69840</v>
      </c>
      <c r="M3535">
        <v>18.476199999999999</v>
      </c>
      <c r="N3535">
        <v>166.28579999999999</v>
      </c>
      <c r="O3535">
        <v>0</v>
      </c>
      <c r="P3535">
        <v>0</v>
      </c>
      <c r="Q3535">
        <v>7778.4762000000001</v>
      </c>
      <c r="R3535">
        <v>70006.285799999998</v>
      </c>
      <c r="S3535" t="s">
        <v>1296</v>
      </c>
      <c r="T3535" s="111"/>
      <c r="U3535" s="111"/>
      <c r="V3535" s="110"/>
      <c r="W3535" s="110"/>
    </row>
    <row r="3536" spans="1:23">
      <c r="A3536" t="s">
        <v>3488</v>
      </c>
      <c r="B3536">
        <v>44206</v>
      </c>
      <c r="C3536" t="s">
        <v>3489</v>
      </c>
      <c r="D3536">
        <v>44206</v>
      </c>
      <c r="E3536" t="s">
        <v>1294</v>
      </c>
      <c r="F3536" t="s">
        <v>95</v>
      </c>
      <c r="G3536" t="s">
        <v>1301</v>
      </c>
      <c r="H3536" t="s">
        <v>1300</v>
      </c>
      <c r="I3536" t="s">
        <v>1212</v>
      </c>
      <c r="J3536">
        <v>10</v>
      </c>
      <c r="K3536">
        <v>3540</v>
      </c>
      <c r="L3536">
        <v>35400</v>
      </c>
      <c r="M3536">
        <v>8.4285999999999994</v>
      </c>
      <c r="N3536">
        <v>84.286000000000001</v>
      </c>
      <c r="O3536">
        <v>0</v>
      </c>
      <c r="P3536">
        <v>0</v>
      </c>
      <c r="Q3536">
        <v>3548.4286000000002</v>
      </c>
      <c r="R3536">
        <v>35484.286</v>
      </c>
      <c r="S3536" t="s">
        <v>1296</v>
      </c>
      <c r="T3536" s="111"/>
      <c r="U3536" s="111"/>
      <c r="V3536" s="110"/>
      <c r="W3536" s="110"/>
    </row>
    <row r="3537" spans="1:23">
      <c r="A3537" t="s">
        <v>3490</v>
      </c>
      <c r="B3537">
        <v>44206</v>
      </c>
      <c r="C3537" t="s">
        <v>3491</v>
      </c>
      <c r="D3537">
        <v>44206</v>
      </c>
      <c r="E3537" t="s">
        <v>1294</v>
      </c>
      <c r="F3537" t="s">
        <v>106</v>
      </c>
      <c r="G3537" t="s">
        <v>1302</v>
      </c>
      <c r="H3537" t="s">
        <v>1300</v>
      </c>
      <c r="I3537" t="s">
        <v>1214</v>
      </c>
      <c r="J3537">
        <v>53</v>
      </c>
      <c r="K3537">
        <v>1168</v>
      </c>
      <c r="L3537">
        <v>61904</v>
      </c>
      <c r="M3537">
        <v>2.7810000000000001</v>
      </c>
      <c r="N3537">
        <v>147.393</v>
      </c>
      <c r="O3537">
        <v>0</v>
      </c>
      <c r="P3537">
        <v>0</v>
      </c>
      <c r="Q3537">
        <v>1170.7809999999999</v>
      </c>
      <c r="R3537">
        <v>62051.392999999996</v>
      </c>
      <c r="S3537" t="s">
        <v>1296</v>
      </c>
      <c r="T3537" s="111"/>
      <c r="U3537" s="111"/>
      <c r="V3537" s="110"/>
      <c r="W3537" s="110"/>
    </row>
    <row r="3538" spans="1:23">
      <c r="A3538" t="s">
        <v>3490</v>
      </c>
      <c r="B3538">
        <v>44206</v>
      </c>
      <c r="C3538" t="s">
        <v>3491</v>
      </c>
      <c r="D3538">
        <v>44206</v>
      </c>
      <c r="E3538" t="s">
        <v>1294</v>
      </c>
      <c r="F3538" t="s">
        <v>106</v>
      </c>
      <c r="G3538" t="s">
        <v>1302</v>
      </c>
      <c r="H3538" t="s">
        <v>1300</v>
      </c>
      <c r="I3538" t="s">
        <v>1207</v>
      </c>
      <c r="J3538">
        <v>10</v>
      </c>
      <c r="K3538">
        <v>4035</v>
      </c>
      <c r="L3538">
        <v>40350</v>
      </c>
      <c r="M3538">
        <v>9.6071000000000009</v>
      </c>
      <c r="N3538">
        <v>96.070999999999998</v>
      </c>
      <c r="O3538">
        <v>0</v>
      </c>
      <c r="P3538">
        <v>0</v>
      </c>
      <c r="Q3538">
        <v>4044.6071000000002</v>
      </c>
      <c r="R3538">
        <v>40446.071000000004</v>
      </c>
      <c r="S3538" t="s">
        <v>1296</v>
      </c>
      <c r="T3538" s="111"/>
      <c r="U3538" s="111"/>
      <c r="V3538" s="110"/>
      <c r="W3538" s="110"/>
    </row>
    <row r="3539" spans="1:23">
      <c r="A3539" t="s">
        <v>3490</v>
      </c>
      <c r="B3539">
        <v>44206</v>
      </c>
      <c r="C3539" t="s">
        <v>3491</v>
      </c>
      <c r="D3539">
        <v>44206</v>
      </c>
      <c r="E3539" t="s">
        <v>1294</v>
      </c>
      <c r="F3539" t="s">
        <v>106</v>
      </c>
      <c r="G3539" t="s">
        <v>1302</v>
      </c>
      <c r="H3539" t="s">
        <v>1300</v>
      </c>
      <c r="I3539" t="s">
        <v>1227</v>
      </c>
      <c r="J3539">
        <v>10</v>
      </c>
      <c r="K3539">
        <v>7760</v>
      </c>
      <c r="L3539">
        <v>77600</v>
      </c>
      <c r="M3539">
        <v>18.476199999999999</v>
      </c>
      <c r="N3539">
        <v>184.762</v>
      </c>
      <c r="O3539">
        <v>0</v>
      </c>
      <c r="P3539">
        <v>0</v>
      </c>
      <c r="Q3539">
        <v>7778.4762000000001</v>
      </c>
      <c r="R3539">
        <v>77784.762000000002</v>
      </c>
      <c r="S3539" t="s">
        <v>1296</v>
      </c>
      <c r="T3539" s="111"/>
      <c r="U3539" s="111"/>
      <c r="V3539" s="110"/>
      <c r="W3539" s="110"/>
    </row>
    <row r="3540" spans="1:23">
      <c r="A3540" t="s">
        <v>3490</v>
      </c>
      <c r="B3540">
        <v>44206</v>
      </c>
      <c r="C3540" t="s">
        <v>3491</v>
      </c>
      <c r="D3540">
        <v>44206</v>
      </c>
      <c r="E3540" t="s">
        <v>1294</v>
      </c>
      <c r="F3540" t="s">
        <v>106</v>
      </c>
      <c r="G3540" t="s">
        <v>1302</v>
      </c>
      <c r="H3540" t="s">
        <v>1300</v>
      </c>
      <c r="I3540" t="s">
        <v>1205</v>
      </c>
      <c r="J3540">
        <v>10</v>
      </c>
      <c r="K3540">
        <v>9045</v>
      </c>
      <c r="L3540">
        <v>90450</v>
      </c>
      <c r="M3540">
        <v>21.535699999999999</v>
      </c>
      <c r="N3540">
        <v>215.357</v>
      </c>
      <c r="O3540">
        <v>0</v>
      </c>
      <c r="P3540">
        <v>0</v>
      </c>
      <c r="Q3540">
        <v>9066.5357000000004</v>
      </c>
      <c r="R3540">
        <v>90665.357000000004</v>
      </c>
      <c r="S3540" t="s">
        <v>1296</v>
      </c>
      <c r="T3540" s="111"/>
      <c r="U3540" s="111"/>
      <c r="V3540" s="110"/>
      <c r="W3540" s="110"/>
    </row>
    <row r="3541" spans="1:23">
      <c r="A3541" t="s">
        <v>3492</v>
      </c>
      <c r="B3541">
        <v>44206</v>
      </c>
      <c r="C3541" t="s">
        <v>3493</v>
      </c>
      <c r="D3541">
        <v>44206</v>
      </c>
      <c r="E3541" t="s">
        <v>1294</v>
      </c>
      <c r="F3541" t="s">
        <v>107</v>
      </c>
      <c r="G3541" t="s">
        <v>1301</v>
      </c>
      <c r="H3541" t="s">
        <v>1300</v>
      </c>
      <c r="I3541" t="s">
        <v>1234</v>
      </c>
      <c r="J3541">
        <v>10</v>
      </c>
      <c r="K3541">
        <v>5035</v>
      </c>
      <c r="L3541">
        <v>50350</v>
      </c>
      <c r="M3541">
        <v>11.988099999999999</v>
      </c>
      <c r="N3541">
        <v>119.881</v>
      </c>
      <c r="O3541">
        <v>0</v>
      </c>
      <c r="P3541">
        <v>0</v>
      </c>
      <c r="Q3541">
        <v>5046.9880999999996</v>
      </c>
      <c r="R3541">
        <v>50469.881000000001</v>
      </c>
      <c r="S3541" t="s">
        <v>1296</v>
      </c>
      <c r="T3541" s="111"/>
      <c r="U3541" s="111"/>
      <c r="V3541" s="110"/>
      <c r="W3541" s="110"/>
    </row>
    <row r="3542" spans="1:23">
      <c r="A3542" t="s">
        <v>3492</v>
      </c>
      <c r="B3542">
        <v>44206</v>
      </c>
      <c r="C3542" t="s">
        <v>3493</v>
      </c>
      <c r="D3542">
        <v>44206</v>
      </c>
      <c r="E3542" t="s">
        <v>1294</v>
      </c>
      <c r="F3542" t="s">
        <v>107</v>
      </c>
      <c r="G3542" t="s">
        <v>1301</v>
      </c>
      <c r="H3542" t="s">
        <v>1300</v>
      </c>
      <c r="I3542" t="s">
        <v>1227</v>
      </c>
      <c r="J3542">
        <v>20</v>
      </c>
      <c r="K3542">
        <v>7760</v>
      </c>
      <c r="L3542">
        <v>155200</v>
      </c>
      <c r="M3542">
        <v>18.476199999999999</v>
      </c>
      <c r="N3542">
        <v>369.524</v>
      </c>
      <c r="O3542">
        <v>0</v>
      </c>
      <c r="P3542">
        <v>0</v>
      </c>
      <c r="Q3542">
        <v>7778.4762000000001</v>
      </c>
      <c r="R3542">
        <v>155569.524</v>
      </c>
      <c r="S3542" t="s">
        <v>1296</v>
      </c>
      <c r="T3542" s="111"/>
      <c r="U3542" s="111"/>
      <c r="V3542" s="110"/>
      <c r="W3542" s="110"/>
    </row>
    <row r="3543" spans="1:23">
      <c r="A3543" t="s">
        <v>3492</v>
      </c>
      <c r="B3543">
        <v>44206</v>
      </c>
      <c r="C3543" t="s">
        <v>3493</v>
      </c>
      <c r="D3543">
        <v>44206</v>
      </c>
      <c r="E3543" t="s">
        <v>1294</v>
      </c>
      <c r="F3543" t="s">
        <v>107</v>
      </c>
      <c r="G3543" t="s">
        <v>1301</v>
      </c>
      <c r="H3543" t="s">
        <v>1300</v>
      </c>
      <c r="I3543" t="s">
        <v>1214</v>
      </c>
      <c r="J3543">
        <v>63</v>
      </c>
      <c r="K3543">
        <v>1168</v>
      </c>
      <c r="L3543">
        <v>73584</v>
      </c>
      <c r="M3543">
        <v>2.7810000000000001</v>
      </c>
      <c r="N3543">
        <v>175.203</v>
      </c>
      <c r="O3543">
        <v>0</v>
      </c>
      <c r="P3543">
        <v>0</v>
      </c>
      <c r="Q3543">
        <v>1170.7809999999999</v>
      </c>
      <c r="R3543">
        <v>73759.202999999994</v>
      </c>
      <c r="S3543" t="s">
        <v>1296</v>
      </c>
      <c r="T3543" s="111"/>
      <c r="U3543" s="111"/>
      <c r="V3543" s="110"/>
      <c r="W3543" s="110"/>
    </row>
    <row r="3544" spans="1:23">
      <c r="A3544" t="s">
        <v>3492</v>
      </c>
      <c r="B3544">
        <v>44206</v>
      </c>
      <c r="C3544" t="s">
        <v>3493</v>
      </c>
      <c r="D3544">
        <v>44206</v>
      </c>
      <c r="E3544" t="s">
        <v>1294</v>
      </c>
      <c r="F3544" t="s">
        <v>107</v>
      </c>
      <c r="G3544" t="s">
        <v>1301</v>
      </c>
      <c r="H3544" t="s">
        <v>1300</v>
      </c>
      <c r="I3544" t="s">
        <v>1212</v>
      </c>
      <c r="J3544">
        <v>20</v>
      </c>
      <c r="K3544">
        <v>3540</v>
      </c>
      <c r="L3544">
        <v>70800</v>
      </c>
      <c r="M3544">
        <v>8.4285999999999994</v>
      </c>
      <c r="N3544">
        <v>168.572</v>
      </c>
      <c r="O3544">
        <v>0</v>
      </c>
      <c r="P3544">
        <v>0</v>
      </c>
      <c r="Q3544">
        <v>3548.4286000000002</v>
      </c>
      <c r="R3544">
        <v>70968.572</v>
      </c>
      <c r="S3544" t="s">
        <v>1296</v>
      </c>
      <c r="T3544" s="111"/>
      <c r="U3544" s="111"/>
      <c r="V3544" s="110"/>
      <c r="W3544" s="110"/>
    </row>
    <row r="3545" spans="1:23">
      <c r="A3545" t="s">
        <v>3494</v>
      </c>
      <c r="B3545">
        <v>44206</v>
      </c>
      <c r="C3545" t="s">
        <v>3495</v>
      </c>
      <c r="D3545">
        <v>44206</v>
      </c>
      <c r="E3545" t="s">
        <v>1294</v>
      </c>
      <c r="F3545" t="s">
        <v>98</v>
      </c>
      <c r="G3545" t="s">
        <v>1047</v>
      </c>
      <c r="H3545" t="s">
        <v>1300</v>
      </c>
      <c r="I3545" t="s">
        <v>1214</v>
      </c>
      <c r="J3545">
        <v>20</v>
      </c>
      <c r="K3545">
        <v>1168</v>
      </c>
      <c r="L3545">
        <v>23360</v>
      </c>
      <c r="M3545">
        <v>2.7810000000000001</v>
      </c>
      <c r="N3545">
        <v>55.62</v>
      </c>
      <c r="O3545">
        <v>0</v>
      </c>
      <c r="P3545">
        <v>0</v>
      </c>
      <c r="Q3545">
        <v>1170.7809999999999</v>
      </c>
      <c r="R3545">
        <v>23415.62</v>
      </c>
      <c r="S3545" t="s">
        <v>1296</v>
      </c>
      <c r="T3545" s="111"/>
      <c r="U3545" s="111"/>
      <c r="V3545" s="110"/>
      <c r="W3545" s="110"/>
    </row>
    <row r="3546" spans="1:23">
      <c r="A3546" t="s">
        <v>3496</v>
      </c>
      <c r="B3546">
        <v>44206</v>
      </c>
      <c r="C3546" t="s">
        <v>3497</v>
      </c>
      <c r="D3546">
        <v>44206</v>
      </c>
      <c r="E3546" t="s">
        <v>1294</v>
      </c>
      <c r="F3546" t="s">
        <v>97</v>
      </c>
      <c r="G3546" t="s">
        <v>1047</v>
      </c>
      <c r="H3546" t="s">
        <v>1300</v>
      </c>
      <c r="I3546" t="s">
        <v>1207</v>
      </c>
      <c r="J3546">
        <v>2</v>
      </c>
      <c r="K3546">
        <v>4035</v>
      </c>
      <c r="L3546">
        <v>8070</v>
      </c>
      <c r="M3546">
        <v>9.6071000000000009</v>
      </c>
      <c r="N3546">
        <v>19.214200000000002</v>
      </c>
      <c r="O3546">
        <v>0</v>
      </c>
      <c r="P3546">
        <v>0</v>
      </c>
      <c r="Q3546">
        <v>4044.6071000000002</v>
      </c>
      <c r="R3546">
        <v>8089.2142000000003</v>
      </c>
      <c r="S3546" t="s">
        <v>1296</v>
      </c>
      <c r="T3546" s="111"/>
      <c r="U3546" s="111"/>
      <c r="V3546" s="110"/>
      <c r="W3546" s="110"/>
    </row>
    <row r="3547" spans="1:23">
      <c r="A3547" t="s">
        <v>3496</v>
      </c>
      <c r="B3547">
        <v>44206</v>
      </c>
      <c r="C3547" t="s">
        <v>3497</v>
      </c>
      <c r="D3547">
        <v>44206</v>
      </c>
      <c r="E3547" t="s">
        <v>1294</v>
      </c>
      <c r="F3547" t="s">
        <v>97</v>
      </c>
      <c r="G3547" t="s">
        <v>1047</v>
      </c>
      <c r="H3547" t="s">
        <v>1300</v>
      </c>
      <c r="I3547" t="s">
        <v>1211</v>
      </c>
      <c r="J3547">
        <v>2</v>
      </c>
      <c r="K3547">
        <v>3938</v>
      </c>
      <c r="L3547">
        <v>7876</v>
      </c>
      <c r="M3547">
        <v>9.3762000000000008</v>
      </c>
      <c r="N3547">
        <v>18.752400000000002</v>
      </c>
      <c r="O3547">
        <v>0</v>
      </c>
      <c r="P3547">
        <v>0</v>
      </c>
      <c r="Q3547">
        <v>3947.3762000000002</v>
      </c>
      <c r="R3547">
        <v>7894.7524000000003</v>
      </c>
      <c r="S3547" t="s">
        <v>1296</v>
      </c>
      <c r="T3547" s="111"/>
      <c r="U3547" s="111"/>
      <c r="V3547" s="110"/>
      <c r="W3547" s="110"/>
    </row>
    <row r="3548" spans="1:23">
      <c r="A3548" t="s">
        <v>3496</v>
      </c>
      <c r="B3548">
        <v>44206</v>
      </c>
      <c r="C3548" t="s">
        <v>3497</v>
      </c>
      <c r="D3548">
        <v>44206</v>
      </c>
      <c r="E3548" t="s">
        <v>1294</v>
      </c>
      <c r="F3548" t="s">
        <v>97</v>
      </c>
      <c r="G3548" t="s">
        <v>1047</v>
      </c>
      <c r="H3548" t="s">
        <v>1300</v>
      </c>
      <c r="I3548" t="s">
        <v>1214</v>
      </c>
      <c r="J3548">
        <v>30</v>
      </c>
      <c r="K3548">
        <v>1168</v>
      </c>
      <c r="L3548">
        <v>35040</v>
      </c>
      <c r="M3548">
        <v>2.7810000000000001</v>
      </c>
      <c r="N3548">
        <v>83.43</v>
      </c>
      <c r="O3548">
        <v>0</v>
      </c>
      <c r="P3548">
        <v>0</v>
      </c>
      <c r="Q3548">
        <v>1170.7809999999999</v>
      </c>
      <c r="R3548">
        <v>35123.43</v>
      </c>
      <c r="S3548" t="s">
        <v>1296</v>
      </c>
      <c r="T3548" s="111"/>
      <c r="U3548" s="111"/>
      <c r="V3548" s="110"/>
      <c r="W3548" s="110"/>
    </row>
    <row r="3549" spans="1:23">
      <c r="A3549" t="s">
        <v>3498</v>
      </c>
      <c r="B3549">
        <v>44206</v>
      </c>
      <c r="C3549" t="s">
        <v>3499</v>
      </c>
      <c r="D3549">
        <v>44206</v>
      </c>
      <c r="E3549" t="s">
        <v>1294</v>
      </c>
      <c r="F3549" t="s">
        <v>104</v>
      </c>
      <c r="G3549" t="s">
        <v>1047</v>
      </c>
      <c r="H3549" t="s">
        <v>1300</v>
      </c>
      <c r="I3549" t="s">
        <v>1227</v>
      </c>
      <c r="J3549">
        <v>4</v>
      </c>
      <c r="K3549">
        <v>7760</v>
      </c>
      <c r="L3549">
        <v>31040</v>
      </c>
      <c r="M3549">
        <v>18.476199999999999</v>
      </c>
      <c r="N3549">
        <v>73.904799999999994</v>
      </c>
      <c r="O3549">
        <v>0</v>
      </c>
      <c r="P3549">
        <v>0</v>
      </c>
      <c r="Q3549">
        <v>7778.4762000000001</v>
      </c>
      <c r="R3549">
        <v>31113.9048</v>
      </c>
      <c r="S3549" t="s">
        <v>1296</v>
      </c>
      <c r="T3549" s="111"/>
      <c r="U3549" s="111"/>
      <c r="V3549" s="110"/>
      <c r="W3549" s="110"/>
    </row>
    <row r="3550" spans="1:23">
      <c r="A3550" t="s">
        <v>3500</v>
      </c>
      <c r="B3550">
        <v>44206</v>
      </c>
      <c r="C3550" t="s">
        <v>3501</v>
      </c>
      <c r="D3550">
        <v>44206</v>
      </c>
      <c r="E3550" t="s">
        <v>1294</v>
      </c>
      <c r="F3550" t="s">
        <v>94</v>
      </c>
      <c r="G3550" t="s">
        <v>1047</v>
      </c>
      <c r="H3550" t="s">
        <v>1300</v>
      </c>
      <c r="I3550" t="s">
        <v>1214</v>
      </c>
      <c r="J3550">
        <v>20</v>
      </c>
      <c r="K3550">
        <v>1168</v>
      </c>
      <c r="L3550">
        <v>23360</v>
      </c>
      <c r="M3550">
        <v>2.7810000000000001</v>
      </c>
      <c r="N3550">
        <v>55.62</v>
      </c>
      <c r="O3550">
        <v>0</v>
      </c>
      <c r="P3550">
        <v>0</v>
      </c>
      <c r="Q3550">
        <v>1170.7809999999999</v>
      </c>
      <c r="R3550">
        <v>23415.62</v>
      </c>
      <c r="S3550" t="s">
        <v>1296</v>
      </c>
      <c r="T3550" s="111"/>
      <c r="U3550" s="111"/>
      <c r="V3550" s="110"/>
      <c r="W3550" s="110"/>
    </row>
    <row r="3551" spans="1:23">
      <c r="A3551" t="s">
        <v>3500</v>
      </c>
      <c r="B3551">
        <v>44206</v>
      </c>
      <c r="C3551" t="s">
        <v>3501</v>
      </c>
      <c r="D3551">
        <v>44206</v>
      </c>
      <c r="E3551" t="s">
        <v>1294</v>
      </c>
      <c r="F3551" t="s">
        <v>94</v>
      </c>
      <c r="G3551" t="s">
        <v>1047</v>
      </c>
      <c r="H3551" t="s">
        <v>1300</v>
      </c>
      <c r="I3551" t="s">
        <v>1207</v>
      </c>
      <c r="J3551">
        <v>5</v>
      </c>
      <c r="K3551">
        <v>4035</v>
      </c>
      <c r="L3551">
        <v>20175</v>
      </c>
      <c r="M3551">
        <v>9.6071000000000009</v>
      </c>
      <c r="N3551">
        <v>48.035499999999999</v>
      </c>
      <c r="O3551">
        <v>0</v>
      </c>
      <c r="P3551">
        <v>0</v>
      </c>
      <c r="Q3551">
        <v>4044.6071000000002</v>
      </c>
      <c r="R3551">
        <v>20223.035500000002</v>
      </c>
      <c r="S3551" t="s">
        <v>1296</v>
      </c>
      <c r="T3551" s="111"/>
      <c r="U3551" s="111"/>
      <c r="V3551" s="110"/>
      <c r="W3551" s="110"/>
    </row>
    <row r="3552" spans="1:23">
      <c r="A3552" t="s">
        <v>3500</v>
      </c>
      <c r="B3552">
        <v>44206</v>
      </c>
      <c r="C3552" t="s">
        <v>3501</v>
      </c>
      <c r="D3552">
        <v>44206</v>
      </c>
      <c r="E3552" t="s">
        <v>1294</v>
      </c>
      <c r="F3552" t="s">
        <v>94</v>
      </c>
      <c r="G3552" t="s">
        <v>1047</v>
      </c>
      <c r="H3552" t="s">
        <v>1300</v>
      </c>
      <c r="I3552" t="s">
        <v>1212</v>
      </c>
      <c r="J3552">
        <v>10</v>
      </c>
      <c r="K3552">
        <v>3540</v>
      </c>
      <c r="L3552">
        <v>35400</v>
      </c>
      <c r="M3552">
        <v>8.4285999999999994</v>
      </c>
      <c r="N3552">
        <v>84.286000000000001</v>
      </c>
      <c r="O3552">
        <v>0</v>
      </c>
      <c r="P3552">
        <v>0</v>
      </c>
      <c r="Q3552">
        <v>3548.4286000000002</v>
      </c>
      <c r="R3552">
        <v>35484.286</v>
      </c>
      <c r="S3552" t="s">
        <v>1296</v>
      </c>
      <c r="T3552" s="111"/>
      <c r="U3552" s="111"/>
      <c r="V3552" s="110"/>
      <c r="W3552" s="110"/>
    </row>
    <row r="3553" spans="1:23">
      <c r="A3553" t="s">
        <v>3502</v>
      </c>
      <c r="B3553">
        <v>44206</v>
      </c>
      <c r="C3553" t="s">
        <v>3503</v>
      </c>
      <c r="D3553">
        <v>44206</v>
      </c>
      <c r="E3553" t="s">
        <v>1294</v>
      </c>
      <c r="F3553" t="s">
        <v>93</v>
      </c>
      <c r="G3553" t="s">
        <v>1050</v>
      </c>
      <c r="H3553" t="s">
        <v>1300</v>
      </c>
      <c r="I3553" t="s">
        <v>1227</v>
      </c>
      <c r="J3553">
        <v>10</v>
      </c>
      <c r="K3553">
        <v>7760</v>
      </c>
      <c r="L3553">
        <v>77600</v>
      </c>
      <c r="M3553">
        <v>18.476199999999999</v>
      </c>
      <c r="N3553">
        <v>184.762</v>
      </c>
      <c r="O3553">
        <v>0</v>
      </c>
      <c r="P3553">
        <v>0</v>
      </c>
      <c r="Q3553">
        <v>7778.4762000000001</v>
      </c>
      <c r="R3553">
        <v>77784.762000000002</v>
      </c>
      <c r="S3553" t="s">
        <v>1296</v>
      </c>
      <c r="T3553" s="111"/>
      <c r="U3553" s="111"/>
      <c r="V3553" s="110"/>
      <c r="W3553" s="110"/>
    </row>
    <row r="3554" spans="1:23">
      <c r="A3554" t="s">
        <v>3502</v>
      </c>
      <c r="B3554">
        <v>44206</v>
      </c>
      <c r="C3554" t="s">
        <v>3503</v>
      </c>
      <c r="D3554">
        <v>44206</v>
      </c>
      <c r="E3554" t="s">
        <v>1294</v>
      </c>
      <c r="F3554" t="s">
        <v>93</v>
      </c>
      <c r="G3554" t="s">
        <v>1050</v>
      </c>
      <c r="H3554" t="s">
        <v>1300</v>
      </c>
      <c r="I3554" t="s">
        <v>1212</v>
      </c>
      <c r="J3554">
        <v>10</v>
      </c>
      <c r="K3554">
        <v>3540</v>
      </c>
      <c r="L3554">
        <v>35400</v>
      </c>
      <c r="M3554">
        <v>8.4285999999999994</v>
      </c>
      <c r="N3554">
        <v>84.286000000000001</v>
      </c>
      <c r="O3554">
        <v>0</v>
      </c>
      <c r="P3554">
        <v>0</v>
      </c>
      <c r="Q3554">
        <v>3548.4286000000002</v>
      </c>
      <c r="R3554">
        <v>35484.286</v>
      </c>
      <c r="S3554" t="s">
        <v>1296</v>
      </c>
      <c r="T3554" s="111"/>
      <c r="U3554" s="111"/>
      <c r="V3554" s="110"/>
      <c r="W3554" s="110"/>
    </row>
    <row r="3555" spans="1:23">
      <c r="A3555" t="s">
        <v>3504</v>
      </c>
      <c r="B3555">
        <v>44206</v>
      </c>
      <c r="C3555" t="s">
        <v>3505</v>
      </c>
      <c r="D3555">
        <v>44206</v>
      </c>
      <c r="E3555" t="s">
        <v>1294</v>
      </c>
      <c r="F3555" t="s">
        <v>100</v>
      </c>
      <c r="G3555" t="s">
        <v>1045</v>
      </c>
      <c r="H3555" t="s">
        <v>1300</v>
      </c>
      <c r="I3555" t="s">
        <v>1212</v>
      </c>
      <c r="J3555">
        <v>10</v>
      </c>
      <c r="K3555">
        <v>3540</v>
      </c>
      <c r="L3555">
        <v>35400</v>
      </c>
      <c r="M3555">
        <v>8.4285999999999994</v>
      </c>
      <c r="N3555">
        <v>84.286000000000001</v>
      </c>
      <c r="O3555">
        <v>0</v>
      </c>
      <c r="P3555">
        <v>0</v>
      </c>
      <c r="Q3555">
        <v>3548.4286000000002</v>
      </c>
      <c r="R3555">
        <v>35484.286</v>
      </c>
      <c r="S3555" t="s">
        <v>1296</v>
      </c>
      <c r="T3555" s="111"/>
      <c r="U3555" s="111"/>
      <c r="V3555" s="110"/>
      <c r="W3555" s="110"/>
    </row>
    <row r="3556" spans="1:23">
      <c r="A3556" t="s">
        <v>3504</v>
      </c>
      <c r="B3556">
        <v>44206</v>
      </c>
      <c r="C3556" t="s">
        <v>3505</v>
      </c>
      <c r="D3556">
        <v>44206</v>
      </c>
      <c r="E3556" t="s">
        <v>1294</v>
      </c>
      <c r="F3556" t="s">
        <v>100</v>
      </c>
      <c r="G3556" t="s">
        <v>1045</v>
      </c>
      <c r="H3556" t="s">
        <v>1300</v>
      </c>
      <c r="I3556" t="s">
        <v>1214</v>
      </c>
      <c r="J3556">
        <v>50</v>
      </c>
      <c r="K3556">
        <v>1168</v>
      </c>
      <c r="L3556">
        <v>58400</v>
      </c>
      <c r="M3556">
        <v>2.7810000000000001</v>
      </c>
      <c r="N3556">
        <v>139.05000000000001</v>
      </c>
      <c r="O3556">
        <v>0</v>
      </c>
      <c r="P3556">
        <v>0</v>
      </c>
      <c r="Q3556">
        <v>1170.7809999999999</v>
      </c>
      <c r="R3556">
        <v>58539.05</v>
      </c>
      <c r="S3556" t="s">
        <v>1296</v>
      </c>
      <c r="T3556" s="111"/>
      <c r="U3556" s="111"/>
      <c r="V3556" s="110"/>
      <c r="W3556" s="110"/>
    </row>
    <row r="3557" spans="1:23">
      <c r="A3557" t="s">
        <v>3506</v>
      </c>
      <c r="B3557">
        <v>44206</v>
      </c>
      <c r="C3557" t="s">
        <v>3507</v>
      </c>
      <c r="D3557">
        <v>44206</v>
      </c>
      <c r="E3557" t="s">
        <v>1328</v>
      </c>
      <c r="F3557" t="s">
        <v>1337</v>
      </c>
      <c r="G3557" t="s">
        <v>1332</v>
      </c>
      <c r="H3557" t="s">
        <v>1328</v>
      </c>
      <c r="I3557" t="s">
        <v>1230</v>
      </c>
      <c r="J3557">
        <v>1</v>
      </c>
      <c r="K3557">
        <v>5267.88</v>
      </c>
      <c r="L3557">
        <v>5267.88</v>
      </c>
      <c r="M3557">
        <v>0</v>
      </c>
      <c r="N3557">
        <v>0</v>
      </c>
      <c r="O3557">
        <v>0</v>
      </c>
      <c r="P3557">
        <v>0</v>
      </c>
      <c r="Q3557">
        <v>5267.875</v>
      </c>
      <c r="R3557">
        <v>5267.875</v>
      </c>
      <c r="S3557" t="s">
        <v>1296</v>
      </c>
      <c r="T3557" s="111"/>
      <c r="U3557" s="111"/>
      <c r="V3557" s="110"/>
      <c r="W3557" s="110"/>
    </row>
    <row r="3558" spans="1:23">
      <c r="A3558" t="s">
        <v>3506</v>
      </c>
      <c r="B3558">
        <v>44206</v>
      </c>
      <c r="C3558" t="s">
        <v>3507</v>
      </c>
      <c r="D3558">
        <v>44206</v>
      </c>
      <c r="E3558" t="s">
        <v>1328</v>
      </c>
      <c r="F3558" t="s">
        <v>1337</v>
      </c>
      <c r="G3558" t="s">
        <v>1332</v>
      </c>
      <c r="H3558" t="s">
        <v>1328</v>
      </c>
      <c r="I3558" t="s">
        <v>1215</v>
      </c>
      <c r="J3558">
        <v>2</v>
      </c>
      <c r="K3558">
        <v>5910.75</v>
      </c>
      <c r="L3558">
        <v>11821.5</v>
      </c>
      <c r="M3558">
        <v>0</v>
      </c>
      <c r="N3558">
        <v>0</v>
      </c>
      <c r="O3558">
        <v>0</v>
      </c>
      <c r="P3558">
        <v>0</v>
      </c>
      <c r="Q3558">
        <v>5910.75</v>
      </c>
      <c r="R3558">
        <v>11821.5</v>
      </c>
      <c r="S3558" t="s">
        <v>1296</v>
      </c>
      <c r="T3558" s="111"/>
      <c r="U3558" s="111"/>
      <c r="V3558" s="110"/>
      <c r="W3558" s="110"/>
    </row>
    <row r="3559" spans="1:23">
      <c r="A3559" t="s">
        <v>3506</v>
      </c>
      <c r="B3559">
        <v>44206</v>
      </c>
      <c r="C3559" t="s">
        <v>3507</v>
      </c>
      <c r="D3559">
        <v>44206</v>
      </c>
      <c r="E3559" t="s">
        <v>1328</v>
      </c>
      <c r="F3559" t="s">
        <v>1337</v>
      </c>
      <c r="G3559" t="s">
        <v>1332</v>
      </c>
      <c r="H3559" t="s">
        <v>1328</v>
      </c>
      <c r="I3559" t="s">
        <v>1207</v>
      </c>
      <c r="J3559">
        <v>2</v>
      </c>
      <c r="K3559">
        <v>3732.38</v>
      </c>
      <c r="L3559">
        <v>7464.76</v>
      </c>
      <c r="M3559">
        <v>0</v>
      </c>
      <c r="N3559">
        <v>0</v>
      </c>
      <c r="O3559">
        <v>0</v>
      </c>
      <c r="P3559">
        <v>0</v>
      </c>
      <c r="Q3559">
        <v>3732.375</v>
      </c>
      <c r="R3559">
        <v>7464.75</v>
      </c>
      <c r="S3559" t="s">
        <v>1296</v>
      </c>
      <c r="T3559" s="111"/>
      <c r="U3559" s="111"/>
      <c r="V3559" s="110"/>
      <c r="W3559" s="110"/>
    </row>
    <row r="3560" spans="1:23">
      <c r="A3560" t="s">
        <v>3506</v>
      </c>
      <c r="B3560">
        <v>44206</v>
      </c>
      <c r="C3560" t="s">
        <v>3507</v>
      </c>
      <c r="D3560">
        <v>44206</v>
      </c>
      <c r="E3560" t="s">
        <v>1328</v>
      </c>
      <c r="F3560" t="s">
        <v>1337</v>
      </c>
      <c r="G3560" t="s">
        <v>1332</v>
      </c>
      <c r="H3560" t="s">
        <v>1328</v>
      </c>
      <c r="I3560" t="s">
        <v>1208</v>
      </c>
      <c r="J3560">
        <v>2</v>
      </c>
      <c r="K3560">
        <v>4490.88</v>
      </c>
      <c r="L3560">
        <v>8981.76</v>
      </c>
      <c r="M3560">
        <v>0</v>
      </c>
      <c r="N3560">
        <v>0</v>
      </c>
      <c r="O3560">
        <v>0</v>
      </c>
      <c r="P3560">
        <v>0</v>
      </c>
      <c r="Q3560">
        <v>4490.875</v>
      </c>
      <c r="R3560">
        <v>8981.75</v>
      </c>
      <c r="S3560" t="s">
        <v>1296</v>
      </c>
      <c r="T3560" s="111"/>
      <c r="U3560" s="111"/>
      <c r="V3560" s="110"/>
      <c r="W3560" s="110"/>
    </row>
    <row r="3561" spans="1:23">
      <c r="A3561" t="s">
        <v>3506</v>
      </c>
      <c r="B3561">
        <v>44206</v>
      </c>
      <c r="C3561" t="s">
        <v>3507</v>
      </c>
      <c r="D3561">
        <v>44206</v>
      </c>
      <c r="E3561" t="s">
        <v>1328</v>
      </c>
      <c r="F3561" t="s">
        <v>1337</v>
      </c>
      <c r="G3561" t="s">
        <v>1332</v>
      </c>
      <c r="H3561" t="s">
        <v>1328</v>
      </c>
      <c r="I3561" t="s">
        <v>3061</v>
      </c>
      <c r="J3561">
        <v>2</v>
      </c>
      <c r="K3561">
        <v>9111.25</v>
      </c>
      <c r="L3561">
        <v>18222.5</v>
      </c>
      <c r="M3561">
        <v>0</v>
      </c>
      <c r="N3561">
        <v>0</v>
      </c>
      <c r="O3561">
        <v>0</v>
      </c>
      <c r="P3561">
        <v>0</v>
      </c>
      <c r="Q3561">
        <v>9111.25</v>
      </c>
      <c r="R3561">
        <v>18222.5</v>
      </c>
      <c r="S3561" t="s">
        <v>1296</v>
      </c>
      <c r="T3561" s="111"/>
      <c r="U3561" s="111"/>
      <c r="V3561" s="110"/>
      <c r="W3561" s="110"/>
    </row>
    <row r="3562" spans="1:23">
      <c r="A3562" t="s">
        <v>3508</v>
      </c>
      <c r="B3562">
        <v>44206</v>
      </c>
      <c r="C3562" t="s">
        <v>3509</v>
      </c>
      <c r="D3562">
        <v>44206</v>
      </c>
      <c r="E3562" t="s">
        <v>1294</v>
      </c>
      <c r="F3562" t="s">
        <v>87</v>
      </c>
      <c r="G3562" t="s">
        <v>1135</v>
      </c>
      <c r="H3562" t="s">
        <v>24</v>
      </c>
      <c r="I3562" t="s">
        <v>1214</v>
      </c>
      <c r="J3562">
        <v>10</v>
      </c>
      <c r="K3562">
        <v>1168</v>
      </c>
      <c r="L3562">
        <v>11680</v>
      </c>
      <c r="M3562">
        <v>2.7810000000000001</v>
      </c>
      <c r="N3562">
        <v>27.81</v>
      </c>
      <c r="O3562">
        <v>0</v>
      </c>
      <c r="P3562">
        <v>0</v>
      </c>
      <c r="Q3562">
        <v>1170.7809999999999</v>
      </c>
      <c r="R3562">
        <v>11707.81</v>
      </c>
      <c r="S3562" t="s">
        <v>1296</v>
      </c>
      <c r="T3562" s="111"/>
      <c r="U3562" s="111"/>
      <c r="V3562" s="110"/>
      <c r="W3562" s="110"/>
    </row>
    <row r="3563" spans="1:23">
      <c r="A3563" t="s">
        <v>3508</v>
      </c>
      <c r="B3563">
        <v>44206</v>
      </c>
      <c r="C3563" t="s">
        <v>3509</v>
      </c>
      <c r="D3563">
        <v>44206</v>
      </c>
      <c r="E3563" t="s">
        <v>1294</v>
      </c>
      <c r="F3563" t="s">
        <v>87</v>
      </c>
      <c r="G3563" t="s">
        <v>1135</v>
      </c>
      <c r="H3563" t="s">
        <v>24</v>
      </c>
      <c r="I3563" t="s">
        <v>1211</v>
      </c>
      <c r="J3563">
        <v>20</v>
      </c>
      <c r="K3563">
        <v>3938</v>
      </c>
      <c r="L3563">
        <v>78760</v>
      </c>
      <c r="M3563">
        <v>9.3762000000000008</v>
      </c>
      <c r="N3563">
        <v>187.524</v>
      </c>
      <c r="O3563">
        <v>0</v>
      </c>
      <c r="P3563">
        <v>0</v>
      </c>
      <c r="Q3563">
        <v>3947.3762000000002</v>
      </c>
      <c r="R3563">
        <v>78947.524000000005</v>
      </c>
      <c r="S3563" t="s">
        <v>1296</v>
      </c>
      <c r="T3563" s="111"/>
      <c r="U3563" s="111"/>
      <c r="V3563" s="110"/>
      <c r="W3563" s="110"/>
    </row>
    <row r="3564" spans="1:23">
      <c r="A3564" t="s">
        <v>3508</v>
      </c>
      <c r="B3564">
        <v>44206</v>
      </c>
      <c r="C3564" t="s">
        <v>3509</v>
      </c>
      <c r="D3564">
        <v>44206</v>
      </c>
      <c r="E3564" t="s">
        <v>1294</v>
      </c>
      <c r="F3564" t="s">
        <v>87</v>
      </c>
      <c r="G3564" t="s">
        <v>1135</v>
      </c>
      <c r="H3564" t="s">
        <v>24</v>
      </c>
      <c r="I3564" t="s">
        <v>3061</v>
      </c>
      <c r="J3564">
        <v>10</v>
      </c>
      <c r="K3564">
        <v>9850</v>
      </c>
      <c r="L3564">
        <v>98500</v>
      </c>
      <c r="M3564">
        <v>23.452400000000001</v>
      </c>
      <c r="N3564">
        <v>234.524</v>
      </c>
      <c r="O3564">
        <v>0</v>
      </c>
      <c r="P3564">
        <v>0</v>
      </c>
      <c r="Q3564">
        <v>9873.4524000000001</v>
      </c>
      <c r="R3564">
        <v>98734.524000000005</v>
      </c>
      <c r="S3564" t="s">
        <v>1296</v>
      </c>
      <c r="T3564" s="111"/>
      <c r="U3564" s="111"/>
      <c r="V3564" s="110"/>
      <c r="W3564" s="110"/>
    </row>
    <row r="3565" spans="1:23">
      <c r="A3565" t="s">
        <v>3510</v>
      </c>
      <c r="B3565">
        <v>44206</v>
      </c>
      <c r="C3565" t="s">
        <v>3511</v>
      </c>
      <c r="D3565">
        <v>44206</v>
      </c>
      <c r="E3565" t="s">
        <v>1294</v>
      </c>
      <c r="F3565" t="s">
        <v>88</v>
      </c>
      <c r="G3565" t="s">
        <v>1326</v>
      </c>
      <c r="H3565" t="s">
        <v>24</v>
      </c>
      <c r="I3565" t="s">
        <v>1207</v>
      </c>
      <c r="J3565">
        <v>5</v>
      </c>
      <c r="K3565">
        <v>4035</v>
      </c>
      <c r="L3565">
        <v>20175</v>
      </c>
      <c r="M3565">
        <v>9.6071000000000009</v>
      </c>
      <c r="N3565">
        <v>48.035499999999999</v>
      </c>
      <c r="O3565">
        <v>0</v>
      </c>
      <c r="P3565">
        <v>0</v>
      </c>
      <c r="Q3565">
        <v>4044.6071000000002</v>
      </c>
      <c r="R3565">
        <v>20223.035500000002</v>
      </c>
      <c r="S3565" t="s">
        <v>1296</v>
      </c>
      <c r="T3565" s="111"/>
      <c r="U3565" s="111"/>
      <c r="V3565" s="110"/>
      <c r="W3565" s="110"/>
    </row>
    <row r="3566" spans="1:23">
      <c r="A3566" t="s">
        <v>3510</v>
      </c>
      <c r="B3566">
        <v>44206</v>
      </c>
      <c r="C3566" t="s">
        <v>3511</v>
      </c>
      <c r="D3566">
        <v>44206</v>
      </c>
      <c r="E3566" t="s">
        <v>1294</v>
      </c>
      <c r="F3566" t="s">
        <v>88</v>
      </c>
      <c r="G3566" t="s">
        <v>1326</v>
      </c>
      <c r="H3566" t="s">
        <v>24</v>
      </c>
      <c r="I3566" t="s">
        <v>1214</v>
      </c>
      <c r="J3566">
        <v>40</v>
      </c>
      <c r="K3566">
        <v>1168</v>
      </c>
      <c r="L3566">
        <v>46720</v>
      </c>
      <c r="M3566">
        <v>2.7810000000000001</v>
      </c>
      <c r="N3566">
        <v>111.24</v>
      </c>
      <c r="O3566">
        <v>0</v>
      </c>
      <c r="P3566">
        <v>0</v>
      </c>
      <c r="Q3566">
        <v>1170.7809999999999</v>
      </c>
      <c r="R3566">
        <v>46831.24</v>
      </c>
      <c r="S3566" t="s">
        <v>1296</v>
      </c>
      <c r="T3566" s="111"/>
      <c r="U3566" s="111"/>
      <c r="V3566" s="110"/>
      <c r="W3566" s="110"/>
    </row>
    <row r="3567" spans="1:23">
      <c r="A3567" t="s">
        <v>3510</v>
      </c>
      <c r="B3567">
        <v>44206</v>
      </c>
      <c r="C3567" t="s">
        <v>3511</v>
      </c>
      <c r="D3567">
        <v>44206</v>
      </c>
      <c r="E3567" t="s">
        <v>1294</v>
      </c>
      <c r="F3567" t="s">
        <v>88</v>
      </c>
      <c r="G3567" t="s">
        <v>1326</v>
      </c>
      <c r="H3567" t="s">
        <v>24</v>
      </c>
      <c r="I3567" t="s">
        <v>1212</v>
      </c>
      <c r="J3567">
        <v>5</v>
      </c>
      <c r="K3567">
        <v>3540</v>
      </c>
      <c r="L3567">
        <v>17700</v>
      </c>
      <c r="M3567">
        <v>8.4285999999999994</v>
      </c>
      <c r="N3567">
        <v>42.143000000000001</v>
      </c>
      <c r="O3567">
        <v>0</v>
      </c>
      <c r="P3567">
        <v>0</v>
      </c>
      <c r="Q3567">
        <v>3548.4286000000002</v>
      </c>
      <c r="R3567">
        <v>17742.143</v>
      </c>
      <c r="S3567" t="s">
        <v>1296</v>
      </c>
      <c r="T3567" s="111"/>
      <c r="U3567" s="111"/>
      <c r="V3567" s="110"/>
      <c r="W3567" s="110"/>
    </row>
    <row r="3568" spans="1:23">
      <c r="A3568" t="s">
        <v>3510</v>
      </c>
      <c r="B3568">
        <v>44206</v>
      </c>
      <c r="C3568" t="s">
        <v>3511</v>
      </c>
      <c r="D3568">
        <v>44206</v>
      </c>
      <c r="E3568" t="s">
        <v>1294</v>
      </c>
      <c r="F3568" t="s">
        <v>88</v>
      </c>
      <c r="G3568" t="s">
        <v>1326</v>
      </c>
      <c r="H3568" t="s">
        <v>24</v>
      </c>
      <c r="I3568" t="s">
        <v>3061</v>
      </c>
      <c r="J3568">
        <v>10</v>
      </c>
      <c r="K3568">
        <v>9850</v>
      </c>
      <c r="L3568">
        <v>98500</v>
      </c>
      <c r="M3568">
        <v>23.452400000000001</v>
      </c>
      <c r="N3568">
        <v>234.524</v>
      </c>
      <c r="O3568">
        <v>0</v>
      </c>
      <c r="P3568">
        <v>0</v>
      </c>
      <c r="Q3568">
        <v>9873.4524000000001</v>
      </c>
      <c r="R3568">
        <v>98734.524000000005</v>
      </c>
      <c r="S3568" t="s">
        <v>1296</v>
      </c>
      <c r="T3568" s="111"/>
      <c r="U3568" s="111"/>
      <c r="V3568" s="110"/>
      <c r="W3568" s="110"/>
    </row>
    <row r="3569" spans="1:23">
      <c r="A3569" t="s">
        <v>3510</v>
      </c>
      <c r="B3569">
        <v>44206</v>
      </c>
      <c r="C3569" t="s">
        <v>3511</v>
      </c>
      <c r="D3569">
        <v>44206</v>
      </c>
      <c r="E3569" t="s">
        <v>1294</v>
      </c>
      <c r="F3569" t="s">
        <v>88</v>
      </c>
      <c r="G3569" t="s">
        <v>1326</v>
      </c>
      <c r="H3569" t="s">
        <v>24</v>
      </c>
      <c r="I3569" t="s">
        <v>1211</v>
      </c>
      <c r="J3569">
        <v>20</v>
      </c>
      <c r="K3569">
        <v>3938</v>
      </c>
      <c r="L3569">
        <v>78760</v>
      </c>
      <c r="M3569">
        <v>9.3762000000000008</v>
      </c>
      <c r="N3569">
        <v>187.524</v>
      </c>
      <c r="O3569">
        <v>0</v>
      </c>
      <c r="P3569">
        <v>0</v>
      </c>
      <c r="Q3569">
        <v>3947.3762000000002</v>
      </c>
      <c r="R3569">
        <v>78947.524000000005</v>
      </c>
      <c r="S3569" t="s">
        <v>1296</v>
      </c>
      <c r="T3569" s="111"/>
      <c r="U3569" s="111"/>
      <c r="V3569" s="110"/>
      <c r="W3569" s="110"/>
    </row>
    <row r="3570" spans="1:23">
      <c r="A3570" t="s">
        <v>3512</v>
      </c>
      <c r="B3570">
        <v>44206</v>
      </c>
      <c r="C3570" t="s">
        <v>3513</v>
      </c>
      <c r="D3570">
        <v>44206</v>
      </c>
      <c r="E3570" t="s">
        <v>1294</v>
      </c>
      <c r="F3570" t="s">
        <v>27</v>
      </c>
      <c r="G3570" t="s">
        <v>1318</v>
      </c>
      <c r="H3570" t="s">
        <v>24</v>
      </c>
      <c r="I3570" t="s">
        <v>1207</v>
      </c>
      <c r="J3570">
        <v>20</v>
      </c>
      <c r="K3570">
        <v>4035</v>
      </c>
      <c r="L3570">
        <v>80700</v>
      </c>
      <c r="M3570">
        <v>9.6071000000000009</v>
      </c>
      <c r="N3570">
        <v>192.142</v>
      </c>
      <c r="O3570">
        <v>0</v>
      </c>
      <c r="P3570">
        <v>0</v>
      </c>
      <c r="Q3570">
        <v>4044.6071000000002</v>
      </c>
      <c r="R3570">
        <v>80892.142000000007</v>
      </c>
      <c r="S3570" t="s">
        <v>1296</v>
      </c>
      <c r="T3570" s="111"/>
      <c r="U3570" s="111"/>
      <c r="V3570" s="110"/>
      <c r="W3570" s="110"/>
    </row>
    <row r="3571" spans="1:23">
      <c r="A3571" t="s">
        <v>3512</v>
      </c>
      <c r="B3571">
        <v>44206</v>
      </c>
      <c r="C3571" t="s">
        <v>3513</v>
      </c>
      <c r="D3571">
        <v>44206</v>
      </c>
      <c r="E3571" t="s">
        <v>1294</v>
      </c>
      <c r="F3571" t="s">
        <v>27</v>
      </c>
      <c r="G3571" t="s">
        <v>1318</v>
      </c>
      <c r="H3571" t="s">
        <v>24</v>
      </c>
      <c r="I3571" t="s">
        <v>1234</v>
      </c>
      <c r="J3571">
        <v>20</v>
      </c>
      <c r="K3571">
        <v>5035</v>
      </c>
      <c r="L3571">
        <v>100700</v>
      </c>
      <c r="M3571">
        <v>11.988099999999999</v>
      </c>
      <c r="N3571">
        <v>239.762</v>
      </c>
      <c r="O3571">
        <v>0</v>
      </c>
      <c r="P3571">
        <v>0</v>
      </c>
      <c r="Q3571">
        <v>5046.9880999999996</v>
      </c>
      <c r="R3571">
        <v>100939.762</v>
      </c>
      <c r="S3571" t="s">
        <v>1296</v>
      </c>
      <c r="T3571" s="111"/>
      <c r="U3571" s="111"/>
      <c r="V3571" s="110"/>
      <c r="W3571" s="110"/>
    </row>
    <row r="3572" spans="1:23">
      <c r="A3572" t="s">
        <v>3512</v>
      </c>
      <c r="B3572">
        <v>44206</v>
      </c>
      <c r="C3572" t="s">
        <v>3513</v>
      </c>
      <c r="D3572">
        <v>44206</v>
      </c>
      <c r="E3572" t="s">
        <v>1294</v>
      </c>
      <c r="F3572" t="s">
        <v>27</v>
      </c>
      <c r="G3572" t="s">
        <v>1318</v>
      </c>
      <c r="H3572" t="s">
        <v>24</v>
      </c>
      <c r="I3572" t="s">
        <v>1212</v>
      </c>
      <c r="J3572">
        <v>20</v>
      </c>
      <c r="K3572">
        <v>3540</v>
      </c>
      <c r="L3572">
        <v>70800</v>
      </c>
      <c r="M3572">
        <v>8.4285999999999994</v>
      </c>
      <c r="N3572">
        <v>168.572</v>
      </c>
      <c r="O3572">
        <v>0</v>
      </c>
      <c r="P3572">
        <v>0</v>
      </c>
      <c r="Q3572">
        <v>3548.4286000000002</v>
      </c>
      <c r="R3572">
        <v>70968.572</v>
      </c>
      <c r="S3572" t="s">
        <v>1296</v>
      </c>
      <c r="T3572" s="111"/>
      <c r="U3572" s="111"/>
      <c r="V3572" s="110"/>
      <c r="W3572" s="110"/>
    </row>
    <row r="3573" spans="1:23">
      <c r="A3573" t="s">
        <v>3514</v>
      </c>
      <c r="B3573">
        <v>44206</v>
      </c>
      <c r="C3573" t="s">
        <v>3515</v>
      </c>
      <c r="D3573">
        <v>44206</v>
      </c>
      <c r="E3573" t="s">
        <v>1294</v>
      </c>
      <c r="F3573" t="s">
        <v>1235</v>
      </c>
      <c r="G3573" t="s">
        <v>26</v>
      </c>
      <c r="H3573" t="s">
        <v>24</v>
      </c>
      <c r="I3573" t="s">
        <v>1348</v>
      </c>
      <c r="J3573">
        <v>80</v>
      </c>
      <c r="K3573">
        <v>1225</v>
      </c>
      <c r="L3573">
        <v>98000</v>
      </c>
      <c r="M3573">
        <v>2.9167000000000001</v>
      </c>
      <c r="N3573">
        <v>233.33600000000001</v>
      </c>
      <c r="O3573">
        <v>0</v>
      </c>
      <c r="P3573">
        <v>0</v>
      </c>
      <c r="Q3573">
        <v>1227.9167</v>
      </c>
      <c r="R3573">
        <v>98233.335999999996</v>
      </c>
      <c r="S3573" t="s">
        <v>1296</v>
      </c>
      <c r="T3573" s="111"/>
      <c r="U3573" s="111"/>
      <c r="V3573" s="110"/>
      <c r="W3573" s="110"/>
    </row>
    <row r="3574" spans="1:23">
      <c r="A3574" t="s">
        <v>3514</v>
      </c>
      <c r="B3574">
        <v>44206</v>
      </c>
      <c r="C3574" t="s">
        <v>3515</v>
      </c>
      <c r="D3574">
        <v>44206</v>
      </c>
      <c r="E3574" t="s">
        <v>1294</v>
      </c>
      <c r="F3574" t="s">
        <v>1235</v>
      </c>
      <c r="G3574" t="s">
        <v>26</v>
      </c>
      <c r="H3574" t="s">
        <v>24</v>
      </c>
      <c r="I3574" t="s">
        <v>1214</v>
      </c>
      <c r="J3574">
        <v>40</v>
      </c>
      <c r="K3574">
        <v>1168</v>
      </c>
      <c r="L3574">
        <v>46720</v>
      </c>
      <c r="M3574">
        <v>2.7810000000000001</v>
      </c>
      <c r="N3574">
        <v>111.24</v>
      </c>
      <c r="O3574">
        <v>0</v>
      </c>
      <c r="P3574">
        <v>0</v>
      </c>
      <c r="Q3574">
        <v>1170.7809999999999</v>
      </c>
      <c r="R3574">
        <v>46831.24</v>
      </c>
      <c r="S3574" t="s">
        <v>1296</v>
      </c>
      <c r="T3574" s="111"/>
      <c r="U3574" s="111"/>
      <c r="V3574" s="110"/>
      <c r="W3574" s="110"/>
    </row>
    <row r="3575" spans="1:23">
      <c r="A3575" t="s">
        <v>3514</v>
      </c>
      <c r="B3575">
        <v>44206</v>
      </c>
      <c r="C3575" t="s">
        <v>3515</v>
      </c>
      <c r="D3575">
        <v>44206</v>
      </c>
      <c r="E3575" t="s">
        <v>1294</v>
      </c>
      <c r="F3575" t="s">
        <v>1235</v>
      </c>
      <c r="G3575" t="s">
        <v>26</v>
      </c>
      <c r="H3575" t="s">
        <v>24</v>
      </c>
      <c r="I3575" t="s">
        <v>1339</v>
      </c>
      <c r="J3575">
        <v>60</v>
      </c>
      <c r="K3575">
        <v>1118</v>
      </c>
      <c r="L3575">
        <v>67080</v>
      </c>
      <c r="M3575">
        <v>2.6619000000000002</v>
      </c>
      <c r="N3575">
        <v>159.714</v>
      </c>
      <c r="O3575">
        <v>0</v>
      </c>
      <c r="P3575">
        <v>0</v>
      </c>
      <c r="Q3575">
        <v>1120.6619000000001</v>
      </c>
      <c r="R3575">
        <v>67239.714000000007</v>
      </c>
      <c r="S3575" t="s">
        <v>1296</v>
      </c>
      <c r="T3575" s="111"/>
      <c r="U3575" s="111"/>
      <c r="V3575" s="110"/>
      <c r="W3575" s="110"/>
    </row>
    <row r="3576" spans="1:23">
      <c r="A3576" t="s">
        <v>3516</v>
      </c>
      <c r="B3576">
        <v>44206</v>
      </c>
      <c r="C3576" t="s">
        <v>3517</v>
      </c>
      <c r="D3576">
        <v>44206</v>
      </c>
      <c r="E3576" t="s">
        <v>1294</v>
      </c>
      <c r="F3576" t="s">
        <v>35</v>
      </c>
      <c r="G3576" t="s">
        <v>1321</v>
      </c>
      <c r="H3576" t="s">
        <v>24</v>
      </c>
      <c r="I3576" t="s">
        <v>1212</v>
      </c>
      <c r="J3576">
        <v>3</v>
      </c>
      <c r="K3576">
        <v>3540</v>
      </c>
      <c r="L3576">
        <v>10620</v>
      </c>
      <c r="M3576">
        <v>8.4285999999999994</v>
      </c>
      <c r="N3576">
        <v>25.285799999999998</v>
      </c>
      <c r="O3576">
        <v>0</v>
      </c>
      <c r="P3576">
        <v>0</v>
      </c>
      <c r="Q3576">
        <v>3548.4286000000002</v>
      </c>
      <c r="R3576">
        <v>10645.2858</v>
      </c>
      <c r="S3576" t="s">
        <v>1296</v>
      </c>
      <c r="T3576" s="111"/>
      <c r="U3576" s="111"/>
      <c r="V3576" s="110"/>
      <c r="W3576" s="110"/>
    </row>
    <row r="3577" spans="1:23">
      <c r="A3577" t="s">
        <v>3516</v>
      </c>
      <c r="B3577">
        <v>44206</v>
      </c>
      <c r="C3577" t="s">
        <v>3517</v>
      </c>
      <c r="D3577">
        <v>44206</v>
      </c>
      <c r="E3577" t="s">
        <v>1294</v>
      </c>
      <c r="F3577" t="s">
        <v>35</v>
      </c>
      <c r="G3577" t="s">
        <v>1321</v>
      </c>
      <c r="H3577" t="s">
        <v>24</v>
      </c>
      <c r="I3577" t="s">
        <v>1214</v>
      </c>
      <c r="J3577">
        <v>40</v>
      </c>
      <c r="K3577">
        <v>1168</v>
      </c>
      <c r="L3577">
        <v>46720</v>
      </c>
      <c r="M3577">
        <v>2.7810000000000001</v>
      </c>
      <c r="N3577">
        <v>111.24</v>
      </c>
      <c r="O3577">
        <v>0</v>
      </c>
      <c r="P3577">
        <v>0</v>
      </c>
      <c r="Q3577">
        <v>1170.7809999999999</v>
      </c>
      <c r="R3577">
        <v>46831.24</v>
      </c>
      <c r="S3577" t="s">
        <v>1296</v>
      </c>
      <c r="T3577" s="111"/>
      <c r="U3577" s="111"/>
      <c r="V3577" s="110"/>
      <c r="W3577" s="110"/>
    </row>
    <row r="3578" spans="1:23">
      <c r="A3578" t="s">
        <v>3516</v>
      </c>
      <c r="B3578">
        <v>44206</v>
      </c>
      <c r="C3578" t="s">
        <v>3517</v>
      </c>
      <c r="D3578">
        <v>44206</v>
      </c>
      <c r="E3578" t="s">
        <v>1294</v>
      </c>
      <c r="F3578" t="s">
        <v>35</v>
      </c>
      <c r="G3578" t="s">
        <v>1321</v>
      </c>
      <c r="H3578" t="s">
        <v>24</v>
      </c>
      <c r="I3578" t="s">
        <v>3061</v>
      </c>
      <c r="J3578">
        <v>10</v>
      </c>
      <c r="K3578">
        <v>9850</v>
      </c>
      <c r="L3578">
        <v>98500</v>
      </c>
      <c r="M3578">
        <v>23.452400000000001</v>
      </c>
      <c r="N3578">
        <v>234.524</v>
      </c>
      <c r="O3578">
        <v>0</v>
      </c>
      <c r="P3578">
        <v>0</v>
      </c>
      <c r="Q3578">
        <v>9873.4524000000001</v>
      </c>
      <c r="R3578">
        <v>98734.524000000005</v>
      </c>
      <c r="S3578" t="s">
        <v>1296</v>
      </c>
      <c r="T3578" s="111"/>
      <c r="U3578" s="111"/>
      <c r="V3578" s="110"/>
      <c r="W3578" s="110"/>
    </row>
    <row r="3579" spans="1:23">
      <c r="A3579" t="s">
        <v>3518</v>
      </c>
      <c r="B3579">
        <v>44206</v>
      </c>
      <c r="C3579" t="s">
        <v>3519</v>
      </c>
      <c r="D3579">
        <v>44206</v>
      </c>
      <c r="E3579" t="s">
        <v>1294</v>
      </c>
      <c r="F3579" t="s">
        <v>11</v>
      </c>
      <c r="G3579" t="s">
        <v>1317</v>
      </c>
      <c r="H3579" t="s">
        <v>120</v>
      </c>
      <c r="I3579" t="s">
        <v>1212</v>
      </c>
      <c r="J3579">
        <v>20</v>
      </c>
      <c r="K3579">
        <v>3540</v>
      </c>
      <c r="L3579">
        <v>70800</v>
      </c>
      <c r="M3579">
        <v>8.4285999999999994</v>
      </c>
      <c r="N3579">
        <v>168.572</v>
      </c>
      <c r="O3579">
        <v>0</v>
      </c>
      <c r="P3579">
        <v>0</v>
      </c>
      <c r="Q3579">
        <v>3548.4286000000002</v>
      </c>
      <c r="R3579">
        <v>70968.572</v>
      </c>
      <c r="S3579" t="s">
        <v>1296</v>
      </c>
      <c r="T3579" s="111"/>
      <c r="U3579" s="111"/>
      <c r="V3579" s="110"/>
      <c r="W3579" s="110"/>
    </row>
    <row r="3580" spans="1:23">
      <c r="A3580" t="s">
        <v>3518</v>
      </c>
      <c r="B3580">
        <v>44206</v>
      </c>
      <c r="C3580" t="s">
        <v>3519</v>
      </c>
      <c r="D3580">
        <v>44206</v>
      </c>
      <c r="E3580" t="s">
        <v>1294</v>
      </c>
      <c r="F3580" t="s">
        <v>11</v>
      </c>
      <c r="G3580" t="s">
        <v>1317</v>
      </c>
      <c r="H3580" t="s">
        <v>120</v>
      </c>
      <c r="I3580" t="s">
        <v>1227</v>
      </c>
      <c r="J3580">
        <v>10</v>
      </c>
      <c r="K3580">
        <v>7760</v>
      </c>
      <c r="L3580">
        <v>77600</v>
      </c>
      <c r="M3580">
        <v>18.476199999999999</v>
      </c>
      <c r="N3580">
        <v>184.762</v>
      </c>
      <c r="O3580">
        <v>0</v>
      </c>
      <c r="P3580">
        <v>0</v>
      </c>
      <c r="Q3580">
        <v>7778.4762000000001</v>
      </c>
      <c r="R3580">
        <v>77784.762000000002</v>
      </c>
      <c r="S3580" t="s">
        <v>1296</v>
      </c>
      <c r="T3580" s="111"/>
      <c r="U3580" s="111"/>
      <c r="V3580" s="110"/>
      <c r="W3580" s="110"/>
    </row>
    <row r="3581" spans="1:23">
      <c r="A3581" t="s">
        <v>3518</v>
      </c>
      <c r="B3581">
        <v>44206</v>
      </c>
      <c r="C3581" t="s">
        <v>3519</v>
      </c>
      <c r="D3581">
        <v>44206</v>
      </c>
      <c r="E3581" t="s">
        <v>1294</v>
      </c>
      <c r="F3581" t="s">
        <v>11</v>
      </c>
      <c r="G3581" t="s">
        <v>1317</v>
      </c>
      <c r="H3581" t="s">
        <v>120</v>
      </c>
      <c r="I3581" t="s">
        <v>1214</v>
      </c>
      <c r="J3581">
        <v>26</v>
      </c>
      <c r="K3581">
        <v>1168</v>
      </c>
      <c r="L3581">
        <v>30368</v>
      </c>
      <c r="M3581">
        <v>2.7810000000000001</v>
      </c>
      <c r="N3581">
        <v>72.305999999999997</v>
      </c>
      <c r="O3581">
        <v>0</v>
      </c>
      <c r="P3581">
        <v>0</v>
      </c>
      <c r="Q3581">
        <v>1170.7809999999999</v>
      </c>
      <c r="R3581">
        <v>30440.306</v>
      </c>
      <c r="S3581" t="s">
        <v>1296</v>
      </c>
      <c r="T3581" s="111"/>
      <c r="U3581" s="111"/>
      <c r="V3581" s="110"/>
      <c r="W3581" s="110"/>
    </row>
    <row r="3582" spans="1:23">
      <c r="A3582" t="s">
        <v>3520</v>
      </c>
      <c r="B3582">
        <v>44206</v>
      </c>
      <c r="C3582" t="s">
        <v>3521</v>
      </c>
      <c r="D3582">
        <v>44206</v>
      </c>
      <c r="E3582" t="s">
        <v>1294</v>
      </c>
      <c r="F3582" t="s">
        <v>10</v>
      </c>
      <c r="G3582" t="s">
        <v>1308</v>
      </c>
      <c r="H3582" t="s">
        <v>120</v>
      </c>
      <c r="I3582" t="s">
        <v>1227</v>
      </c>
      <c r="J3582">
        <v>5</v>
      </c>
      <c r="K3582">
        <v>7760</v>
      </c>
      <c r="L3582">
        <v>38800</v>
      </c>
      <c r="M3582">
        <v>18.476199999999999</v>
      </c>
      <c r="N3582">
        <v>92.381</v>
      </c>
      <c r="O3582">
        <v>0</v>
      </c>
      <c r="P3582">
        <v>0</v>
      </c>
      <c r="Q3582">
        <v>7778.4762000000001</v>
      </c>
      <c r="R3582">
        <v>38892.381000000001</v>
      </c>
      <c r="S3582" t="s">
        <v>1296</v>
      </c>
      <c r="T3582" s="111"/>
      <c r="U3582" s="111"/>
      <c r="V3582" s="110"/>
      <c r="W3582" s="110"/>
    </row>
    <row r="3583" spans="1:23">
      <c r="A3583" t="s">
        <v>3520</v>
      </c>
      <c r="B3583">
        <v>44206</v>
      </c>
      <c r="C3583" t="s">
        <v>3521</v>
      </c>
      <c r="D3583">
        <v>44206</v>
      </c>
      <c r="E3583" t="s">
        <v>1294</v>
      </c>
      <c r="F3583" t="s">
        <v>10</v>
      </c>
      <c r="G3583" t="s">
        <v>1308</v>
      </c>
      <c r="H3583" t="s">
        <v>120</v>
      </c>
      <c r="I3583" t="s">
        <v>1214</v>
      </c>
      <c r="J3583">
        <v>10</v>
      </c>
      <c r="K3583">
        <v>1168</v>
      </c>
      <c r="L3583">
        <v>11680</v>
      </c>
      <c r="M3583">
        <v>2.7810000000000001</v>
      </c>
      <c r="N3583">
        <v>27.81</v>
      </c>
      <c r="O3583">
        <v>0</v>
      </c>
      <c r="P3583">
        <v>0</v>
      </c>
      <c r="Q3583">
        <v>1170.7809999999999</v>
      </c>
      <c r="R3583">
        <v>11707.81</v>
      </c>
      <c r="S3583" t="s">
        <v>1296</v>
      </c>
      <c r="T3583" s="111"/>
      <c r="U3583" s="111"/>
      <c r="V3583" s="110"/>
      <c r="W3583" s="110"/>
    </row>
    <row r="3584" spans="1:23">
      <c r="A3584" t="s">
        <v>3520</v>
      </c>
      <c r="B3584">
        <v>44206</v>
      </c>
      <c r="C3584" t="s">
        <v>3521</v>
      </c>
      <c r="D3584">
        <v>44206</v>
      </c>
      <c r="E3584" t="s">
        <v>1294</v>
      </c>
      <c r="F3584" t="s">
        <v>10</v>
      </c>
      <c r="G3584" t="s">
        <v>1308</v>
      </c>
      <c r="H3584" t="s">
        <v>120</v>
      </c>
      <c r="I3584" t="s">
        <v>1339</v>
      </c>
      <c r="J3584">
        <v>20</v>
      </c>
      <c r="K3584">
        <v>1118</v>
      </c>
      <c r="L3584">
        <v>22360</v>
      </c>
      <c r="M3584">
        <v>2.6619000000000002</v>
      </c>
      <c r="N3584">
        <v>53.238</v>
      </c>
      <c r="O3584">
        <v>0</v>
      </c>
      <c r="P3584">
        <v>0</v>
      </c>
      <c r="Q3584">
        <v>1120.6619000000001</v>
      </c>
      <c r="R3584">
        <v>22413.238000000001</v>
      </c>
      <c r="S3584" t="s">
        <v>1296</v>
      </c>
      <c r="T3584" s="111"/>
      <c r="U3584" s="111"/>
      <c r="V3584" s="110"/>
      <c r="W3584" s="110"/>
    </row>
    <row r="3585" spans="1:23">
      <c r="A3585" t="s">
        <v>3522</v>
      </c>
      <c r="B3585">
        <v>44206</v>
      </c>
      <c r="C3585" t="s">
        <v>3523</v>
      </c>
      <c r="D3585">
        <v>44206</v>
      </c>
      <c r="E3585" t="s">
        <v>1294</v>
      </c>
      <c r="F3585" t="s">
        <v>2</v>
      </c>
      <c r="G3585" t="s">
        <v>1078</v>
      </c>
      <c r="H3585" t="s">
        <v>120</v>
      </c>
      <c r="I3585" t="s">
        <v>1214</v>
      </c>
      <c r="J3585">
        <v>17</v>
      </c>
      <c r="K3585">
        <v>1168</v>
      </c>
      <c r="L3585">
        <v>19856</v>
      </c>
      <c r="M3585">
        <v>2.7810000000000001</v>
      </c>
      <c r="N3585">
        <v>47.277000000000001</v>
      </c>
      <c r="O3585">
        <v>0</v>
      </c>
      <c r="P3585">
        <v>0</v>
      </c>
      <c r="Q3585">
        <v>1170.7809999999999</v>
      </c>
      <c r="R3585">
        <v>19903.276999999998</v>
      </c>
      <c r="S3585" t="s">
        <v>1296</v>
      </c>
      <c r="T3585" s="111"/>
      <c r="U3585" s="111"/>
      <c r="V3585" s="110"/>
      <c r="W3585" s="110"/>
    </row>
    <row r="3586" spans="1:23">
      <c r="A3586" t="s">
        <v>3522</v>
      </c>
      <c r="B3586">
        <v>44206</v>
      </c>
      <c r="C3586" t="s">
        <v>3523</v>
      </c>
      <c r="D3586">
        <v>44206</v>
      </c>
      <c r="E3586" t="s">
        <v>1294</v>
      </c>
      <c r="F3586" t="s">
        <v>2</v>
      </c>
      <c r="G3586" t="s">
        <v>1078</v>
      </c>
      <c r="H3586" t="s">
        <v>120</v>
      </c>
      <c r="I3586" t="s">
        <v>1227</v>
      </c>
      <c r="J3586">
        <v>20</v>
      </c>
      <c r="K3586">
        <v>7760</v>
      </c>
      <c r="L3586">
        <v>155200</v>
      </c>
      <c r="M3586">
        <v>18.476199999999999</v>
      </c>
      <c r="N3586">
        <v>369.524</v>
      </c>
      <c r="O3586">
        <v>0</v>
      </c>
      <c r="P3586">
        <v>0</v>
      </c>
      <c r="Q3586">
        <v>7778.4762000000001</v>
      </c>
      <c r="R3586">
        <v>155569.524</v>
      </c>
      <c r="S3586" t="s">
        <v>1296</v>
      </c>
      <c r="T3586" s="111"/>
      <c r="U3586" s="111"/>
      <c r="V3586" s="110"/>
      <c r="W3586" s="110"/>
    </row>
    <row r="3587" spans="1:23">
      <c r="A3587" t="s">
        <v>3524</v>
      </c>
      <c r="B3587">
        <v>44206</v>
      </c>
      <c r="C3587" t="s">
        <v>3525</v>
      </c>
      <c r="D3587">
        <v>44206</v>
      </c>
      <c r="E3587" t="s">
        <v>1294</v>
      </c>
      <c r="F3587" t="s">
        <v>47</v>
      </c>
      <c r="G3587" t="s">
        <v>1305</v>
      </c>
      <c r="H3587" t="s">
        <v>13</v>
      </c>
      <c r="I3587" t="s">
        <v>1212</v>
      </c>
      <c r="J3587">
        <v>10</v>
      </c>
      <c r="K3587">
        <v>3540</v>
      </c>
      <c r="L3587">
        <v>35400</v>
      </c>
      <c r="M3587">
        <v>8.4285999999999994</v>
      </c>
      <c r="N3587">
        <v>84.286000000000001</v>
      </c>
      <c r="O3587">
        <v>0</v>
      </c>
      <c r="P3587">
        <v>0</v>
      </c>
      <c r="Q3587">
        <v>3548.4286000000002</v>
      </c>
      <c r="R3587">
        <v>35484.286</v>
      </c>
      <c r="S3587" t="s">
        <v>1296</v>
      </c>
      <c r="T3587" s="111"/>
      <c r="U3587" s="111"/>
      <c r="V3587" s="110"/>
      <c r="W3587" s="110"/>
    </row>
    <row r="3588" spans="1:23">
      <c r="A3588" t="s">
        <v>3524</v>
      </c>
      <c r="B3588">
        <v>44206</v>
      </c>
      <c r="C3588" t="s">
        <v>3525</v>
      </c>
      <c r="D3588">
        <v>44206</v>
      </c>
      <c r="E3588" t="s">
        <v>1294</v>
      </c>
      <c r="F3588" t="s">
        <v>47</v>
      </c>
      <c r="G3588" t="s">
        <v>1305</v>
      </c>
      <c r="H3588" t="s">
        <v>13</v>
      </c>
      <c r="I3588" t="s">
        <v>1227</v>
      </c>
      <c r="J3588">
        <v>10</v>
      </c>
      <c r="K3588">
        <v>7760</v>
      </c>
      <c r="L3588">
        <v>77600</v>
      </c>
      <c r="M3588">
        <v>18.476199999999999</v>
      </c>
      <c r="N3588">
        <v>184.762</v>
      </c>
      <c r="O3588">
        <v>0</v>
      </c>
      <c r="P3588">
        <v>0</v>
      </c>
      <c r="Q3588">
        <v>7778.4762000000001</v>
      </c>
      <c r="R3588">
        <v>77784.762000000002</v>
      </c>
      <c r="S3588" t="s">
        <v>1296</v>
      </c>
      <c r="T3588" s="111"/>
      <c r="U3588" s="111"/>
      <c r="V3588" s="110"/>
      <c r="W3588" s="110"/>
    </row>
    <row r="3589" spans="1:23">
      <c r="A3589" t="s">
        <v>3526</v>
      </c>
      <c r="B3589">
        <v>44206</v>
      </c>
      <c r="C3589" t="s">
        <v>3527</v>
      </c>
      <c r="D3589">
        <v>44206</v>
      </c>
      <c r="E3589" t="s">
        <v>1294</v>
      </c>
      <c r="F3589" t="s">
        <v>51</v>
      </c>
      <c r="G3589" t="s">
        <v>1305</v>
      </c>
      <c r="H3589" t="s">
        <v>13</v>
      </c>
      <c r="I3589" t="s">
        <v>1214</v>
      </c>
      <c r="J3589">
        <v>30</v>
      </c>
      <c r="K3589">
        <v>1168</v>
      </c>
      <c r="L3589">
        <v>35040</v>
      </c>
      <c r="M3589">
        <v>2.7810000000000001</v>
      </c>
      <c r="N3589">
        <v>83.43</v>
      </c>
      <c r="O3589">
        <v>0</v>
      </c>
      <c r="P3589">
        <v>0</v>
      </c>
      <c r="Q3589">
        <v>1170.7809999999999</v>
      </c>
      <c r="R3589">
        <v>35123.43</v>
      </c>
      <c r="S3589" t="s">
        <v>1296</v>
      </c>
      <c r="T3589" s="111"/>
      <c r="U3589" s="111"/>
      <c r="V3589" s="110"/>
      <c r="W3589" s="110"/>
    </row>
    <row r="3590" spans="1:23">
      <c r="A3590" t="s">
        <v>3526</v>
      </c>
      <c r="B3590">
        <v>44206</v>
      </c>
      <c r="C3590" t="s">
        <v>3527</v>
      </c>
      <c r="D3590">
        <v>44206</v>
      </c>
      <c r="E3590" t="s">
        <v>1294</v>
      </c>
      <c r="F3590" t="s">
        <v>51</v>
      </c>
      <c r="G3590" t="s">
        <v>1305</v>
      </c>
      <c r="H3590" t="s">
        <v>13</v>
      </c>
      <c r="I3590" t="s">
        <v>1211</v>
      </c>
      <c r="J3590">
        <v>20</v>
      </c>
      <c r="K3590">
        <v>3938</v>
      </c>
      <c r="L3590">
        <v>78760</v>
      </c>
      <c r="M3590">
        <v>9.3762000000000008</v>
      </c>
      <c r="N3590">
        <v>187.524</v>
      </c>
      <c r="O3590">
        <v>0</v>
      </c>
      <c r="P3590">
        <v>0</v>
      </c>
      <c r="Q3590">
        <v>3947.3762000000002</v>
      </c>
      <c r="R3590">
        <v>78947.524000000005</v>
      </c>
      <c r="S3590" t="s">
        <v>1296</v>
      </c>
      <c r="T3590" s="111"/>
      <c r="U3590" s="111"/>
      <c r="V3590" s="110"/>
      <c r="W3590" s="110"/>
    </row>
    <row r="3591" spans="1:23">
      <c r="A3591" t="s">
        <v>3528</v>
      </c>
      <c r="B3591">
        <v>44206</v>
      </c>
      <c r="C3591" t="s">
        <v>3529</v>
      </c>
      <c r="D3591">
        <v>44206</v>
      </c>
      <c r="E3591" t="s">
        <v>1294</v>
      </c>
      <c r="F3591" t="s">
        <v>80</v>
      </c>
      <c r="G3591" t="s">
        <v>1050</v>
      </c>
      <c r="H3591" t="s">
        <v>1300</v>
      </c>
      <c r="I3591" t="s">
        <v>1212</v>
      </c>
      <c r="J3591">
        <v>10</v>
      </c>
      <c r="K3591">
        <v>3540</v>
      </c>
      <c r="L3591">
        <v>35400</v>
      </c>
      <c r="M3591">
        <v>8.4285999999999994</v>
      </c>
      <c r="N3591">
        <v>84.286000000000001</v>
      </c>
      <c r="O3591">
        <v>0</v>
      </c>
      <c r="P3591">
        <v>0</v>
      </c>
      <c r="Q3591">
        <v>3548.4286000000002</v>
      </c>
      <c r="R3591">
        <v>35484.286</v>
      </c>
      <c r="S3591" t="s">
        <v>1296</v>
      </c>
      <c r="T3591" s="111"/>
      <c r="U3591" s="111"/>
      <c r="V3591" s="110"/>
      <c r="W3591" s="110"/>
    </row>
    <row r="3592" spans="1:23">
      <c r="A3592" t="s">
        <v>3528</v>
      </c>
      <c r="B3592">
        <v>44206</v>
      </c>
      <c r="C3592" t="s">
        <v>3529</v>
      </c>
      <c r="D3592">
        <v>44206</v>
      </c>
      <c r="E3592" t="s">
        <v>1294</v>
      </c>
      <c r="F3592" t="s">
        <v>80</v>
      </c>
      <c r="G3592" t="s">
        <v>1050</v>
      </c>
      <c r="H3592" t="s">
        <v>1300</v>
      </c>
      <c r="I3592" t="s">
        <v>1339</v>
      </c>
      <c r="J3592">
        <v>20</v>
      </c>
      <c r="K3592">
        <v>1118</v>
      </c>
      <c r="L3592">
        <v>22360</v>
      </c>
      <c r="M3592">
        <v>2.6619000000000002</v>
      </c>
      <c r="N3592">
        <v>53.238</v>
      </c>
      <c r="O3592">
        <v>0</v>
      </c>
      <c r="P3592">
        <v>0</v>
      </c>
      <c r="Q3592">
        <v>1120.6619000000001</v>
      </c>
      <c r="R3592">
        <v>22413.238000000001</v>
      </c>
      <c r="S3592" t="s">
        <v>1296</v>
      </c>
      <c r="T3592" s="111"/>
      <c r="U3592" s="111"/>
      <c r="V3592" s="110"/>
      <c r="W3592" s="110"/>
    </row>
    <row r="3593" spans="1:23">
      <c r="A3593" t="s">
        <v>3530</v>
      </c>
      <c r="B3593">
        <v>44206</v>
      </c>
      <c r="C3593" t="s">
        <v>3531</v>
      </c>
      <c r="D3593">
        <v>44206</v>
      </c>
      <c r="E3593" t="s">
        <v>1294</v>
      </c>
      <c r="F3593" t="s">
        <v>103</v>
      </c>
      <c r="G3593" t="s">
        <v>1080</v>
      </c>
      <c r="H3593" t="s">
        <v>1300</v>
      </c>
      <c r="I3593" t="s">
        <v>1214</v>
      </c>
      <c r="J3593">
        <v>20</v>
      </c>
      <c r="K3593">
        <v>1168</v>
      </c>
      <c r="L3593">
        <v>23360</v>
      </c>
      <c r="M3593">
        <v>2.7810000000000001</v>
      </c>
      <c r="N3593">
        <v>55.62</v>
      </c>
      <c r="O3593">
        <v>0</v>
      </c>
      <c r="P3593">
        <v>0</v>
      </c>
      <c r="Q3593">
        <v>1170.7809999999999</v>
      </c>
      <c r="R3593">
        <v>23415.62</v>
      </c>
      <c r="S3593" t="s">
        <v>1296</v>
      </c>
      <c r="T3593" s="111"/>
      <c r="U3593" s="111"/>
      <c r="V3593" s="110"/>
      <c r="W3593" s="110"/>
    </row>
    <row r="3594" spans="1:23">
      <c r="A3594" t="s">
        <v>3530</v>
      </c>
      <c r="B3594">
        <v>44206</v>
      </c>
      <c r="C3594" t="s">
        <v>3531</v>
      </c>
      <c r="D3594">
        <v>44206</v>
      </c>
      <c r="E3594" t="s">
        <v>1294</v>
      </c>
      <c r="F3594" t="s">
        <v>103</v>
      </c>
      <c r="G3594" t="s">
        <v>1080</v>
      </c>
      <c r="H3594" t="s">
        <v>1300</v>
      </c>
      <c r="I3594" t="s">
        <v>1212</v>
      </c>
      <c r="J3594">
        <v>10</v>
      </c>
      <c r="K3594">
        <v>3540</v>
      </c>
      <c r="L3594">
        <v>35400</v>
      </c>
      <c r="M3594">
        <v>8.4285999999999994</v>
      </c>
      <c r="N3594">
        <v>84.286000000000001</v>
      </c>
      <c r="O3594">
        <v>0</v>
      </c>
      <c r="P3594">
        <v>0</v>
      </c>
      <c r="Q3594">
        <v>3548.4286000000002</v>
      </c>
      <c r="R3594">
        <v>35484.286</v>
      </c>
      <c r="S3594" t="s">
        <v>1296</v>
      </c>
      <c r="T3594" s="111"/>
      <c r="U3594" s="111"/>
      <c r="V3594" s="110"/>
      <c r="W3594" s="110"/>
    </row>
    <row r="3595" spans="1:23">
      <c r="A3595" t="s">
        <v>3530</v>
      </c>
      <c r="B3595">
        <v>44206</v>
      </c>
      <c r="C3595" t="s">
        <v>3531</v>
      </c>
      <c r="D3595">
        <v>44206</v>
      </c>
      <c r="E3595" t="s">
        <v>1294</v>
      </c>
      <c r="F3595" t="s">
        <v>103</v>
      </c>
      <c r="G3595" t="s">
        <v>1080</v>
      </c>
      <c r="H3595" t="s">
        <v>1300</v>
      </c>
      <c r="I3595" t="s">
        <v>1207</v>
      </c>
      <c r="J3595">
        <v>6</v>
      </c>
      <c r="K3595">
        <v>4035</v>
      </c>
      <c r="L3595">
        <v>24210</v>
      </c>
      <c r="M3595">
        <v>9.6071000000000009</v>
      </c>
      <c r="N3595">
        <v>57.642600000000002</v>
      </c>
      <c r="O3595">
        <v>0</v>
      </c>
      <c r="P3595">
        <v>0</v>
      </c>
      <c r="Q3595">
        <v>4044.6071000000002</v>
      </c>
      <c r="R3595">
        <v>24267.642599999999</v>
      </c>
      <c r="S3595" t="s">
        <v>1296</v>
      </c>
      <c r="T3595" s="111"/>
      <c r="U3595" s="111"/>
      <c r="V3595" s="110"/>
      <c r="W3595" s="110"/>
    </row>
    <row r="3596" spans="1:23">
      <c r="A3596" t="s">
        <v>3532</v>
      </c>
      <c r="B3596">
        <v>44206</v>
      </c>
      <c r="C3596" t="s">
        <v>3533</v>
      </c>
      <c r="D3596">
        <v>44206</v>
      </c>
      <c r="E3596" t="s">
        <v>1294</v>
      </c>
      <c r="F3596" t="s">
        <v>961</v>
      </c>
      <c r="G3596" t="s">
        <v>1047</v>
      </c>
      <c r="H3596" t="s">
        <v>1300</v>
      </c>
      <c r="I3596" t="s">
        <v>1212</v>
      </c>
      <c r="J3596">
        <v>10</v>
      </c>
      <c r="K3596">
        <v>3540</v>
      </c>
      <c r="L3596">
        <v>35400</v>
      </c>
      <c r="M3596">
        <v>8.4285999999999994</v>
      </c>
      <c r="N3596">
        <v>84.286000000000001</v>
      </c>
      <c r="O3596">
        <v>0</v>
      </c>
      <c r="P3596">
        <v>0</v>
      </c>
      <c r="Q3596">
        <v>3548.4286000000002</v>
      </c>
      <c r="R3596">
        <v>35484.286</v>
      </c>
      <c r="S3596" t="s">
        <v>1296</v>
      </c>
      <c r="T3596" s="111"/>
      <c r="U3596" s="111"/>
      <c r="V3596" s="110"/>
      <c r="W3596" s="110"/>
    </row>
    <row r="3597" spans="1:23">
      <c r="A3597" t="s">
        <v>3532</v>
      </c>
      <c r="B3597">
        <v>44206</v>
      </c>
      <c r="C3597" t="s">
        <v>3533</v>
      </c>
      <c r="D3597">
        <v>44206</v>
      </c>
      <c r="E3597" t="s">
        <v>1294</v>
      </c>
      <c r="F3597" t="s">
        <v>961</v>
      </c>
      <c r="G3597" t="s">
        <v>1047</v>
      </c>
      <c r="H3597" t="s">
        <v>1300</v>
      </c>
      <c r="I3597" t="s">
        <v>1207</v>
      </c>
      <c r="J3597">
        <v>5</v>
      </c>
      <c r="K3597">
        <v>4035</v>
      </c>
      <c r="L3597">
        <v>20175</v>
      </c>
      <c r="M3597">
        <v>9.6071000000000009</v>
      </c>
      <c r="N3597">
        <v>48.035499999999999</v>
      </c>
      <c r="O3597">
        <v>0</v>
      </c>
      <c r="P3597">
        <v>0</v>
      </c>
      <c r="Q3597">
        <v>4044.6071000000002</v>
      </c>
      <c r="R3597">
        <v>20223.035500000002</v>
      </c>
      <c r="S3597" t="s">
        <v>1296</v>
      </c>
      <c r="T3597" s="111"/>
      <c r="U3597" s="111"/>
      <c r="V3597" s="110"/>
      <c r="W3597" s="110"/>
    </row>
    <row r="3598" spans="1:23">
      <c r="A3598" t="s">
        <v>3532</v>
      </c>
      <c r="B3598">
        <v>44206</v>
      </c>
      <c r="C3598" t="s">
        <v>3533</v>
      </c>
      <c r="D3598">
        <v>44206</v>
      </c>
      <c r="E3598" t="s">
        <v>1294</v>
      </c>
      <c r="F3598" t="s">
        <v>961</v>
      </c>
      <c r="G3598" t="s">
        <v>1047</v>
      </c>
      <c r="H3598" t="s">
        <v>1300</v>
      </c>
      <c r="I3598" t="s">
        <v>3061</v>
      </c>
      <c r="J3598">
        <v>15</v>
      </c>
      <c r="K3598">
        <v>9850</v>
      </c>
      <c r="L3598">
        <v>147750</v>
      </c>
      <c r="M3598">
        <v>23.452400000000001</v>
      </c>
      <c r="N3598">
        <v>351.786</v>
      </c>
      <c r="O3598">
        <v>0</v>
      </c>
      <c r="P3598">
        <v>0</v>
      </c>
      <c r="Q3598">
        <v>9873.4524000000001</v>
      </c>
      <c r="R3598">
        <v>148101.78599999999</v>
      </c>
      <c r="S3598" t="s">
        <v>1296</v>
      </c>
      <c r="T3598" s="111"/>
      <c r="U3598" s="111"/>
      <c r="V3598" s="110"/>
      <c r="W3598" s="110"/>
    </row>
    <row r="3599" spans="1:23">
      <c r="A3599" t="s">
        <v>3532</v>
      </c>
      <c r="B3599">
        <v>44206</v>
      </c>
      <c r="C3599" t="s">
        <v>3533</v>
      </c>
      <c r="D3599">
        <v>44206</v>
      </c>
      <c r="E3599" t="s">
        <v>1294</v>
      </c>
      <c r="F3599" t="s">
        <v>961</v>
      </c>
      <c r="G3599" t="s">
        <v>1047</v>
      </c>
      <c r="H3599" t="s">
        <v>1300</v>
      </c>
      <c r="I3599" t="s">
        <v>1211</v>
      </c>
      <c r="J3599">
        <v>10</v>
      </c>
      <c r="K3599">
        <v>3938</v>
      </c>
      <c r="L3599">
        <v>39380</v>
      </c>
      <c r="M3599">
        <v>9.3762000000000008</v>
      </c>
      <c r="N3599">
        <v>93.762</v>
      </c>
      <c r="O3599">
        <v>0</v>
      </c>
      <c r="P3599">
        <v>0</v>
      </c>
      <c r="Q3599">
        <v>3947.3762000000002</v>
      </c>
      <c r="R3599">
        <v>39473.762000000002</v>
      </c>
      <c r="S3599" t="s">
        <v>1296</v>
      </c>
      <c r="T3599" s="111"/>
      <c r="U3599" s="111"/>
      <c r="V3599" s="110"/>
      <c r="W3599" s="110"/>
    </row>
    <row r="3600" spans="1:23">
      <c r="A3600" t="s">
        <v>3534</v>
      </c>
      <c r="B3600">
        <v>44206</v>
      </c>
      <c r="C3600" t="s">
        <v>3535</v>
      </c>
      <c r="D3600">
        <v>44206</v>
      </c>
      <c r="E3600" t="s">
        <v>1294</v>
      </c>
      <c r="F3600" t="s">
        <v>876</v>
      </c>
      <c r="G3600" t="s">
        <v>1045</v>
      </c>
      <c r="H3600" t="s">
        <v>1300</v>
      </c>
      <c r="I3600" t="s">
        <v>1212</v>
      </c>
      <c r="J3600">
        <v>10</v>
      </c>
      <c r="K3600">
        <v>3540</v>
      </c>
      <c r="L3600">
        <v>35400</v>
      </c>
      <c r="M3600">
        <v>8.4285999999999994</v>
      </c>
      <c r="N3600">
        <v>84.286000000000001</v>
      </c>
      <c r="O3600">
        <v>0</v>
      </c>
      <c r="P3600">
        <v>0</v>
      </c>
      <c r="Q3600">
        <v>3548.4286000000002</v>
      </c>
      <c r="R3600">
        <v>35484.286</v>
      </c>
      <c r="S3600" t="s">
        <v>1296</v>
      </c>
      <c r="T3600" s="111"/>
      <c r="U3600" s="111"/>
      <c r="V3600" s="110"/>
      <c r="W3600" s="110"/>
    </row>
    <row r="3601" spans="1:23">
      <c r="A3601" t="s">
        <v>3534</v>
      </c>
      <c r="B3601">
        <v>44206</v>
      </c>
      <c r="C3601" t="s">
        <v>3535</v>
      </c>
      <c r="D3601">
        <v>44206</v>
      </c>
      <c r="E3601" t="s">
        <v>1294</v>
      </c>
      <c r="F3601" t="s">
        <v>876</v>
      </c>
      <c r="G3601" t="s">
        <v>1045</v>
      </c>
      <c r="H3601" t="s">
        <v>1300</v>
      </c>
      <c r="I3601" t="s">
        <v>1207</v>
      </c>
      <c r="J3601">
        <v>5</v>
      </c>
      <c r="K3601">
        <v>4035</v>
      </c>
      <c r="L3601">
        <v>20175</v>
      </c>
      <c r="M3601">
        <v>9.6071000000000009</v>
      </c>
      <c r="N3601">
        <v>48.035499999999999</v>
      </c>
      <c r="O3601">
        <v>0</v>
      </c>
      <c r="P3601">
        <v>0</v>
      </c>
      <c r="Q3601">
        <v>4044.6071000000002</v>
      </c>
      <c r="R3601">
        <v>20223.035500000002</v>
      </c>
      <c r="S3601" t="s">
        <v>1296</v>
      </c>
      <c r="T3601" s="111"/>
      <c r="U3601" s="111"/>
      <c r="V3601" s="110"/>
      <c r="W3601" s="110"/>
    </row>
    <row r="3602" spans="1:23">
      <c r="A3602" t="s">
        <v>3536</v>
      </c>
      <c r="B3602">
        <v>44206</v>
      </c>
      <c r="C3602" t="s">
        <v>3537</v>
      </c>
      <c r="D3602">
        <v>44206</v>
      </c>
      <c r="E3602" t="s">
        <v>1294</v>
      </c>
      <c r="F3602" t="s">
        <v>14</v>
      </c>
      <c r="G3602" t="s">
        <v>1303</v>
      </c>
      <c r="H3602" t="s">
        <v>24</v>
      </c>
      <c r="I3602" t="s">
        <v>1348</v>
      </c>
      <c r="J3602">
        <v>20</v>
      </c>
      <c r="K3602">
        <v>1225</v>
      </c>
      <c r="L3602">
        <v>24500</v>
      </c>
      <c r="M3602">
        <v>2.9167000000000001</v>
      </c>
      <c r="N3602">
        <v>58.334000000000003</v>
      </c>
      <c r="O3602">
        <v>0</v>
      </c>
      <c r="P3602">
        <v>0</v>
      </c>
      <c r="Q3602">
        <v>1227.9167</v>
      </c>
      <c r="R3602">
        <v>24558.333999999999</v>
      </c>
      <c r="S3602" t="s">
        <v>1296</v>
      </c>
      <c r="T3602" s="111"/>
      <c r="U3602" s="111"/>
      <c r="V3602" s="110"/>
      <c r="W3602" s="110"/>
    </row>
    <row r="3603" spans="1:23">
      <c r="A3603" t="s">
        <v>3536</v>
      </c>
      <c r="B3603">
        <v>44206</v>
      </c>
      <c r="C3603" t="s">
        <v>3537</v>
      </c>
      <c r="D3603">
        <v>44206</v>
      </c>
      <c r="E3603" t="s">
        <v>1294</v>
      </c>
      <c r="F3603" t="s">
        <v>14</v>
      </c>
      <c r="G3603" t="s">
        <v>1303</v>
      </c>
      <c r="H3603" t="s">
        <v>24</v>
      </c>
      <c r="I3603" t="s">
        <v>1234</v>
      </c>
      <c r="J3603">
        <v>3</v>
      </c>
      <c r="K3603">
        <v>5035</v>
      </c>
      <c r="L3603">
        <v>15105</v>
      </c>
      <c r="M3603">
        <v>11.988099999999999</v>
      </c>
      <c r="N3603">
        <v>35.964300000000001</v>
      </c>
      <c r="O3603">
        <v>0</v>
      </c>
      <c r="P3603">
        <v>0</v>
      </c>
      <c r="Q3603">
        <v>5046.9880999999996</v>
      </c>
      <c r="R3603">
        <v>15140.9643</v>
      </c>
      <c r="S3603" t="s">
        <v>1296</v>
      </c>
      <c r="T3603" s="111"/>
      <c r="U3603" s="111"/>
      <c r="V3603" s="110"/>
      <c r="W3603" s="110"/>
    </row>
    <row r="3604" spans="1:23">
      <c r="A3604" t="s">
        <v>3536</v>
      </c>
      <c r="B3604">
        <v>44206</v>
      </c>
      <c r="C3604" t="s">
        <v>3537</v>
      </c>
      <c r="D3604">
        <v>44206</v>
      </c>
      <c r="E3604" t="s">
        <v>1294</v>
      </c>
      <c r="F3604" t="s">
        <v>14</v>
      </c>
      <c r="G3604" t="s">
        <v>1303</v>
      </c>
      <c r="H3604" t="s">
        <v>24</v>
      </c>
      <c r="I3604" t="s">
        <v>1214</v>
      </c>
      <c r="J3604">
        <v>80</v>
      </c>
      <c r="K3604">
        <v>1168</v>
      </c>
      <c r="L3604">
        <v>93440</v>
      </c>
      <c r="M3604">
        <v>2.7810000000000001</v>
      </c>
      <c r="N3604">
        <v>222.48</v>
      </c>
      <c r="O3604">
        <v>0</v>
      </c>
      <c r="P3604">
        <v>0</v>
      </c>
      <c r="Q3604">
        <v>1170.7809999999999</v>
      </c>
      <c r="R3604">
        <v>93662.48</v>
      </c>
      <c r="S3604" t="s">
        <v>1296</v>
      </c>
      <c r="T3604" s="111"/>
      <c r="U3604" s="111"/>
      <c r="V3604" s="110"/>
      <c r="W3604" s="110"/>
    </row>
    <row r="3605" spans="1:23">
      <c r="A3605" t="s">
        <v>3536</v>
      </c>
      <c r="B3605">
        <v>44206</v>
      </c>
      <c r="C3605" t="s">
        <v>3537</v>
      </c>
      <c r="D3605">
        <v>44206</v>
      </c>
      <c r="E3605" t="s">
        <v>1294</v>
      </c>
      <c r="F3605" t="s">
        <v>14</v>
      </c>
      <c r="G3605" t="s">
        <v>1303</v>
      </c>
      <c r="H3605" t="s">
        <v>24</v>
      </c>
      <c r="I3605" t="s">
        <v>3061</v>
      </c>
      <c r="J3605">
        <v>8</v>
      </c>
      <c r="K3605">
        <v>9850</v>
      </c>
      <c r="L3605">
        <v>78800</v>
      </c>
      <c r="M3605">
        <v>23.452400000000001</v>
      </c>
      <c r="N3605">
        <v>187.61920000000001</v>
      </c>
      <c r="O3605">
        <v>0</v>
      </c>
      <c r="P3605">
        <v>0</v>
      </c>
      <c r="Q3605">
        <v>9873.4524000000001</v>
      </c>
      <c r="R3605">
        <v>78987.619200000001</v>
      </c>
      <c r="S3605" t="s">
        <v>1296</v>
      </c>
      <c r="T3605" s="111"/>
      <c r="U3605" s="111"/>
      <c r="V3605" s="110"/>
      <c r="W3605" s="110"/>
    </row>
    <row r="3606" spans="1:23">
      <c r="A3606" t="s">
        <v>3538</v>
      </c>
      <c r="B3606">
        <v>44206</v>
      </c>
      <c r="C3606" t="s">
        <v>3539</v>
      </c>
      <c r="D3606">
        <v>44206</v>
      </c>
      <c r="E3606" t="s">
        <v>1294</v>
      </c>
      <c r="F3606" t="s">
        <v>33</v>
      </c>
      <c r="G3606" t="s">
        <v>26</v>
      </c>
      <c r="H3606" t="s">
        <v>24</v>
      </c>
      <c r="I3606" t="s">
        <v>1234</v>
      </c>
      <c r="J3606">
        <v>10</v>
      </c>
      <c r="K3606">
        <v>5035</v>
      </c>
      <c r="L3606">
        <v>50350</v>
      </c>
      <c r="M3606">
        <v>11.988099999999999</v>
      </c>
      <c r="N3606">
        <v>119.881</v>
      </c>
      <c r="O3606">
        <v>0</v>
      </c>
      <c r="P3606">
        <v>0</v>
      </c>
      <c r="Q3606">
        <v>5046.9880999999996</v>
      </c>
      <c r="R3606">
        <v>50469.881000000001</v>
      </c>
      <c r="S3606" t="s">
        <v>1296</v>
      </c>
      <c r="T3606" s="111"/>
      <c r="U3606" s="111"/>
      <c r="V3606" s="110"/>
      <c r="W3606" s="110"/>
    </row>
    <row r="3607" spans="1:23">
      <c r="A3607" t="s">
        <v>3538</v>
      </c>
      <c r="B3607">
        <v>44206</v>
      </c>
      <c r="C3607" t="s">
        <v>3539</v>
      </c>
      <c r="D3607">
        <v>44206</v>
      </c>
      <c r="E3607" t="s">
        <v>1294</v>
      </c>
      <c r="F3607" t="s">
        <v>33</v>
      </c>
      <c r="G3607" t="s">
        <v>26</v>
      </c>
      <c r="H3607" t="s">
        <v>24</v>
      </c>
      <c r="I3607" t="s">
        <v>1207</v>
      </c>
      <c r="J3607">
        <v>10</v>
      </c>
      <c r="K3607">
        <v>4035</v>
      </c>
      <c r="L3607">
        <v>40350</v>
      </c>
      <c r="M3607">
        <v>9.6071000000000009</v>
      </c>
      <c r="N3607">
        <v>96.070999999999998</v>
      </c>
      <c r="O3607">
        <v>0</v>
      </c>
      <c r="P3607">
        <v>0</v>
      </c>
      <c r="Q3607">
        <v>4044.6071000000002</v>
      </c>
      <c r="R3607">
        <v>40446.071000000004</v>
      </c>
      <c r="S3607" t="s">
        <v>1296</v>
      </c>
      <c r="T3607" s="111"/>
      <c r="U3607" s="111"/>
      <c r="V3607" s="110"/>
      <c r="W3607" s="110"/>
    </row>
    <row r="3608" spans="1:23">
      <c r="A3608" t="s">
        <v>3538</v>
      </c>
      <c r="B3608">
        <v>44206</v>
      </c>
      <c r="C3608" t="s">
        <v>3539</v>
      </c>
      <c r="D3608">
        <v>44206</v>
      </c>
      <c r="E3608" t="s">
        <v>1294</v>
      </c>
      <c r="F3608" t="s">
        <v>33</v>
      </c>
      <c r="G3608" t="s">
        <v>26</v>
      </c>
      <c r="H3608" t="s">
        <v>24</v>
      </c>
      <c r="I3608" t="s">
        <v>1348</v>
      </c>
      <c r="J3608">
        <v>40</v>
      </c>
      <c r="K3608">
        <v>1225</v>
      </c>
      <c r="L3608">
        <v>49000</v>
      </c>
      <c r="M3608">
        <v>2.9167000000000001</v>
      </c>
      <c r="N3608">
        <v>116.66800000000001</v>
      </c>
      <c r="O3608">
        <v>0</v>
      </c>
      <c r="P3608">
        <v>0</v>
      </c>
      <c r="Q3608">
        <v>1227.9167</v>
      </c>
      <c r="R3608">
        <v>49116.667999999998</v>
      </c>
      <c r="S3608" t="s">
        <v>1296</v>
      </c>
      <c r="T3608" s="111"/>
      <c r="U3608" s="111"/>
      <c r="V3608" s="110"/>
      <c r="W3608" s="110"/>
    </row>
    <row r="3609" spans="1:23">
      <c r="A3609" t="s">
        <v>3540</v>
      </c>
      <c r="B3609">
        <v>44206</v>
      </c>
      <c r="C3609" t="s">
        <v>3541</v>
      </c>
      <c r="D3609">
        <v>44206</v>
      </c>
      <c r="E3609" t="s">
        <v>1294</v>
      </c>
      <c r="F3609" t="s">
        <v>85</v>
      </c>
      <c r="G3609" t="s">
        <v>1327</v>
      </c>
      <c r="H3609" t="s">
        <v>24</v>
      </c>
      <c r="I3609" t="s">
        <v>1214</v>
      </c>
      <c r="J3609">
        <v>20</v>
      </c>
      <c r="K3609">
        <v>1168</v>
      </c>
      <c r="L3609">
        <v>23360</v>
      </c>
      <c r="M3609">
        <v>2.7810000000000001</v>
      </c>
      <c r="N3609">
        <v>55.62</v>
      </c>
      <c r="O3609">
        <v>0</v>
      </c>
      <c r="P3609">
        <v>0</v>
      </c>
      <c r="Q3609">
        <v>1170.7809999999999</v>
      </c>
      <c r="R3609">
        <v>23415.62</v>
      </c>
      <c r="S3609" t="s">
        <v>1296</v>
      </c>
      <c r="T3609" s="111"/>
      <c r="U3609" s="111"/>
      <c r="V3609" s="110"/>
      <c r="W3609" s="110"/>
    </row>
    <row r="3610" spans="1:23">
      <c r="A3610" t="s">
        <v>3542</v>
      </c>
      <c r="B3610">
        <v>44206</v>
      </c>
      <c r="C3610" t="s">
        <v>3543</v>
      </c>
      <c r="D3610">
        <v>44206</v>
      </c>
      <c r="E3610" t="s">
        <v>1294</v>
      </c>
      <c r="F3610" t="s">
        <v>5</v>
      </c>
      <c r="G3610" t="s">
        <v>1308</v>
      </c>
      <c r="H3610" t="s">
        <v>120</v>
      </c>
      <c r="I3610" t="s">
        <v>1214</v>
      </c>
      <c r="J3610">
        <v>10</v>
      </c>
      <c r="K3610">
        <v>1168</v>
      </c>
      <c r="L3610">
        <v>11680</v>
      </c>
      <c r="M3610">
        <v>2.7810000000000001</v>
      </c>
      <c r="N3610">
        <v>27.81</v>
      </c>
      <c r="O3610">
        <v>0</v>
      </c>
      <c r="P3610">
        <v>0</v>
      </c>
      <c r="Q3610">
        <v>1170.7809999999999</v>
      </c>
      <c r="R3610">
        <v>11707.81</v>
      </c>
      <c r="S3610" t="s">
        <v>1296</v>
      </c>
      <c r="T3610" s="111"/>
      <c r="U3610" s="111"/>
      <c r="V3610" s="110"/>
      <c r="W3610" s="110"/>
    </row>
    <row r="3611" spans="1:23">
      <c r="A3611" t="s">
        <v>3544</v>
      </c>
      <c r="B3611">
        <v>44206</v>
      </c>
      <c r="C3611" t="s">
        <v>3545</v>
      </c>
      <c r="D3611">
        <v>44206</v>
      </c>
      <c r="E3611" t="s">
        <v>1294</v>
      </c>
      <c r="F3611" t="s">
        <v>1077</v>
      </c>
      <c r="G3611" t="s">
        <v>1079</v>
      </c>
      <c r="H3611" t="s">
        <v>120</v>
      </c>
      <c r="I3611" t="s">
        <v>1214</v>
      </c>
      <c r="J3611">
        <v>70</v>
      </c>
      <c r="K3611">
        <v>1168</v>
      </c>
      <c r="L3611">
        <v>81760</v>
      </c>
      <c r="M3611">
        <v>2.7810000000000001</v>
      </c>
      <c r="N3611">
        <v>194.67</v>
      </c>
      <c r="O3611">
        <v>0</v>
      </c>
      <c r="P3611">
        <v>0</v>
      </c>
      <c r="Q3611">
        <v>1170.7809999999999</v>
      </c>
      <c r="R3611">
        <v>81954.67</v>
      </c>
      <c r="S3611" t="s">
        <v>1296</v>
      </c>
      <c r="T3611" s="111"/>
      <c r="U3611" s="111"/>
      <c r="V3611" s="110"/>
      <c r="W3611" s="110"/>
    </row>
    <row r="3612" spans="1:23">
      <c r="A3612" t="s">
        <v>3546</v>
      </c>
      <c r="B3612">
        <v>44206</v>
      </c>
      <c r="C3612" t="s">
        <v>3547</v>
      </c>
      <c r="D3612">
        <v>44206</v>
      </c>
      <c r="E3612" t="s">
        <v>1294</v>
      </c>
      <c r="F3612" t="s">
        <v>1</v>
      </c>
      <c r="G3612" t="s">
        <v>1079</v>
      </c>
      <c r="H3612" t="s">
        <v>120</v>
      </c>
      <c r="I3612" t="s">
        <v>1214</v>
      </c>
      <c r="J3612">
        <v>40</v>
      </c>
      <c r="K3612">
        <v>1168</v>
      </c>
      <c r="L3612">
        <v>46720</v>
      </c>
      <c r="M3612">
        <v>2.7810000000000001</v>
      </c>
      <c r="N3612">
        <v>111.24</v>
      </c>
      <c r="O3612">
        <v>0</v>
      </c>
      <c r="P3612">
        <v>0</v>
      </c>
      <c r="Q3612">
        <v>1170.7809999999999</v>
      </c>
      <c r="R3612">
        <v>46831.24</v>
      </c>
      <c r="S3612" t="s">
        <v>1296</v>
      </c>
      <c r="T3612" s="111"/>
      <c r="U3612" s="111"/>
      <c r="V3612" s="110"/>
      <c r="W3612" s="110"/>
    </row>
    <row r="3613" spans="1:23">
      <c r="A3613" t="s">
        <v>3546</v>
      </c>
      <c r="B3613">
        <v>44206</v>
      </c>
      <c r="C3613" t="s">
        <v>3547</v>
      </c>
      <c r="D3613">
        <v>44206</v>
      </c>
      <c r="E3613" t="s">
        <v>1294</v>
      </c>
      <c r="F3613" t="s">
        <v>1</v>
      </c>
      <c r="G3613" t="s">
        <v>1079</v>
      </c>
      <c r="H3613" t="s">
        <v>120</v>
      </c>
      <c r="I3613" t="s">
        <v>1227</v>
      </c>
      <c r="J3613">
        <v>10</v>
      </c>
      <c r="K3613">
        <v>7760</v>
      </c>
      <c r="L3613">
        <v>77600</v>
      </c>
      <c r="M3613">
        <v>18.476199999999999</v>
      </c>
      <c r="N3613">
        <v>184.762</v>
      </c>
      <c r="O3613">
        <v>0</v>
      </c>
      <c r="P3613">
        <v>0</v>
      </c>
      <c r="Q3613">
        <v>7778.4762000000001</v>
      </c>
      <c r="R3613">
        <v>77784.762000000002</v>
      </c>
      <c r="S3613" t="s">
        <v>1296</v>
      </c>
      <c r="T3613" s="111"/>
      <c r="U3613" s="111"/>
      <c r="V3613" s="110"/>
      <c r="W3613" s="110"/>
    </row>
    <row r="3614" spans="1:23">
      <c r="A3614" t="s">
        <v>3546</v>
      </c>
      <c r="B3614">
        <v>44206</v>
      </c>
      <c r="C3614" t="s">
        <v>3547</v>
      </c>
      <c r="D3614">
        <v>44206</v>
      </c>
      <c r="E3614" t="s">
        <v>1294</v>
      </c>
      <c r="F3614" t="s">
        <v>1</v>
      </c>
      <c r="G3614" t="s">
        <v>1079</v>
      </c>
      <c r="H3614" t="s">
        <v>120</v>
      </c>
      <c r="I3614" t="s">
        <v>1212</v>
      </c>
      <c r="J3614">
        <v>10</v>
      </c>
      <c r="K3614">
        <v>3540</v>
      </c>
      <c r="L3614">
        <v>35400</v>
      </c>
      <c r="M3614">
        <v>8.4285999999999994</v>
      </c>
      <c r="N3614">
        <v>84.286000000000001</v>
      </c>
      <c r="O3614">
        <v>0</v>
      </c>
      <c r="P3614">
        <v>0</v>
      </c>
      <c r="Q3614">
        <v>3548.4286000000002</v>
      </c>
      <c r="R3614">
        <v>35484.286</v>
      </c>
      <c r="S3614" t="s">
        <v>1296</v>
      </c>
      <c r="T3614" s="111"/>
      <c r="U3614" s="111"/>
      <c r="V3614" s="110"/>
      <c r="W3614" s="110"/>
    </row>
    <row r="3615" spans="1:23">
      <c r="A3615" t="s">
        <v>3548</v>
      </c>
      <c r="B3615">
        <v>44206</v>
      </c>
      <c r="C3615" t="s">
        <v>3549</v>
      </c>
      <c r="D3615">
        <v>44206</v>
      </c>
      <c r="E3615" t="s">
        <v>1185</v>
      </c>
      <c r="F3615" t="s">
        <v>1187</v>
      </c>
      <c r="G3615" t="s">
        <v>1185</v>
      </c>
      <c r="H3615" t="s">
        <v>1185</v>
      </c>
      <c r="I3615" t="s">
        <v>1348</v>
      </c>
      <c r="J3615">
        <v>20</v>
      </c>
      <c r="K3615">
        <v>1242.5</v>
      </c>
      <c r="L3615">
        <v>24850</v>
      </c>
      <c r="M3615">
        <v>2.9582999999999999</v>
      </c>
      <c r="N3615">
        <v>59.165999999999997</v>
      </c>
      <c r="O3615">
        <v>0</v>
      </c>
      <c r="P3615">
        <v>0</v>
      </c>
      <c r="Q3615">
        <v>1245.4583</v>
      </c>
      <c r="R3615">
        <v>24909.166000000001</v>
      </c>
      <c r="S3615" t="s">
        <v>1296</v>
      </c>
      <c r="T3615" s="111"/>
      <c r="U3615" s="111"/>
      <c r="V3615" s="110"/>
      <c r="W3615" s="110"/>
    </row>
    <row r="3616" spans="1:23">
      <c r="A3616" t="s">
        <v>3550</v>
      </c>
      <c r="B3616">
        <v>44206</v>
      </c>
      <c r="C3616" t="s">
        <v>3551</v>
      </c>
      <c r="D3616">
        <v>44206</v>
      </c>
      <c r="E3616" t="s">
        <v>1185</v>
      </c>
      <c r="F3616" t="s">
        <v>1323</v>
      </c>
      <c r="G3616" t="s">
        <v>1185</v>
      </c>
      <c r="H3616" t="s">
        <v>1185</v>
      </c>
      <c r="I3616" t="s">
        <v>3061</v>
      </c>
      <c r="J3616">
        <v>10</v>
      </c>
      <c r="K3616">
        <v>9990</v>
      </c>
      <c r="L3616">
        <v>99900</v>
      </c>
      <c r="M3616">
        <v>23.785699999999999</v>
      </c>
      <c r="N3616">
        <v>237.857</v>
      </c>
      <c r="O3616">
        <v>0</v>
      </c>
      <c r="P3616">
        <v>0</v>
      </c>
      <c r="Q3616">
        <v>10013.7857</v>
      </c>
      <c r="R3616">
        <v>100137.857</v>
      </c>
      <c r="S3616" t="s">
        <v>1296</v>
      </c>
      <c r="T3616" s="111"/>
      <c r="U3616" s="111"/>
      <c r="V3616" s="110"/>
      <c r="W3616" s="110"/>
    </row>
    <row r="3617" spans="1:23">
      <c r="A3617" t="s">
        <v>3552</v>
      </c>
      <c r="B3617">
        <v>44206</v>
      </c>
      <c r="C3617" t="s">
        <v>3553</v>
      </c>
      <c r="D3617">
        <v>44206</v>
      </c>
      <c r="E3617" t="s">
        <v>1185</v>
      </c>
      <c r="F3617" t="s">
        <v>1336</v>
      </c>
      <c r="G3617" t="s">
        <v>1185</v>
      </c>
      <c r="H3617" t="s">
        <v>1185</v>
      </c>
      <c r="I3617" t="s">
        <v>1348</v>
      </c>
      <c r="J3617">
        <v>20</v>
      </c>
      <c r="K3617">
        <v>1242.5</v>
      </c>
      <c r="L3617">
        <v>24850</v>
      </c>
      <c r="M3617">
        <v>2.9582999999999999</v>
      </c>
      <c r="N3617">
        <v>59.165999999999997</v>
      </c>
      <c r="O3617">
        <v>0</v>
      </c>
      <c r="P3617">
        <v>0</v>
      </c>
      <c r="Q3617">
        <v>1245.4583</v>
      </c>
      <c r="R3617">
        <v>24909.166000000001</v>
      </c>
      <c r="S3617" t="s">
        <v>1296</v>
      </c>
      <c r="T3617" s="111"/>
      <c r="U3617" s="111"/>
      <c r="V3617" s="110"/>
      <c r="W3617" s="110"/>
    </row>
    <row r="3618" spans="1:23">
      <c r="A3618" t="s">
        <v>3554</v>
      </c>
      <c r="B3618">
        <v>44206</v>
      </c>
      <c r="C3618" t="s">
        <v>3555</v>
      </c>
      <c r="D3618">
        <v>44206</v>
      </c>
      <c r="E3618" t="s">
        <v>1185</v>
      </c>
      <c r="F3618" t="s">
        <v>1334</v>
      </c>
      <c r="G3618" t="s">
        <v>1185</v>
      </c>
      <c r="H3618" t="s">
        <v>1185</v>
      </c>
      <c r="I3618" t="s">
        <v>1212</v>
      </c>
      <c r="J3618">
        <v>2</v>
      </c>
      <c r="K3618">
        <v>3586.25</v>
      </c>
      <c r="L3618">
        <v>7172.5</v>
      </c>
      <c r="M3618">
        <v>8.5387000000000004</v>
      </c>
      <c r="N3618">
        <v>17.077400000000001</v>
      </c>
      <c r="O3618">
        <v>0</v>
      </c>
      <c r="P3618">
        <v>0</v>
      </c>
      <c r="Q3618">
        <v>3594.7887000000001</v>
      </c>
      <c r="R3618">
        <v>7189.5774000000001</v>
      </c>
      <c r="S3618" t="s">
        <v>1296</v>
      </c>
      <c r="T3618" s="111"/>
      <c r="U3618" s="111"/>
      <c r="V3618" s="110"/>
      <c r="W3618" s="110"/>
    </row>
    <row r="3619" spans="1:23">
      <c r="A3619" t="s">
        <v>3554</v>
      </c>
      <c r="B3619">
        <v>44206</v>
      </c>
      <c r="C3619" t="s">
        <v>3555</v>
      </c>
      <c r="D3619">
        <v>44206</v>
      </c>
      <c r="E3619" t="s">
        <v>1185</v>
      </c>
      <c r="F3619" t="s">
        <v>1334</v>
      </c>
      <c r="G3619" t="s">
        <v>1185</v>
      </c>
      <c r="H3619" t="s">
        <v>1185</v>
      </c>
      <c r="I3619" t="s">
        <v>1211</v>
      </c>
      <c r="J3619">
        <v>2</v>
      </c>
      <c r="K3619">
        <v>3990.5</v>
      </c>
      <c r="L3619">
        <v>7981</v>
      </c>
      <c r="M3619">
        <v>9.5012000000000008</v>
      </c>
      <c r="N3619">
        <v>19.002400000000002</v>
      </c>
      <c r="O3619">
        <v>0</v>
      </c>
      <c r="P3619">
        <v>0</v>
      </c>
      <c r="Q3619">
        <v>4000.0012000000002</v>
      </c>
      <c r="R3619">
        <v>8000.0024000000003</v>
      </c>
      <c r="S3619" t="s">
        <v>1296</v>
      </c>
      <c r="T3619" s="111"/>
      <c r="U3619" s="111"/>
      <c r="V3619" s="110"/>
      <c r="W3619" s="110"/>
    </row>
    <row r="3620" spans="1:23">
      <c r="A3620" t="s">
        <v>3556</v>
      </c>
      <c r="B3620">
        <v>44206</v>
      </c>
      <c r="C3620" t="s">
        <v>3557</v>
      </c>
      <c r="D3620">
        <v>44206</v>
      </c>
      <c r="E3620" t="s">
        <v>1185</v>
      </c>
      <c r="F3620" t="s">
        <v>1362</v>
      </c>
      <c r="G3620" t="s">
        <v>1185</v>
      </c>
      <c r="H3620" t="s">
        <v>1185</v>
      </c>
      <c r="I3620" t="s">
        <v>3061</v>
      </c>
      <c r="J3620">
        <v>5</v>
      </c>
      <c r="K3620">
        <v>9990</v>
      </c>
      <c r="L3620">
        <v>49950</v>
      </c>
      <c r="M3620">
        <v>23.785699999999999</v>
      </c>
      <c r="N3620">
        <v>118.9285</v>
      </c>
      <c r="O3620">
        <v>0</v>
      </c>
      <c r="P3620">
        <v>0</v>
      </c>
      <c r="Q3620">
        <v>10013.7857</v>
      </c>
      <c r="R3620">
        <v>50068.928500000002</v>
      </c>
      <c r="S3620" t="s">
        <v>1296</v>
      </c>
      <c r="T3620" s="111"/>
      <c r="U3620" s="111"/>
      <c r="V3620" s="110"/>
      <c r="W3620" s="110"/>
    </row>
    <row r="3621" spans="1:23">
      <c r="A3621" t="s">
        <v>3558</v>
      </c>
      <c r="B3621">
        <v>44206</v>
      </c>
      <c r="C3621" t="s">
        <v>3559</v>
      </c>
      <c r="D3621">
        <v>44206</v>
      </c>
      <c r="E3621" t="s">
        <v>1185</v>
      </c>
      <c r="F3621" t="s">
        <v>1310</v>
      </c>
      <c r="G3621" t="s">
        <v>1185</v>
      </c>
      <c r="H3621" t="s">
        <v>1185</v>
      </c>
      <c r="I3621" t="s">
        <v>3061</v>
      </c>
      <c r="J3621">
        <v>10</v>
      </c>
      <c r="K3621">
        <v>9990</v>
      </c>
      <c r="L3621">
        <v>99900</v>
      </c>
      <c r="M3621">
        <v>23.785699999999999</v>
      </c>
      <c r="N3621">
        <v>237.857</v>
      </c>
      <c r="O3621">
        <v>0</v>
      </c>
      <c r="P3621">
        <v>0</v>
      </c>
      <c r="Q3621">
        <v>10013.7857</v>
      </c>
      <c r="R3621">
        <v>100137.857</v>
      </c>
      <c r="S3621" t="s">
        <v>1296</v>
      </c>
      <c r="T3621" s="111"/>
      <c r="U3621" s="111"/>
      <c r="V3621" s="110"/>
      <c r="W3621" s="110"/>
    </row>
    <row r="3622" spans="1:23">
      <c r="A3622" t="s">
        <v>3560</v>
      </c>
      <c r="B3622">
        <v>44206</v>
      </c>
      <c r="C3622" t="s">
        <v>3561</v>
      </c>
      <c r="D3622">
        <v>44206</v>
      </c>
      <c r="E3622" t="s">
        <v>1185</v>
      </c>
      <c r="F3622" t="s">
        <v>1324</v>
      </c>
      <c r="G3622" t="s">
        <v>1185</v>
      </c>
      <c r="H3622" t="s">
        <v>1185</v>
      </c>
      <c r="I3622" t="s">
        <v>3061</v>
      </c>
      <c r="J3622">
        <v>5</v>
      </c>
      <c r="K3622">
        <v>9990</v>
      </c>
      <c r="L3622">
        <v>49950</v>
      </c>
      <c r="M3622">
        <v>23.785699999999999</v>
      </c>
      <c r="N3622">
        <v>118.9285</v>
      </c>
      <c r="O3622">
        <v>0</v>
      </c>
      <c r="P3622">
        <v>0</v>
      </c>
      <c r="Q3622">
        <v>10013.7857</v>
      </c>
      <c r="R3622">
        <v>50068.928500000002</v>
      </c>
      <c r="S3622" t="s">
        <v>1296</v>
      </c>
      <c r="T3622" s="111"/>
      <c r="U3622" s="111"/>
      <c r="V3622" s="110"/>
      <c r="W3622" s="110"/>
    </row>
    <row r="3623" spans="1:23">
      <c r="A3623" t="s">
        <v>3562</v>
      </c>
      <c r="B3623">
        <v>44206</v>
      </c>
      <c r="C3623" t="s">
        <v>3563</v>
      </c>
      <c r="D3623">
        <v>44206</v>
      </c>
      <c r="E3623" t="s">
        <v>1185</v>
      </c>
      <c r="F3623" t="s">
        <v>1311</v>
      </c>
      <c r="G3623" t="s">
        <v>1185</v>
      </c>
      <c r="H3623" t="s">
        <v>1185</v>
      </c>
      <c r="I3623" t="s">
        <v>3061</v>
      </c>
      <c r="J3623">
        <v>10</v>
      </c>
      <c r="K3623">
        <v>9990</v>
      </c>
      <c r="L3623">
        <v>99900</v>
      </c>
      <c r="M3623">
        <v>23.785699999999999</v>
      </c>
      <c r="N3623">
        <v>237.857</v>
      </c>
      <c r="O3623">
        <v>0</v>
      </c>
      <c r="P3623">
        <v>0</v>
      </c>
      <c r="Q3623">
        <v>10013.7857</v>
      </c>
      <c r="R3623">
        <v>100137.857</v>
      </c>
      <c r="S3623" t="s">
        <v>1296</v>
      </c>
      <c r="T3623" s="111"/>
      <c r="U3623" s="111"/>
      <c r="V3623" s="110"/>
      <c r="W3623" s="110"/>
    </row>
    <row r="3624" spans="1:23">
      <c r="A3624" t="s">
        <v>3564</v>
      </c>
      <c r="B3624">
        <v>44206</v>
      </c>
      <c r="C3624" t="s">
        <v>3565</v>
      </c>
      <c r="D3624">
        <v>44206</v>
      </c>
      <c r="E3624" t="s">
        <v>1185</v>
      </c>
      <c r="F3624" t="s">
        <v>1199</v>
      </c>
      <c r="G3624" t="s">
        <v>1185</v>
      </c>
      <c r="H3624" t="s">
        <v>1185</v>
      </c>
      <c r="I3624" t="s">
        <v>3061</v>
      </c>
      <c r="J3624">
        <v>2</v>
      </c>
      <c r="K3624">
        <v>9990</v>
      </c>
      <c r="L3624">
        <v>19980</v>
      </c>
      <c r="M3624">
        <v>23.785699999999999</v>
      </c>
      <c r="N3624">
        <v>47.571399999999997</v>
      </c>
      <c r="O3624">
        <v>0</v>
      </c>
      <c r="P3624">
        <v>0</v>
      </c>
      <c r="Q3624">
        <v>10013.7857</v>
      </c>
      <c r="R3624">
        <v>20027.571400000001</v>
      </c>
      <c r="S3624" t="s">
        <v>1296</v>
      </c>
      <c r="T3624" s="111"/>
      <c r="U3624" s="111"/>
      <c r="V3624" s="110"/>
      <c r="W3624" s="110"/>
    </row>
    <row r="3625" spans="1:23">
      <c r="A3625" t="s">
        <v>3566</v>
      </c>
      <c r="B3625">
        <v>44206</v>
      </c>
      <c r="C3625" t="s">
        <v>3567</v>
      </c>
      <c r="D3625">
        <v>44206</v>
      </c>
      <c r="E3625" t="s">
        <v>1294</v>
      </c>
      <c r="F3625" t="s">
        <v>72</v>
      </c>
      <c r="G3625" t="s">
        <v>69</v>
      </c>
      <c r="H3625" t="s">
        <v>69</v>
      </c>
      <c r="I3625" t="s">
        <v>3061</v>
      </c>
      <c r="J3625">
        <v>25</v>
      </c>
      <c r="K3625">
        <v>9850</v>
      </c>
      <c r="L3625">
        <v>246250</v>
      </c>
      <c r="M3625">
        <v>23.452400000000001</v>
      </c>
      <c r="N3625">
        <v>586.30999999999995</v>
      </c>
      <c r="O3625">
        <v>0</v>
      </c>
      <c r="P3625">
        <v>0</v>
      </c>
      <c r="Q3625">
        <v>9873.4524000000001</v>
      </c>
      <c r="R3625">
        <v>246836.31</v>
      </c>
      <c r="S3625" t="s">
        <v>1296</v>
      </c>
      <c r="T3625" s="111"/>
      <c r="U3625" s="111"/>
      <c r="V3625" s="110"/>
      <c r="W3625" s="110"/>
    </row>
    <row r="3626" spans="1:23">
      <c r="A3626" t="s">
        <v>3566</v>
      </c>
      <c r="B3626">
        <v>44206</v>
      </c>
      <c r="C3626" t="s">
        <v>3567</v>
      </c>
      <c r="D3626">
        <v>44206</v>
      </c>
      <c r="E3626" t="s">
        <v>1294</v>
      </c>
      <c r="F3626" t="s">
        <v>72</v>
      </c>
      <c r="G3626" t="s">
        <v>69</v>
      </c>
      <c r="H3626" t="s">
        <v>69</v>
      </c>
      <c r="I3626" t="s">
        <v>1214</v>
      </c>
      <c r="J3626">
        <v>40</v>
      </c>
      <c r="K3626">
        <v>1168</v>
      </c>
      <c r="L3626">
        <v>46720</v>
      </c>
      <c r="M3626">
        <v>2.7810000000000001</v>
      </c>
      <c r="N3626">
        <v>111.24</v>
      </c>
      <c r="O3626">
        <v>0</v>
      </c>
      <c r="P3626">
        <v>0</v>
      </c>
      <c r="Q3626">
        <v>1170.7809999999999</v>
      </c>
      <c r="R3626">
        <v>46831.24</v>
      </c>
      <c r="S3626" t="s">
        <v>1296</v>
      </c>
      <c r="T3626" s="111"/>
      <c r="U3626" s="111"/>
      <c r="V3626" s="110"/>
      <c r="W3626" s="110"/>
    </row>
    <row r="3627" spans="1:23">
      <c r="A3627" t="s">
        <v>3568</v>
      </c>
      <c r="B3627">
        <v>44206</v>
      </c>
      <c r="C3627" t="s">
        <v>3569</v>
      </c>
      <c r="D3627">
        <v>44206</v>
      </c>
      <c r="E3627" t="s">
        <v>1294</v>
      </c>
      <c r="F3627" t="s">
        <v>54</v>
      </c>
      <c r="G3627" t="s">
        <v>1085</v>
      </c>
      <c r="H3627" t="s">
        <v>57</v>
      </c>
      <c r="I3627" t="s">
        <v>1214</v>
      </c>
      <c r="J3627">
        <v>40</v>
      </c>
      <c r="K3627">
        <v>1168</v>
      </c>
      <c r="L3627">
        <v>46720</v>
      </c>
      <c r="M3627">
        <v>2.7810000000000001</v>
      </c>
      <c r="N3627">
        <v>111.24</v>
      </c>
      <c r="O3627">
        <v>0</v>
      </c>
      <c r="P3627">
        <v>0</v>
      </c>
      <c r="Q3627">
        <v>1170.7809999999999</v>
      </c>
      <c r="R3627">
        <v>46831.24</v>
      </c>
      <c r="S3627" t="s">
        <v>1296</v>
      </c>
      <c r="T3627" s="111"/>
      <c r="U3627" s="111"/>
      <c r="V3627" s="110"/>
      <c r="W3627" s="110"/>
    </row>
    <row r="3628" spans="1:23">
      <c r="A3628" t="s">
        <v>3570</v>
      </c>
      <c r="B3628">
        <v>44206</v>
      </c>
      <c r="C3628" t="s">
        <v>3571</v>
      </c>
      <c r="D3628">
        <v>44206</v>
      </c>
      <c r="E3628" t="s">
        <v>1294</v>
      </c>
      <c r="F3628" t="s">
        <v>76</v>
      </c>
      <c r="G3628" t="s">
        <v>69</v>
      </c>
      <c r="H3628" t="s">
        <v>69</v>
      </c>
      <c r="I3628" t="s">
        <v>1234</v>
      </c>
      <c r="J3628">
        <v>5</v>
      </c>
      <c r="K3628">
        <v>5035</v>
      </c>
      <c r="L3628">
        <v>25175</v>
      </c>
      <c r="M3628">
        <v>11.988099999999999</v>
      </c>
      <c r="N3628">
        <v>59.9405</v>
      </c>
      <c r="O3628">
        <v>0</v>
      </c>
      <c r="P3628">
        <v>0</v>
      </c>
      <c r="Q3628">
        <v>5046.9880999999996</v>
      </c>
      <c r="R3628">
        <v>25234.940500000001</v>
      </c>
      <c r="S3628" t="s">
        <v>1296</v>
      </c>
      <c r="T3628" s="111"/>
      <c r="U3628" s="111"/>
      <c r="V3628" s="110"/>
      <c r="W3628" s="110"/>
    </row>
    <row r="3629" spans="1:23">
      <c r="A3629" t="s">
        <v>3570</v>
      </c>
      <c r="B3629">
        <v>44206</v>
      </c>
      <c r="C3629" t="s">
        <v>3571</v>
      </c>
      <c r="D3629">
        <v>44206</v>
      </c>
      <c r="E3629" t="s">
        <v>1294</v>
      </c>
      <c r="F3629" t="s">
        <v>76</v>
      </c>
      <c r="G3629" t="s">
        <v>69</v>
      </c>
      <c r="H3629" t="s">
        <v>69</v>
      </c>
      <c r="I3629" t="s">
        <v>3061</v>
      </c>
      <c r="J3629">
        <v>15</v>
      </c>
      <c r="K3629">
        <v>9850</v>
      </c>
      <c r="L3629">
        <v>147750</v>
      </c>
      <c r="M3629">
        <v>23.452400000000001</v>
      </c>
      <c r="N3629">
        <v>351.786</v>
      </c>
      <c r="O3629">
        <v>0</v>
      </c>
      <c r="P3629">
        <v>0</v>
      </c>
      <c r="Q3629">
        <v>9873.4524000000001</v>
      </c>
      <c r="R3629">
        <v>148101.78599999999</v>
      </c>
      <c r="S3629" t="s">
        <v>1296</v>
      </c>
      <c r="T3629" s="111"/>
      <c r="U3629" s="111"/>
      <c r="V3629" s="110"/>
      <c r="W3629" s="110"/>
    </row>
    <row r="3630" spans="1:23">
      <c r="A3630" t="s">
        <v>3570</v>
      </c>
      <c r="B3630">
        <v>44206</v>
      </c>
      <c r="C3630" t="s">
        <v>3571</v>
      </c>
      <c r="D3630">
        <v>44206</v>
      </c>
      <c r="E3630" t="s">
        <v>1294</v>
      </c>
      <c r="F3630" t="s">
        <v>76</v>
      </c>
      <c r="G3630" t="s">
        <v>69</v>
      </c>
      <c r="H3630" t="s">
        <v>69</v>
      </c>
      <c r="I3630" t="s">
        <v>1211</v>
      </c>
      <c r="J3630">
        <v>2</v>
      </c>
      <c r="K3630">
        <v>3938</v>
      </c>
      <c r="L3630">
        <v>7876</v>
      </c>
      <c r="M3630">
        <v>9.3762000000000008</v>
      </c>
      <c r="N3630">
        <v>18.752400000000002</v>
      </c>
      <c r="O3630">
        <v>0</v>
      </c>
      <c r="P3630">
        <v>0</v>
      </c>
      <c r="Q3630">
        <v>3947.3762000000002</v>
      </c>
      <c r="R3630">
        <v>7894.7524000000003</v>
      </c>
      <c r="S3630" t="s">
        <v>1296</v>
      </c>
      <c r="T3630" s="111"/>
      <c r="U3630" s="111"/>
      <c r="V3630" s="110"/>
      <c r="W3630" s="110"/>
    </row>
    <row r="3631" spans="1:23">
      <c r="A3631" t="s">
        <v>3570</v>
      </c>
      <c r="B3631">
        <v>44206</v>
      </c>
      <c r="C3631" t="s">
        <v>3571</v>
      </c>
      <c r="D3631">
        <v>44206</v>
      </c>
      <c r="E3631" t="s">
        <v>1294</v>
      </c>
      <c r="F3631" t="s">
        <v>76</v>
      </c>
      <c r="G3631" t="s">
        <v>69</v>
      </c>
      <c r="H3631" t="s">
        <v>69</v>
      </c>
      <c r="I3631" t="s">
        <v>1348</v>
      </c>
      <c r="J3631">
        <v>60</v>
      </c>
      <c r="K3631">
        <v>1225</v>
      </c>
      <c r="L3631">
        <v>73500</v>
      </c>
      <c r="M3631">
        <v>2.9167000000000001</v>
      </c>
      <c r="N3631">
        <v>175.00200000000001</v>
      </c>
      <c r="O3631">
        <v>0</v>
      </c>
      <c r="P3631">
        <v>0</v>
      </c>
      <c r="Q3631">
        <v>1227.9167</v>
      </c>
      <c r="R3631">
        <v>73675.001999999993</v>
      </c>
      <c r="S3631" t="s">
        <v>1296</v>
      </c>
      <c r="T3631" s="111"/>
      <c r="U3631" s="111"/>
      <c r="V3631" s="110"/>
      <c r="W3631" s="110"/>
    </row>
    <row r="3632" spans="1:23">
      <c r="A3632" t="s">
        <v>3570</v>
      </c>
      <c r="B3632">
        <v>44206</v>
      </c>
      <c r="C3632" t="s">
        <v>3571</v>
      </c>
      <c r="D3632">
        <v>44206</v>
      </c>
      <c r="E3632" t="s">
        <v>1294</v>
      </c>
      <c r="F3632" t="s">
        <v>76</v>
      </c>
      <c r="G3632" t="s">
        <v>69</v>
      </c>
      <c r="H3632" t="s">
        <v>69</v>
      </c>
      <c r="I3632" t="s">
        <v>1212</v>
      </c>
      <c r="J3632">
        <v>2</v>
      </c>
      <c r="K3632">
        <v>3540</v>
      </c>
      <c r="L3632">
        <v>7080</v>
      </c>
      <c r="M3632">
        <v>8.4285999999999994</v>
      </c>
      <c r="N3632">
        <v>16.857199999999999</v>
      </c>
      <c r="O3632">
        <v>0</v>
      </c>
      <c r="P3632">
        <v>0</v>
      </c>
      <c r="Q3632">
        <v>3548.4286000000002</v>
      </c>
      <c r="R3632">
        <v>7096.8572000000004</v>
      </c>
      <c r="S3632" t="s">
        <v>1296</v>
      </c>
      <c r="T3632" s="111"/>
      <c r="U3632" s="111"/>
      <c r="V3632" s="110"/>
      <c r="W3632" s="110"/>
    </row>
    <row r="3633" spans="1:23">
      <c r="A3633" t="s">
        <v>3570</v>
      </c>
      <c r="B3633">
        <v>44206</v>
      </c>
      <c r="C3633" t="s">
        <v>3571</v>
      </c>
      <c r="D3633">
        <v>44206</v>
      </c>
      <c r="E3633" t="s">
        <v>1294</v>
      </c>
      <c r="F3633" t="s">
        <v>76</v>
      </c>
      <c r="G3633" t="s">
        <v>69</v>
      </c>
      <c r="H3633" t="s">
        <v>69</v>
      </c>
      <c r="I3633" t="s">
        <v>1227</v>
      </c>
      <c r="J3633">
        <v>20</v>
      </c>
      <c r="K3633">
        <v>7760</v>
      </c>
      <c r="L3633">
        <v>155200</v>
      </c>
      <c r="M3633">
        <v>18.476199999999999</v>
      </c>
      <c r="N3633">
        <v>369.524</v>
      </c>
      <c r="O3633">
        <v>0</v>
      </c>
      <c r="P3633">
        <v>0</v>
      </c>
      <c r="Q3633">
        <v>7778.4762000000001</v>
      </c>
      <c r="R3633">
        <v>155569.524</v>
      </c>
      <c r="S3633" t="s">
        <v>1296</v>
      </c>
      <c r="T3633" s="111"/>
      <c r="U3633" s="111"/>
      <c r="V3633" s="110"/>
      <c r="W3633" s="110"/>
    </row>
    <row r="3634" spans="1:23">
      <c r="A3634" t="s">
        <v>3570</v>
      </c>
      <c r="B3634">
        <v>44206</v>
      </c>
      <c r="C3634" t="s">
        <v>3571</v>
      </c>
      <c r="D3634">
        <v>44206</v>
      </c>
      <c r="E3634" t="s">
        <v>1294</v>
      </c>
      <c r="F3634" t="s">
        <v>76</v>
      </c>
      <c r="G3634" t="s">
        <v>69</v>
      </c>
      <c r="H3634" t="s">
        <v>69</v>
      </c>
      <c r="I3634" t="s">
        <v>1214</v>
      </c>
      <c r="J3634">
        <v>30</v>
      </c>
      <c r="K3634">
        <v>1168</v>
      </c>
      <c r="L3634">
        <v>35040</v>
      </c>
      <c r="M3634">
        <v>2.7810000000000001</v>
      </c>
      <c r="N3634">
        <v>83.43</v>
      </c>
      <c r="O3634">
        <v>0</v>
      </c>
      <c r="P3634">
        <v>0</v>
      </c>
      <c r="Q3634">
        <v>1170.7809999999999</v>
      </c>
      <c r="R3634">
        <v>35123.43</v>
      </c>
      <c r="S3634" t="s">
        <v>1296</v>
      </c>
      <c r="T3634" s="111"/>
      <c r="U3634" s="111"/>
      <c r="V3634" s="110"/>
      <c r="W3634" s="110"/>
    </row>
    <row r="3635" spans="1:23">
      <c r="A3635" t="s">
        <v>3570</v>
      </c>
      <c r="B3635">
        <v>44206</v>
      </c>
      <c r="C3635" t="s">
        <v>3571</v>
      </c>
      <c r="D3635">
        <v>44206</v>
      </c>
      <c r="E3635" t="s">
        <v>1294</v>
      </c>
      <c r="F3635" t="s">
        <v>76</v>
      </c>
      <c r="G3635" t="s">
        <v>69</v>
      </c>
      <c r="H3635" t="s">
        <v>69</v>
      </c>
      <c r="I3635" t="s">
        <v>1207</v>
      </c>
      <c r="J3635">
        <v>2</v>
      </c>
      <c r="K3635">
        <v>4035</v>
      </c>
      <c r="L3635">
        <v>8070</v>
      </c>
      <c r="M3635">
        <v>9.6071000000000009</v>
      </c>
      <c r="N3635">
        <v>19.214200000000002</v>
      </c>
      <c r="O3635">
        <v>0</v>
      </c>
      <c r="P3635">
        <v>0</v>
      </c>
      <c r="Q3635">
        <v>4044.6071000000002</v>
      </c>
      <c r="R3635">
        <v>8089.2142000000003</v>
      </c>
      <c r="S3635" t="s">
        <v>1296</v>
      </c>
      <c r="T3635" s="111"/>
      <c r="U3635" s="111"/>
      <c r="V3635" s="110"/>
      <c r="W3635" s="110"/>
    </row>
    <row r="3636" spans="1:23">
      <c r="A3636" t="s">
        <v>3572</v>
      </c>
      <c r="B3636">
        <v>44206</v>
      </c>
      <c r="C3636" t="s">
        <v>3573</v>
      </c>
      <c r="D3636">
        <v>44206</v>
      </c>
      <c r="E3636" t="s">
        <v>1294</v>
      </c>
      <c r="F3636" t="s">
        <v>18</v>
      </c>
      <c r="G3636" t="s">
        <v>19</v>
      </c>
      <c r="H3636" t="s">
        <v>13</v>
      </c>
      <c r="I3636" t="s">
        <v>1212</v>
      </c>
      <c r="J3636">
        <v>15</v>
      </c>
      <c r="K3636">
        <v>3540</v>
      </c>
      <c r="L3636">
        <v>53100</v>
      </c>
      <c r="M3636">
        <v>8.4290000000000003</v>
      </c>
      <c r="N3636">
        <v>126.435</v>
      </c>
      <c r="O3636">
        <v>0</v>
      </c>
      <c r="P3636">
        <v>0</v>
      </c>
      <c r="Q3636">
        <v>3548.4286000000002</v>
      </c>
      <c r="R3636">
        <v>53226.428999999996</v>
      </c>
      <c r="S3636" t="s">
        <v>1296</v>
      </c>
      <c r="T3636" s="111"/>
      <c r="U3636" s="111"/>
      <c r="V3636" s="110"/>
      <c r="W3636" s="110"/>
    </row>
    <row r="3637" spans="1:23">
      <c r="A3637" t="s">
        <v>3572</v>
      </c>
      <c r="B3637">
        <v>44206</v>
      </c>
      <c r="C3637" t="s">
        <v>3573</v>
      </c>
      <c r="D3637">
        <v>44206</v>
      </c>
      <c r="E3637" t="s">
        <v>1294</v>
      </c>
      <c r="F3637" t="s">
        <v>18</v>
      </c>
      <c r="G3637" t="s">
        <v>19</v>
      </c>
      <c r="H3637" t="s">
        <v>13</v>
      </c>
      <c r="I3637" t="s">
        <v>1214</v>
      </c>
      <c r="J3637">
        <v>40</v>
      </c>
      <c r="K3637">
        <v>1168</v>
      </c>
      <c r="L3637">
        <v>46720</v>
      </c>
      <c r="M3637">
        <v>2.7810000000000001</v>
      </c>
      <c r="N3637">
        <v>111.24</v>
      </c>
      <c r="O3637">
        <v>0</v>
      </c>
      <c r="P3637">
        <v>0</v>
      </c>
      <c r="Q3637">
        <v>1170.7809999999999</v>
      </c>
      <c r="R3637">
        <v>46831.24</v>
      </c>
      <c r="S3637" t="s">
        <v>1296</v>
      </c>
      <c r="T3637" s="111"/>
      <c r="U3637" s="111"/>
      <c r="V3637" s="110"/>
      <c r="W3637" s="110"/>
    </row>
    <row r="3638" spans="1:23">
      <c r="A3638" t="s">
        <v>3574</v>
      </c>
      <c r="B3638">
        <v>44206</v>
      </c>
      <c r="C3638" t="s">
        <v>3575</v>
      </c>
      <c r="D3638">
        <v>44206</v>
      </c>
      <c r="E3638" t="s">
        <v>1294</v>
      </c>
      <c r="F3638" t="s">
        <v>108</v>
      </c>
      <c r="G3638" t="s">
        <v>1307</v>
      </c>
      <c r="H3638" t="s">
        <v>120</v>
      </c>
      <c r="I3638" t="s">
        <v>1227</v>
      </c>
      <c r="J3638">
        <v>9</v>
      </c>
      <c r="K3638">
        <v>7760</v>
      </c>
      <c r="L3638">
        <v>69840</v>
      </c>
      <c r="M3638">
        <v>18.476199999999999</v>
      </c>
      <c r="N3638">
        <v>166.28579999999999</v>
      </c>
      <c r="O3638">
        <v>0</v>
      </c>
      <c r="P3638">
        <v>0</v>
      </c>
      <c r="Q3638">
        <v>7778.4762000000001</v>
      </c>
      <c r="R3638">
        <v>70006.285799999998</v>
      </c>
      <c r="S3638" t="s">
        <v>1296</v>
      </c>
      <c r="T3638" s="111"/>
      <c r="U3638" s="111"/>
      <c r="V3638" s="110"/>
      <c r="W3638" s="110"/>
    </row>
    <row r="3639" spans="1:23">
      <c r="A3639" t="s">
        <v>3574</v>
      </c>
      <c r="B3639">
        <v>44206</v>
      </c>
      <c r="C3639" t="s">
        <v>3575</v>
      </c>
      <c r="D3639">
        <v>44206</v>
      </c>
      <c r="E3639" t="s">
        <v>1294</v>
      </c>
      <c r="F3639" t="s">
        <v>108</v>
      </c>
      <c r="G3639" t="s">
        <v>1307</v>
      </c>
      <c r="H3639" t="s">
        <v>120</v>
      </c>
      <c r="I3639" t="s">
        <v>1214</v>
      </c>
      <c r="J3639">
        <v>10</v>
      </c>
      <c r="K3639">
        <v>1168</v>
      </c>
      <c r="L3639">
        <v>11680</v>
      </c>
      <c r="M3639">
        <v>2.7810000000000001</v>
      </c>
      <c r="N3639">
        <v>27.81</v>
      </c>
      <c r="O3639">
        <v>0</v>
      </c>
      <c r="P3639">
        <v>0</v>
      </c>
      <c r="Q3639">
        <v>1170.7809999999999</v>
      </c>
      <c r="R3639">
        <v>11707.81</v>
      </c>
      <c r="S3639" t="s">
        <v>1296</v>
      </c>
      <c r="T3639" s="111"/>
      <c r="U3639" s="111"/>
      <c r="V3639" s="110"/>
      <c r="W3639" s="110"/>
    </row>
    <row r="3640" spans="1:23">
      <c r="A3640" t="s">
        <v>3576</v>
      </c>
      <c r="B3640">
        <v>44206</v>
      </c>
      <c r="C3640" t="s">
        <v>3577</v>
      </c>
      <c r="D3640">
        <v>44206</v>
      </c>
      <c r="E3640" t="s">
        <v>1294</v>
      </c>
      <c r="F3640" t="s">
        <v>17</v>
      </c>
      <c r="G3640" t="s">
        <v>1081</v>
      </c>
      <c r="H3640" t="s">
        <v>13</v>
      </c>
      <c r="I3640" t="s">
        <v>3061</v>
      </c>
      <c r="J3640">
        <v>120</v>
      </c>
      <c r="K3640">
        <v>9850</v>
      </c>
      <c r="L3640">
        <v>1182000</v>
      </c>
      <c r="M3640">
        <v>23.452000000000002</v>
      </c>
      <c r="N3640">
        <v>2814.24</v>
      </c>
      <c r="O3640">
        <v>0</v>
      </c>
      <c r="P3640">
        <v>0</v>
      </c>
      <c r="Q3640">
        <v>9873.4524000000001</v>
      </c>
      <c r="R3640">
        <v>1184814.2879999999</v>
      </c>
      <c r="S3640" t="s">
        <v>1296</v>
      </c>
      <c r="T3640" s="111"/>
      <c r="U3640" s="111"/>
      <c r="V3640" s="110"/>
      <c r="W3640" s="110"/>
    </row>
    <row r="3641" spans="1:23">
      <c r="A3641" t="s">
        <v>3578</v>
      </c>
      <c r="B3641">
        <v>44206</v>
      </c>
      <c r="C3641" t="s">
        <v>3579</v>
      </c>
      <c r="D3641">
        <v>44206</v>
      </c>
      <c r="E3641" t="s">
        <v>1294</v>
      </c>
      <c r="F3641" t="s">
        <v>41</v>
      </c>
      <c r="G3641" t="s">
        <v>40</v>
      </c>
      <c r="H3641" t="s">
        <v>13</v>
      </c>
      <c r="I3641" t="s">
        <v>3061</v>
      </c>
      <c r="J3641">
        <v>200</v>
      </c>
      <c r="K3641">
        <v>9850</v>
      </c>
      <c r="L3641">
        <v>1970000</v>
      </c>
      <c r="M3641">
        <v>23.452400000000001</v>
      </c>
      <c r="N3641">
        <v>4690.4799999999996</v>
      </c>
      <c r="O3641">
        <v>0</v>
      </c>
      <c r="P3641">
        <v>0</v>
      </c>
      <c r="Q3641">
        <v>9873.4524000000001</v>
      </c>
      <c r="R3641">
        <v>1974690.48</v>
      </c>
      <c r="S3641" t="s">
        <v>1296</v>
      </c>
      <c r="T3641" s="111"/>
      <c r="U3641" s="111"/>
      <c r="V3641" s="110"/>
      <c r="W3641" s="110"/>
    </row>
    <row r="3642" spans="1:23">
      <c r="A3642" t="s">
        <v>3964</v>
      </c>
      <c r="B3642">
        <v>44207</v>
      </c>
      <c r="C3642" t="s">
        <v>3965</v>
      </c>
      <c r="D3642">
        <v>44207</v>
      </c>
      <c r="E3642" t="s">
        <v>1328</v>
      </c>
      <c r="F3642" t="s">
        <v>1337</v>
      </c>
      <c r="G3642" t="s">
        <v>1332</v>
      </c>
      <c r="H3642" t="s">
        <v>1328</v>
      </c>
      <c r="I3642" t="s">
        <v>1230</v>
      </c>
      <c r="J3642">
        <v>1</v>
      </c>
      <c r="K3642">
        <v>5267.88</v>
      </c>
      <c r="L3642">
        <v>5267.88</v>
      </c>
      <c r="M3642">
        <v>0</v>
      </c>
      <c r="N3642">
        <v>0</v>
      </c>
      <c r="O3642">
        <v>0</v>
      </c>
      <c r="P3642">
        <v>0</v>
      </c>
      <c r="Q3642">
        <v>5267.875</v>
      </c>
      <c r="R3642">
        <v>5267.875</v>
      </c>
      <c r="S3642" t="s">
        <v>1296</v>
      </c>
      <c r="T3642" s="111"/>
      <c r="U3642" s="111"/>
      <c r="V3642" s="110"/>
      <c r="W3642" s="110"/>
    </row>
    <row r="3643" spans="1:23">
      <c r="A3643" t="s">
        <v>3966</v>
      </c>
      <c r="B3643">
        <v>44207</v>
      </c>
      <c r="C3643" t="s">
        <v>3967</v>
      </c>
      <c r="D3643">
        <v>44207</v>
      </c>
      <c r="E3643" t="s">
        <v>1294</v>
      </c>
      <c r="F3643" t="s">
        <v>15</v>
      </c>
      <c r="G3643" t="s">
        <v>1303</v>
      </c>
      <c r="H3643" t="s">
        <v>13</v>
      </c>
      <c r="I3643" t="s">
        <v>1207</v>
      </c>
      <c r="J3643">
        <v>5</v>
      </c>
      <c r="K3643">
        <v>4035</v>
      </c>
      <c r="L3643">
        <v>20175</v>
      </c>
      <c r="M3643">
        <v>9.6071000000000009</v>
      </c>
      <c r="N3643">
        <v>48.035499999999999</v>
      </c>
      <c r="O3643">
        <v>0</v>
      </c>
      <c r="P3643">
        <v>0</v>
      </c>
      <c r="Q3643">
        <v>4044.6071000000002</v>
      </c>
      <c r="R3643">
        <v>20223.035500000002</v>
      </c>
      <c r="S3643" t="s">
        <v>1296</v>
      </c>
      <c r="T3643" s="111"/>
      <c r="U3643" s="111"/>
      <c r="V3643" s="110"/>
      <c r="W3643" s="110"/>
    </row>
    <row r="3644" spans="1:23">
      <c r="A3644" t="s">
        <v>3966</v>
      </c>
      <c r="B3644">
        <v>44207</v>
      </c>
      <c r="C3644" t="s">
        <v>3967</v>
      </c>
      <c r="D3644">
        <v>44207</v>
      </c>
      <c r="E3644" t="s">
        <v>1294</v>
      </c>
      <c r="F3644" t="s">
        <v>15</v>
      </c>
      <c r="G3644" t="s">
        <v>1303</v>
      </c>
      <c r="H3644" t="s">
        <v>13</v>
      </c>
      <c r="I3644" t="s">
        <v>1234</v>
      </c>
      <c r="J3644">
        <v>10</v>
      </c>
      <c r="K3644">
        <v>5035</v>
      </c>
      <c r="L3644">
        <v>50350</v>
      </c>
      <c r="M3644">
        <v>11.988099999999999</v>
      </c>
      <c r="N3644">
        <v>119.881</v>
      </c>
      <c r="O3644">
        <v>0</v>
      </c>
      <c r="P3644">
        <v>0</v>
      </c>
      <c r="Q3644">
        <v>5046.9880999999996</v>
      </c>
      <c r="R3644">
        <v>50469.881000000001</v>
      </c>
      <c r="S3644" t="s">
        <v>1296</v>
      </c>
      <c r="T3644" s="111"/>
      <c r="U3644" s="111"/>
      <c r="V3644" s="110"/>
      <c r="W3644" s="110"/>
    </row>
    <row r="3645" spans="1:23">
      <c r="A3645" t="s">
        <v>3966</v>
      </c>
      <c r="B3645">
        <v>44207</v>
      </c>
      <c r="C3645" t="s">
        <v>3967</v>
      </c>
      <c r="D3645">
        <v>44207</v>
      </c>
      <c r="E3645" t="s">
        <v>1294</v>
      </c>
      <c r="F3645" t="s">
        <v>15</v>
      </c>
      <c r="G3645" t="s">
        <v>1303</v>
      </c>
      <c r="H3645" t="s">
        <v>13</v>
      </c>
      <c r="I3645" t="s">
        <v>1214</v>
      </c>
      <c r="J3645">
        <v>20</v>
      </c>
      <c r="K3645">
        <v>1168</v>
      </c>
      <c r="L3645">
        <v>23360</v>
      </c>
      <c r="M3645">
        <v>2.7810000000000001</v>
      </c>
      <c r="N3645">
        <v>55.62</v>
      </c>
      <c r="O3645">
        <v>0</v>
      </c>
      <c r="P3645">
        <v>0</v>
      </c>
      <c r="Q3645">
        <v>1170.7809999999999</v>
      </c>
      <c r="R3645">
        <v>23415.62</v>
      </c>
      <c r="S3645" t="s">
        <v>1296</v>
      </c>
      <c r="T3645" s="111"/>
      <c r="U3645" s="111"/>
      <c r="V3645" s="110"/>
      <c r="W3645" s="110"/>
    </row>
    <row r="3646" spans="1:23">
      <c r="A3646" t="s">
        <v>3968</v>
      </c>
      <c r="B3646">
        <v>44207</v>
      </c>
      <c r="C3646" t="s">
        <v>3969</v>
      </c>
      <c r="D3646">
        <v>44207</v>
      </c>
      <c r="E3646" t="s">
        <v>1294</v>
      </c>
      <c r="F3646" t="s">
        <v>21</v>
      </c>
      <c r="G3646" t="s">
        <v>19</v>
      </c>
      <c r="H3646" t="s">
        <v>13</v>
      </c>
      <c r="I3646" t="s">
        <v>1348</v>
      </c>
      <c r="J3646">
        <v>40</v>
      </c>
      <c r="K3646">
        <v>1225</v>
      </c>
      <c r="L3646">
        <v>49000</v>
      </c>
      <c r="M3646">
        <v>2.9167000000000001</v>
      </c>
      <c r="N3646">
        <v>116.66800000000001</v>
      </c>
      <c r="O3646">
        <v>0</v>
      </c>
      <c r="P3646">
        <v>0</v>
      </c>
      <c r="Q3646">
        <v>1227.9167</v>
      </c>
      <c r="R3646">
        <v>49116.667999999998</v>
      </c>
      <c r="S3646" t="s">
        <v>1296</v>
      </c>
      <c r="T3646" s="111"/>
      <c r="U3646" s="111"/>
      <c r="V3646" s="110"/>
      <c r="W3646" s="110"/>
    </row>
    <row r="3647" spans="1:23">
      <c r="A3647" t="s">
        <v>3970</v>
      </c>
      <c r="B3647">
        <v>44207</v>
      </c>
      <c r="C3647" t="s">
        <v>3971</v>
      </c>
      <c r="D3647">
        <v>44207</v>
      </c>
      <c r="E3647" t="s">
        <v>1294</v>
      </c>
      <c r="F3647" t="s">
        <v>50</v>
      </c>
      <c r="G3647" t="s">
        <v>1305</v>
      </c>
      <c r="H3647" t="s">
        <v>13</v>
      </c>
      <c r="I3647" t="s">
        <v>1339</v>
      </c>
      <c r="J3647">
        <v>40</v>
      </c>
      <c r="K3647">
        <v>1118</v>
      </c>
      <c r="L3647">
        <v>44720</v>
      </c>
      <c r="M3647">
        <v>2.6619000000000002</v>
      </c>
      <c r="N3647">
        <v>106.476</v>
      </c>
      <c r="O3647">
        <v>0</v>
      </c>
      <c r="P3647">
        <v>0</v>
      </c>
      <c r="Q3647">
        <v>1120.6619000000001</v>
      </c>
      <c r="R3647">
        <v>44826.476000000002</v>
      </c>
      <c r="S3647" t="s">
        <v>1296</v>
      </c>
      <c r="T3647" s="111"/>
      <c r="U3647" s="111"/>
      <c r="V3647" s="110"/>
      <c r="W3647" s="110"/>
    </row>
    <row r="3648" spans="1:23">
      <c r="A3648" t="s">
        <v>3970</v>
      </c>
      <c r="B3648">
        <v>44207</v>
      </c>
      <c r="C3648" t="s">
        <v>3971</v>
      </c>
      <c r="D3648">
        <v>44207</v>
      </c>
      <c r="E3648" t="s">
        <v>1294</v>
      </c>
      <c r="F3648" t="s">
        <v>50</v>
      </c>
      <c r="G3648" t="s">
        <v>1305</v>
      </c>
      <c r="H3648" t="s">
        <v>13</v>
      </c>
      <c r="I3648" t="s">
        <v>1211</v>
      </c>
      <c r="J3648">
        <v>10</v>
      </c>
      <c r="K3648">
        <v>3938</v>
      </c>
      <c r="L3648">
        <v>39380</v>
      </c>
      <c r="M3648">
        <v>9.3762000000000008</v>
      </c>
      <c r="N3648">
        <v>93.762</v>
      </c>
      <c r="O3648">
        <v>0</v>
      </c>
      <c r="P3648">
        <v>0</v>
      </c>
      <c r="Q3648">
        <v>3947.3762000000002</v>
      </c>
      <c r="R3648">
        <v>39473.762000000002</v>
      </c>
      <c r="S3648" t="s">
        <v>1296</v>
      </c>
      <c r="T3648" s="111"/>
      <c r="U3648" s="111"/>
      <c r="V3648" s="110"/>
      <c r="W3648" s="110"/>
    </row>
    <row r="3649" spans="1:23">
      <c r="A3649" t="s">
        <v>3970</v>
      </c>
      <c r="B3649">
        <v>44207</v>
      </c>
      <c r="C3649" t="s">
        <v>3971</v>
      </c>
      <c r="D3649">
        <v>44207</v>
      </c>
      <c r="E3649" t="s">
        <v>1294</v>
      </c>
      <c r="F3649" t="s">
        <v>50</v>
      </c>
      <c r="G3649" t="s">
        <v>1305</v>
      </c>
      <c r="H3649" t="s">
        <v>13</v>
      </c>
      <c r="I3649" t="s">
        <v>1214</v>
      </c>
      <c r="J3649">
        <v>45</v>
      </c>
      <c r="K3649">
        <v>1168</v>
      </c>
      <c r="L3649">
        <v>52560</v>
      </c>
      <c r="M3649">
        <v>2.7810000000000001</v>
      </c>
      <c r="N3649">
        <v>125.145</v>
      </c>
      <c r="O3649">
        <v>0</v>
      </c>
      <c r="P3649">
        <v>0</v>
      </c>
      <c r="Q3649">
        <v>1170.7809999999999</v>
      </c>
      <c r="R3649">
        <v>52685.144999999997</v>
      </c>
      <c r="S3649" t="s">
        <v>1296</v>
      </c>
      <c r="T3649" s="111"/>
      <c r="U3649" s="111"/>
      <c r="V3649" s="110"/>
      <c r="W3649" s="110"/>
    </row>
    <row r="3650" spans="1:23">
      <c r="A3650" t="s">
        <v>3970</v>
      </c>
      <c r="B3650">
        <v>44207</v>
      </c>
      <c r="C3650" t="s">
        <v>3971</v>
      </c>
      <c r="D3650">
        <v>44207</v>
      </c>
      <c r="E3650" t="s">
        <v>1294</v>
      </c>
      <c r="F3650" t="s">
        <v>50</v>
      </c>
      <c r="G3650" t="s">
        <v>1305</v>
      </c>
      <c r="H3650" t="s">
        <v>13</v>
      </c>
      <c r="I3650" t="s">
        <v>1234</v>
      </c>
      <c r="J3650">
        <v>20</v>
      </c>
      <c r="K3650">
        <v>5035</v>
      </c>
      <c r="L3650">
        <v>100700</v>
      </c>
      <c r="M3650">
        <v>11.988099999999999</v>
      </c>
      <c r="N3650">
        <v>239.762</v>
      </c>
      <c r="O3650">
        <v>0</v>
      </c>
      <c r="P3650">
        <v>0</v>
      </c>
      <c r="Q3650">
        <v>5046.9880999999996</v>
      </c>
      <c r="R3650">
        <v>100939.762</v>
      </c>
      <c r="S3650" t="s">
        <v>1296</v>
      </c>
      <c r="T3650" s="111"/>
      <c r="U3650" s="111"/>
      <c r="V3650" s="110"/>
      <c r="W3650" s="110"/>
    </row>
    <row r="3651" spans="1:23">
      <c r="A3651" t="s">
        <v>3972</v>
      </c>
      <c r="B3651">
        <v>44207</v>
      </c>
      <c r="C3651" t="s">
        <v>3973</v>
      </c>
      <c r="D3651">
        <v>44207</v>
      </c>
      <c r="E3651" t="s">
        <v>1294</v>
      </c>
      <c r="F3651" t="s">
        <v>39</v>
      </c>
      <c r="G3651" t="s">
        <v>40</v>
      </c>
      <c r="H3651" t="s">
        <v>13</v>
      </c>
      <c r="I3651" t="s">
        <v>1339</v>
      </c>
      <c r="J3651">
        <v>80</v>
      </c>
      <c r="K3651">
        <v>1118</v>
      </c>
      <c r="L3651">
        <v>89440</v>
      </c>
      <c r="M3651">
        <v>2.6619000000000002</v>
      </c>
      <c r="N3651">
        <v>212.952</v>
      </c>
      <c r="O3651">
        <v>0</v>
      </c>
      <c r="P3651">
        <v>0</v>
      </c>
      <c r="Q3651">
        <v>1120.6619000000001</v>
      </c>
      <c r="R3651">
        <v>89652.952000000005</v>
      </c>
      <c r="S3651" t="s">
        <v>1296</v>
      </c>
      <c r="T3651" s="111"/>
      <c r="U3651" s="111"/>
      <c r="V3651" s="110"/>
      <c r="W3651" s="110"/>
    </row>
    <row r="3652" spans="1:23">
      <c r="A3652" t="s">
        <v>3972</v>
      </c>
      <c r="B3652">
        <v>44207</v>
      </c>
      <c r="C3652" t="s">
        <v>3973</v>
      </c>
      <c r="D3652">
        <v>44207</v>
      </c>
      <c r="E3652" t="s">
        <v>1294</v>
      </c>
      <c r="F3652" t="s">
        <v>39</v>
      </c>
      <c r="G3652" t="s">
        <v>40</v>
      </c>
      <c r="H3652" t="s">
        <v>13</v>
      </c>
      <c r="I3652" t="s">
        <v>1234</v>
      </c>
      <c r="J3652">
        <v>10</v>
      </c>
      <c r="K3652">
        <v>5035</v>
      </c>
      <c r="L3652">
        <v>50350</v>
      </c>
      <c r="M3652">
        <v>11.988099999999999</v>
      </c>
      <c r="N3652">
        <v>119.881</v>
      </c>
      <c r="O3652">
        <v>0</v>
      </c>
      <c r="P3652">
        <v>0</v>
      </c>
      <c r="Q3652">
        <v>5046.9880999999996</v>
      </c>
      <c r="R3652">
        <v>50469.881000000001</v>
      </c>
      <c r="S3652" t="s">
        <v>1296</v>
      </c>
      <c r="T3652" s="111"/>
      <c r="U3652" s="111"/>
      <c r="V3652" s="110"/>
      <c r="W3652" s="110"/>
    </row>
    <row r="3653" spans="1:23">
      <c r="A3653" t="s">
        <v>3972</v>
      </c>
      <c r="B3653">
        <v>44207</v>
      </c>
      <c r="C3653" t="s">
        <v>3973</v>
      </c>
      <c r="D3653">
        <v>44207</v>
      </c>
      <c r="E3653" t="s">
        <v>1294</v>
      </c>
      <c r="F3653" t="s">
        <v>39</v>
      </c>
      <c r="G3653" t="s">
        <v>40</v>
      </c>
      <c r="H3653" t="s">
        <v>13</v>
      </c>
      <c r="I3653" t="s">
        <v>1211</v>
      </c>
      <c r="J3653">
        <v>10</v>
      </c>
      <c r="K3653">
        <v>3938</v>
      </c>
      <c r="L3653">
        <v>39380</v>
      </c>
      <c r="M3653">
        <v>9.3762000000000008</v>
      </c>
      <c r="N3653">
        <v>93.762</v>
      </c>
      <c r="O3653">
        <v>0</v>
      </c>
      <c r="P3653">
        <v>0</v>
      </c>
      <c r="Q3653">
        <v>3947.3762000000002</v>
      </c>
      <c r="R3653">
        <v>39473.762000000002</v>
      </c>
      <c r="S3653" t="s">
        <v>1296</v>
      </c>
      <c r="T3653" s="111"/>
      <c r="U3653" s="111"/>
      <c r="V3653" s="110"/>
      <c r="W3653" s="110"/>
    </row>
    <row r="3654" spans="1:23">
      <c r="A3654" t="s">
        <v>3974</v>
      </c>
      <c r="B3654">
        <v>44207</v>
      </c>
      <c r="C3654" t="s">
        <v>3975</v>
      </c>
      <c r="D3654">
        <v>44207</v>
      </c>
      <c r="E3654" t="s">
        <v>1294</v>
      </c>
      <c r="F3654" t="s">
        <v>48</v>
      </c>
      <c r="G3654" t="s">
        <v>1295</v>
      </c>
      <c r="H3654" t="s">
        <v>13</v>
      </c>
      <c r="I3654" t="s">
        <v>1234</v>
      </c>
      <c r="J3654">
        <v>5</v>
      </c>
      <c r="K3654">
        <v>5035</v>
      </c>
      <c r="L3654">
        <v>25175</v>
      </c>
      <c r="M3654">
        <v>11.988099999999999</v>
      </c>
      <c r="N3654">
        <v>59.9405</v>
      </c>
      <c r="O3654">
        <v>0</v>
      </c>
      <c r="P3654">
        <v>0</v>
      </c>
      <c r="Q3654">
        <v>5046.9880999999996</v>
      </c>
      <c r="R3654">
        <v>25234.940500000001</v>
      </c>
      <c r="S3654" t="s">
        <v>1296</v>
      </c>
      <c r="T3654" s="111"/>
      <c r="U3654" s="111"/>
      <c r="V3654" s="110"/>
      <c r="W3654" s="110"/>
    </row>
    <row r="3655" spans="1:23">
      <c r="A3655" t="s">
        <v>3974</v>
      </c>
      <c r="B3655">
        <v>44207</v>
      </c>
      <c r="C3655" t="s">
        <v>3975</v>
      </c>
      <c r="D3655">
        <v>44207</v>
      </c>
      <c r="E3655" t="s">
        <v>1294</v>
      </c>
      <c r="F3655" t="s">
        <v>48</v>
      </c>
      <c r="G3655" t="s">
        <v>1295</v>
      </c>
      <c r="H3655" t="s">
        <v>13</v>
      </c>
      <c r="I3655" t="s">
        <v>1214</v>
      </c>
      <c r="J3655">
        <v>20</v>
      </c>
      <c r="K3655">
        <v>1168</v>
      </c>
      <c r="L3655">
        <v>23360</v>
      </c>
      <c r="M3655">
        <v>2.7810000000000001</v>
      </c>
      <c r="N3655">
        <v>55.62</v>
      </c>
      <c r="O3655">
        <v>0</v>
      </c>
      <c r="P3655">
        <v>0</v>
      </c>
      <c r="Q3655">
        <v>1170.7809999999999</v>
      </c>
      <c r="R3655">
        <v>23415.62</v>
      </c>
      <c r="S3655" t="s">
        <v>1296</v>
      </c>
      <c r="T3655" s="111"/>
      <c r="U3655" s="111"/>
      <c r="V3655" s="110"/>
      <c r="W3655" s="110"/>
    </row>
    <row r="3656" spans="1:23">
      <c r="A3656" t="s">
        <v>3974</v>
      </c>
      <c r="B3656">
        <v>44207</v>
      </c>
      <c r="C3656" t="s">
        <v>3975</v>
      </c>
      <c r="D3656">
        <v>44207</v>
      </c>
      <c r="E3656" t="s">
        <v>1294</v>
      </c>
      <c r="F3656" t="s">
        <v>48</v>
      </c>
      <c r="G3656" t="s">
        <v>1295</v>
      </c>
      <c r="H3656" t="s">
        <v>13</v>
      </c>
      <c r="I3656" t="s">
        <v>1348</v>
      </c>
      <c r="J3656">
        <v>40</v>
      </c>
      <c r="K3656">
        <v>1225</v>
      </c>
      <c r="L3656">
        <v>49000</v>
      </c>
      <c r="M3656">
        <v>2.9167000000000001</v>
      </c>
      <c r="N3656">
        <v>116.66800000000001</v>
      </c>
      <c r="O3656">
        <v>0</v>
      </c>
      <c r="P3656">
        <v>0</v>
      </c>
      <c r="Q3656">
        <v>1227.9167</v>
      </c>
      <c r="R3656">
        <v>49116.667999999998</v>
      </c>
      <c r="S3656" t="s">
        <v>1296</v>
      </c>
      <c r="T3656" s="111"/>
      <c r="U3656" s="111"/>
      <c r="V3656" s="110"/>
      <c r="W3656" s="110"/>
    </row>
    <row r="3657" spans="1:23">
      <c r="A3657" t="s">
        <v>3976</v>
      </c>
      <c r="B3657">
        <v>44207</v>
      </c>
      <c r="C3657" t="s">
        <v>3977</v>
      </c>
      <c r="D3657">
        <v>44207</v>
      </c>
      <c r="E3657" t="s">
        <v>1294</v>
      </c>
      <c r="F3657" t="s">
        <v>45</v>
      </c>
      <c r="G3657" t="s">
        <v>44</v>
      </c>
      <c r="H3657" t="s">
        <v>13</v>
      </c>
      <c r="I3657" t="s">
        <v>1214</v>
      </c>
      <c r="J3657">
        <v>30</v>
      </c>
      <c r="K3657">
        <v>1168</v>
      </c>
      <c r="L3657">
        <v>35040</v>
      </c>
      <c r="M3657">
        <v>2.7810000000000001</v>
      </c>
      <c r="N3657">
        <v>83.43</v>
      </c>
      <c r="O3657">
        <v>0</v>
      </c>
      <c r="P3657">
        <v>0</v>
      </c>
      <c r="Q3657">
        <v>1170.7809999999999</v>
      </c>
      <c r="R3657">
        <v>35123.43</v>
      </c>
      <c r="S3657" t="s">
        <v>1296</v>
      </c>
      <c r="T3657" s="111"/>
      <c r="U3657" s="111"/>
      <c r="V3657" s="110"/>
      <c r="W3657" s="110"/>
    </row>
    <row r="3658" spans="1:23">
      <c r="A3658" t="s">
        <v>3978</v>
      </c>
      <c r="B3658">
        <v>44207</v>
      </c>
      <c r="C3658" t="s">
        <v>3979</v>
      </c>
      <c r="D3658">
        <v>44207</v>
      </c>
      <c r="E3658" t="s">
        <v>1294</v>
      </c>
      <c r="F3658" t="s">
        <v>43</v>
      </c>
      <c r="G3658" t="s">
        <v>44</v>
      </c>
      <c r="H3658" t="s">
        <v>13</v>
      </c>
      <c r="I3658" t="s">
        <v>1234</v>
      </c>
      <c r="J3658">
        <v>10</v>
      </c>
      <c r="K3658">
        <v>5035</v>
      </c>
      <c r="L3658">
        <v>50350</v>
      </c>
      <c r="M3658">
        <v>11.988099999999999</v>
      </c>
      <c r="N3658">
        <v>119.881</v>
      </c>
      <c r="O3658">
        <v>0</v>
      </c>
      <c r="P3658">
        <v>0</v>
      </c>
      <c r="Q3658">
        <v>5046.9880999999996</v>
      </c>
      <c r="R3658">
        <v>50469.881000000001</v>
      </c>
      <c r="S3658" t="s">
        <v>1296</v>
      </c>
      <c r="T3658" s="111"/>
      <c r="U3658" s="111"/>
      <c r="V3658" s="110"/>
      <c r="W3658" s="110"/>
    </row>
    <row r="3659" spans="1:23">
      <c r="A3659" t="s">
        <v>3978</v>
      </c>
      <c r="B3659">
        <v>44207</v>
      </c>
      <c r="C3659" t="s">
        <v>3979</v>
      </c>
      <c r="D3659">
        <v>44207</v>
      </c>
      <c r="E3659" t="s">
        <v>1294</v>
      </c>
      <c r="F3659" t="s">
        <v>43</v>
      </c>
      <c r="G3659" t="s">
        <v>44</v>
      </c>
      <c r="H3659" t="s">
        <v>13</v>
      </c>
      <c r="I3659" t="s">
        <v>1214</v>
      </c>
      <c r="J3659">
        <v>100</v>
      </c>
      <c r="K3659">
        <v>1168</v>
      </c>
      <c r="L3659">
        <v>116800</v>
      </c>
      <c r="M3659">
        <v>2.7810000000000001</v>
      </c>
      <c r="N3659">
        <v>278.10000000000002</v>
      </c>
      <c r="O3659">
        <v>0</v>
      </c>
      <c r="P3659">
        <v>0</v>
      </c>
      <c r="Q3659">
        <v>1170.7809999999999</v>
      </c>
      <c r="R3659">
        <v>117078.1</v>
      </c>
      <c r="S3659" t="s">
        <v>1296</v>
      </c>
      <c r="T3659" s="111"/>
      <c r="U3659" s="111"/>
      <c r="V3659" s="110"/>
      <c r="W3659" s="110"/>
    </row>
    <row r="3660" spans="1:23">
      <c r="A3660" t="s">
        <v>3978</v>
      </c>
      <c r="B3660">
        <v>44207</v>
      </c>
      <c r="C3660" t="s">
        <v>3979</v>
      </c>
      <c r="D3660">
        <v>44207</v>
      </c>
      <c r="E3660" t="s">
        <v>1294</v>
      </c>
      <c r="F3660" t="s">
        <v>43</v>
      </c>
      <c r="G3660" t="s">
        <v>44</v>
      </c>
      <c r="H3660" t="s">
        <v>13</v>
      </c>
      <c r="I3660" t="s">
        <v>1339</v>
      </c>
      <c r="J3660">
        <v>100</v>
      </c>
      <c r="K3660">
        <v>1118</v>
      </c>
      <c r="L3660">
        <v>111800</v>
      </c>
      <c r="M3660">
        <v>2.6619000000000002</v>
      </c>
      <c r="N3660">
        <v>266.19</v>
      </c>
      <c r="O3660">
        <v>0</v>
      </c>
      <c r="P3660">
        <v>0</v>
      </c>
      <c r="Q3660">
        <v>1120.6619000000001</v>
      </c>
      <c r="R3660">
        <v>112066.19</v>
      </c>
      <c r="S3660" t="s">
        <v>1296</v>
      </c>
      <c r="T3660" s="111"/>
      <c r="U3660" s="111"/>
      <c r="V3660" s="110"/>
      <c r="W3660" s="110"/>
    </row>
    <row r="3661" spans="1:23">
      <c r="A3661" t="s">
        <v>3978</v>
      </c>
      <c r="B3661">
        <v>44207</v>
      </c>
      <c r="C3661" t="s">
        <v>3979</v>
      </c>
      <c r="D3661">
        <v>44207</v>
      </c>
      <c r="E3661" t="s">
        <v>1294</v>
      </c>
      <c r="F3661" t="s">
        <v>43</v>
      </c>
      <c r="G3661" t="s">
        <v>44</v>
      </c>
      <c r="H3661" t="s">
        <v>13</v>
      </c>
      <c r="I3661" t="s">
        <v>1227</v>
      </c>
      <c r="J3661">
        <v>20</v>
      </c>
      <c r="K3661">
        <v>7760</v>
      </c>
      <c r="L3661">
        <v>155200</v>
      </c>
      <c r="M3661">
        <v>18.476199999999999</v>
      </c>
      <c r="N3661">
        <v>369.524</v>
      </c>
      <c r="O3661">
        <v>0</v>
      </c>
      <c r="P3661">
        <v>0</v>
      </c>
      <c r="Q3661">
        <v>7778.4762000000001</v>
      </c>
      <c r="R3661">
        <v>155569.524</v>
      </c>
      <c r="S3661" t="s">
        <v>1296</v>
      </c>
      <c r="T3661" s="111"/>
      <c r="U3661" s="111"/>
      <c r="V3661" s="110"/>
      <c r="W3661" s="110"/>
    </row>
    <row r="3662" spans="1:23">
      <c r="A3662" t="s">
        <v>3980</v>
      </c>
      <c r="B3662">
        <v>44207</v>
      </c>
      <c r="C3662" t="s">
        <v>3981</v>
      </c>
      <c r="D3662">
        <v>44207</v>
      </c>
      <c r="E3662" t="s">
        <v>1294</v>
      </c>
      <c r="F3662" t="s">
        <v>52</v>
      </c>
      <c r="G3662" t="s">
        <v>37</v>
      </c>
      <c r="H3662" t="s">
        <v>13</v>
      </c>
      <c r="I3662" t="s">
        <v>1207</v>
      </c>
      <c r="J3662">
        <v>10</v>
      </c>
      <c r="K3662">
        <v>4035</v>
      </c>
      <c r="L3662">
        <v>40350</v>
      </c>
      <c r="M3662">
        <v>9.6071000000000009</v>
      </c>
      <c r="N3662">
        <v>96.070999999999998</v>
      </c>
      <c r="O3662">
        <v>0</v>
      </c>
      <c r="P3662">
        <v>0</v>
      </c>
      <c r="Q3662">
        <v>4044.6071000000002</v>
      </c>
      <c r="R3662">
        <v>40446.071000000004</v>
      </c>
      <c r="S3662" t="s">
        <v>1296</v>
      </c>
      <c r="T3662" s="111"/>
      <c r="U3662" s="111"/>
      <c r="V3662" s="110"/>
      <c r="W3662" s="110"/>
    </row>
    <row r="3663" spans="1:23">
      <c r="A3663" t="s">
        <v>3980</v>
      </c>
      <c r="B3663">
        <v>44207</v>
      </c>
      <c r="C3663" t="s">
        <v>3981</v>
      </c>
      <c r="D3663">
        <v>44207</v>
      </c>
      <c r="E3663" t="s">
        <v>1294</v>
      </c>
      <c r="F3663" t="s">
        <v>52</v>
      </c>
      <c r="G3663" t="s">
        <v>37</v>
      </c>
      <c r="H3663" t="s">
        <v>13</v>
      </c>
      <c r="I3663" t="s">
        <v>1211</v>
      </c>
      <c r="J3663">
        <v>20</v>
      </c>
      <c r="K3663">
        <v>3938</v>
      </c>
      <c r="L3663">
        <v>78760</v>
      </c>
      <c r="M3663">
        <v>9.3762000000000008</v>
      </c>
      <c r="N3663">
        <v>187.524</v>
      </c>
      <c r="O3663">
        <v>0</v>
      </c>
      <c r="P3663">
        <v>0</v>
      </c>
      <c r="Q3663">
        <v>3947.3762000000002</v>
      </c>
      <c r="R3663">
        <v>78947.524000000005</v>
      </c>
      <c r="S3663" t="s">
        <v>1296</v>
      </c>
      <c r="T3663" s="111"/>
      <c r="U3663" s="111"/>
      <c r="V3663" s="110"/>
      <c r="W3663" s="110"/>
    </row>
    <row r="3664" spans="1:23">
      <c r="A3664" t="s">
        <v>3980</v>
      </c>
      <c r="B3664">
        <v>44207</v>
      </c>
      <c r="C3664" t="s">
        <v>3981</v>
      </c>
      <c r="D3664">
        <v>44207</v>
      </c>
      <c r="E3664" t="s">
        <v>1294</v>
      </c>
      <c r="F3664" t="s">
        <v>52</v>
      </c>
      <c r="G3664" t="s">
        <v>37</v>
      </c>
      <c r="H3664" t="s">
        <v>13</v>
      </c>
      <c r="I3664" t="s">
        <v>1214</v>
      </c>
      <c r="J3664">
        <v>20</v>
      </c>
      <c r="K3664">
        <v>1168</v>
      </c>
      <c r="L3664">
        <v>23360</v>
      </c>
      <c r="M3664">
        <v>2.7810000000000001</v>
      </c>
      <c r="N3664">
        <v>55.62</v>
      </c>
      <c r="O3664">
        <v>0</v>
      </c>
      <c r="P3664">
        <v>0</v>
      </c>
      <c r="Q3664">
        <v>1170.7809999999999</v>
      </c>
      <c r="R3664">
        <v>23415.62</v>
      </c>
      <c r="S3664" t="s">
        <v>1296</v>
      </c>
      <c r="T3664" s="111"/>
      <c r="U3664" s="111"/>
      <c r="V3664" s="110"/>
      <c r="W3664" s="110"/>
    </row>
    <row r="3665" spans="1:23">
      <c r="A3665" t="s">
        <v>3980</v>
      </c>
      <c r="B3665">
        <v>44207</v>
      </c>
      <c r="C3665" t="s">
        <v>3981</v>
      </c>
      <c r="D3665">
        <v>44207</v>
      </c>
      <c r="E3665" t="s">
        <v>1294</v>
      </c>
      <c r="F3665" t="s">
        <v>52</v>
      </c>
      <c r="G3665" t="s">
        <v>37</v>
      </c>
      <c r="H3665" t="s">
        <v>13</v>
      </c>
      <c r="I3665" t="s">
        <v>1212</v>
      </c>
      <c r="J3665">
        <v>20</v>
      </c>
      <c r="K3665">
        <v>3540</v>
      </c>
      <c r="L3665">
        <v>70800</v>
      </c>
      <c r="M3665">
        <v>8.4285999999999994</v>
      </c>
      <c r="N3665">
        <v>168.572</v>
      </c>
      <c r="O3665">
        <v>0</v>
      </c>
      <c r="P3665">
        <v>0</v>
      </c>
      <c r="Q3665">
        <v>3548.4286000000002</v>
      </c>
      <c r="R3665">
        <v>70968.572</v>
      </c>
      <c r="S3665" t="s">
        <v>1296</v>
      </c>
      <c r="T3665" s="111"/>
      <c r="U3665" s="111"/>
      <c r="V3665" s="110"/>
      <c r="W3665" s="110"/>
    </row>
    <row r="3666" spans="1:23">
      <c r="A3666" t="s">
        <v>3980</v>
      </c>
      <c r="B3666">
        <v>44207</v>
      </c>
      <c r="C3666" t="s">
        <v>3981</v>
      </c>
      <c r="D3666">
        <v>44207</v>
      </c>
      <c r="E3666" t="s">
        <v>1294</v>
      </c>
      <c r="F3666" t="s">
        <v>52</v>
      </c>
      <c r="G3666" t="s">
        <v>37</v>
      </c>
      <c r="H3666" t="s">
        <v>13</v>
      </c>
      <c r="I3666" t="s">
        <v>1339</v>
      </c>
      <c r="J3666">
        <v>85</v>
      </c>
      <c r="K3666">
        <v>1118</v>
      </c>
      <c r="L3666">
        <v>95030</v>
      </c>
      <c r="M3666">
        <v>2.6619000000000002</v>
      </c>
      <c r="N3666">
        <v>226.26150000000001</v>
      </c>
      <c r="O3666">
        <v>0</v>
      </c>
      <c r="P3666">
        <v>0</v>
      </c>
      <c r="Q3666">
        <v>1120.6619000000001</v>
      </c>
      <c r="R3666">
        <v>95256.261499999993</v>
      </c>
      <c r="S3666" t="s">
        <v>1296</v>
      </c>
      <c r="T3666" s="111"/>
      <c r="U3666" s="111"/>
      <c r="V3666" s="110"/>
      <c r="W3666" s="110"/>
    </row>
    <row r="3667" spans="1:23">
      <c r="A3667" t="s">
        <v>3980</v>
      </c>
      <c r="B3667">
        <v>44207</v>
      </c>
      <c r="C3667" t="s">
        <v>3981</v>
      </c>
      <c r="D3667">
        <v>44207</v>
      </c>
      <c r="E3667" t="s">
        <v>1294</v>
      </c>
      <c r="F3667" t="s">
        <v>52</v>
      </c>
      <c r="G3667" t="s">
        <v>37</v>
      </c>
      <c r="H3667" t="s">
        <v>13</v>
      </c>
      <c r="I3667" t="s">
        <v>1234</v>
      </c>
      <c r="J3667">
        <v>30</v>
      </c>
      <c r="K3667">
        <v>5035</v>
      </c>
      <c r="L3667">
        <v>151050</v>
      </c>
      <c r="M3667">
        <v>11.988099999999999</v>
      </c>
      <c r="N3667">
        <v>359.64299999999997</v>
      </c>
      <c r="O3667">
        <v>0</v>
      </c>
      <c r="P3667">
        <v>0</v>
      </c>
      <c r="Q3667">
        <v>5046.9880999999996</v>
      </c>
      <c r="R3667">
        <v>151409.64300000001</v>
      </c>
      <c r="S3667" t="s">
        <v>1296</v>
      </c>
      <c r="T3667" s="111"/>
      <c r="U3667" s="111"/>
      <c r="V3667" s="110"/>
      <c r="W3667" s="110"/>
    </row>
    <row r="3668" spans="1:23">
      <c r="A3668" t="s">
        <v>3982</v>
      </c>
      <c r="B3668">
        <v>44207</v>
      </c>
      <c r="C3668" t="s">
        <v>3983</v>
      </c>
      <c r="D3668">
        <v>44207</v>
      </c>
      <c r="E3668" t="s">
        <v>1294</v>
      </c>
      <c r="F3668" t="s">
        <v>12</v>
      </c>
      <c r="G3668" t="s">
        <v>1319</v>
      </c>
      <c r="H3668" t="s">
        <v>13</v>
      </c>
      <c r="I3668" t="s">
        <v>1234</v>
      </c>
      <c r="J3668">
        <v>10</v>
      </c>
      <c r="K3668">
        <v>5035</v>
      </c>
      <c r="L3668">
        <v>50350</v>
      </c>
      <c r="M3668">
        <v>11.988099999999999</v>
      </c>
      <c r="N3668">
        <v>119.881</v>
      </c>
      <c r="O3668">
        <v>0</v>
      </c>
      <c r="P3668">
        <v>0</v>
      </c>
      <c r="Q3668">
        <v>5046.9880999999996</v>
      </c>
      <c r="R3668">
        <v>50469.881000000001</v>
      </c>
      <c r="S3668" t="s">
        <v>1296</v>
      </c>
      <c r="T3668" s="111"/>
      <c r="U3668" s="111"/>
      <c r="V3668" s="110"/>
      <c r="W3668" s="110"/>
    </row>
    <row r="3669" spans="1:23">
      <c r="A3669" t="s">
        <v>3982</v>
      </c>
      <c r="B3669">
        <v>44207</v>
      </c>
      <c r="C3669" t="s">
        <v>3983</v>
      </c>
      <c r="D3669">
        <v>44207</v>
      </c>
      <c r="E3669" t="s">
        <v>1294</v>
      </c>
      <c r="F3669" t="s">
        <v>12</v>
      </c>
      <c r="G3669" t="s">
        <v>1319</v>
      </c>
      <c r="H3669" t="s">
        <v>13</v>
      </c>
      <c r="I3669" t="s">
        <v>1214</v>
      </c>
      <c r="J3669">
        <v>40</v>
      </c>
      <c r="K3669">
        <v>1168</v>
      </c>
      <c r="L3669">
        <v>46720</v>
      </c>
      <c r="M3669">
        <v>2.7810000000000001</v>
      </c>
      <c r="N3669">
        <v>111.24</v>
      </c>
      <c r="O3669">
        <v>0</v>
      </c>
      <c r="P3669">
        <v>0</v>
      </c>
      <c r="Q3669">
        <v>1170.7809999999999</v>
      </c>
      <c r="R3669">
        <v>46831.24</v>
      </c>
      <c r="S3669" t="s">
        <v>1296</v>
      </c>
      <c r="T3669" s="111"/>
      <c r="U3669" s="111"/>
      <c r="V3669" s="110"/>
      <c r="W3669" s="110"/>
    </row>
    <row r="3670" spans="1:23">
      <c r="A3670" t="s">
        <v>3982</v>
      </c>
      <c r="B3670">
        <v>44207</v>
      </c>
      <c r="C3670" t="s">
        <v>3983</v>
      </c>
      <c r="D3670">
        <v>44207</v>
      </c>
      <c r="E3670" t="s">
        <v>1294</v>
      </c>
      <c r="F3670" t="s">
        <v>12</v>
      </c>
      <c r="G3670" t="s">
        <v>1319</v>
      </c>
      <c r="H3670" t="s">
        <v>13</v>
      </c>
      <c r="I3670" t="s">
        <v>1205</v>
      </c>
      <c r="J3670">
        <v>20</v>
      </c>
      <c r="K3670">
        <v>9045</v>
      </c>
      <c r="L3670">
        <v>180900</v>
      </c>
      <c r="M3670">
        <v>21.535699999999999</v>
      </c>
      <c r="N3670">
        <v>430.714</v>
      </c>
      <c r="O3670">
        <v>0</v>
      </c>
      <c r="P3670">
        <v>0</v>
      </c>
      <c r="Q3670">
        <v>9066.5357000000004</v>
      </c>
      <c r="R3670">
        <v>181330.71400000001</v>
      </c>
      <c r="S3670" t="s">
        <v>1296</v>
      </c>
      <c r="T3670" s="111"/>
      <c r="U3670" s="111"/>
      <c r="V3670" s="110"/>
      <c r="W3670" s="110"/>
    </row>
    <row r="3671" spans="1:23">
      <c r="A3671" t="s">
        <v>3982</v>
      </c>
      <c r="B3671">
        <v>44207</v>
      </c>
      <c r="C3671" t="s">
        <v>3983</v>
      </c>
      <c r="D3671">
        <v>44207</v>
      </c>
      <c r="E3671" t="s">
        <v>1294</v>
      </c>
      <c r="F3671" t="s">
        <v>12</v>
      </c>
      <c r="G3671" t="s">
        <v>1319</v>
      </c>
      <c r="H3671" t="s">
        <v>13</v>
      </c>
      <c r="I3671" t="s">
        <v>1339</v>
      </c>
      <c r="J3671">
        <v>80</v>
      </c>
      <c r="K3671">
        <v>1118</v>
      </c>
      <c r="L3671">
        <v>89440</v>
      </c>
      <c r="M3671">
        <v>2.6619000000000002</v>
      </c>
      <c r="N3671">
        <v>212.952</v>
      </c>
      <c r="O3671">
        <v>0</v>
      </c>
      <c r="P3671">
        <v>0</v>
      </c>
      <c r="Q3671">
        <v>1120.6619000000001</v>
      </c>
      <c r="R3671">
        <v>89652.952000000005</v>
      </c>
      <c r="S3671" t="s">
        <v>1296</v>
      </c>
      <c r="T3671" s="111"/>
      <c r="U3671" s="111"/>
      <c r="V3671" s="110"/>
      <c r="W3671" s="110"/>
    </row>
    <row r="3672" spans="1:23">
      <c r="A3672" t="s">
        <v>3984</v>
      </c>
      <c r="B3672">
        <v>44207</v>
      </c>
      <c r="C3672" t="s">
        <v>3985</v>
      </c>
      <c r="D3672">
        <v>44207</v>
      </c>
      <c r="E3672" t="s">
        <v>1294</v>
      </c>
      <c r="F3672" t="s">
        <v>49</v>
      </c>
      <c r="G3672" t="s">
        <v>1295</v>
      </c>
      <c r="H3672" t="s">
        <v>13</v>
      </c>
      <c r="I3672" t="s">
        <v>1214</v>
      </c>
      <c r="J3672">
        <v>30</v>
      </c>
      <c r="K3672">
        <v>1168</v>
      </c>
      <c r="L3672">
        <v>35040</v>
      </c>
      <c r="M3672">
        <v>2.7810000000000001</v>
      </c>
      <c r="N3672">
        <v>83.43</v>
      </c>
      <c r="O3672">
        <v>0</v>
      </c>
      <c r="P3672">
        <v>0</v>
      </c>
      <c r="Q3672">
        <v>1170.7809999999999</v>
      </c>
      <c r="R3672">
        <v>35123.43</v>
      </c>
      <c r="S3672" t="s">
        <v>1296</v>
      </c>
      <c r="T3672" s="111"/>
      <c r="U3672" s="111"/>
      <c r="V3672" s="110"/>
      <c r="W3672" s="110"/>
    </row>
    <row r="3673" spans="1:23">
      <c r="A3673" t="s">
        <v>3984</v>
      </c>
      <c r="B3673">
        <v>44207</v>
      </c>
      <c r="C3673" t="s">
        <v>3985</v>
      </c>
      <c r="D3673">
        <v>44207</v>
      </c>
      <c r="E3673" t="s">
        <v>1294</v>
      </c>
      <c r="F3673" t="s">
        <v>49</v>
      </c>
      <c r="G3673" t="s">
        <v>1295</v>
      </c>
      <c r="H3673" t="s">
        <v>13</v>
      </c>
      <c r="I3673" t="s">
        <v>3061</v>
      </c>
      <c r="J3673">
        <v>10</v>
      </c>
      <c r="K3673">
        <v>9850</v>
      </c>
      <c r="L3673">
        <v>98500</v>
      </c>
      <c r="M3673">
        <v>23.452000000000002</v>
      </c>
      <c r="N3673">
        <v>234.52</v>
      </c>
      <c r="O3673">
        <v>0</v>
      </c>
      <c r="P3673">
        <v>0</v>
      </c>
      <c r="Q3673">
        <v>9873.4524000000001</v>
      </c>
      <c r="R3673">
        <v>98734.524000000005</v>
      </c>
      <c r="S3673" t="s">
        <v>1296</v>
      </c>
      <c r="T3673" s="111"/>
      <c r="U3673" s="111"/>
      <c r="V3673" s="110"/>
      <c r="W3673" s="110"/>
    </row>
    <row r="3674" spans="1:23">
      <c r="A3674" t="s">
        <v>3986</v>
      </c>
      <c r="B3674">
        <v>44207</v>
      </c>
      <c r="C3674" t="s">
        <v>3987</v>
      </c>
      <c r="D3674">
        <v>44207</v>
      </c>
      <c r="E3674" t="s">
        <v>1294</v>
      </c>
      <c r="F3674" t="s">
        <v>20</v>
      </c>
      <c r="G3674" t="s">
        <v>1082</v>
      </c>
      <c r="H3674" t="s">
        <v>13</v>
      </c>
      <c r="I3674" t="s">
        <v>1339</v>
      </c>
      <c r="J3674">
        <v>40</v>
      </c>
      <c r="K3674">
        <v>1118</v>
      </c>
      <c r="L3674">
        <v>44720</v>
      </c>
      <c r="M3674">
        <v>2.6619999999999999</v>
      </c>
      <c r="N3674">
        <v>106.48</v>
      </c>
      <c r="O3674">
        <v>0</v>
      </c>
      <c r="P3674">
        <v>0</v>
      </c>
      <c r="Q3674">
        <v>1120.6619000000001</v>
      </c>
      <c r="R3674">
        <v>44826.476000000002</v>
      </c>
      <c r="S3674" t="s">
        <v>1296</v>
      </c>
      <c r="T3674" s="111"/>
      <c r="U3674" s="111"/>
      <c r="V3674" s="110"/>
      <c r="W3674" s="110"/>
    </row>
    <row r="3675" spans="1:23">
      <c r="A3675" t="s">
        <v>3988</v>
      </c>
      <c r="B3675">
        <v>44207</v>
      </c>
      <c r="C3675" t="s">
        <v>3989</v>
      </c>
      <c r="D3675">
        <v>44207</v>
      </c>
      <c r="E3675" t="s">
        <v>1294</v>
      </c>
      <c r="F3675" t="s">
        <v>41</v>
      </c>
      <c r="G3675" t="s">
        <v>40</v>
      </c>
      <c r="H3675" t="s">
        <v>13</v>
      </c>
      <c r="I3675" t="s">
        <v>1214</v>
      </c>
      <c r="J3675">
        <v>100</v>
      </c>
      <c r="K3675">
        <v>1168</v>
      </c>
      <c r="L3675">
        <v>116800</v>
      </c>
      <c r="M3675">
        <v>2.7810000000000001</v>
      </c>
      <c r="N3675">
        <v>278.10000000000002</v>
      </c>
      <c r="O3675">
        <v>0</v>
      </c>
      <c r="P3675">
        <v>0</v>
      </c>
      <c r="Q3675">
        <v>1170.7809999999999</v>
      </c>
      <c r="R3675">
        <v>117078.1</v>
      </c>
      <c r="S3675" t="s">
        <v>1296</v>
      </c>
      <c r="T3675" s="111"/>
      <c r="U3675" s="111"/>
      <c r="V3675" s="110"/>
      <c r="W3675" s="110"/>
    </row>
    <row r="3676" spans="1:23">
      <c r="A3676" t="s">
        <v>3988</v>
      </c>
      <c r="B3676">
        <v>44207</v>
      </c>
      <c r="C3676" t="s">
        <v>3989</v>
      </c>
      <c r="D3676">
        <v>44207</v>
      </c>
      <c r="E3676" t="s">
        <v>1294</v>
      </c>
      <c r="F3676" t="s">
        <v>41</v>
      </c>
      <c r="G3676" t="s">
        <v>40</v>
      </c>
      <c r="H3676" t="s">
        <v>13</v>
      </c>
      <c r="I3676" t="s">
        <v>1339</v>
      </c>
      <c r="J3676">
        <v>200</v>
      </c>
      <c r="K3676">
        <v>1118</v>
      </c>
      <c r="L3676">
        <v>223600</v>
      </c>
      <c r="M3676">
        <v>2.6619999999999999</v>
      </c>
      <c r="N3676">
        <v>532.4</v>
      </c>
      <c r="O3676">
        <v>0</v>
      </c>
      <c r="P3676">
        <v>0</v>
      </c>
      <c r="Q3676">
        <v>1120.6619000000001</v>
      </c>
      <c r="R3676">
        <v>224132.38</v>
      </c>
      <c r="S3676" t="s">
        <v>1296</v>
      </c>
      <c r="T3676" s="111"/>
      <c r="U3676" s="111"/>
      <c r="V3676" s="110"/>
      <c r="W3676" s="110"/>
    </row>
    <row r="3677" spans="1:23">
      <c r="A3677" t="s">
        <v>3988</v>
      </c>
      <c r="B3677">
        <v>44207</v>
      </c>
      <c r="C3677" t="s">
        <v>3989</v>
      </c>
      <c r="D3677">
        <v>44207</v>
      </c>
      <c r="E3677" t="s">
        <v>1294</v>
      </c>
      <c r="F3677" t="s">
        <v>41</v>
      </c>
      <c r="G3677" t="s">
        <v>40</v>
      </c>
      <c r="H3677" t="s">
        <v>13</v>
      </c>
      <c r="I3677" t="s">
        <v>1207</v>
      </c>
      <c r="J3677">
        <v>40</v>
      </c>
      <c r="K3677">
        <v>4035</v>
      </c>
      <c r="L3677">
        <v>161400</v>
      </c>
      <c r="M3677">
        <v>9.6069999999999993</v>
      </c>
      <c r="N3677">
        <v>384.28</v>
      </c>
      <c r="O3677">
        <v>0</v>
      </c>
      <c r="P3677">
        <v>0</v>
      </c>
      <c r="Q3677">
        <v>4044.6071000000002</v>
      </c>
      <c r="R3677">
        <v>161784.28400000001</v>
      </c>
      <c r="S3677" t="s">
        <v>1296</v>
      </c>
      <c r="T3677" s="111"/>
      <c r="U3677" s="111"/>
      <c r="V3677" s="110"/>
      <c r="W3677" s="110"/>
    </row>
    <row r="3678" spans="1:23">
      <c r="A3678" t="s">
        <v>3990</v>
      </c>
      <c r="B3678">
        <v>44207</v>
      </c>
      <c r="C3678" t="s">
        <v>3991</v>
      </c>
      <c r="D3678">
        <v>44207</v>
      </c>
      <c r="E3678" t="s">
        <v>1294</v>
      </c>
      <c r="F3678" t="s">
        <v>76</v>
      </c>
      <c r="G3678" t="s">
        <v>69</v>
      </c>
      <c r="H3678" t="s">
        <v>69</v>
      </c>
      <c r="I3678" t="s">
        <v>1205</v>
      </c>
      <c r="J3678">
        <v>2</v>
      </c>
      <c r="K3678">
        <v>9045</v>
      </c>
      <c r="L3678">
        <v>18090</v>
      </c>
      <c r="M3678">
        <v>21.535699999999999</v>
      </c>
      <c r="N3678">
        <v>43.071399999999997</v>
      </c>
      <c r="O3678">
        <v>0</v>
      </c>
      <c r="P3678">
        <v>0</v>
      </c>
      <c r="Q3678">
        <v>9066.5357000000004</v>
      </c>
      <c r="R3678">
        <v>18133.071400000001</v>
      </c>
      <c r="S3678" t="s">
        <v>1296</v>
      </c>
      <c r="T3678" s="111"/>
      <c r="U3678" s="111"/>
      <c r="V3678" s="110"/>
      <c r="W3678" s="110"/>
    </row>
    <row r="3679" spans="1:23">
      <c r="A3679" t="s">
        <v>3990</v>
      </c>
      <c r="B3679">
        <v>44207</v>
      </c>
      <c r="C3679" t="s">
        <v>3991</v>
      </c>
      <c r="D3679">
        <v>44207</v>
      </c>
      <c r="E3679" t="s">
        <v>1294</v>
      </c>
      <c r="F3679" t="s">
        <v>76</v>
      </c>
      <c r="G3679" t="s">
        <v>69</v>
      </c>
      <c r="H3679" t="s">
        <v>69</v>
      </c>
      <c r="I3679" t="s">
        <v>1214</v>
      </c>
      <c r="J3679">
        <v>12</v>
      </c>
      <c r="K3679">
        <v>1168</v>
      </c>
      <c r="L3679">
        <v>14016</v>
      </c>
      <c r="M3679">
        <v>2.7810000000000001</v>
      </c>
      <c r="N3679">
        <v>33.372</v>
      </c>
      <c r="O3679">
        <v>0</v>
      </c>
      <c r="P3679">
        <v>0</v>
      </c>
      <c r="Q3679">
        <v>1170.7809999999999</v>
      </c>
      <c r="R3679">
        <v>14049.371999999999</v>
      </c>
      <c r="S3679" t="s">
        <v>1296</v>
      </c>
      <c r="T3679" s="111"/>
      <c r="U3679" s="111"/>
      <c r="V3679" s="110"/>
      <c r="W3679" s="110"/>
    </row>
    <row r="3680" spans="1:23">
      <c r="A3680" t="s">
        <v>3990</v>
      </c>
      <c r="B3680">
        <v>44207</v>
      </c>
      <c r="C3680" t="s">
        <v>3991</v>
      </c>
      <c r="D3680">
        <v>44207</v>
      </c>
      <c r="E3680" t="s">
        <v>1294</v>
      </c>
      <c r="F3680" t="s">
        <v>76</v>
      </c>
      <c r="G3680" t="s">
        <v>69</v>
      </c>
      <c r="H3680" t="s">
        <v>69</v>
      </c>
      <c r="I3680" t="s">
        <v>1204</v>
      </c>
      <c r="J3680">
        <v>5</v>
      </c>
      <c r="K3680">
        <v>7148</v>
      </c>
      <c r="L3680">
        <v>35740</v>
      </c>
      <c r="M3680">
        <v>17.018999999999998</v>
      </c>
      <c r="N3680">
        <v>85.094999999999999</v>
      </c>
      <c r="O3680">
        <v>0</v>
      </c>
      <c r="P3680">
        <v>3500</v>
      </c>
      <c r="Q3680">
        <v>7165.0190000000002</v>
      </c>
      <c r="R3680">
        <v>32325.095000000001</v>
      </c>
      <c r="S3680" t="s">
        <v>1296</v>
      </c>
      <c r="T3680" s="111"/>
      <c r="U3680" s="111"/>
      <c r="V3680" s="110"/>
      <c r="W3680" s="110"/>
    </row>
    <row r="3681" spans="1:23">
      <c r="A3681" t="s">
        <v>3990</v>
      </c>
      <c r="B3681">
        <v>44207</v>
      </c>
      <c r="C3681" t="s">
        <v>3991</v>
      </c>
      <c r="D3681">
        <v>44207</v>
      </c>
      <c r="E3681" t="s">
        <v>1294</v>
      </c>
      <c r="F3681" t="s">
        <v>76</v>
      </c>
      <c r="G3681" t="s">
        <v>69</v>
      </c>
      <c r="H3681" t="s">
        <v>69</v>
      </c>
      <c r="I3681" t="s">
        <v>1339</v>
      </c>
      <c r="J3681">
        <v>20</v>
      </c>
      <c r="K3681">
        <v>1118</v>
      </c>
      <c r="L3681">
        <v>22360</v>
      </c>
      <c r="M3681">
        <v>2.6619000000000002</v>
      </c>
      <c r="N3681">
        <v>53.238</v>
      </c>
      <c r="O3681">
        <v>0</v>
      </c>
      <c r="P3681">
        <v>0</v>
      </c>
      <c r="Q3681">
        <v>1120.6619000000001</v>
      </c>
      <c r="R3681">
        <v>22413.238000000001</v>
      </c>
      <c r="S3681" t="s">
        <v>1296</v>
      </c>
      <c r="T3681" s="111"/>
      <c r="U3681" s="111"/>
      <c r="V3681" s="110"/>
      <c r="W3681" s="110"/>
    </row>
    <row r="3682" spans="1:23">
      <c r="A3682" t="s">
        <v>3992</v>
      </c>
      <c r="B3682">
        <v>44207</v>
      </c>
      <c r="C3682" t="s">
        <v>3993</v>
      </c>
      <c r="D3682">
        <v>44207</v>
      </c>
      <c r="E3682" t="s">
        <v>1294</v>
      </c>
      <c r="F3682" t="s">
        <v>68</v>
      </c>
      <c r="G3682" t="s">
        <v>69</v>
      </c>
      <c r="H3682" t="s">
        <v>69</v>
      </c>
      <c r="I3682" t="s">
        <v>1339</v>
      </c>
      <c r="J3682">
        <v>50</v>
      </c>
      <c r="K3682">
        <v>1118</v>
      </c>
      <c r="L3682">
        <v>55900</v>
      </c>
      <c r="M3682">
        <v>2.6619000000000002</v>
      </c>
      <c r="N3682">
        <v>133.095</v>
      </c>
      <c r="O3682">
        <v>0</v>
      </c>
      <c r="P3682">
        <v>0</v>
      </c>
      <c r="Q3682">
        <v>1120.6619000000001</v>
      </c>
      <c r="R3682">
        <v>56033.095000000001</v>
      </c>
      <c r="S3682" t="s">
        <v>1296</v>
      </c>
      <c r="T3682" s="111"/>
      <c r="U3682" s="111"/>
      <c r="V3682" s="110"/>
      <c r="W3682" s="110"/>
    </row>
    <row r="3683" spans="1:23">
      <c r="A3683" t="s">
        <v>3992</v>
      </c>
      <c r="B3683">
        <v>44207</v>
      </c>
      <c r="C3683" t="s">
        <v>3993</v>
      </c>
      <c r="D3683">
        <v>44207</v>
      </c>
      <c r="E3683" t="s">
        <v>1294</v>
      </c>
      <c r="F3683" t="s">
        <v>68</v>
      </c>
      <c r="G3683" t="s">
        <v>69</v>
      </c>
      <c r="H3683" t="s">
        <v>69</v>
      </c>
      <c r="I3683" t="s">
        <v>1204</v>
      </c>
      <c r="J3683">
        <v>5</v>
      </c>
      <c r="K3683">
        <v>7148</v>
      </c>
      <c r="L3683">
        <v>35740</v>
      </c>
      <c r="M3683">
        <v>17.018999999999998</v>
      </c>
      <c r="N3683">
        <v>85.094999999999999</v>
      </c>
      <c r="O3683">
        <v>0</v>
      </c>
      <c r="P3683">
        <v>3500</v>
      </c>
      <c r="Q3683">
        <v>7165.0190000000002</v>
      </c>
      <c r="R3683">
        <v>32325.095000000001</v>
      </c>
      <c r="S3683" t="s">
        <v>1296</v>
      </c>
      <c r="T3683" s="111"/>
      <c r="U3683" s="111"/>
      <c r="V3683" s="110"/>
      <c r="W3683" s="110"/>
    </row>
    <row r="3684" spans="1:23">
      <c r="A3684" t="s">
        <v>3992</v>
      </c>
      <c r="B3684">
        <v>44207</v>
      </c>
      <c r="C3684" t="s">
        <v>3993</v>
      </c>
      <c r="D3684">
        <v>44207</v>
      </c>
      <c r="E3684" t="s">
        <v>1294</v>
      </c>
      <c r="F3684" t="s">
        <v>68</v>
      </c>
      <c r="G3684" t="s">
        <v>69</v>
      </c>
      <c r="H3684" t="s">
        <v>69</v>
      </c>
      <c r="I3684" t="s">
        <v>1205</v>
      </c>
      <c r="J3684">
        <v>2</v>
      </c>
      <c r="K3684">
        <v>9045</v>
      </c>
      <c r="L3684">
        <v>18090</v>
      </c>
      <c r="M3684">
        <v>21.535699999999999</v>
      </c>
      <c r="N3684">
        <v>43.071399999999997</v>
      </c>
      <c r="O3684">
        <v>0</v>
      </c>
      <c r="P3684">
        <v>0</v>
      </c>
      <c r="Q3684">
        <v>9066.5357000000004</v>
      </c>
      <c r="R3684">
        <v>18133.071400000001</v>
      </c>
      <c r="S3684" t="s">
        <v>1296</v>
      </c>
      <c r="T3684" s="111"/>
      <c r="U3684" s="111"/>
      <c r="V3684" s="110"/>
      <c r="W3684" s="110"/>
    </row>
    <row r="3685" spans="1:23">
      <c r="A3685" t="s">
        <v>3992</v>
      </c>
      <c r="B3685">
        <v>44207</v>
      </c>
      <c r="C3685" t="s">
        <v>3993</v>
      </c>
      <c r="D3685">
        <v>44207</v>
      </c>
      <c r="E3685" t="s">
        <v>1294</v>
      </c>
      <c r="F3685" t="s">
        <v>68</v>
      </c>
      <c r="G3685" t="s">
        <v>69</v>
      </c>
      <c r="H3685" t="s">
        <v>69</v>
      </c>
      <c r="I3685" t="s">
        <v>1234</v>
      </c>
      <c r="J3685">
        <v>10</v>
      </c>
      <c r="K3685">
        <v>5035</v>
      </c>
      <c r="L3685">
        <v>50350</v>
      </c>
      <c r="M3685">
        <v>11.988099999999999</v>
      </c>
      <c r="N3685">
        <v>119.881</v>
      </c>
      <c r="O3685">
        <v>0</v>
      </c>
      <c r="P3685">
        <v>0</v>
      </c>
      <c r="Q3685">
        <v>5046.9880999999996</v>
      </c>
      <c r="R3685">
        <v>50469.881000000001</v>
      </c>
      <c r="S3685" t="s">
        <v>1296</v>
      </c>
      <c r="T3685" s="111"/>
      <c r="U3685" s="111"/>
      <c r="V3685" s="110"/>
      <c r="W3685" s="110"/>
    </row>
    <row r="3686" spans="1:23">
      <c r="A3686" t="s">
        <v>3992</v>
      </c>
      <c r="B3686">
        <v>44207</v>
      </c>
      <c r="C3686" t="s">
        <v>3993</v>
      </c>
      <c r="D3686">
        <v>44207</v>
      </c>
      <c r="E3686" t="s">
        <v>1294</v>
      </c>
      <c r="F3686" t="s">
        <v>68</v>
      </c>
      <c r="G3686" t="s">
        <v>69</v>
      </c>
      <c r="H3686" t="s">
        <v>69</v>
      </c>
      <c r="I3686" t="s">
        <v>1214</v>
      </c>
      <c r="J3686">
        <v>17</v>
      </c>
      <c r="K3686">
        <v>1168</v>
      </c>
      <c r="L3686">
        <v>19856</v>
      </c>
      <c r="M3686">
        <v>2.7810000000000001</v>
      </c>
      <c r="N3686">
        <v>47.277000000000001</v>
      </c>
      <c r="O3686">
        <v>0</v>
      </c>
      <c r="P3686">
        <v>0</v>
      </c>
      <c r="Q3686">
        <v>1170.7809999999999</v>
      </c>
      <c r="R3686">
        <v>19903.276999999998</v>
      </c>
      <c r="S3686" t="s">
        <v>1296</v>
      </c>
      <c r="T3686" s="111"/>
      <c r="U3686" s="111"/>
      <c r="V3686" s="110"/>
      <c r="W3686" s="110"/>
    </row>
    <row r="3687" spans="1:23">
      <c r="A3687" t="s">
        <v>3994</v>
      </c>
      <c r="B3687">
        <v>44207</v>
      </c>
      <c r="C3687" t="s">
        <v>3995</v>
      </c>
      <c r="D3687">
        <v>44207</v>
      </c>
      <c r="E3687" t="s">
        <v>1294</v>
      </c>
      <c r="F3687" t="s">
        <v>77</v>
      </c>
      <c r="G3687" t="s">
        <v>1088</v>
      </c>
      <c r="H3687" t="s">
        <v>69</v>
      </c>
      <c r="I3687" t="s">
        <v>1214</v>
      </c>
      <c r="J3687">
        <v>20</v>
      </c>
      <c r="K3687">
        <v>1168</v>
      </c>
      <c r="L3687">
        <v>23360</v>
      </c>
      <c r="M3687">
        <v>2.7810000000000001</v>
      </c>
      <c r="N3687">
        <v>55.62</v>
      </c>
      <c r="O3687">
        <v>0</v>
      </c>
      <c r="P3687">
        <v>0</v>
      </c>
      <c r="Q3687">
        <v>1170.7809999999999</v>
      </c>
      <c r="R3687">
        <v>23415.62</v>
      </c>
      <c r="S3687" t="s">
        <v>1296</v>
      </c>
      <c r="T3687" s="111"/>
      <c r="U3687" s="111"/>
      <c r="V3687" s="110"/>
      <c r="W3687" s="110"/>
    </row>
    <row r="3688" spans="1:23">
      <c r="A3688" t="s">
        <v>3994</v>
      </c>
      <c r="B3688">
        <v>44207</v>
      </c>
      <c r="C3688" t="s">
        <v>3995</v>
      </c>
      <c r="D3688">
        <v>44207</v>
      </c>
      <c r="E3688" t="s">
        <v>1294</v>
      </c>
      <c r="F3688" t="s">
        <v>77</v>
      </c>
      <c r="G3688" t="s">
        <v>1088</v>
      </c>
      <c r="H3688" t="s">
        <v>69</v>
      </c>
      <c r="I3688" t="s">
        <v>1227</v>
      </c>
      <c r="J3688">
        <v>5</v>
      </c>
      <c r="K3688">
        <v>7760</v>
      </c>
      <c r="L3688">
        <v>38800</v>
      </c>
      <c r="M3688">
        <v>18.476199999999999</v>
      </c>
      <c r="N3688">
        <v>92.381</v>
      </c>
      <c r="O3688">
        <v>0</v>
      </c>
      <c r="P3688">
        <v>0</v>
      </c>
      <c r="Q3688">
        <v>7778.4762000000001</v>
      </c>
      <c r="R3688">
        <v>38892.381000000001</v>
      </c>
      <c r="S3688" t="s">
        <v>1296</v>
      </c>
      <c r="T3688" s="111"/>
      <c r="U3688" s="111"/>
      <c r="V3688" s="110"/>
      <c r="W3688" s="110"/>
    </row>
    <row r="3689" spans="1:23">
      <c r="A3689" t="s">
        <v>3994</v>
      </c>
      <c r="B3689">
        <v>44207</v>
      </c>
      <c r="C3689" t="s">
        <v>3995</v>
      </c>
      <c r="D3689">
        <v>44207</v>
      </c>
      <c r="E3689" t="s">
        <v>1294</v>
      </c>
      <c r="F3689" t="s">
        <v>77</v>
      </c>
      <c r="G3689" t="s">
        <v>1088</v>
      </c>
      <c r="H3689" t="s">
        <v>69</v>
      </c>
      <c r="I3689" t="s">
        <v>1204</v>
      </c>
      <c r="J3689">
        <v>5</v>
      </c>
      <c r="K3689">
        <v>7148</v>
      </c>
      <c r="L3689">
        <v>35740</v>
      </c>
      <c r="M3689">
        <v>17.018999999999998</v>
      </c>
      <c r="N3689">
        <v>85.094999999999999</v>
      </c>
      <c r="O3689">
        <v>0</v>
      </c>
      <c r="P3689">
        <v>3500</v>
      </c>
      <c r="Q3689">
        <v>7165.0190000000002</v>
      </c>
      <c r="R3689">
        <v>32325.095000000001</v>
      </c>
      <c r="S3689" t="s">
        <v>1296</v>
      </c>
      <c r="T3689" s="111"/>
      <c r="U3689" s="111"/>
      <c r="V3689" s="110"/>
      <c r="W3689" s="110"/>
    </row>
    <row r="3690" spans="1:23">
      <c r="A3690" t="s">
        <v>3994</v>
      </c>
      <c r="B3690">
        <v>44207</v>
      </c>
      <c r="C3690" t="s">
        <v>3995</v>
      </c>
      <c r="D3690">
        <v>44207</v>
      </c>
      <c r="E3690" t="s">
        <v>1294</v>
      </c>
      <c r="F3690" t="s">
        <v>77</v>
      </c>
      <c r="G3690" t="s">
        <v>1088</v>
      </c>
      <c r="H3690" t="s">
        <v>69</v>
      </c>
      <c r="I3690" t="s">
        <v>1234</v>
      </c>
      <c r="J3690">
        <v>10</v>
      </c>
      <c r="K3690">
        <v>5035</v>
      </c>
      <c r="L3690">
        <v>50350</v>
      </c>
      <c r="M3690">
        <v>11.988099999999999</v>
      </c>
      <c r="N3690">
        <v>119.881</v>
      </c>
      <c r="O3690">
        <v>0</v>
      </c>
      <c r="P3690">
        <v>0</v>
      </c>
      <c r="Q3690">
        <v>5046.9880999999996</v>
      </c>
      <c r="R3690">
        <v>50469.881000000001</v>
      </c>
      <c r="S3690" t="s">
        <v>1296</v>
      </c>
      <c r="T3690" s="111"/>
      <c r="U3690" s="111"/>
      <c r="V3690" s="110"/>
      <c r="W3690" s="110"/>
    </row>
    <row r="3691" spans="1:23">
      <c r="A3691" t="s">
        <v>3994</v>
      </c>
      <c r="B3691">
        <v>44207</v>
      </c>
      <c r="C3691" t="s">
        <v>3995</v>
      </c>
      <c r="D3691">
        <v>44207</v>
      </c>
      <c r="E3691" t="s">
        <v>1294</v>
      </c>
      <c r="F3691" t="s">
        <v>77</v>
      </c>
      <c r="G3691" t="s">
        <v>1088</v>
      </c>
      <c r="H3691" t="s">
        <v>69</v>
      </c>
      <c r="I3691" t="s">
        <v>1339</v>
      </c>
      <c r="J3691">
        <v>40</v>
      </c>
      <c r="K3691">
        <v>1118</v>
      </c>
      <c r="L3691">
        <v>44720</v>
      </c>
      <c r="M3691">
        <v>2.6619000000000002</v>
      </c>
      <c r="N3691">
        <v>106.476</v>
      </c>
      <c r="O3691">
        <v>0</v>
      </c>
      <c r="P3691">
        <v>0</v>
      </c>
      <c r="Q3691">
        <v>1120.6619000000001</v>
      </c>
      <c r="R3691">
        <v>44826.476000000002</v>
      </c>
      <c r="S3691" t="s">
        <v>1296</v>
      </c>
      <c r="T3691" s="111"/>
      <c r="U3691" s="111"/>
      <c r="V3691" s="110"/>
      <c r="W3691" s="110"/>
    </row>
    <row r="3692" spans="1:23">
      <c r="A3692" t="s">
        <v>3994</v>
      </c>
      <c r="B3692">
        <v>44207</v>
      </c>
      <c r="C3692" t="s">
        <v>3995</v>
      </c>
      <c r="D3692">
        <v>44207</v>
      </c>
      <c r="E3692" t="s">
        <v>1294</v>
      </c>
      <c r="F3692" t="s">
        <v>77</v>
      </c>
      <c r="G3692" t="s">
        <v>1088</v>
      </c>
      <c r="H3692" t="s">
        <v>69</v>
      </c>
      <c r="I3692" t="s">
        <v>1348</v>
      </c>
      <c r="J3692">
        <v>60</v>
      </c>
      <c r="K3692">
        <v>1225</v>
      </c>
      <c r="L3692">
        <v>73500</v>
      </c>
      <c r="M3692">
        <v>2.9167000000000001</v>
      </c>
      <c r="N3692">
        <v>175.00200000000001</v>
      </c>
      <c r="O3692">
        <v>0</v>
      </c>
      <c r="P3692">
        <v>0</v>
      </c>
      <c r="Q3692">
        <v>1227.9167</v>
      </c>
      <c r="R3692">
        <v>73675.001999999993</v>
      </c>
      <c r="S3692" t="s">
        <v>1296</v>
      </c>
      <c r="T3692" s="111"/>
      <c r="U3692" s="111"/>
      <c r="V3692" s="110"/>
      <c r="W3692" s="110"/>
    </row>
    <row r="3693" spans="1:23">
      <c r="A3693" t="s">
        <v>3994</v>
      </c>
      <c r="B3693">
        <v>44207</v>
      </c>
      <c r="C3693" t="s">
        <v>3995</v>
      </c>
      <c r="D3693">
        <v>44207</v>
      </c>
      <c r="E3693" t="s">
        <v>1294</v>
      </c>
      <c r="F3693" t="s">
        <v>77</v>
      </c>
      <c r="G3693" t="s">
        <v>1088</v>
      </c>
      <c r="H3693" t="s">
        <v>69</v>
      </c>
      <c r="I3693" t="s">
        <v>1215</v>
      </c>
      <c r="J3693">
        <v>4</v>
      </c>
      <c r="K3693">
        <v>6390</v>
      </c>
      <c r="L3693">
        <v>25560</v>
      </c>
      <c r="M3693">
        <v>15.2143</v>
      </c>
      <c r="N3693">
        <v>60.857199999999999</v>
      </c>
      <c r="O3693">
        <v>0</v>
      </c>
      <c r="P3693">
        <v>0</v>
      </c>
      <c r="Q3693">
        <v>6405.2142999999996</v>
      </c>
      <c r="R3693">
        <v>25620.857199999999</v>
      </c>
      <c r="S3693" t="s">
        <v>1296</v>
      </c>
      <c r="T3693" s="111"/>
      <c r="U3693" s="111"/>
      <c r="V3693" s="110"/>
      <c r="W3693" s="110"/>
    </row>
    <row r="3694" spans="1:23">
      <c r="A3694" t="s">
        <v>3996</v>
      </c>
      <c r="B3694">
        <v>44207</v>
      </c>
      <c r="C3694" t="s">
        <v>3997</v>
      </c>
      <c r="D3694">
        <v>44207</v>
      </c>
      <c r="E3694" t="s">
        <v>1294</v>
      </c>
      <c r="F3694" t="s">
        <v>75</v>
      </c>
      <c r="G3694" t="s">
        <v>1088</v>
      </c>
      <c r="H3694" t="s">
        <v>69</v>
      </c>
      <c r="I3694" t="s">
        <v>1234</v>
      </c>
      <c r="J3694">
        <v>10</v>
      </c>
      <c r="K3694">
        <v>5035</v>
      </c>
      <c r="L3694">
        <v>50350</v>
      </c>
      <c r="M3694">
        <v>11.988099999999999</v>
      </c>
      <c r="N3694">
        <v>119.881</v>
      </c>
      <c r="O3694">
        <v>0</v>
      </c>
      <c r="P3694">
        <v>0</v>
      </c>
      <c r="Q3694">
        <v>5046.9880999999996</v>
      </c>
      <c r="R3694">
        <v>50469.881000000001</v>
      </c>
      <c r="S3694" t="s">
        <v>1296</v>
      </c>
      <c r="T3694" s="111"/>
      <c r="U3694" s="111"/>
      <c r="V3694" s="110"/>
      <c r="W3694" s="110"/>
    </row>
    <row r="3695" spans="1:23">
      <c r="A3695" t="s">
        <v>3996</v>
      </c>
      <c r="B3695">
        <v>44207</v>
      </c>
      <c r="C3695" t="s">
        <v>3997</v>
      </c>
      <c r="D3695">
        <v>44207</v>
      </c>
      <c r="E3695" t="s">
        <v>1294</v>
      </c>
      <c r="F3695" t="s">
        <v>75</v>
      </c>
      <c r="G3695" t="s">
        <v>1088</v>
      </c>
      <c r="H3695" t="s">
        <v>69</v>
      </c>
      <c r="I3695" t="s">
        <v>1339</v>
      </c>
      <c r="J3695">
        <v>60</v>
      </c>
      <c r="K3695">
        <v>1118</v>
      </c>
      <c r="L3695">
        <v>67080</v>
      </c>
      <c r="M3695">
        <v>2.6619000000000002</v>
      </c>
      <c r="N3695">
        <v>159.714</v>
      </c>
      <c r="O3695">
        <v>0</v>
      </c>
      <c r="P3695">
        <v>0</v>
      </c>
      <c r="Q3695">
        <v>1120.6619000000001</v>
      </c>
      <c r="R3695">
        <v>67239.714000000007</v>
      </c>
      <c r="S3695" t="s">
        <v>1296</v>
      </c>
      <c r="T3695" s="111"/>
      <c r="U3695" s="111"/>
      <c r="V3695" s="110"/>
      <c r="W3695" s="110"/>
    </row>
    <row r="3696" spans="1:23">
      <c r="A3696" t="s">
        <v>3996</v>
      </c>
      <c r="B3696">
        <v>44207</v>
      </c>
      <c r="C3696" t="s">
        <v>3997</v>
      </c>
      <c r="D3696">
        <v>44207</v>
      </c>
      <c r="E3696" t="s">
        <v>1294</v>
      </c>
      <c r="F3696" t="s">
        <v>75</v>
      </c>
      <c r="G3696" t="s">
        <v>1088</v>
      </c>
      <c r="H3696" t="s">
        <v>69</v>
      </c>
      <c r="I3696" t="s">
        <v>1205</v>
      </c>
      <c r="J3696">
        <v>6</v>
      </c>
      <c r="K3696">
        <v>9045</v>
      </c>
      <c r="L3696">
        <v>54270</v>
      </c>
      <c r="M3696">
        <v>21.535699999999999</v>
      </c>
      <c r="N3696">
        <v>129.21420000000001</v>
      </c>
      <c r="O3696">
        <v>0</v>
      </c>
      <c r="P3696">
        <v>0</v>
      </c>
      <c r="Q3696">
        <v>9066.5357000000004</v>
      </c>
      <c r="R3696">
        <v>54399.214200000002</v>
      </c>
      <c r="S3696" t="s">
        <v>1296</v>
      </c>
      <c r="T3696" s="111"/>
      <c r="U3696" s="111"/>
      <c r="V3696" s="110"/>
      <c r="W3696" s="110"/>
    </row>
    <row r="3697" spans="1:23">
      <c r="A3697" t="s">
        <v>3996</v>
      </c>
      <c r="B3697">
        <v>44207</v>
      </c>
      <c r="C3697" t="s">
        <v>3997</v>
      </c>
      <c r="D3697">
        <v>44207</v>
      </c>
      <c r="E3697" t="s">
        <v>1294</v>
      </c>
      <c r="F3697" t="s">
        <v>75</v>
      </c>
      <c r="G3697" t="s">
        <v>1088</v>
      </c>
      <c r="H3697" t="s">
        <v>69</v>
      </c>
      <c r="I3697" t="s">
        <v>1348</v>
      </c>
      <c r="J3697">
        <v>40</v>
      </c>
      <c r="K3697">
        <v>1225</v>
      </c>
      <c r="L3697">
        <v>49000</v>
      </c>
      <c r="M3697">
        <v>2.9167000000000001</v>
      </c>
      <c r="N3697">
        <v>116.66800000000001</v>
      </c>
      <c r="O3697">
        <v>0</v>
      </c>
      <c r="P3697">
        <v>0</v>
      </c>
      <c r="Q3697">
        <v>1227.9167</v>
      </c>
      <c r="R3697">
        <v>49116.667999999998</v>
      </c>
      <c r="S3697" t="s">
        <v>1296</v>
      </c>
      <c r="T3697" s="111"/>
      <c r="U3697" s="111"/>
      <c r="V3697" s="110"/>
      <c r="W3697" s="110"/>
    </row>
    <row r="3698" spans="1:23">
      <c r="A3698" t="s">
        <v>3996</v>
      </c>
      <c r="B3698">
        <v>44207</v>
      </c>
      <c r="C3698" t="s">
        <v>3997</v>
      </c>
      <c r="D3698">
        <v>44207</v>
      </c>
      <c r="E3698" t="s">
        <v>1294</v>
      </c>
      <c r="F3698" t="s">
        <v>75</v>
      </c>
      <c r="G3698" t="s">
        <v>1088</v>
      </c>
      <c r="H3698" t="s">
        <v>69</v>
      </c>
      <c r="I3698" t="s">
        <v>1214</v>
      </c>
      <c r="J3698">
        <v>43</v>
      </c>
      <c r="K3698">
        <v>1168</v>
      </c>
      <c r="L3698">
        <v>50224</v>
      </c>
      <c r="M3698">
        <v>2.7810000000000001</v>
      </c>
      <c r="N3698">
        <v>119.583</v>
      </c>
      <c r="O3698">
        <v>0</v>
      </c>
      <c r="P3698">
        <v>0</v>
      </c>
      <c r="Q3698">
        <v>1170.7809999999999</v>
      </c>
      <c r="R3698">
        <v>50343.582999999999</v>
      </c>
      <c r="S3698" t="s">
        <v>1296</v>
      </c>
      <c r="T3698" s="111"/>
      <c r="U3698" s="111"/>
      <c r="V3698" s="110"/>
      <c r="W3698" s="110"/>
    </row>
    <row r="3699" spans="1:23">
      <c r="A3699" t="s">
        <v>3996</v>
      </c>
      <c r="B3699">
        <v>44207</v>
      </c>
      <c r="C3699" t="s">
        <v>3997</v>
      </c>
      <c r="D3699">
        <v>44207</v>
      </c>
      <c r="E3699" t="s">
        <v>1294</v>
      </c>
      <c r="F3699" t="s">
        <v>75</v>
      </c>
      <c r="G3699" t="s">
        <v>1088</v>
      </c>
      <c r="H3699" t="s">
        <v>69</v>
      </c>
      <c r="I3699" t="s">
        <v>1215</v>
      </c>
      <c r="J3699">
        <v>4</v>
      </c>
      <c r="K3699">
        <v>6390</v>
      </c>
      <c r="L3699">
        <v>25560</v>
      </c>
      <c r="M3699">
        <v>15.2143</v>
      </c>
      <c r="N3699">
        <v>60.857199999999999</v>
      </c>
      <c r="O3699">
        <v>0</v>
      </c>
      <c r="P3699">
        <v>0</v>
      </c>
      <c r="Q3699">
        <v>6405.2142999999996</v>
      </c>
      <c r="R3699">
        <v>25620.857199999999</v>
      </c>
      <c r="S3699" t="s">
        <v>1296</v>
      </c>
      <c r="T3699" s="111"/>
      <c r="U3699" s="111"/>
      <c r="V3699" s="110"/>
      <c r="W3699" s="110"/>
    </row>
    <row r="3700" spans="1:23">
      <c r="A3700" t="s">
        <v>3996</v>
      </c>
      <c r="B3700">
        <v>44207</v>
      </c>
      <c r="C3700" t="s">
        <v>3997</v>
      </c>
      <c r="D3700">
        <v>44207</v>
      </c>
      <c r="E3700" t="s">
        <v>1294</v>
      </c>
      <c r="F3700" t="s">
        <v>75</v>
      </c>
      <c r="G3700" t="s">
        <v>1088</v>
      </c>
      <c r="H3700" t="s">
        <v>69</v>
      </c>
      <c r="I3700" t="s">
        <v>1204</v>
      </c>
      <c r="J3700">
        <v>5</v>
      </c>
      <c r="K3700">
        <v>7148</v>
      </c>
      <c r="L3700">
        <v>35740</v>
      </c>
      <c r="M3700">
        <v>17.018999999999998</v>
      </c>
      <c r="N3700">
        <v>85.094999999999999</v>
      </c>
      <c r="O3700">
        <v>0</v>
      </c>
      <c r="P3700">
        <v>3500</v>
      </c>
      <c r="Q3700">
        <v>7165.0190000000002</v>
      </c>
      <c r="R3700">
        <v>32325.095000000001</v>
      </c>
      <c r="S3700" t="s">
        <v>1296</v>
      </c>
      <c r="T3700" s="111"/>
      <c r="U3700" s="111"/>
      <c r="V3700" s="110"/>
      <c r="W3700" s="110"/>
    </row>
    <row r="3701" spans="1:23">
      <c r="A3701" t="s">
        <v>3998</v>
      </c>
      <c r="B3701">
        <v>44207</v>
      </c>
      <c r="C3701" t="s">
        <v>3999</v>
      </c>
      <c r="D3701">
        <v>44207</v>
      </c>
      <c r="E3701" t="s">
        <v>1294</v>
      </c>
      <c r="F3701" t="s">
        <v>1009</v>
      </c>
      <c r="G3701" t="s">
        <v>79</v>
      </c>
      <c r="H3701" t="s">
        <v>69</v>
      </c>
      <c r="I3701" t="s">
        <v>1214</v>
      </c>
      <c r="J3701">
        <v>21</v>
      </c>
      <c r="K3701">
        <v>1168</v>
      </c>
      <c r="L3701">
        <v>24528</v>
      </c>
      <c r="M3701">
        <v>2.7810000000000001</v>
      </c>
      <c r="N3701">
        <v>58.401000000000003</v>
      </c>
      <c r="O3701">
        <v>0</v>
      </c>
      <c r="P3701">
        <v>0</v>
      </c>
      <c r="Q3701">
        <v>1170.7809999999999</v>
      </c>
      <c r="R3701">
        <v>24586.401000000002</v>
      </c>
      <c r="S3701" t="s">
        <v>1296</v>
      </c>
      <c r="T3701" s="111"/>
      <c r="U3701" s="111"/>
      <c r="V3701" s="110"/>
      <c r="W3701" s="110"/>
    </row>
    <row r="3702" spans="1:23">
      <c r="A3702" t="s">
        <v>3998</v>
      </c>
      <c r="B3702">
        <v>44207</v>
      </c>
      <c r="C3702" t="s">
        <v>3999</v>
      </c>
      <c r="D3702">
        <v>44207</v>
      </c>
      <c r="E3702" t="s">
        <v>1294</v>
      </c>
      <c r="F3702" t="s">
        <v>1009</v>
      </c>
      <c r="G3702" t="s">
        <v>79</v>
      </c>
      <c r="H3702" t="s">
        <v>69</v>
      </c>
      <c r="I3702" t="s">
        <v>1234</v>
      </c>
      <c r="J3702">
        <v>20</v>
      </c>
      <c r="K3702">
        <v>5035</v>
      </c>
      <c r="L3702">
        <v>100700</v>
      </c>
      <c r="M3702">
        <v>11.988099999999999</v>
      </c>
      <c r="N3702">
        <v>239.762</v>
      </c>
      <c r="O3702">
        <v>0</v>
      </c>
      <c r="P3702">
        <v>0</v>
      </c>
      <c r="Q3702">
        <v>5046.9880999999996</v>
      </c>
      <c r="R3702">
        <v>100939.762</v>
      </c>
      <c r="S3702" t="s">
        <v>1296</v>
      </c>
      <c r="T3702" s="111"/>
      <c r="U3702" s="111"/>
      <c r="V3702" s="110"/>
      <c r="W3702" s="110"/>
    </row>
    <row r="3703" spans="1:23">
      <c r="A3703" t="s">
        <v>3998</v>
      </c>
      <c r="B3703">
        <v>44207</v>
      </c>
      <c r="C3703" t="s">
        <v>3999</v>
      </c>
      <c r="D3703">
        <v>44207</v>
      </c>
      <c r="E3703" t="s">
        <v>1294</v>
      </c>
      <c r="F3703" t="s">
        <v>1009</v>
      </c>
      <c r="G3703" t="s">
        <v>79</v>
      </c>
      <c r="H3703" t="s">
        <v>69</v>
      </c>
      <c r="I3703" t="s">
        <v>1204</v>
      </c>
      <c r="J3703">
        <v>7</v>
      </c>
      <c r="K3703">
        <v>7148</v>
      </c>
      <c r="L3703">
        <v>50036</v>
      </c>
      <c r="M3703">
        <v>17.018999999999998</v>
      </c>
      <c r="N3703">
        <v>119.133</v>
      </c>
      <c r="O3703">
        <v>0</v>
      </c>
      <c r="P3703">
        <v>4900</v>
      </c>
      <c r="Q3703">
        <v>7165.0190000000002</v>
      </c>
      <c r="R3703">
        <v>45255.133000000002</v>
      </c>
      <c r="S3703" t="s">
        <v>1296</v>
      </c>
      <c r="T3703" s="111"/>
      <c r="U3703" s="111"/>
      <c r="V3703" s="110"/>
      <c r="W3703" s="110"/>
    </row>
    <row r="3704" spans="1:23">
      <c r="A3704" t="s">
        <v>3998</v>
      </c>
      <c r="B3704">
        <v>44207</v>
      </c>
      <c r="C3704" t="s">
        <v>3999</v>
      </c>
      <c r="D3704">
        <v>44207</v>
      </c>
      <c r="E3704" t="s">
        <v>1294</v>
      </c>
      <c r="F3704" t="s">
        <v>1009</v>
      </c>
      <c r="G3704" t="s">
        <v>79</v>
      </c>
      <c r="H3704" t="s">
        <v>69</v>
      </c>
      <c r="I3704" t="s">
        <v>1215</v>
      </c>
      <c r="J3704">
        <v>4</v>
      </c>
      <c r="K3704">
        <v>6390</v>
      </c>
      <c r="L3704">
        <v>25560</v>
      </c>
      <c r="M3704">
        <v>15.2143</v>
      </c>
      <c r="N3704">
        <v>60.857199999999999</v>
      </c>
      <c r="O3704">
        <v>0</v>
      </c>
      <c r="P3704">
        <v>0</v>
      </c>
      <c r="Q3704">
        <v>6405.2142999999996</v>
      </c>
      <c r="R3704">
        <v>25620.857199999999</v>
      </c>
      <c r="S3704" t="s">
        <v>1296</v>
      </c>
      <c r="T3704" s="111"/>
      <c r="U3704" s="111"/>
      <c r="V3704" s="110"/>
      <c r="W3704" s="110"/>
    </row>
    <row r="3705" spans="1:23">
      <c r="A3705" t="s">
        <v>4000</v>
      </c>
      <c r="B3705">
        <v>44207</v>
      </c>
      <c r="C3705" t="s">
        <v>4001</v>
      </c>
      <c r="D3705">
        <v>44207</v>
      </c>
      <c r="E3705" t="s">
        <v>1294</v>
      </c>
      <c r="F3705" t="s">
        <v>78</v>
      </c>
      <c r="G3705" t="s">
        <v>79</v>
      </c>
      <c r="H3705" t="s">
        <v>69</v>
      </c>
      <c r="I3705" t="s">
        <v>1204</v>
      </c>
      <c r="J3705">
        <v>3</v>
      </c>
      <c r="K3705">
        <v>7148</v>
      </c>
      <c r="L3705">
        <v>21444</v>
      </c>
      <c r="M3705">
        <v>17.018999999999998</v>
      </c>
      <c r="N3705">
        <v>51.057000000000002</v>
      </c>
      <c r="O3705">
        <v>0</v>
      </c>
      <c r="P3705">
        <v>2100</v>
      </c>
      <c r="Q3705">
        <v>7165.0190000000002</v>
      </c>
      <c r="R3705">
        <v>19395.057000000001</v>
      </c>
      <c r="S3705" t="s">
        <v>1296</v>
      </c>
      <c r="T3705" s="111"/>
      <c r="U3705" s="111"/>
      <c r="V3705" s="110"/>
      <c r="W3705" s="110"/>
    </row>
    <row r="3706" spans="1:23">
      <c r="A3706" t="s">
        <v>4000</v>
      </c>
      <c r="B3706">
        <v>44207</v>
      </c>
      <c r="C3706" t="s">
        <v>4001</v>
      </c>
      <c r="D3706">
        <v>44207</v>
      </c>
      <c r="E3706" t="s">
        <v>1294</v>
      </c>
      <c r="F3706" t="s">
        <v>78</v>
      </c>
      <c r="G3706" t="s">
        <v>79</v>
      </c>
      <c r="H3706" t="s">
        <v>69</v>
      </c>
      <c r="I3706" t="s">
        <v>1211</v>
      </c>
      <c r="J3706">
        <v>5</v>
      </c>
      <c r="K3706">
        <v>3938</v>
      </c>
      <c r="L3706">
        <v>19690</v>
      </c>
      <c r="M3706">
        <v>9.3762000000000008</v>
      </c>
      <c r="N3706">
        <v>46.881</v>
      </c>
      <c r="O3706">
        <v>0</v>
      </c>
      <c r="P3706">
        <v>0</v>
      </c>
      <c r="Q3706">
        <v>3947.3762000000002</v>
      </c>
      <c r="R3706">
        <v>19736.881000000001</v>
      </c>
      <c r="S3706" t="s">
        <v>1296</v>
      </c>
      <c r="T3706" s="111"/>
      <c r="U3706" s="111"/>
      <c r="V3706" s="110"/>
      <c r="W3706" s="110"/>
    </row>
    <row r="3707" spans="1:23">
      <c r="A3707" t="s">
        <v>4000</v>
      </c>
      <c r="B3707">
        <v>44207</v>
      </c>
      <c r="C3707" t="s">
        <v>4001</v>
      </c>
      <c r="D3707">
        <v>44207</v>
      </c>
      <c r="E3707" t="s">
        <v>1294</v>
      </c>
      <c r="F3707" t="s">
        <v>78</v>
      </c>
      <c r="G3707" t="s">
        <v>79</v>
      </c>
      <c r="H3707" t="s">
        <v>69</v>
      </c>
      <c r="I3707" t="s">
        <v>1339</v>
      </c>
      <c r="J3707">
        <v>3</v>
      </c>
      <c r="K3707">
        <v>1118</v>
      </c>
      <c r="L3707">
        <v>3354</v>
      </c>
      <c r="M3707">
        <v>2.6619000000000002</v>
      </c>
      <c r="N3707">
        <v>7.9856999999999996</v>
      </c>
      <c r="O3707">
        <v>0</v>
      </c>
      <c r="P3707">
        <v>0</v>
      </c>
      <c r="Q3707">
        <v>1120.6619000000001</v>
      </c>
      <c r="R3707">
        <v>3361.9857000000002</v>
      </c>
      <c r="S3707" t="s">
        <v>1296</v>
      </c>
      <c r="T3707" s="111"/>
      <c r="U3707" s="111"/>
      <c r="V3707" s="110"/>
      <c r="W3707" s="110"/>
    </row>
    <row r="3708" spans="1:23">
      <c r="A3708" t="s">
        <v>4000</v>
      </c>
      <c r="B3708">
        <v>44207</v>
      </c>
      <c r="C3708" t="s">
        <v>4001</v>
      </c>
      <c r="D3708">
        <v>44207</v>
      </c>
      <c r="E3708" t="s">
        <v>1294</v>
      </c>
      <c r="F3708" t="s">
        <v>78</v>
      </c>
      <c r="G3708" t="s">
        <v>79</v>
      </c>
      <c r="H3708" t="s">
        <v>69</v>
      </c>
      <c r="I3708" t="s">
        <v>1234</v>
      </c>
      <c r="J3708">
        <v>5</v>
      </c>
      <c r="K3708">
        <v>5035</v>
      </c>
      <c r="L3708">
        <v>25175</v>
      </c>
      <c r="M3708">
        <v>11.988099999999999</v>
      </c>
      <c r="N3708">
        <v>59.9405</v>
      </c>
      <c r="O3708">
        <v>0</v>
      </c>
      <c r="P3708">
        <v>0</v>
      </c>
      <c r="Q3708">
        <v>5046.9880999999996</v>
      </c>
      <c r="R3708">
        <v>25234.940500000001</v>
      </c>
      <c r="S3708" t="s">
        <v>1296</v>
      </c>
      <c r="T3708" s="111"/>
      <c r="U3708" s="111"/>
      <c r="V3708" s="110"/>
      <c r="W3708" s="110"/>
    </row>
    <row r="3709" spans="1:23">
      <c r="A3709" t="s">
        <v>4000</v>
      </c>
      <c r="B3709">
        <v>44207</v>
      </c>
      <c r="C3709" t="s">
        <v>4001</v>
      </c>
      <c r="D3709">
        <v>44207</v>
      </c>
      <c r="E3709" t="s">
        <v>1294</v>
      </c>
      <c r="F3709" t="s">
        <v>78</v>
      </c>
      <c r="G3709" t="s">
        <v>79</v>
      </c>
      <c r="H3709" t="s">
        <v>69</v>
      </c>
      <c r="I3709" t="s">
        <v>1214</v>
      </c>
      <c r="J3709">
        <v>12</v>
      </c>
      <c r="K3709">
        <v>1168</v>
      </c>
      <c r="L3709">
        <v>14016</v>
      </c>
      <c r="M3709">
        <v>2.7810000000000001</v>
      </c>
      <c r="N3709">
        <v>33.372</v>
      </c>
      <c r="O3709">
        <v>0</v>
      </c>
      <c r="P3709">
        <v>0</v>
      </c>
      <c r="Q3709">
        <v>1170.7809999999999</v>
      </c>
      <c r="R3709">
        <v>14049.371999999999</v>
      </c>
      <c r="S3709" t="s">
        <v>1296</v>
      </c>
      <c r="T3709" s="111"/>
      <c r="U3709" s="111"/>
      <c r="V3709" s="110"/>
      <c r="W3709" s="110"/>
    </row>
    <row r="3710" spans="1:23">
      <c r="A3710" t="s">
        <v>4000</v>
      </c>
      <c r="B3710">
        <v>44207</v>
      </c>
      <c r="C3710" t="s">
        <v>4001</v>
      </c>
      <c r="D3710">
        <v>44207</v>
      </c>
      <c r="E3710" t="s">
        <v>1294</v>
      </c>
      <c r="F3710" t="s">
        <v>78</v>
      </c>
      <c r="G3710" t="s">
        <v>79</v>
      </c>
      <c r="H3710" t="s">
        <v>69</v>
      </c>
      <c r="I3710" t="s">
        <v>1215</v>
      </c>
      <c r="J3710">
        <v>2</v>
      </c>
      <c r="K3710">
        <v>6390</v>
      </c>
      <c r="L3710">
        <v>12780</v>
      </c>
      <c r="M3710">
        <v>15.2143</v>
      </c>
      <c r="N3710">
        <v>30.428599999999999</v>
      </c>
      <c r="O3710">
        <v>0</v>
      </c>
      <c r="P3710">
        <v>0</v>
      </c>
      <c r="Q3710">
        <v>6405.2142999999996</v>
      </c>
      <c r="R3710">
        <v>12810.428599999999</v>
      </c>
      <c r="S3710" t="s">
        <v>1296</v>
      </c>
      <c r="T3710" s="111"/>
      <c r="U3710" s="111"/>
      <c r="V3710" s="110"/>
      <c r="W3710" s="110"/>
    </row>
    <row r="3711" spans="1:23">
      <c r="A3711" t="s">
        <v>4002</v>
      </c>
      <c r="B3711">
        <v>44207</v>
      </c>
      <c r="C3711" t="s">
        <v>4003</v>
      </c>
      <c r="D3711">
        <v>44207</v>
      </c>
      <c r="E3711" t="s">
        <v>1294</v>
      </c>
      <c r="F3711" t="s">
        <v>74</v>
      </c>
      <c r="G3711" t="s">
        <v>1297</v>
      </c>
      <c r="H3711" t="s">
        <v>69</v>
      </c>
      <c r="I3711" t="s">
        <v>1227</v>
      </c>
      <c r="J3711">
        <v>20</v>
      </c>
      <c r="K3711">
        <v>7760</v>
      </c>
      <c r="L3711">
        <v>155200</v>
      </c>
      <c r="M3711">
        <v>18.476199999999999</v>
      </c>
      <c r="N3711">
        <v>369.524</v>
      </c>
      <c r="O3711">
        <v>0</v>
      </c>
      <c r="P3711">
        <v>0</v>
      </c>
      <c r="Q3711">
        <v>7778.4762000000001</v>
      </c>
      <c r="R3711">
        <v>155569.524</v>
      </c>
      <c r="S3711" t="s">
        <v>1296</v>
      </c>
      <c r="T3711" s="111"/>
      <c r="U3711" s="111"/>
      <c r="V3711" s="110"/>
      <c r="W3711" s="110"/>
    </row>
    <row r="3712" spans="1:23">
      <c r="A3712" t="s">
        <v>4002</v>
      </c>
      <c r="B3712">
        <v>44207</v>
      </c>
      <c r="C3712" t="s">
        <v>4003</v>
      </c>
      <c r="D3712">
        <v>44207</v>
      </c>
      <c r="E3712" t="s">
        <v>1294</v>
      </c>
      <c r="F3712" t="s">
        <v>74</v>
      </c>
      <c r="G3712" t="s">
        <v>1297</v>
      </c>
      <c r="H3712" t="s">
        <v>69</v>
      </c>
      <c r="I3712" t="s">
        <v>1204</v>
      </c>
      <c r="J3712">
        <v>8</v>
      </c>
      <c r="K3712">
        <v>7148</v>
      </c>
      <c r="L3712">
        <v>57184</v>
      </c>
      <c r="M3712">
        <v>17.018999999999998</v>
      </c>
      <c r="N3712">
        <v>136.15199999999999</v>
      </c>
      <c r="O3712">
        <v>0</v>
      </c>
      <c r="P3712">
        <v>5600</v>
      </c>
      <c r="Q3712">
        <v>7165.0190000000002</v>
      </c>
      <c r="R3712">
        <v>51720.152000000002</v>
      </c>
      <c r="S3712" t="s">
        <v>1296</v>
      </c>
      <c r="T3712" s="111"/>
      <c r="U3712" s="111"/>
      <c r="V3712" s="110"/>
      <c r="W3712" s="110"/>
    </row>
    <row r="3713" spans="1:23">
      <c r="A3713" t="s">
        <v>4002</v>
      </c>
      <c r="B3713">
        <v>44207</v>
      </c>
      <c r="C3713" t="s">
        <v>4003</v>
      </c>
      <c r="D3713">
        <v>44207</v>
      </c>
      <c r="E3713" t="s">
        <v>1294</v>
      </c>
      <c r="F3713" t="s">
        <v>74</v>
      </c>
      <c r="G3713" t="s">
        <v>1297</v>
      </c>
      <c r="H3713" t="s">
        <v>69</v>
      </c>
      <c r="I3713" t="s">
        <v>1211</v>
      </c>
      <c r="J3713">
        <v>10</v>
      </c>
      <c r="K3713">
        <v>3938</v>
      </c>
      <c r="L3713">
        <v>39380</v>
      </c>
      <c r="M3713">
        <v>9.3762000000000008</v>
      </c>
      <c r="N3713">
        <v>93.762</v>
      </c>
      <c r="O3713">
        <v>0</v>
      </c>
      <c r="P3713">
        <v>0</v>
      </c>
      <c r="Q3713">
        <v>3947.3762000000002</v>
      </c>
      <c r="R3713">
        <v>39473.762000000002</v>
      </c>
      <c r="S3713" t="s">
        <v>1296</v>
      </c>
      <c r="T3713" s="111"/>
      <c r="U3713" s="111"/>
      <c r="V3713" s="110"/>
      <c r="W3713" s="110"/>
    </row>
    <row r="3714" spans="1:23">
      <c r="A3714" t="s">
        <v>4002</v>
      </c>
      <c r="B3714">
        <v>44207</v>
      </c>
      <c r="C3714" t="s">
        <v>4003</v>
      </c>
      <c r="D3714">
        <v>44207</v>
      </c>
      <c r="E3714" t="s">
        <v>1294</v>
      </c>
      <c r="F3714" t="s">
        <v>74</v>
      </c>
      <c r="G3714" t="s">
        <v>1297</v>
      </c>
      <c r="H3714" t="s">
        <v>69</v>
      </c>
      <c r="I3714" t="s">
        <v>1214</v>
      </c>
      <c r="J3714">
        <v>30</v>
      </c>
      <c r="K3714">
        <v>1168</v>
      </c>
      <c r="L3714">
        <v>35040</v>
      </c>
      <c r="M3714">
        <v>2.7810000000000001</v>
      </c>
      <c r="N3714">
        <v>83.43</v>
      </c>
      <c r="O3714">
        <v>0</v>
      </c>
      <c r="P3714">
        <v>0</v>
      </c>
      <c r="Q3714">
        <v>1170.7809999999999</v>
      </c>
      <c r="R3714">
        <v>35123.43</v>
      </c>
      <c r="S3714" t="s">
        <v>1296</v>
      </c>
      <c r="T3714" s="111"/>
      <c r="U3714" s="111"/>
      <c r="V3714" s="110"/>
      <c r="W3714" s="110"/>
    </row>
    <row r="3715" spans="1:23">
      <c r="A3715" t="s">
        <v>4002</v>
      </c>
      <c r="B3715">
        <v>44207</v>
      </c>
      <c r="C3715" t="s">
        <v>4003</v>
      </c>
      <c r="D3715">
        <v>44207</v>
      </c>
      <c r="E3715" t="s">
        <v>1294</v>
      </c>
      <c r="F3715" t="s">
        <v>74</v>
      </c>
      <c r="G3715" t="s">
        <v>1297</v>
      </c>
      <c r="H3715" t="s">
        <v>69</v>
      </c>
      <c r="I3715" t="s">
        <v>1215</v>
      </c>
      <c r="J3715">
        <v>4</v>
      </c>
      <c r="K3715">
        <v>6390</v>
      </c>
      <c r="L3715">
        <v>25560</v>
      </c>
      <c r="M3715">
        <v>15.2143</v>
      </c>
      <c r="N3715">
        <v>60.857199999999999</v>
      </c>
      <c r="O3715">
        <v>0</v>
      </c>
      <c r="P3715">
        <v>0</v>
      </c>
      <c r="Q3715">
        <v>6405.2142999999996</v>
      </c>
      <c r="R3715">
        <v>25620.857199999999</v>
      </c>
      <c r="S3715" t="s">
        <v>1296</v>
      </c>
      <c r="T3715" s="111"/>
      <c r="U3715" s="111"/>
      <c r="V3715" s="110"/>
      <c r="W3715" s="110"/>
    </row>
    <row r="3716" spans="1:23">
      <c r="A3716" t="s">
        <v>4002</v>
      </c>
      <c r="B3716">
        <v>44207</v>
      </c>
      <c r="C3716" t="s">
        <v>4003</v>
      </c>
      <c r="D3716">
        <v>44207</v>
      </c>
      <c r="E3716" t="s">
        <v>1294</v>
      </c>
      <c r="F3716" t="s">
        <v>74</v>
      </c>
      <c r="G3716" t="s">
        <v>1297</v>
      </c>
      <c r="H3716" t="s">
        <v>69</v>
      </c>
      <c r="I3716" t="s">
        <v>1348</v>
      </c>
      <c r="J3716">
        <v>100</v>
      </c>
      <c r="K3716">
        <v>1225</v>
      </c>
      <c r="L3716">
        <v>122500</v>
      </c>
      <c r="M3716">
        <v>2.9167000000000001</v>
      </c>
      <c r="N3716">
        <v>291.67</v>
      </c>
      <c r="O3716">
        <v>0</v>
      </c>
      <c r="P3716">
        <v>0</v>
      </c>
      <c r="Q3716">
        <v>1227.9167</v>
      </c>
      <c r="R3716">
        <v>122791.67</v>
      </c>
      <c r="S3716" t="s">
        <v>1296</v>
      </c>
      <c r="T3716" s="111"/>
      <c r="U3716" s="111"/>
      <c r="V3716" s="110"/>
      <c r="W3716" s="110"/>
    </row>
    <row r="3717" spans="1:23">
      <c r="A3717" t="s">
        <v>4002</v>
      </c>
      <c r="B3717">
        <v>44207</v>
      </c>
      <c r="C3717" t="s">
        <v>4003</v>
      </c>
      <c r="D3717">
        <v>44207</v>
      </c>
      <c r="E3717" t="s">
        <v>1294</v>
      </c>
      <c r="F3717" t="s">
        <v>74</v>
      </c>
      <c r="G3717" t="s">
        <v>1297</v>
      </c>
      <c r="H3717" t="s">
        <v>69</v>
      </c>
      <c r="I3717" t="s">
        <v>1339</v>
      </c>
      <c r="J3717">
        <v>285</v>
      </c>
      <c r="K3717">
        <v>1118</v>
      </c>
      <c r="L3717">
        <v>318630</v>
      </c>
      <c r="M3717">
        <v>2.6619000000000002</v>
      </c>
      <c r="N3717">
        <v>758.64149999999995</v>
      </c>
      <c r="O3717">
        <v>0</v>
      </c>
      <c r="P3717">
        <v>0</v>
      </c>
      <c r="Q3717">
        <v>1120.6619000000001</v>
      </c>
      <c r="R3717">
        <v>319388.64150000003</v>
      </c>
      <c r="S3717" t="s">
        <v>1296</v>
      </c>
      <c r="T3717" s="111"/>
      <c r="U3717" s="111"/>
      <c r="V3717" s="110"/>
      <c r="W3717" s="110"/>
    </row>
    <row r="3718" spans="1:23">
      <c r="A3718" t="s">
        <v>4004</v>
      </c>
      <c r="B3718">
        <v>44207</v>
      </c>
      <c r="C3718" t="s">
        <v>4005</v>
      </c>
      <c r="D3718">
        <v>44207</v>
      </c>
      <c r="E3718" t="s">
        <v>1294</v>
      </c>
      <c r="F3718" t="s">
        <v>73</v>
      </c>
      <c r="G3718" t="s">
        <v>1297</v>
      </c>
      <c r="H3718" t="s">
        <v>69</v>
      </c>
      <c r="I3718" t="s">
        <v>1215</v>
      </c>
      <c r="J3718">
        <v>2</v>
      </c>
      <c r="K3718">
        <v>6390</v>
      </c>
      <c r="L3718">
        <v>12780</v>
      </c>
      <c r="M3718">
        <v>15.2143</v>
      </c>
      <c r="N3718">
        <v>30.428599999999999</v>
      </c>
      <c r="O3718">
        <v>0</v>
      </c>
      <c r="P3718">
        <v>0</v>
      </c>
      <c r="Q3718">
        <v>6405.2142999999996</v>
      </c>
      <c r="R3718">
        <v>12810.428599999999</v>
      </c>
      <c r="S3718" t="s">
        <v>1296</v>
      </c>
      <c r="T3718" s="111"/>
      <c r="U3718" s="111"/>
      <c r="V3718" s="110"/>
      <c r="W3718" s="110"/>
    </row>
    <row r="3719" spans="1:23">
      <c r="A3719" t="s">
        <v>4004</v>
      </c>
      <c r="B3719">
        <v>44207</v>
      </c>
      <c r="C3719" t="s">
        <v>4005</v>
      </c>
      <c r="D3719">
        <v>44207</v>
      </c>
      <c r="E3719" t="s">
        <v>1294</v>
      </c>
      <c r="F3719" t="s">
        <v>73</v>
      </c>
      <c r="G3719" t="s">
        <v>1297</v>
      </c>
      <c r="H3719" t="s">
        <v>69</v>
      </c>
      <c r="I3719" t="s">
        <v>1204</v>
      </c>
      <c r="J3719">
        <v>2</v>
      </c>
      <c r="K3719">
        <v>7148</v>
      </c>
      <c r="L3719">
        <v>14296</v>
      </c>
      <c r="M3719">
        <v>17.018999999999998</v>
      </c>
      <c r="N3719">
        <v>34.037999999999997</v>
      </c>
      <c r="O3719">
        <v>0</v>
      </c>
      <c r="P3719">
        <v>1400</v>
      </c>
      <c r="Q3719">
        <v>7165.0190000000002</v>
      </c>
      <c r="R3719">
        <v>12930.038</v>
      </c>
      <c r="S3719" t="s">
        <v>1296</v>
      </c>
      <c r="T3719" s="111"/>
      <c r="U3719" s="111"/>
      <c r="V3719" s="110"/>
      <c r="W3719" s="110"/>
    </row>
    <row r="3720" spans="1:23">
      <c r="A3720" t="s">
        <v>4004</v>
      </c>
      <c r="B3720">
        <v>44207</v>
      </c>
      <c r="C3720" t="s">
        <v>4005</v>
      </c>
      <c r="D3720">
        <v>44207</v>
      </c>
      <c r="E3720" t="s">
        <v>1294</v>
      </c>
      <c r="F3720" t="s">
        <v>73</v>
      </c>
      <c r="G3720" t="s">
        <v>1297</v>
      </c>
      <c r="H3720" t="s">
        <v>69</v>
      </c>
      <c r="I3720" t="s">
        <v>1214</v>
      </c>
      <c r="J3720">
        <v>10</v>
      </c>
      <c r="K3720">
        <v>1168</v>
      </c>
      <c r="L3720">
        <v>11680</v>
      </c>
      <c r="M3720">
        <v>2.7810000000000001</v>
      </c>
      <c r="N3720">
        <v>27.81</v>
      </c>
      <c r="O3720">
        <v>0</v>
      </c>
      <c r="P3720">
        <v>0</v>
      </c>
      <c r="Q3720">
        <v>1170.7809999999999</v>
      </c>
      <c r="R3720">
        <v>11707.81</v>
      </c>
      <c r="S3720" t="s">
        <v>1296</v>
      </c>
      <c r="T3720" s="111"/>
      <c r="U3720" s="111"/>
      <c r="V3720" s="110"/>
      <c r="W3720" s="110"/>
    </row>
    <row r="3721" spans="1:23">
      <c r="A3721" t="s">
        <v>4006</v>
      </c>
      <c r="B3721">
        <v>44207</v>
      </c>
      <c r="C3721" t="s">
        <v>4007</v>
      </c>
      <c r="D3721">
        <v>44207</v>
      </c>
      <c r="E3721" t="s">
        <v>1294</v>
      </c>
      <c r="F3721" t="s">
        <v>67</v>
      </c>
      <c r="G3721" t="s">
        <v>1049</v>
      </c>
      <c r="H3721" t="s">
        <v>57</v>
      </c>
      <c r="I3721" t="s">
        <v>1234</v>
      </c>
      <c r="J3721">
        <v>20</v>
      </c>
      <c r="K3721">
        <v>5035</v>
      </c>
      <c r="L3721">
        <v>100700</v>
      </c>
      <c r="M3721">
        <v>11.988099999999999</v>
      </c>
      <c r="N3721">
        <v>239.762</v>
      </c>
      <c r="O3721">
        <v>0</v>
      </c>
      <c r="P3721">
        <v>0</v>
      </c>
      <c r="Q3721">
        <v>5046.9880999999996</v>
      </c>
      <c r="R3721">
        <v>100939.762</v>
      </c>
      <c r="S3721" t="s">
        <v>1296</v>
      </c>
      <c r="T3721" s="111"/>
      <c r="U3721" s="111"/>
      <c r="V3721" s="110"/>
      <c r="W3721" s="110"/>
    </row>
    <row r="3722" spans="1:23">
      <c r="A3722" t="s">
        <v>4006</v>
      </c>
      <c r="B3722">
        <v>44207</v>
      </c>
      <c r="C3722" t="s">
        <v>4007</v>
      </c>
      <c r="D3722">
        <v>44207</v>
      </c>
      <c r="E3722" t="s">
        <v>1294</v>
      </c>
      <c r="F3722" t="s">
        <v>67</v>
      </c>
      <c r="G3722" t="s">
        <v>1049</v>
      </c>
      <c r="H3722" t="s">
        <v>57</v>
      </c>
      <c r="I3722" t="s">
        <v>1214</v>
      </c>
      <c r="J3722">
        <v>25</v>
      </c>
      <c r="K3722">
        <v>1168</v>
      </c>
      <c r="L3722">
        <v>29200</v>
      </c>
      <c r="M3722">
        <v>2.7810000000000001</v>
      </c>
      <c r="N3722">
        <v>69.525000000000006</v>
      </c>
      <c r="O3722">
        <v>0</v>
      </c>
      <c r="P3722">
        <v>0</v>
      </c>
      <c r="Q3722">
        <v>1170.7809999999999</v>
      </c>
      <c r="R3722">
        <v>29269.525000000001</v>
      </c>
      <c r="S3722" t="s">
        <v>1296</v>
      </c>
      <c r="T3722" s="111"/>
      <c r="U3722" s="111"/>
      <c r="V3722" s="110"/>
      <c r="W3722" s="110"/>
    </row>
    <row r="3723" spans="1:23">
      <c r="A3723" t="s">
        <v>4006</v>
      </c>
      <c r="B3723">
        <v>44207</v>
      </c>
      <c r="C3723" t="s">
        <v>4007</v>
      </c>
      <c r="D3723">
        <v>44207</v>
      </c>
      <c r="E3723" t="s">
        <v>1294</v>
      </c>
      <c r="F3723" t="s">
        <v>67</v>
      </c>
      <c r="G3723" t="s">
        <v>1049</v>
      </c>
      <c r="H3723" t="s">
        <v>57</v>
      </c>
      <c r="I3723" t="s">
        <v>1212</v>
      </c>
      <c r="J3723">
        <v>10</v>
      </c>
      <c r="K3723">
        <v>3540</v>
      </c>
      <c r="L3723">
        <v>35400</v>
      </c>
      <c r="M3723">
        <v>8.4285999999999994</v>
      </c>
      <c r="N3723">
        <v>84.286000000000001</v>
      </c>
      <c r="O3723">
        <v>0</v>
      </c>
      <c r="P3723">
        <v>0</v>
      </c>
      <c r="Q3723">
        <v>3548.4286000000002</v>
      </c>
      <c r="R3723">
        <v>35484.286</v>
      </c>
      <c r="S3723" t="s">
        <v>1296</v>
      </c>
      <c r="T3723" s="111"/>
      <c r="U3723" s="111"/>
      <c r="V3723" s="110"/>
      <c r="W3723" s="110"/>
    </row>
    <row r="3724" spans="1:23">
      <c r="A3724" t="s">
        <v>4006</v>
      </c>
      <c r="B3724">
        <v>44207</v>
      </c>
      <c r="C3724" t="s">
        <v>4007</v>
      </c>
      <c r="D3724">
        <v>44207</v>
      </c>
      <c r="E3724" t="s">
        <v>1294</v>
      </c>
      <c r="F3724" t="s">
        <v>67</v>
      </c>
      <c r="G3724" t="s">
        <v>1049</v>
      </c>
      <c r="H3724" t="s">
        <v>57</v>
      </c>
      <c r="I3724" t="s">
        <v>1204</v>
      </c>
      <c r="J3724">
        <v>20</v>
      </c>
      <c r="K3724">
        <v>7148</v>
      </c>
      <c r="L3724">
        <v>142960</v>
      </c>
      <c r="M3724">
        <v>17.018999999999998</v>
      </c>
      <c r="N3724">
        <v>340.38</v>
      </c>
      <c r="O3724">
        <v>0</v>
      </c>
      <c r="P3724">
        <v>14000</v>
      </c>
      <c r="Q3724">
        <v>7165.0190000000002</v>
      </c>
      <c r="R3724">
        <v>129300.38</v>
      </c>
      <c r="S3724" t="s">
        <v>1296</v>
      </c>
      <c r="T3724" s="111"/>
      <c r="U3724" s="111"/>
      <c r="V3724" s="110"/>
      <c r="W3724" s="110"/>
    </row>
    <row r="3725" spans="1:23">
      <c r="A3725" t="s">
        <v>4006</v>
      </c>
      <c r="B3725">
        <v>44207</v>
      </c>
      <c r="C3725" t="s">
        <v>4007</v>
      </c>
      <c r="D3725">
        <v>44207</v>
      </c>
      <c r="E3725" t="s">
        <v>1294</v>
      </c>
      <c r="F3725" t="s">
        <v>67</v>
      </c>
      <c r="G3725" t="s">
        <v>1049</v>
      </c>
      <c r="H3725" t="s">
        <v>57</v>
      </c>
      <c r="I3725" t="s">
        <v>1215</v>
      </c>
      <c r="J3725">
        <v>20</v>
      </c>
      <c r="K3725">
        <v>6390</v>
      </c>
      <c r="L3725">
        <v>127800</v>
      </c>
      <c r="M3725">
        <v>15.2143</v>
      </c>
      <c r="N3725">
        <v>304.286</v>
      </c>
      <c r="O3725">
        <v>0</v>
      </c>
      <c r="P3725">
        <v>0</v>
      </c>
      <c r="Q3725">
        <v>6405.2142999999996</v>
      </c>
      <c r="R3725">
        <v>128104.28599999999</v>
      </c>
      <c r="S3725" t="s">
        <v>1296</v>
      </c>
      <c r="T3725" s="111"/>
      <c r="U3725" s="111"/>
      <c r="V3725" s="110"/>
      <c r="W3725" s="110"/>
    </row>
    <row r="3726" spans="1:23">
      <c r="A3726" t="s">
        <v>4008</v>
      </c>
      <c r="B3726">
        <v>44207</v>
      </c>
      <c r="C3726" t="s">
        <v>4009</v>
      </c>
      <c r="D3726">
        <v>44207</v>
      </c>
      <c r="E3726" t="s">
        <v>1294</v>
      </c>
      <c r="F3726" t="s">
        <v>119</v>
      </c>
      <c r="G3726" t="s">
        <v>1049</v>
      </c>
      <c r="H3726" t="s">
        <v>57</v>
      </c>
      <c r="I3726" t="s">
        <v>1348</v>
      </c>
      <c r="J3726">
        <v>20</v>
      </c>
      <c r="K3726">
        <v>1225</v>
      </c>
      <c r="L3726">
        <v>24500</v>
      </c>
      <c r="M3726">
        <v>2.9167000000000001</v>
      </c>
      <c r="N3726">
        <v>58.334000000000003</v>
      </c>
      <c r="O3726">
        <v>0</v>
      </c>
      <c r="P3726">
        <v>0</v>
      </c>
      <c r="Q3726">
        <v>1227.9167</v>
      </c>
      <c r="R3726">
        <v>24558.333999999999</v>
      </c>
      <c r="S3726" t="s">
        <v>1296</v>
      </c>
      <c r="T3726" s="111"/>
      <c r="U3726" s="111"/>
      <c r="V3726" s="110"/>
      <c r="W3726" s="110"/>
    </row>
    <row r="3727" spans="1:23">
      <c r="A3727" t="s">
        <v>4008</v>
      </c>
      <c r="B3727">
        <v>44207</v>
      </c>
      <c r="C3727" t="s">
        <v>4009</v>
      </c>
      <c r="D3727">
        <v>44207</v>
      </c>
      <c r="E3727" t="s">
        <v>1294</v>
      </c>
      <c r="F3727" t="s">
        <v>119</v>
      </c>
      <c r="G3727" t="s">
        <v>1049</v>
      </c>
      <c r="H3727" t="s">
        <v>57</v>
      </c>
      <c r="I3727" t="s">
        <v>1339</v>
      </c>
      <c r="J3727">
        <v>60</v>
      </c>
      <c r="K3727">
        <v>1118</v>
      </c>
      <c r="L3727">
        <v>67080</v>
      </c>
      <c r="M3727">
        <v>2.6619000000000002</v>
      </c>
      <c r="N3727">
        <v>159.714</v>
      </c>
      <c r="O3727">
        <v>0</v>
      </c>
      <c r="P3727">
        <v>0</v>
      </c>
      <c r="Q3727">
        <v>1120.6619000000001</v>
      </c>
      <c r="R3727">
        <v>67239.714000000007</v>
      </c>
      <c r="S3727" t="s">
        <v>1296</v>
      </c>
      <c r="T3727" s="111"/>
      <c r="U3727" s="111"/>
      <c r="V3727" s="110"/>
      <c r="W3727" s="110"/>
    </row>
    <row r="3728" spans="1:23">
      <c r="A3728" t="s">
        <v>4008</v>
      </c>
      <c r="B3728">
        <v>44207</v>
      </c>
      <c r="C3728" t="s">
        <v>4009</v>
      </c>
      <c r="D3728">
        <v>44207</v>
      </c>
      <c r="E3728" t="s">
        <v>1294</v>
      </c>
      <c r="F3728" t="s">
        <v>119</v>
      </c>
      <c r="G3728" t="s">
        <v>1049</v>
      </c>
      <c r="H3728" t="s">
        <v>57</v>
      </c>
      <c r="I3728" t="s">
        <v>1214</v>
      </c>
      <c r="J3728">
        <v>20</v>
      </c>
      <c r="K3728">
        <v>1168</v>
      </c>
      <c r="L3728">
        <v>23360</v>
      </c>
      <c r="M3728">
        <v>2.7810000000000001</v>
      </c>
      <c r="N3728">
        <v>55.62</v>
      </c>
      <c r="O3728">
        <v>0</v>
      </c>
      <c r="P3728">
        <v>0</v>
      </c>
      <c r="Q3728">
        <v>1170.7809999999999</v>
      </c>
      <c r="R3728">
        <v>23415.62</v>
      </c>
      <c r="S3728" t="s">
        <v>1296</v>
      </c>
      <c r="T3728" s="111"/>
      <c r="U3728" s="111"/>
      <c r="V3728" s="110"/>
      <c r="W3728" s="110"/>
    </row>
    <row r="3729" spans="1:23">
      <c r="A3729" t="s">
        <v>4008</v>
      </c>
      <c r="B3729">
        <v>44207</v>
      </c>
      <c r="C3729" t="s">
        <v>4009</v>
      </c>
      <c r="D3729">
        <v>44207</v>
      </c>
      <c r="E3729" t="s">
        <v>1294</v>
      </c>
      <c r="F3729" t="s">
        <v>119</v>
      </c>
      <c r="G3729" t="s">
        <v>1049</v>
      </c>
      <c r="H3729" t="s">
        <v>57</v>
      </c>
      <c r="I3729" t="s">
        <v>1234</v>
      </c>
      <c r="J3729">
        <v>10</v>
      </c>
      <c r="K3729">
        <v>5035</v>
      </c>
      <c r="L3729">
        <v>50350</v>
      </c>
      <c r="M3729">
        <v>11.988099999999999</v>
      </c>
      <c r="N3729">
        <v>119.881</v>
      </c>
      <c r="O3729">
        <v>0</v>
      </c>
      <c r="P3729">
        <v>0</v>
      </c>
      <c r="Q3729">
        <v>5046.9880999999996</v>
      </c>
      <c r="R3729">
        <v>50469.881000000001</v>
      </c>
      <c r="S3729" t="s">
        <v>1296</v>
      </c>
      <c r="T3729" s="111"/>
      <c r="U3729" s="111"/>
      <c r="V3729" s="110"/>
      <c r="W3729" s="110"/>
    </row>
    <row r="3730" spans="1:23">
      <c r="A3730" t="s">
        <v>4008</v>
      </c>
      <c r="B3730">
        <v>44207</v>
      </c>
      <c r="C3730" t="s">
        <v>4009</v>
      </c>
      <c r="D3730">
        <v>44207</v>
      </c>
      <c r="E3730" t="s">
        <v>1294</v>
      </c>
      <c r="F3730" t="s">
        <v>119</v>
      </c>
      <c r="G3730" t="s">
        <v>1049</v>
      </c>
      <c r="H3730" t="s">
        <v>57</v>
      </c>
      <c r="I3730" t="s">
        <v>1204</v>
      </c>
      <c r="J3730">
        <v>10</v>
      </c>
      <c r="K3730">
        <v>7148</v>
      </c>
      <c r="L3730">
        <v>71480</v>
      </c>
      <c r="M3730">
        <v>17.018999999999998</v>
      </c>
      <c r="N3730">
        <v>170.19</v>
      </c>
      <c r="O3730">
        <v>0</v>
      </c>
      <c r="P3730">
        <v>7000</v>
      </c>
      <c r="Q3730">
        <v>7165.0190000000002</v>
      </c>
      <c r="R3730">
        <v>64650.19</v>
      </c>
      <c r="S3730" t="s">
        <v>1296</v>
      </c>
      <c r="T3730" s="111"/>
      <c r="U3730" s="111"/>
      <c r="V3730" s="110"/>
      <c r="W3730" s="110"/>
    </row>
    <row r="3731" spans="1:23">
      <c r="A3731" t="s">
        <v>4010</v>
      </c>
      <c r="B3731">
        <v>44207</v>
      </c>
      <c r="C3731" t="s">
        <v>4011</v>
      </c>
      <c r="D3731">
        <v>44207</v>
      </c>
      <c r="E3731" t="s">
        <v>1294</v>
      </c>
      <c r="F3731" t="s">
        <v>58</v>
      </c>
      <c r="G3731" t="s">
        <v>1086</v>
      </c>
      <c r="H3731" t="s">
        <v>57</v>
      </c>
      <c r="I3731" t="s">
        <v>1339</v>
      </c>
      <c r="J3731">
        <v>40</v>
      </c>
      <c r="K3731">
        <v>1118</v>
      </c>
      <c r="L3731">
        <v>44720</v>
      </c>
      <c r="M3731">
        <v>2.6619000000000002</v>
      </c>
      <c r="N3731">
        <v>106.476</v>
      </c>
      <c r="O3731">
        <v>0</v>
      </c>
      <c r="P3731">
        <v>0</v>
      </c>
      <c r="Q3731">
        <v>1120.6619000000001</v>
      </c>
      <c r="R3731">
        <v>44826.476000000002</v>
      </c>
      <c r="S3731" t="s">
        <v>1296</v>
      </c>
      <c r="T3731" s="111"/>
      <c r="U3731" s="111"/>
      <c r="V3731" s="110"/>
      <c r="W3731" s="110"/>
    </row>
    <row r="3732" spans="1:23">
      <c r="A3732" t="s">
        <v>4010</v>
      </c>
      <c r="B3732">
        <v>44207</v>
      </c>
      <c r="C3732" t="s">
        <v>4011</v>
      </c>
      <c r="D3732">
        <v>44207</v>
      </c>
      <c r="E3732" t="s">
        <v>1294</v>
      </c>
      <c r="F3732" t="s">
        <v>58</v>
      </c>
      <c r="G3732" t="s">
        <v>1086</v>
      </c>
      <c r="H3732" t="s">
        <v>57</v>
      </c>
      <c r="I3732" t="s">
        <v>1214</v>
      </c>
      <c r="J3732">
        <v>20</v>
      </c>
      <c r="K3732">
        <v>1168</v>
      </c>
      <c r="L3732">
        <v>23360</v>
      </c>
      <c r="M3732">
        <v>2.7810000000000001</v>
      </c>
      <c r="N3732">
        <v>55.62</v>
      </c>
      <c r="O3732">
        <v>0</v>
      </c>
      <c r="P3732">
        <v>0</v>
      </c>
      <c r="Q3732">
        <v>1170.7809999999999</v>
      </c>
      <c r="R3732">
        <v>23415.62</v>
      </c>
      <c r="S3732" t="s">
        <v>1296</v>
      </c>
      <c r="T3732" s="111"/>
      <c r="U3732" s="111"/>
      <c r="V3732" s="110"/>
      <c r="W3732" s="110"/>
    </row>
    <row r="3733" spans="1:23">
      <c r="A3733" t="s">
        <v>4010</v>
      </c>
      <c r="B3733">
        <v>44207</v>
      </c>
      <c r="C3733" t="s">
        <v>4011</v>
      </c>
      <c r="D3733">
        <v>44207</v>
      </c>
      <c r="E3733" t="s">
        <v>1294</v>
      </c>
      <c r="F3733" t="s">
        <v>58</v>
      </c>
      <c r="G3733" t="s">
        <v>1086</v>
      </c>
      <c r="H3733" t="s">
        <v>57</v>
      </c>
      <c r="I3733" t="s">
        <v>1204</v>
      </c>
      <c r="J3733">
        <v>7</v>
      </c>
      <c r="K3733">
        <v>7148</v>
      </c>
      <c r="L3733">
        <v>50036</v>
      </c>
      <c r="M3733">
        <v>17.018999999999998</v>
      </c>
      <c r="N3733">
        <v>119.133</v>
      </c>
      <c r="O3733">
        <v>0</v>
      </c>
      <c r="P3733">
        <v>4900</v>
      </c>
      <c r="Q3733">
        <v>7165.0190000000002</v>
      </c>
      <c r="R3733">
        <v>45255.133000000002</v>
      </c>
      <c r="S3733" t="s">
        <v>1296</v>
      </c>
      <c r="T3733" s="111"/>
      <c r="U3733" s="111"/>
      <c r="V3733" s="110"/>
      <c r="W3733" s="110"/>
    </row>
    <row r="3734" spans="1:23">
      <c r="A3734" t="s">
        <v>4012</v>
      </c>
      <c r="B3734">
        <v>44207</v>
      </c>
      <c r="C3734" t="s">
        <v>4013</v>
      </c>
      <c r="D3734">
        <v>44207</v>
      </c>
      <c r="E3734" t="s">
        <v>1294</v>
      </c>
      <c r="F3734" t="s">
        <v>62</v>
      </c>
      <c r="G3734" t="s">
        <v>57</v>
      </c>
      <c r="H3734" t="s">
        <v>57</v>
      </c>
      <c r="I3734" t="s">
        <v>1339</v>
      </c>
      <c r="J3734">
        <v>210</v>
      </c>
      <c r="K3734">
        <v>1118</v>
      </c>
      <c r="L3734">
        <v>234780</v>
      </c>
      <c r="M3734">
        <v>2.6619000000000002</v>
      </c>
      <c r="N3734">
        <v>558.99900000000002</v>
      </c>
      <c r="O3734">
        <v>0</v>
      </c>
      <c r="P3734">
        <v>0</v>
      </c>
      <c r="Q3734">
        <v>1120.6619000000001</v>
      </c>
      <c r="R3734">
        <v>235338.99900000001</v>
      </c>
      <c r="S3734" t="s">
        <v>1296</v>
      </c>
      <c r="T3734" s="111"/>
      <c r="U3734" s="111"/>
      <c r="V3734" s="110"/>
      <c r="W3734" s="110"/>
    </row>
    <row r="3735" spans="1:23">
      <c r="A3735" t="s">
        <v>4012</v>
      </c>
      <c r="B3735">
        <v>44207</v>
      </c>
      <c r="C3735" t="s">
        <v>4013</v>
      </c>
      <c r="D3735">
        <v>44207</v>
      </c>
      <c r="E3735" t="s">
        <v>1294</v>
      </c>
      <c r="F3735" t="s">
        <v>62</v>
      </c>
      <c r="G3735" t="s">
        <v>57</v>
      </c>
      <c r="H3735" t="s">
        <v>57</v>
      </c>
      <c r="I3735" t="s">
        <v>1211</v>
      </c>
      <c r="J3735">
        <v>10</v>
      </c>
      <c r="K3735">
        <v>3938</v>
      </c>
      <c r="L3735">
        <v>39380</v>
      </c>
      <c r="M3735">
        <v>9.3762000000000008</v>
      </c>
      <c r="N3735">
        <v>93.762</v>
      </c>
      <c r="O3735">
        <v>0</v>
      </c>
      <c r="P3735">
        <v>0</v>
      </c>
      <c r="Q3735">
        <v>3947.3762000000002</v>
      </c>
      <c r="R3735">
        <v>39473.762000000002</v>
      </c>
      <c r="S3735" t="s">
        <v>1296</v>
      </c>
      <c r="T3735" s="111"/>
      <c r="U3735" s="111"/>
      <c r="V3735" s="110"/>
      <c r="W3735" s="110"/>
    </row>
    <row r="3736" spans="1:23">
      <c r="A3736" t="s">
        <v>4012</v>
      </c>
      <c r="B3736">
        <v>44207</v>
      </c>
      <c r="C3736" t="s">
        <v>4013</v>
      </c>
      <c r="D3736">
        <v>44207</v>
      </c>
      <c r="E3736" t="s">
        <v>1294</v>
      </c>
      <c r="F3736" t="s">
        <v>62</v>
      </c>
      <c r="G3736" t="s">
        <v>57</v>
      </c>
      <c r="H3736" t="s">
        <v>57</v>
      </c>
      <c r="I3736" t="s">
        <v>1214</v>
      </c>
      <c r="J3736">
        <v>21</v>
      </c>
      <c r="K3736">
        <v>1168</v>
      </c>
      <c r="L3736">
        <v>24528</v>
      </c>
      <c r="M3736">
        <v>2.7810000000000001</v>
      </c>
      <c r="N3736">
        <v>58.401000000000003</v>
      </c>
      <c r="O3736">
        <v>0</v>
      </c>
      <c r="P3736">
        <v>0</v>
      </c>
      <c r="Q3736">
        <v>1170.7809999999999</v>
      </c>
      <c r="R3736">
        <v>24586.401000000002</v>
      </c>
      <c r="S3736" t="s">
        <v>1296</v>
      </c>
      <c r="T3736" s="111"/>
      <c r="U3736" s="111"/>
      <c r="V3736" s="110"/>
      <c r="W3736" s="110"/>
    </row>
    <row r="3737" spans="1:23">
      <c r="A3737" t="s">
        <v>4014</v>
      </c>
      <c r="B3737">
        <v>44207</v>
      </c>
      <c r="C3737" t="s">
        <v>4015</v>
      </c>
      <c r="D3737">
        <v>44207</v>
      </c>
      <c r="E3737" t="s">
        <v>1294</v>
      </c>
      <c r="F3737" t="s">
        <v>992</v>
      </c>
      <c r="G3737" t="s">
        <v>1299</v>
      </c>
      <c r="H3737" t="s">
        <v>57</v>
      </c>
      <c r="I3737" t="s">
        <v>1207</v>
      </c>
      <c r="J3737">
        <v>10</v>
      </c>
      <c r="K3737">
        <v>4035</v>
      </c>
      <c r="L3737">
        <v>40350</v>
      </c>
      <c r="M3737">
        <v>9.6071000000000009</v>
      </c>
      <c r="N3737">
        <v>96.070999999999998</v>
      </c>
      <c r="O3737">
        <v>0</v>
      </c>
      <c r="P3737">
        <v>0</v>
      </c>
      <c r="Q3737">
        <v>4044.6071000000002</v>
      </c>
      <c r="R3737">
        <v>40446.071000000004</v>
      </c>
      <c r="S3737" t="s">
        <v>1296</v>
      </c>
      <c r="T3737" s="111"/>
      <c r="U3737" s="111"/>
      <c r="V3737" s="110"/>
      <c r="W3737" s="110"/>
    </row>
    <row r="3738" spans="1:23">
      <c r="A3738" t="s">
        <v>4014</v>
      </c>
      <c r="B3738">
        <v>44207</v>
      </c>
      <c r="C3738" t="s">
        <v>4015</v>
      </c>
      <c r="D3738">
        <v>44207</v>
      </c>
      <c r="E3738" t="s">
        <v>1294</v>
      </c>
      <c r="F3738" t="s">
        <v>992</v>
      </c>
      <c r="G3738" t="s">
        <v>1299</v>
      </c>
      <c r="H3738" t="s">
        <v>57</v>
      </c>
      <c r="I3738" t="s">
        <v>1211</v>
      </c>
      <c r="J3738">
        <v>10</v>
      </c>
      <c r="K3738">
        <v>3938</v>
      </c>
      <c r="L3738">
        <v>39380</v>
      </c>
      <c r="M3738">
        <v>9.3762000000000008</v>
      </c>
      <c r="N3738">
        <v>93.762</v>
      </c>
      <c r="O3738">
        <v>0</v>
      </c>
      <c r="P3738">
        <v>0</v>
      </c>
      <c r="Q3738">
        <v>3947.3762000000002</v>
      </c>
      <c r="R3738">
        <v>39473.762000000002</v>
      </c>
      <c r="S3738" t="s">
        <v>1296</v>
      </c>
      <c r="T3738" s="111"/>
      <c r="U3738" s="111"/>
      <c r="V3738" s="110"/>
      <c r="W3738" s="110"/>
    </row>
    <row r="3739" spans="1:23">
      <c r="A3739" t="s">
        <v>4014</v>
      </c>
      <c r="B3739">
        <v>44207</v>
      </c>
      <c r="C3739" t="s">
        <v>4015</v>
      </c>
      <c r="D3739">
        <v>44207</v>
      </c>
      <c r="E3739" t="s">
        <v>1294</v>
      </c>
      <c r="F3739" t="s">
        <v>992</v>
      </c>
      <c r="G3739" t="s">
        <v>1299</v>
      </c>
      <c r="H3739" t="s">
        <v>57</v>
      </c>
      <c r="I3739" t="s">
        <v>1205</v>
      </c>
      <c r="J3739">
        <v>17</v>
      </c>
      <c r="K3739">
        <v>9045</v>
      </c>
      <c r="L3739">
        <v>153765</v>
      </c>
      <c r="M3739">
        <v>21.535699999999999</v>
      </c>
      <c r="N3739">
        <v>366.1069</v>
      </c>
      <c r="O3739">
        <v>0</v>
      </c>
      <c r="P3739">
        <v>0</v>
      </c>
      <c r="Q3739">
        <v>9066.5357000000004</v>
      </c>
      <c r="R3739">
        <v>154131.10690000001</v>
      </c>
      <c r="S3739" t="s">
        <v>1296</v>
      </c>
      <c r="T3739" s="111"/>
      <c r="U3739" s="111"/>
      <c r="V3739" s="110"/>
      <c r="W3739" s="110"/>
    </row>
    <row r="3740" spans="1:23">
      <c r="A3740" t="s">
        <v>4014</v>
      </c>
      <c r="B3740">
        <v>44207</v>
      </c>
      <c r="C3740" t="s">
        <v>4015</v>
      </c>
      <c r="D3740">
        <v>44207</v>
      </c>
      <c r="E3740" t="s">
        <v>1294</v>
      </c>
      <c r="F3740" t="s">
        <v>992</v>
      </c>
      <c r="G3740" t="s">
        <v>1299</v>
      </c>
      <c r="H3740" t="s">
        <v>57</v>
      </c>
      <c r="I3740" t="s">
        <v>1234</v>
      </c>
      <c r="J3740">
        <v>10</v>
      </c>
      <c r="K3740">
        <v>5035</v>
      </c>
      <c r="L3740">
        <v>50350</v>
      </c>
      <c r="M3740">
        <v>11.988099999999999</v>
      </c>
      <c r="N3740">
        <v>119.881</v>
      </c>
      <c r="O3740">
        <v>0</v>
      </c>
      <c r="P3740">
        <v>0</v>
      </c>
      <c r="Q3740">
        <v>5046.9880999999996</v>
      </c>
      <c r="R3740">
        <v>50469.881000000001</v>
      </c>
      <c r="S3740" t="s">
        <v>1296</v>
      </c>
      <c r="T3740" s="111"/>
      <c r="U3740" s="111"/>
      <c r="V3740" s="110"/>
      <c r="W3740" s="110"/>
    </row>
    <row r="3741" spans="1:23">
      <c r="A3741" t="s">
        <v>4014</v>
      </c>
      <c r="B3741">
        <v>44207</v>
      </c>
      <c r="C3741" t="s">
        <v>4015</v>
      </c>
      <c r="D3741">
        <v>44207</v>
      </c>
      <c r="E3741" t="s">
        <v>1294</v>
      </c>
      <c r="F3741" t="s">
        <v>992</v>
      </c>
      <c r="G3741" t="s">
        <v>1299</v>
      </c>
      <c r="H3741" t="s">
        <v>57</v>
      </c>
      <c r="I3741" t="s">
        <v>1214</v>
      </c>
      <c r="J3741">
        <v>24</v>
      </c>
      <c r="K3741">
        <v>1168</v>
      </c>
      <c r="L3741">
        <v>28032</v>
      </c>
      <c r="M3741">
        <v>2.7810000000000001</v>
      </c>
      <c r="N3741">
        <v>66.744</v>
      </c>
      <c r="O3741">
        <v>0</v>
      </c>
      <c r="P3741">
        <v>0</v>
      </c>
      <c r="Q3741">
        <v>1170.7809999999999</v>
      </c>
      <c r="R3741">
        <v>28098.743999999999</v>
      </c>
      <c r="S3741" t="s">
        <v>1296</v>
      </c>
      <c r="T3741" s="111"/>
      <c r="U3741" s="111"/>
      <c r="V3741" s="110"/>
      <c r="W3741" s="110"/>
    </row>
    <row r="3742" spans="1:23">
      <c r="A3742" t="s">
        <v>4014</v>
      </c>
      <c r="B3742">
        <v>44207</v>
      </c>
      <c r="C3742" t="s">
        <v>4015</v>
      </c>
      <c r="D3742">
        <v>44207</v>
      </c>
      <c r="E3742" t="s">
        <v>1294</v>
      </c>
      <c r="F3742" t="s">
        <v>992</v>
      </c>
      <c r="G3742" t="s">
        <v>1299</v>
      </c>
      <c r="H3742" t="s">
        <v>57</v>
      </c>
      <c r="I3742" t="s">
        <v>3061</v>
      </c>
      <c r="J3742">
        <v>10</v>
      </c>
      <c r="K3742">
        <v>9850</v>
      </c>
      <c r="L3742">
        <v>98500</v>
      </c>
      <c r="M3742">
        <v>23.452400000000001</v>
      </c>
      <c r="N3742">
        <v>234.524</v>
      </c>
      <c r="O3742">
        <v>0</v>
      </c>
      <c r="P3742">
        <v>0</v>
      </c>
      <c r="Q3742">
        <v>9873.4524000000001</v>
      </c>
      <c r="R3742">
        <v>98734.524000000005</v>
      </c>
      <c r="S3742" t="s">
        <v>1296</v>
      </c>
      <c r="T3742" s="111"/>
      <c r="U3742" s="111"/>
      <c r="V3742" s="110"/>
      <c r="W3742" s="110"/>
    </row>
    <row r="3743" spans="1:23">
      <c r="A3743" t="s">
        <v>4016</v>
      </c>
      <c r="B3743">
        <v>44207</v>
      </c>
      <c r="C3743" t="s">
        <v>4017</v>
      </c>
      <c r="D3743">
        <v>44207</v>
      </c>
      <c r="E3743" t="s">
        <v>1294</v>
      </c>
      <c r="F3743" t="s">
        <v>63</v>
      </c>
      <c r="G3743" t="s">
        <v>57</v>
      </c>
      <c r="H3743" t="s">
        <v>57</v>
      </c>
      <c r="I3743" t="s">
        <v>1214</v>
      </c>
      <c r="J3743">
        <v>16</v>
      </c>
      <c r="K3743">
        <v>1168</v>
      </c>
      <c r="L3743">
        <v>18688</v>
      </c>
      <c r="M3743">
        <v>2.7810000000000001</v>
      </c>
      <c r="N3743">
        <v>44.496000000000002</v>
      </c>
      <c r="O3743">
        <v>0</v>
      </c>
      <c r="P3743">
        <v>0</v>
      </c>
      <c r="Q3743">
        <v>1170.7809999999999</v>
      </c>
      <c r="R3743">
        <v>18732.495999999999</v>
      </c>
      <c r="S3743" t="s">
        <v>1296</v>
      </c>
      <c r="T3743" s="111"/>
      <c r="U3743" s="111"/>
      <c r="V3743" s="110"/>
      <c r="W3743" s="110"/>
    </row>
    <row r="3744" spans="1:23">
      <c r="A3744" t="s">
        <v>4016</v>
      </c>
      <c r="B3744">
        <v>44207</v>
      </c>
      <c r="C3744" t="s">
        <v>4017</v>
      </c>
      <c r="D3744">
        <v>44207</v>
      </c>
      <c r="E3744" t="s">
        <v>1294</v>
      </c>
      <c r="F3744" t="s">
        <v>63</v>
      </c>
      <c r="G3744" t="s">
        <v>57</v>
      </c>
      <c r="H3744" t="s">
        <v>57</v>
      </c>
      <c r="I3744" t="s">
        <v>3061</v>
      </c>
      <c r="J3744">
        <v>5</v>
      </c>
      <c r="K3744">
        <v>9850</v>
      </c>
      <c r="L3744">
        <v>49250</v>
      </c>
      <c r="M3744">
        <v>23.452400000000001</v>
      </c>
      <c r="N3744">
        <v>117.262</v>
      </c>
      <c r="O3744">
        <v>0</v>
      </c>
      <c r="P3744">
        <v>0</v>
      </c>
      <c r="Q3744">
        <v>9873.4524000000001</v>
      </c>
      <c r="R3744">
        <v>49367.262000000002</v>
      </c>
      <c r="S3744" t="s">
        <v>1296</v>
      </c>
      <c r="T3744" s="111"/>
      <c r="U3744" s="111"/>
      <c r="V3744" s="110"/>
      <c r="W3744" s="110"/>
    </row>
    <row r="3745" spans="1:23">
      <c r="A3745" t="s">
        <v>4018</v>
      </c>
      <c r="B3745">
        <v>44207</v>
      </c>
      <c r="C3745" t="s">
        <v>4019</v>
      </c>
      <c r="D3745">
        <v>44207</v>
      </c>
      <c r="E3745" t="s">
        <v>1294</v>
      </c>
      <c r="F3745" t="s">
        <v>64</v>
      </c>
      <c r="G3745" t="s">
        <v>57</v>
      </c>
      <c r="H3745" t="s">
        <v>57</v>
      </c>
      <c r="I3745" t="s">
        <v>1339</v>
      </c>
      <c r="J3745">
        <v>20</v>
      </c>
      <c r="K3745">
        <v>1118</v>
      </c>
      <c r="L3745">
        <v>22360</v>
      </c>
      <c r="M3745">
        <v>2.6619000000000002</v>
      </c>
      <c r="N3745">
        <v>53.238</v>
      </c>
      <c r="O3745">
        <v>0</v>
      </c>
      <c r="P3745">
        <v>0</v>
      </c>
      <c r="Q3745">
        <v>1120.6619000000001</v>
      </c>
      <c r="R3745">
        <v>22413.238000000001</v>
      </c>
      <c r="S3745" t="s">
        <v>1296</v>
      </c>
      <c r="T3745" s="111"/>
      <c r="U3745" s="111"/>
      <c r="V3745" s="110"/>
      <c r="W3745" s="110"/>
    </row>
    <row r="3746" spans="1:23">
      <c r="A3746" t="s">
        <v>4018</v>
      </c>
      <c r="B3746">
        <v>44207</v>
      </c>
      <c r="C3746" t="s">
        <v>4019</v>
      </c>
      <c r="D3746">
        <v>44207</v>
      </c>
      <c r="E3746" t="s">
        <v>1294</v>
      </c>
      <c r="F3746" t="s">
        <v>64</v>
      </c>
      <c r="G3746" t="s">
        <v>57</v>
      </c>
      <c r="H3746" t="s">
        <v>57</v>
      </c>
      <c r="I3746" t="s">
        <v>1234</v>
      </c>
      <c r="J3746">
        <v>2</v>
      </c>
      <c r="K3746">
        <v>5035</v>
      </c>
      <c r="L3746">
        <v>10070</v>
      </c>
      <c r="M3746">
        <v>11.988099999999999</v>
      </c>
      <c r="N3746">
        <v>23.976199999999999</v>
      </c>
      <c r="O3746">
        <v>0</v>
      </c>
      <c r="P3746">
        <v>0</v>
      </c>
      <c r="Q3746">
        <v>5046.9880999999996</v>
      </c>
      <c r="R3746">
        <v>10093.976199999999</v>
      </c>
      <c r="S3746" t="s">
        <v>1296</v>
      </c>
      <c r="T3746" s="111"/>
      <c r="U3746" s="111"/>
      <c r="V3746" s="110"/>
      <c r="W3746" s="110"/>
    </row>
    <row r="3747" spans="1:23">
      <c r="A3747" t="s">
        <v>4018</v>
      </c>
      <c r="B3747">
        <v>44207</v>
      </c>
      <c r="C3747" t="s">
        <v>4019</v>
      </c>
      <c r="D3747">
        <v>44207</v>
      </c>
      <c r="E3747" t="s">
        <v>1294</v>
      </c>
      <c r="F3747" t="s">
        <v>64</v>
      </c>
      <c r="G3747" t="s">
        <v>57</v>
      </c>
      <c r="H3747" t="s">
        <v>57</v>
      </c>
      <c r="I3747" t="s">
        <v>1348</v>
      </c>
      <c r="J3747">
        <v>10</v>
      </c>
      <c r="K3747">
        <v>1225</v>
      </c>
      <c r="L3747">
        <v>12250</v>
      </c>
      <c r="M3747">
        <v>2.9167000000000001</v>
      </c>
      <c r="N3747">
        <v>29.167000000000002</v>
      </c>
      <c r="O3747">
        <v>0</v>
      </c>
      <c r="P3747">
        <v>0</v>
      </c>
      <c r="Q3747">
        <v>1227.9167</v>
      </c>
      <c r="R3747">
        <v>12279.166999999999</v>
      </c>
      <c r="S3747" t="s">
        <v>1296</v>
      </c>
      <c r="T3747" s="111"/>
      <c r="U3747" s="111"/>
      <c r="V3747" s="110"/>
      <c r="W3747" s="110"/>
    </row>
    <row r="3748" spans="1:23">
      <c r="A3748" t="s">
        <v>4018</v>
      </c>
      <c r="B3748">
        <v>44207</v>
      </c>
      <c r="C3748" t="s">
        <v>4019</v>
      </c>
      <c r="D3748">
        <v>44207</v>
      </c>
      <c r="E3748" t="s">
        <v>1294</v>
      </c>
      <c r="F3748" t="s">
        <v>64</v>
      </c>
      <c r="G3748" t="s">
        <v>57</v>
      </c>
      <c r="H3748" t="s">
        <v>57</v>
      </c>
      <c r="I3748" t="s">
        <v>1211</v>
      </c>
      <c r="J3748">
        <v>2</v>
      </c>
      <c r="K3748">
        <v>3938</v>
      </c>
      <c r="L3748">
        <v>7876</v>
      </c>
      <c r="M3748">
        <v>9.3762000000000008</v>
      </c>
      <c r="N3748">
        <v>18.752400000000002</v>
      </c>
      <c r="O3748">
        <v>0</v>
      </c>
      <c r="P3748">
        <v>0</v>
      </c>
      <c r="Q3748">
        <v>3947.3762000000002</v>
      </c>
      <c r="R3748">
        <v>7894.7524000000003</v>
      </c>
      <c r="S3748" t="s">
        <v>1296</v>
      </c>
      <c r="T3748" s="111"/>
      <c r="U3748" s="111"/>
      <c r="V3748" s="110"/>
      <c r="W3748" s="110"/>
    </row>
    <row r="3749" spans="1:23">
      <c r="A3749" t="s">
        <v>4018</v>
      </c>
      <c r="B3749">
        <v>44207</v>
      </c>
      <c r="C3749" t="s">
        <v>4019</v>
      </c>
      <c r="D3749">
        <v>44207</v>
      </c>
      <c r="E3749" t="s">
        <v>1294</v>
      </c>
      <c r="F3749" t="s">
        <v>64</v>
      </c>
      <c r="G3749" t="s">
        <v>57</v>
      </c>
      <c r="H3749" t="s">
        <v>57</v>
      </c>
      <c r="I3749" t="s">
        <v>1214</v>
      </c>
      <c r="J3749">
        <v>9</v>
      </c>
      <c r="K3749">
        <v>1168</v>
      </c>
      <c r="L3749">
        <v>10512</v>
      </c>
      <c r="M3749">
        <v>2.7810000000000001</v>
      </c>
      <c r="N3749">
        <v>25.029</v>
      </c>
      <c r="O3749">
        <v>0</v>
      </c>
      <c r="P3749">
        <v>0</v>
      </c>
      <c r="Q3749">
        <v>1170.7809999999999</v>
      </c>
      <c r="R3749">
        <v>10537.029</v>
      </c>
      <c r="S3749" t="s">
        <v>1296</v>
      </c>
      <c r="T3749" s="111"/>
      <c r="U3749" s="111"/>
      <c r="V3749" s="110"/>
      <c r="W3749" s="110"/>
    </row>
    <row r="3750" spans="1:23">
      <c r="A3750" t="s">
        <v>4020</v>
      </c>
      <c r="B3750">
        <v>44207</v>
      </c>
      <c r="C3750" t="s">
        <v>4021</v>
      </c>
      <c r="D3750">
        <v>44207</v>
      </c>
      <c r="E3750" t="s">
        <v>1294</v>
      </c>
      <c r="F3750" t="s">
        <v>61</v>
      </c>
      <c r="G3750" t="s">
        <v>60</v>
      </c>
      <c r="H3750" t="s">
        <v>57</v>
      </c>
      <c r="I3750" t="s">
        <v>1339</v>
      </c>
      <c r="J3750">
        <v>100</v>
      </c>
      <c r="K3750">
        <v>1118</v>
      </c>
      <c r="L3750">
        <v>111800</v>
      </c>
      <c r="M3750">
        <v>2.6619000000000002</v>
      </c>
      <c r="N3750">
        <v>266.19</v>
      </c>
      <c r="O3750">
        <v>0</v>
      </c>
      <c r="P3750">
        <v>0</v>
      </c>
      <c r="Q3750">
        <v>1120.6619000000001</v>
      </c>
      <c r="R3750">
        <v>112066.19</v>
      </c>
      <c r="S3750" t="s">
        <v>1296</v>
      </c>
      <c r="T3750" s="111"/>
      <c r="U3750" s="111"/>
      <c r="V3750" s="110"/>
      <c r="W3750" s="110"/>
    </row>
    <row r="3751" spans="1:23">
      <c r="A3751" t="s">
        <v>4020</v>
      </c>
      <c r="B3751">
        <v>44207</v>
      </c>
      <c r="C3751" t="s">
        <v>4021</v>
      </c>
      <c r="D3751">
        <v>44207</v>
      </c>
      <c r="E3751" t="s">
        <v>1294</v>
      </c>
      <c r="F3751" t="s">
        <v>61</v>
      </c>
      <c r="G3751" t="s">
        <v>60</v>
      </c>
      <c r="H3751" t="s">
        <v>57</v>
      </c>
      <c r="I3751" t="s">
        <v>1211</v>
      </c>
      <c r="J3751">
        <v>5</v>
      </c>
      <c r="K3751">
        <v>3938</v>
      </c>
      <c r="L3751">
        <v>19690</v>
      </c>
      <c r="M3751">
        <v>9.3762000000000008</v>
      </c>
      <c r="N3751">
        <v>46.881</v>
      </c>
      <c r="O3751">
        <v>0</v>
      </c>
      <c r="P3751">
        <v>0</v>
      </c>
      <c r="Q3751">
        <v>3947.3762000000002</v>
      </c>
      <c r="R3751">
        <v>19736.881000000001</v>
      </c>
      <c r="S3751" t="s">
        <v>1296</v>
      </c>
      <c r="T3751" s="111"/>
      <c r="U3751" s="111"/>
      <c r="V3751" s="110"/>
      <c r="W3751" s="110"/>
    </row>
    <row r="3752" spans="1:23">
      <c r="A3752" t="s">
        <v>4020</v>
      </c>
      <c r="B3752">
        <v>44207</v>
      </c>
      <c r="C3752" t="s">
        <v>4021</v>
      </c>
      <c r="D3752">
        <v>44207</v>
      </c>
      <c r="E3752" t="s">
        <v>1294</v>
      </c>
      <c r="F3752" t="s">
        <v>61</v>
      </c>
      <c r="G3752" t="s">
        <v>60</v>
      </c>
      <c r="H3752" t="s">
        <v>57</v>
      </c>
      <c r="I3752" t="s">
        <v>1234</v>
      </c>
      <c r="J3752">
        <v>5</v>
      </c>
      <c r="K3752">
        <v>5035</v>
      </c>
      <c r="L3752">
        <v>25175</v>
      </c>
      <c r="M3752">
        <v>11.988099999999999</v>
      </c>
      <c r="N3752">
        <v>59.9405</v>
      </c>
      <c r="O3752">
        <v>0</v>
      </c>
      <c r="P3752">
        <v>0</v>
      </c>
      <c r="Q3752">
        <v>5046.9880999999996</v>
      </c>
      <c r="R3752">
        <v>25234.940500000001</v>
      </c>
      <c r="S3752" t="s">
        <v>1296</v>
      </c>
      <c r="T3752" s="111"/>
      <c r="U3752" s="111"/>
      <c r="V3752" s="110"/>
      <c r="W3752" s="110"/>
    </row>
    <row r="3753" spans="1:23">
      <c r="A3753" t="s">
        <v>4020</v>
      </c>
      <c r="B3753">
        <v>44207</v>
      </c>
      <c r="C3753" t="s">
        <v>4021</v>
      </c>
      <c r="D3753">
        <v>44207</v>
      </c>
      <c r="E3753" t="s">
        <v>1294</v>
      </c>
      <c r="F3753" t="s">
        <v>61</v>
      </c>
      <c r="G3753" t="s">
        <v>60</v>
      </c>
      <c r="H3753" t="s">
        <v>57</v>
      </c>
      <c r="I3753" t="s">
        <v>1214</v>
      </c>
      <c r="J3753">
        <v>16</v>
      </c>
      <c r="K3753">
        <v>1168</v>
      </c>
      <c r="L3753">
        <v>18688</v>
      </c>
      <c r="M3753">
        <v>2.7810000000000001</v>
      </c>
      <c r="N3753">
        <v>44.496000000000002</v>
      </c>
      <c r="O3753">
        <v>0</v>
      </c>
      <c r="P3753">
        <v>0</v>
      </c>
      <c r="Q3753">
        <v>1170.7809999999999</v>
      </c>
      <c r="R3753">
        <v>18732.495999999999</v>
      </c>
      <c r="S3753" t="s">
        <v>1296</v>
      </c>
      <c r="T3753" s="111"/>
      <c r="U3753" s="111"/>
      <c r="V3753" s="110"/>
      <c r="W3753" s="110"/>
    </row>
    <row r="3754" spans="1:23">
      <c r="A3754" t="s">
        <v>4022</v>
      </c>
      <c r="B3754">
        <v>44207</v>
      </c>
      <c r="C3754" t="s">
        <v>4023</v>
      </c>
      <c r="D3754">
        <v>44207</v>
      </c>
      <c r="E3754" t="s">
        <v>1294</v>
      </c>
      <c r="F3754" t="s">
        <v>66</v>
      </c>
      <c r="G3754" t="s">
        <v>1298</v>
      </c>
      <c r="H3754" t="s">
        <v>57</v>
      </c>
      <c r="I3754" t="s">
        <v>1339</v>
      </c>
      <c r="J3754">
        <v>40</v>
      </c>
      <c r="K3754">
        <v>1118</v>
      </c>
      <c r="L3754">
        <v>44720</v>
      </c>
      <c r="M3754">
        <v>2.6619000000000002</v>
      </c>
      <c r="N3754">
        <v>106.476</v>
      </c>
      <c r="O3754">
        <v>0</v>
      </c>
      <c r="P3754">
        <v>0</v>
      </c>
      <c r="Q3754">
        <v>1120.6619000000001</v>
      </c>
      <c r="R3754">
        <v>44826.476000000002</v>
      </c>
      <c r="S3754" t="s">
        <v>1296</v>
      </c>
      <c r="T3754" s="111"/>
      <c r="U3754" s="111"/>
      <c r="V3754" s="110"/>
      <c r="W3754" s="110"/>
    </row>
    <row r="3755" spans="1:23">
      <c r="A3755" t="s">
        <v>4022</v>
      </c>
      <c r="B3755">
        <v>44207</v>
      </c>
      <c r="C3755" t="s">
        <v>4023</v>
      </c>
      <c r="D3755">
        <v>44207</v>
      </c>
      <c r="E3755" t="s">
        <v>1294</v>
      </c>
      <c r="F3755" t="s">
        <v>66</v>
      </c>
      <c r="G3755" t="s">
        <v>1298</v>
      </c>
      <c r="H3755" t="s">
        <v>57</v>
      </c>
      <c r="I3755" t="s">
        <v>1214</v>
      </c>
      <c r="J3755">
        <v>16</v>
      </c>
      <c r="K3755">
        <v>1168</v>
      </c>
      <c r="L3755">
        <v>18688</v>
      </c>
      <c r="M3755">
        <v>2.7810000000000001</v>
      </c>
      <c r="N3755">
        <v>44.496000000000002</v>
      </c>
      <c r="O3755">
        <v>0</v>
      </c>
      <c r="P3755">
        <v>0</v>
      </c>
      <c r="Q3755">
        <v>1170.7809999999999</v>
      </c>
      <c r="R3755">
        <v>18732.495999999999</v>
      </c>
      <c r="S3755" t="s">
        <v>1296</v>
      </c>
      <c r="T3755" s="111"/>
      <c r="U3755" s="111"/>
      <c r="V3755" s="110"/>
      <c r="W3755" s="110"/>
    </row>
    <row r="3756" spans="1:23">
      <c r="A3756" t="s">
        <v>4024</v>
      </c>
      <c r="B3756">
        <v>44207</v>
      </c>
      <c r="C3756" t="s">
        <v>4025</v>
      </c>
      <c r="D3756">
        <v>44207</v>
      </c>
      <c r="E3756" t="s">
        <v>1294</v>
      </c>
      <c r="F3756" t="s">
        <v>1041</v>
      </c>
      <c r="G3756" t="s">
        <v>1046</v>
      </c>
      <c r="H3756" t="s">
        <v>1300</v>
      </c>
      <c r="I3756" t="s">
        <v>1234</v>
      </c>
      <c r="J3756">
        <v>10</v>
      </c>
      <c r="K3756">
        <v>5035</v>
      </c>
      <c r="L3756">
        <v>50350</v>
      </c>
      <c r="M3756">
        <v>11.988099999999999</v>
      </c>
      <c r="N3756">
        <v>119.881</v>
      </c>
      <c r="O3756">
        <v>0</v>
      </c>
      <c r="P3756">
        <v>0</v>
      </c>
      <c r="Q3756">
        <v>5046.9880999999996</v>
      </c>
      <c r="R3756">
        <v>50469.881000000001</v>
      </c>
      <c r="S3756" t="s">
        <v>1296</v>
      </c>
      <c r="T3756" s="111"/>
      <c r="U3756" s="111"/>
      <c r="V3756" s="110"/>
      <c r="W3756" s="110"/>
    </row>
    <row r="3757" spans="1:23">
      <c r="A3757" t="s">
        <v>4024</v>
      </c>
      <c r="B3757">
        <v>44207</v>
      </c>
      <c r="C3757" t="s">
        <v>4025</v>
      </c>
      <c r="D3757">
        <v>44207</v>
      </c>
      <c r="E3757" t="s">
        <v>1294</v>
      </c>
      <c r="F3757" t="s">
        <v>1041</v>
      </c>
      <c r="G3757" t="s">
        <v>1046</v>
      </c>
      <c r="H3757" t="s">
        <v>1300</v>
      </c>
      <c r="I3757" t="s">
        <v>1204</v>
      </c>
      <c r="J3757">
        <v>40</v>
      </c>
      <c r="K3757">
        <v>7148</v>
      </c>
      <c r="L3757">
        <v>285920</v>
      </c>
      <c r="M3757">
        <v>17.018999999999998</v>
      </c>
      <c r="N3757">
        <v>680.76</v>
      </c>
      <c r="O3757">
        <v>0</v>
      </c>
      <c r="P3757">
        <v>28000</v>
      </c>
      <c r="Q3757">
        <v>7165.0190000000002</v>
      </c>
      <c r="R3757">
        <v>258600.76</v>
      </c>
      <c r="S3757" t="s">
        <v>1296</v>
      </c>
      <c r="T3757" s="111"/>
      <c r="U3757" s="111"/>
      <c r="V3757" s="110"/>
      <c r="W3757" s="110"/>
    </row>
    <row r="3758" spans="1:23">
      <c r="A3758" t="s">
        <v>4026</v>
      </c>
      <c r="B3758">
        <v>44207</v>
      </c>
      <c r="C3758" t="s">
        <v>4027</v>
      </c>
      <c r="D3758">
        <v>44207</v>
      </c>
      <c r="E3758" t="s">
        <v>1294</v>
      </c>
      <c r="F3758" t="s">
        <v>99</v>
      </c>
      <c r="G3758" t="s">
        <v>1046</v>
      </c>
      <c r="H3758" t="s">
        <v>1300</v>
      </c>
      <c r="I3758" t="s">
        <v>1234</v>
      </c>
      <c r="J3758">
        <v>5</v>
      </c>
      <c r="K3758">
        <v>5035</v>
      </c>
      <c r="L3758">
        <v>25175</v>
      </c>
      <c r="M3758">
        <v>11.988099999999999</v>
      </c>
      <c r="N3758">
        <v>59.9405</v>
      </c>
      <c r="O3758">
        <v>0</v>
      </c>
      <c r="P3758">
        <v>0</v>
      </c>
      <c r="Q3758">
        <v>5046.9880999999996</v>
      </c>
      <c r="R3758">
        <v>25234.940500000001</v>
      </c>
      <c r="S3758" t="s">
        <v>1296</v>
      </c>
      <c r="T3758" s="111"/>
      <c r="U3758" s="111"/>
      <c r="V3758" s="110"/>
      <c r="W3758" s="110"/>
    </row>
    <row r="3759" spans="1:23">
      <c r="A3759" t="s">
        <v>4026</v>
      </c>
      <c r="B3759">
        <v>44207</v>
      </c>
      <c r="C3759" t="s">
        <v>4027</v>
      </c>
      <c r="D3759">
        <v>44207</v>
      </c>
      <c r="E3759" t="s">
        <v>1294</v>
      </c>
      <c r="F3759" t="s">
        <v>99</v>
      </c>
      <c r="G3759" t="s">
        <v>1046</v>
      </c>
      <c r="H3759" t="s">
        <v>1300</v>
      </c>
      <c r="I3759" t="s">
        <v>1339</v>
      </c>
      <c r="J3759">
        <v>40</v>
      </c>
      <c r="K3759">
        <v>1118</v>
      </c>
      <c r="L3759">
        <v>44720</v>
      </c>
      <c r="M3759">
        <v>2.6619000000000002</v>
      </c>
      <c r="N3759">
        <v>106.476</v>
      </c>
      <c r="O3759">
        <v>0</v>
      </c>
      <c r="P3759">
        <v>0</v>
      </c>
      <c r="Q3759">
        <v>1120.6619000000001</v>
      </c>
      <c r="R3759">
        <v>44826.476000000002</v>
      </c>
      <c r="S3759" t="s">
        <v>1296</v>
      </c>
      <c r="T3759" s="111"/>
      <c r="U3759" s="111"/>
      <c r="V3759" s="110"/>
      <c r="W3759" s="110"/>
    </row>
    <row r="3760" spans="1:23">
      <c r="A3760" t="s">
        <v>4026</v>
      </c>
      <c r="B3760">
        <v>44207</v>
      </c>
      <c r="C3760" t="s">
        <v>4027</v>
      </c>
      <c r="D3760">
        <v>44207</v>
      </c>
      <c r="E3760" t="s">
        <v>1294</v>
      </c>
      <c r="F3760" t="s">
        <v>99</v>
      </c>
      <c r="G3760" t="s">
        <v>1046</v>
      </c>
      <c r="H3760" t="s">
        <v>1300</v>
      </c>
      <c r="I3760" t="s">
        <v>1211</v>
      </c>
      <c r="J3760">
        <v>30</v>
      </c>
      <c r="K3760">
        <v>3938</v>
      </c>
      <c r="L3760">
        <v>118140</v>
      </c>
      <c r="M3760">
        <v>9.3762000000000008</v>
      </c>
      <c r="N3760">
        <v>281.286</v>
      </c>
      <c r="O3760">
        <v>0</v>
      </c>
      <c r="P3760">
        <v>0</v>
      </c>
      <c r="Q3760">
        <v>3947.3762000000002</v>
      </c>
      <c r="R3760">
        <v>118421.28599999999</v>
      </c>
      <c r="S3760" t="s">
        <v>1296</v>
      </c>
      <c r="T3760" s="111"/>
      <c r="U3760" s="111"/>
      <c r="V3760" s="110"/>
      <c r="W3760" s="110"/>
    </row>
    <row r="3761" spans="1:23">
      <c r="A3761" t="s">
        <v>4028</v>
      </c>
      <c r="B3761">
        <v>44207</v>
      </c>
      <c r="C3761" t="s">
        <v>4029</v>
      </c>
      <c r="D3761">
        <v>44207</v>
      </c>
      <c r="E3761" t="s">
        <v>1294</v>
      </c>
      <c r="F3761" t="s">
        <v>83</v>
      </c>
      <c r="G3761" t="s">
        <v>1050</v>
      </c>
      <c r="H3761" t="s">
        <v>1300</v>
      </c>
      <c r="I3761" t="s">
        <v>1234</v>
      </c>
      <c r="J3761">
        <v>25</v>
      </c>
      <c r="K3761">
        <v>5035</v>
      </c>
      <c r="L3761">
        <v>125875</v>
      </c>
      <c r="M3761">
        <v>11.988099999999999</v>
      </c>
      <c r="N3761">
        <v>299.70249999999999</v>
      </c>
      <c r="O3761">
        <v>0</v>
      </c>
      <c r="P3761">
        <v>0</v>
      </c>
      <c r="Q3761">
        <v>5046.9880999999996</v>
      </c>
      <c r="R3761">
        <v>126174.7025</v>
      </c>
      <c r="S3761" t="s">
        <v>1296</v>
      </c>
      <c r="T3761" s="111"/>
      <c r="U3761" s="111"/>
      <c r="V3761" s="110"/>
      <c r="W3761" s="110"/>
    </row>
    <row r="3762" spans="1:23">
      <c r="A3762" t="s">
        <v>4028</v>
      </c>
      <c r="B3762">
        <v>44207</v>
      </c>
      <c r="C3762" t="s">
        <v>4029</v>
      </c>
      <c r="D3762">
        <v>44207</v>
      </c>
      <c r="E3762" t="s">
        <v>1294</v>
      </c>
      <c r="F3762" t="s">
        <v>83</v>
      </c>
      <c r="G3762" t="s">
        <v>1050</v>
      </c>
      <c r="H3762" t="s">
        <v>1300</v>
      </c>
      <c r="I3762" t="s">
        <v>1214</v>
      </c>
      <c r="J3762">
        <v>29</v>
      </c>
      <c r="K3762">
        <v>1168</v>
      </c>
      <c r="L3762">
        <v>33872</v>
      </c>
      <c r="M3762">
        <v>2.7810000000000001</v>
      </c>
      <c r="N3762">
        <v>80.649000000000001</v>
      </c>
      <c r="O3762">
        <v>0</v>
      </c>
      <c r="P3762">
        <v>0</v>
      </c>
      <c r="Q3762">
        <v>1170.7809999999999</v>
      </c>
      <c r="R3762">
        <v>33952.648999999998</v>
      </c>
      <c r="S3762" t="s">
        <v>1296</v>
      </c>
      <c r="T3762" s="111"/>
      <c r="U3762" s="111"/>
      <c r="V3762" s="110"/>
      <c r="W3762" s="110"/>
    </row>
    <row r="3763" spans="1:23">
      <c r="A3763" t="s">
        <v>4030</v>
      </c>
      <c r="B3763">
        <v>44207</v>
      </c>
      <c r="C3763" t="s">
        <v>4031</v>
      </c>
      <c r="D3763">
        <v>44207</v>
      </c>
      <c r="E3763" t="s">
        <v>1294</v>
      </c>
      <c r="F3763" t="s">
        <v>93</v>
      </c>
      <c r="G3763" t="s">
        <v>1050</v>
      </c>
      <c r="H3763" t="s">
        <v>1300</v>
      </c>
      <c r="I3763" t="s">
        <v>1211</v>
      </c>
      <c r="J3763">
        <v>30</v>
      </c>
      <c r="K3763">
        <v>3938</v>
      </c>
      <c r="L3763">
        <v>118140</v>
      </c>
      <c r="M3763">
        <v>9.3762000000000008</v>
      </c>
      <c r="N3763">
        <v>281.286</v>
      </c>
      <c r="O3763">
        <v>0</v>
      </c>
      <c r="P3763">
        <v>0</v>
      </c>
      <c r="Q3763">
        <v>3947.3762000000002</v>
      </c>
      <c r="R3763">
        <v>118421.28599999999</v>
      </c>
      <c r="S3763" t="s">
        <v>1296</v>
      </c>
      <c r="T3763" s="111"/>
      <c r="U3763" s="111"/>
      <c r="V3763" s="110"/>
      <c r="W3763" s="110"/>
    </row>
    <row r="3764" spans="1:23">
      <c r="A3764" t="s">
        <v>4030</v>
      </c>
      <c r="B3764">
        <v>44207</v>
      </c>
      <c r="C3764" t="s">
        <v>4031</v>
      </c>
      <c r="D3764">
        <v>44207</v>
      </c>
      <c r="E3764" t="s">
        <v>1294</v>
      </c>
      <c r="F3764" t="s">
        <v>93</v>
      </c>
      <c r="G3764" t="s">
        <v>1050</v>
      </c>
      <c r="H3764" t="s">
        <v>1300</v>
      </c>
      <c r="I3764" t="s">
        <v>1205</v>
      </c>
      <c r="J3764">
        <v>10</v>
      </c>
      <c r="K3764">
        <v>9045</v>
      </c>
      <c r="L3764">
        <v>90450</v>
      </c>
      <c r="M3764">
        <v>21.535699999999999</v>
      </c>
      <c r="N3764">
        <v>215.357</v>
      </c>
      <c r="O3764">
        <v>0</v>
      </c>
      <c r="P3764">
        <v>0</v>
      </c>
      <c r="Q3764">
        <v>9066.5357000000004</v>
      </c>
      <c r="R3764">
        <v>90665.357000000004</v>
      </c>
      <c r="S3764" t="s">
        <v>1296</v>
      </c>
      <c r="T3764" s="111"/>
      <c r="U3764" s="111"/>
      <c r="V3764" s="110"/>
      <c r="W3764" s="110"/>
    </row>
    <row r="3765" spans="1:23">
      <c r="A3765" t="s">
        <v>4032</v>
      </c>
      <c r="B3765">
        <v>44207</v>
      </c>
      <c r="C3765" t="s">
        <v>4033</v>
      </c>
      <c r="D3765">
        <v>44207</v>
      </c>
      <c r="E3765" t="s">
        <v>1294</v>
      </c>
      <c r="F3765" t="s">
        <v>100</v>
      </c>
      <c r="G3765" t="s">
        <v>1045</v>
      </c>
      <c r="H3765" t="s">
        <v>1300</v>
      </c>
      <c r="I3765" t="s">
        <v>1211</v>
      </c>
      <c r="J3765">
        <v>20</v>
      </c>
      <c r="K3765">
        <v>3938</v>
      </c>
      <c r="L3765">
        <v>78760</v>
      </c>
      <c r="M3765">
        <v>9.3762000000000008</v>
      </c>
      <c r="N3765">
        <v>187.524</v>
      </c>
      <c r="O3765">
        <v>0</v>
      </c>
      <c r="P3765">
        <v>0</v>
      </c>
      <c r="Q3765">
        <v>3947.3762000000002</v>
      </c>
      <c r="R3765">
        <v>78947.524000000005</v>
      </c>
      <c r="S3765" t="s">
        <v>1296</v>
      </c>
      <c r="T3765" s="111"/>
      <c r="U3765" s="111"/>
      <c r="V3765" s="110"/>
      <c r="W3765" s="110"/>
    </row>
    <row r="3766" spans="1:23">
      <c r="A3766" t="s">
        <v>4032</v>
      </c>
      <c r="B3766">
        <v>44207</v>
      </c>
      <c r="C3766" t="s">
        <v>4033</v>
      </c>
      <c r="D3766">
        <v>44207</v>
      </c>
      <c r="E3766" t="s">
        <v>1294</v>
      </c>
      <c r="F3766" t="s">
        <v>100</v>
      </c>
      <c r="G3766" t="s">
        <v>1045</v>
      </c>
      <c r="H3766" t="s">
        <v>1300</v>
      </c>
      <c r="I3766" t="s">
        <v>1339</v>
      </c>
      <c r="J3766">
        <v>40</v>
      </c>
      <c r="K3766">
        <v>1118</v>
      </c>
      <c r="L3766">
        <v>44720</v>
      </c>
      <c r="M3766">
        <v>2.6619000000000002</v>
      </c>
      <c r="N3766">
        <v>106.476</v>
      </c>
      <c r="O3766">
        <v>0</v>
      </c>
      <c r="P3766">
        <v>0</v>
      </c>
      <c r="Q3766">
        <v>1120.6619000000001</v>
      </c>
      <c r="R3766">
        <v>44826.476000000002</v>
      </c>
      <c r="S3766" t="s">
        <v>1296</v>
      </c>
      <c r="T3766" s="111"/>
      <c r="U3766" s="111"/>
      <c r="V3766" s="110"/>
      <c r="W3766" s="110"/>
    </row>
    <row r="3767" spans="1:23">
      <c r="A3767" t="s">
        <v>4034</v>
      </c>
      <c r="B3767">
        <v>44207</v>
      </c>
      <c r="C3767" t="s">
        <v>4035</v>
      </c>
      <c r="D3767">
        <v>44207</v>
      </c>
      <c r="E3767" t="s">
        <v>1294</v>
      </c>
      <c r="F3767" t="s">
        <v>105</v>
      </c>
      <c r="G3767" t="s">
        <v>1045</v>
      </c>
      <c r="H3767" t="s">
        <v>1300</v>
      </c>
      <c r="I3767" t="s">
        <v>1205</v>
      </c>
      <c r="J3767">
        <v>5</v>
      </c>
      <c r="K3767">
        <v>9045</v>
      </c>
      <c r="L3767">
        <v>45225</v>
      </c>
      <c r="M3767">
        <v>21.535699999999999</v>
      </c>
      <c r="N3767">
        <v>107.6785</v>
      </c>
      <c r="O3767">
        <v>0</v>
      </c>
      <c r="P3767">
        <v>0</v>
      </c>
      <c r="Q3767">
        <v>9066.5357000000004</v>
      </c>
      <c r="R3767">
        <v>45332.678500000002</v>
      </c>
      <c r="S3767" t="s">
        <v>1296</v>
      </c>
      <c r="T3767" s="111"/>
      <c r="U3767" s="111"/>
      <c r="V3767" s="110"/>
      <c r="W3767" s="110"/>
    </row>
    <row r="3768" spans="1:23">
      <c r="A3768" t="s">
        <v>4034</v>
      </c>
      <c r="B3768">
        <v>44207</v>
      </c>
      <c r="C3768" t="s">
        <v>4035</v>
      </c>
      <c r="D3768">
        <v>44207</v>
      </c>
      <c r="E3768" t="s">
        <v>1294</v>
      </c>
      <c r="F3768" t="s">
        <v>105</v>
      </c>
      <c r="G3768" t="s">
        <v>1045</v>
      </c>
      <c r="H3768" t="s">
        <v>1300</v>
      </c>
      <c r="I3768" t="s">
        <v>1211</v>
      </c>
      <c r="J3768">
        <v>30</v>
      </c>
      <c r="K3768">
        <v>3938</v>
      </c>
      <c r="L3768">
        <v>118140</v>
      </c>
      <c r="M3768">
        <v>9.3762000000000008</v>
      </c>
      <c r="N3768">
        <v>281.286</v>
      </c>
      <c r="O3768">
        <v>0</v>
      </c>
      <c r="P3768">
        <v>0</v>
      </c>
      <c r="Q3768">
        <v>3947.3762000000002</v>
      </c>
      <c r="R3768">
        <v>118421.28599999999</v>
      </c>
      <c r="S3768" t="s">
        <v>1296</v>
      </c>
      <c r="T3768" s="111"/>
      <c r="U3768" s="111"/>
      <c r="V3768" s="110"/>
      <c r="W3768" s="110"/>
    </row>
    <row r="3769" spans="1:23">
      <c r="A3769" t="s">
        <v>4034</v>
      </c>
      <c r="B3769">
        <v>44207</v>
      </c>
      <c r="C3769" t="s">
        <v>4035</v>
      </c>
      <c r="D3769">
        <v>44207</v>
      </c>
      <c r="E3769" t="s">
        <v>1294</v>
      </c>
      <c r="F3769" t="s">
        <v>105</v>
      </c>
      <c r="G3769" t="s">
        <v>1045</v>
      </c>
      <c r="H3769" t="s">
        <v>1300</v>
      </c>
      <c r="I3769" t="s">
        <v>1214</v>
      </c>
      <c r="J3769">
        <v>11</v>
      </c>
      <c r="K3769">
        <v>1168</v>
      </c>
      <c r="L3769">
        <v>12848</v>
      </c>
      <c r="M3769">
        <v>2.7810000000000001</v>
      </c>
      <c r="N3769">
        <v>30.591000000000001</v>
      </c>
      <c r="O3769">
        <v>0</v>
      </c>
      <c r="P3769">
        <v>0</v>
      </c>
      <c r="Q3769">
        <v>1170.7809999999999</v>
      </c>
      <c r="R3769">
        <v>12878.591</v>
      </c>
      <c r="S3769" t="s">
        <v>1296</v>
      </c>
      <c r="T3769" s="111"/>
      <c r="U3769" s="111"/>
      <c r="V3769" s="110"/>
      <c r="W3769" s="110"/>
    </row>
    <row r="3770" spans="1:23">
      <c r="A3770" t="s">
        <v>4034</v>
      </c>
      <c r="B3770">
        <v>44207</v>
      </c>
      <c r="C3770" t="s">
        <v>4035</v>
      </c>
      <c r="D3770">
        <v>44207</v>
      </c>
      <c r="E3770" t="s">
        <v>1294</v>
      </c>
      <c r="F3770" t="s">
        <v>105</v>
      </c>
      <c r="G3770" t="s">
        <v>1045</v>
      </c>
      <c r="H3770" t="s">
        <v>1300</v>
      </c>
      <c r="I3770" t="s">
        <v>1234</v>
      </c>
      <c r="J3770">
        <v>10</v>
      </c>
      <c r="K3770">
        <v>5035</v>
      </c>
      <c r="L3770">
        <v>50350</v>
      </c>
      <c r="M3770">
        <v>11.988099999999999</v>
      </c>
      <c r="N3770">
        <v>119.881</v>
      </c>
      <c r="O3770">
        <v>0</v>
      </c>
      <c r="P3770">
        <v>0</v>
      </c>
      <c r="Q3770">
        <v>5046.9880999999996</v>
      </c>
      <c r="R3770">
        <v>50469.881000000001</v>
      </c>
      <c r="S3770" t="s">
        <v>1296</v>
      </c>
      <c r="T3770" s="111"/>
      <c r="U3770" s="111"/>
      <c r="V3770" s="110"/>
      <c r="W3770" s="110"/>
    </row>
    <row r="3771" spans="1:23">
      <c r="A3771" t="s">
        <v>4036</v>
      </c>
      <c r="B3771">
        <v>44207</v>
      </c>
      <c r="C3771" t="s">
        <v>4037</v>
      </c>
      <c r="D3771">
        <v>44207</v>
      </c>
      <c r="E3771" t="s">
        <v>1294</v>
      </c>
      <c r="F3771" t="s">
        <v>106</v>
      </c>
      <c r="G3771" t="s">
        <v>1302</v>
      </c>
      <c r="H3771" t="s">
        <v>1300</v>
      </c>
      <c r="I3771" t="s">
        <v>1215</v>
      </c>
      <c r="J3771">
        <v>17</v>
      </c>
      <c r="K3771">
        <v>6390</v>
      </c>
      <c r="L3771">
        <v>108630</v>
      </c>
      <c r="M3771">
        <v>15.2143</v>
      </c>
      <c r="N3771">
        <v>258.6431</v>
      </c>
      <c r="O3771">
        <v>0</v>
      </c>
      <c r="P3771">
        <v>0</v>
      </c>
      <c r="Q3771">
        <v>6405.2142999999996</v>
      </c>
      <c r="R3771">
        <v>108888.6431</v>
      </c>
      <c r="S3771" t="s">
        <v>1296</v>
      </c>
      <c r="T3771" s="111"/>
      <c r="U3771" s="111"/>
      <c r="V3771" s="110"/>
      <c r="W3771" s="110"/>
    </row>
    <row r="3772" spans="1:23">
      <c r="A3772" t="s">
        <v>4036</v>
      </c>
      <c r="B3772">
        <v>44207</v>
      </c>
      <c r="C3772" t="s">
        <v>4037</v>
      </c>
      <c r="D3772">
        <v>44207</v>
      </c>
      <c r="E3772" t="s">
        <v>1294</v>
      </c>
      <c r="F3772" t="s">
        <v>106</v>
      </c>
      <c r="G3772" t="s">
        <v>1302</v>
      </c>
      <c r="H3772" t="s">
        <v>1300</v>
      </c>
      <c r="I3772" t="s">
        <v>1214</v>
      </c>
      <c r="J3772">
        <v>50</v>
      </c>
      <c r="K3772">
        <v>1168</v>
      </c>
      <c r="L3772">
        <v>58400</v>
      </c>
      <c r="M3772">
        <v>2.7810000000000001</v>
      </c>
      <c r="N3772">
        <v>139.05000000000001</v>
      </c>
      <c r="O3772">
        <v>0</v>
      </c>
      <c r="P3772">
        <v>0</v>
      </c>
      <c r="Q3772">
        <v>1170.7809999999999</v>
      </c>
      <c r="R3772">
        <v>58539.05</v>
      </c>
      <c r="S3772" t="s">
        <v>1296</v>
      </c>
      <c r="T3772" s="111"/>
      <c r="U3772" s="111"/>
      <c r="V3772" s="110"/>
      <c r="W3772" s="110"/>
    </row>
    <row r="3773" spans="1:23">
      <c r="A3773" t="s">
        <v>4038</v>
      </c>
      <c r="B3773">
        <v>44207</v>
      </c>
      <c r="C3773" t="s">
        <v>4039</v>
      </c>
      <c r="D3773">
        <v>44207</v>
      </c>
      <c r="E3773" t="s">
        <v>1294</v>
      </c>
      <c r="F3773" t="s">
        <v>107</v>
      </c>
      <c r="G3773" t="s">
        <v>1301</v>
      </c>
      <c r="H3773" t="s">
        <v>1300</v>
      </c>
      <c r="I3773" t="s">
        <v>1227</v>
      </c>
      <c r="J3773">
        <v>10</v>
      </c>
      <c r="K3773">
        <v>7760</v>
      </c>
      <c r="L3773">
        <v>77600</v>
      </c>
      <c r="M3773">
        <v>18.476199999999999</v>
      </c>
      <c r="N3773">
        <v>184.762</v>
      </c>
      <c r="O3773">
        <v>0</v>
      </c>
      <c r="P3773">
        <v>0</v>
      </c>
      <c r="Q3773">
        <v>7778.4762000000001</v>
      </c>
      <c r="R3773">
        <v>77784.762000000002</v>
      </c>
      <c r="S3773" t="s">
        <v>1296</v>
      </c>
      <c r="T3773" s="111"/>
      <c r="U3773" s="111"/>
      <c r="V3773" s="110"/>
      <c r="W3773" s="110"/>
    </row>
    <row r="3774" spans="1:23">
      <c r="A3774" t="s">
        <v>4038</v>
      </c>
      <c r="B3774">
        <v>44207</v>
      </c>
      <c r="C3774" t="s">
        <v>4039</v>
      </c>
      <c r="D3774">
        <v>44207</v>
      </c>
      <c r="E3774" t="s">
        <v>1294</v>
      </c>
      <c r="F3774" t="s">
        <v>107</v>
      </c>
      <c r="G3774" t="s">
        <v>1301</v>
      </c>
      <c r="H3774" t="s">
        <v>1300</v>
      </c>
      <c r="I3774" t="s">
        <v>1215</v>
      </c>
      <c r="J3774">
        <v>22</v>
      </c>
      <c r="K3774">
        <v>6390</v>
      </c>
      <c r="L3774">
        <v>140580</v>
      </c>
      <c r="M3774">
        <v>15.2143</v>
      </c>
      <c r="N3774">
        <v>334.71460000000002</v>
      </c>
      <c r="O3774">
        <v>0</v>
      </c>
      <c r="P3774">
        <v>0</v>
      </c>
      <c r="Q3774">
        <v>6405.2142999999996</v>
      </c>
      <c r="R3774">
        <v>140914.71460000001</v>
      </c>
      <c r="S3774" t="s">
        <v>1296</v>
      </c>
      <c r="T3774" s="111"/>
      <c r="U3774" s="111"/>
      <c r="V3774" s="110"/>
      <c r="W3774" s="110"/>
    </row>
    <row r="3775" spans="1:23">
      <c r="A3775" t="s">
        <v>4038</v>
      </c>
      <c r="B3775">
        <v>44207</v>
      </c>
      <c r="C3775" t="s">
        <v>4039</v>
      </c>
      <c r="D3775">
        <v>44207</v>
      </c>
      <c r="E3775" t="s">
        <v>1294</v>
      </c>
      <c r="F3775" t="s">
        <v>107</v>
      </c>
      <c r="G3775" t="s">
        <v>1301</v>
      </c>
      <c r="H3775" t="s">
        <v>1300</v>
      </c>
      <c r="I3775" t="s">
        <v>1214</v>
      </c>
      <c r="J3775">
        <v>100</v>
      </c>
      <c r="K3775">
        <v>1168</v>
      </c>
      <c r="L3775">
        <v>116800</v>
      </c>
      <c r="M3775">
        <v>2.7810000000000001</v>
      </c>
      <c r="N3775">
        <v>278.10000000000002</v>
      </c>
      <c r="O3775">
        <v>0</v>
      </c>
      <c r="P3775">
        <v>0</v>
      </c>
      <c r="Q3775">
        <v>1170.7809999999999</v>
      </c>
      <c r="R3775">
        <v>117078.1</v>
      </c>
      <c r="S3775" t="s">
        <v>1296</v>
      </c>
      <c r="T3775" s="111"/>
      <c r="U3775" s="111"/>
      <c r="V3775" s="110"/>
      <c r="W3775" s="110"/>
    </row>
    <row r="3776" spans="1:23">
      <c r="A3776" t="s">
        <v>4038</v>
      </c>
      <c r="B3776">
        <v>44207</v>
      </c>
      <c r="C3776" t="s">
        <v>4039</v>
      </c>
      <c r="D3776">
        <v>44207</v>
      </c>
      <c r="E3776" t="s">
        <v>1294</v>
      </c>
      <c r="F3776" t="s">
        <v>107</v>
      </c>
      <c r="G3776" t="s">
        <v>1301</v>
      </c>
      <c r="H3776" t="s">
        <v>1300</v>
      </c>
      <c r="I3776" t="s">
        <v>1211</v>
      </c>
      <c r="J3776">
        <v>20</v>
      </c>
      <c r="K3776">
        <v>3938</v>
      </c>
      <c r="L3776">
        <v>78760</v>
      </c>
      <c r="M3776">
        <v>9.3762000000000008</v>
      </c>
      <c r="N3776">
        <v>187.524</v>
      </c>
      <c r="O3776">
        <v>0</v>
      </c>
      <c r="P3776">
        <v>0</v>
      </c>
      <c r="Q3776">
        <v>3947.3762000000002</v>
      </c>
      <c r="R3776">
        <v>78947.524000000005</v>
      </c>
      <c r="S3776" t="s">
        <v>1296</v>
      </c>
      <c r="T3776" s="111"/>
      <c r="U3776" s="111"/>
      <c r="V3776" s="110"/>
      <c r="W3776" s="110"/>
    </row>
    <row r="3777" spans="1:23">
      <c r="A3777" t="s">
        <v>4038</v>
      </c>
      <c r="B3777">
        <v>44207</v>
      </c>
      <c r="C3777" t="s">
        <v>4039</v>
      </c>
      <c r="D3777">
        <v>44207</v>
      </c>
      <c r="E3777" t="s">
        <v>1294</v>
      </c>
      <c r="F3777" t="s">
        <v>107</v>
      </c>
      <c r="G3777" t="s">
        <v>1301</v>
      </c>
      <c r="H3777" t="s">
        <v>1300</v>
      </c>
      <c r="I3777" t="s">
        <v>1205</v>
      </c>
      <c r="J3777">
        <v>20</v>
      </c>
      <c r="K3777">
        <v>9045</v>
      </c>
      <c r="L3777">
        <v>180900</v>
      </c>
      <c r="M3777">
        <v>21.535699999999999</v>
      </c>
      <c r="N3777">
        <v>430.714</v>
      </c>
      <c r="O3777">
        <v>0</v>
      </c>
      <c r="P3777">
        <v>0</v>
      </c>
      <c r="Q3777">
        <v>9066.5357000000004</v>
      </c>
      <c r="R3777">
        <v>181330.71400000001</v>
      </c>
      <c r="S3777" t="s">
        <v>1296</v>
      </c>
      <c r="T3777" s="111"/>
      <c r="U3777" s="111"/>
      <c r="V3777" s="110"/>
      <c r="W3777" s="110"/>
    </row>
    <row r="3778" spans="1:23">
      <c r="A3778" t="s">
        <v>4038</v>
      </c>
      <c r="B3778">
        <v>44207</v>
      </c>
      <c r="C3778" t="s">
        <v>4039</v>
      </c>
      <c r="D3778">
        <v>44207</v>
      </c>
      <c r="E3778" t="s">
        <v>1294</v>
      </c>
      <c r="F3778" t="s">
        <v>107</v>
      </c>
      <c r="G3778" t="s">
        <v>1301</v>
      </c>
      <c r="H3778" t="s">
        <v>1300</v>
      </c>
      <c r="I3778" t="s">
        <v>1339</v>
      </c>
      <c r="J3778">
        <v>20</v>
      </c>
      <c r="K3778">
        <v>1118</v>
      </c>
      <c r="L3778">
        <v>22360</v>
      </c>
      <c r="M3778">
        <v>2.6619000000000002</v>
      </c>
      <c r="N3778">
        <v>53.238</v>
      </c>
      <c r="O3778">
        <v>0</v>
      </c>
      <c r="P3778">
        <v>0</v>
      </c>
      <c r="Q3778">
        <v>1120.6619000000001</v>
      </c>
      <c r="R3778">
        <v>22413.238000000001</v>
      </c>
      <c r="S3778" t="s">
        <v>1296</v>
      </c>
      <c r="T3778" s="111"/>
      <c r="U3778" s="111"/>
      <c r="V3778" s="110"/>
      <c r="W3778" s="110"/>
    </row>
    <row r="3779" spans="1:23">
      <c r="A3779" t="s">
        <v>4038</v>
      </c>
      <c r="B3779">
        <v>44207</v>
      </c>
      <c r="C3779" t="s">
        <v>4039</v>
      </c>
      <c r="D3779">
        <v>44207</v>
      </c>
      <c r="E3779" t="s">
        <v>1294</v>
      </c>
      <c r="F3779" t="s">
        <v>107</v>
      </c>
      <c r="G3779" t="s">
        <v>1301</v>
      </c>
      <c r="H3779" t="s">
        <v>1300</v>
      </c>
      <c r="I3779" t="s">
        <v>1234</v>
      </c>
      <c r="J3779">
        <v>20</v>
      </c>
      <c r="K3779">
        <v>5035</v>
      </c>
      <c r="L3779">
        <v>100700</v>
      </c>
      <c r="M3779">
        <v>11.988099999999999</v>
      </c>
      <c r="N3779">
        <v>239.762</v>
      </c>
      <c r="O3779">
        <v>0</v>
      </c>
      <c r="P3779">
        <v>0</v>
      </c>
      <c r="Q3779">
        <v>5046.9880999999996</v>
      </c>
      <c r="R3779">
        <v>100939.762</v>
      </c>
      <c r="S3779" t="s">
        <v>1296</v>
      </c>
      <c r="T3779" s="111"/>
      <c r="U3779" s="111"/>
      <c r="V3779" s="110"/>
      <c r="W3779" s="110"/>
    </row>
    <row r="3780" spans="1:23">
      <c r="A3780" t="s">
        <v>4040</v>
      </c>
      <c r="B3780">
        <v>44207</v>
      </c>
      <c r="C3780" t="s">
        <v>4041</v>
      </c>
      <c r="D3780">
        <v>44207</v>
      </c>
      <c r="E3780" t="s">
        <v>1294</v>
      </c>
      <c r="F3780" t="s">
        <v>102</v>
      </c>
      <c r="G3780" t="s">
        <v>1080</v>
      </c>
      <c r="H3780" t="s">
        <v>1300</v>
      </c>
      <c r="I3780" t="s">
        <v>1214</v>
      </c>
      <c r="J3780">
        <v>30</v>
      </c>
      <c r="K3780">
        <v>1168</v>
      </c>
      <c r="L3780">
        <v>35040</v>
      </c>
      <c r="M3780">
        <v>2.7810000000000001</v>
      </c>
      <c r="N3780">
        <v>83.43</v>
      </c>
      <c r="O3780">
        <v>0</v>
      </c>
      <c r="P3780">
        <v>0</v>
      </c>
      <c r="Q3780">
        <v>1170.7809999999999</v>
      </c>
      <c r="R3780">
        <v>35123.43</v>
      </c>
      <c r="S3780" t="s">
        <v>1296</v>
      </c>
      <c r="T3780" s="111"/>
      <c r="U3780" s="111"/>
      <c r="V3780" s="110"/>
      <c r="W3780" s="110"/>
    </row>
    <row r="3781" spans="1:23">
      <c r="A3781" t="s">
        <v>4040</v>
      </c>
      <c r="B3781">
        <v>44207</v>
      </c>
      <c r="C3781" t="s">
        <v>4041</v>
      </c>
      <c r="D3781">
        <v>44207</v>
      </c>
      <c r="E3781" t="s">
        <v>1294</v>
      </c>
      <c r="F3781" t="s">
        <v>102</v>
      </c>
      <c r="G3781" t="s">
        <v>1080</v>
      </c>
      <c r="H3781" t="s">
        <v>1300</v>
      </c>
      <c r="I3781" t="s">
        <v>1211</v>
      </c>
      <c r="J3781">
        <v>5</v>
      </c>
      <c r="K3781">
        <v>3938</v>
      </c>
      <c r="L3781">
        <v>19690</v>
      </c>
      <c r="M3781">
        <v>9.3762000000000008</v>
      </c>
      <c r="N3781">
        <v>46.881</v>
      </c>
      <c r="O3781">
        <v>0</v>
      </c>
      <c r="P3781">
        <v>0</v>
      </c>
      <c r="Q3781">
        <v>3947.3762000000002</v>
      </c>
      <c r="R3781">
        <v>19736.881000000001</v>
      </c>
      <c r="S3781" t="s">
        <v>1296</v>
      </c>
      <c r="T3781" s="111"/>
      <c r="U3781" s="111"/>
      <c r="V3781" s="110"/>
      <c r="W3781" s="110"/>
    </row>
    <row r="3782" spans="1:23">
      <c r="A3782" t="s">
        <v>4040</v>
      </c>
      <c r="B3782">
        <v>44207</v>
      </c>
      <c r="C3782" t="s">
        <v>4041</v>
      </c>
      <c r="D3782">
        <v>44207</v>
      </c>
      <c r="E3782" t="s">
        <v>1294</v>
      </c>
      <c r="F3782" t="s">
        <v>102</v>
      </c>
      <c r="G3782" t="s">
        <v>1080</v>
      </c>
      <c r="H3782" t="s">
        <v>1300</v>
      </c>
      <c r="I3782" t="s">
        <v>1339</v>
      </c>
      <c r="J3782">
        <v>40</v>
      </c>
      <c r="K3782">
        <v>1118</v>
      </c>
      <c r="L3782">
        <v>44720</v>
      </c>
      <c r="M3782">
        <v>2.6619000000000002</v>
      </c>
      <c r="N3782">
        <v>106.476</v>
      </c>
      <c r="O3782">
        <v>0</v>
      </c>
      <c r="P3782">
        <v>0</v>
      </c>
      <c r="Q3782">
        <v>1120.6619000000001</v>
      </c>
      <c r="R3782">
        <v>44826.476000000002</v>
      </c>
      <c r="S3782" t="s">
        <v>1296</v>
      </c>
      <c r="T3782" s="111"/>
      <c r="U3782" s="111"/>
      <c r="V3782" s="110"/>
      <c r="W3782" s="110"/>
    </row>
    <row r="3783" spans="1:23">
      <c r="A3783" t="s">
        <v>4042</v>
      </c>
      <c r="B3783">
        <v>44207</v>
      </c>
      <c r="C3783" t="s">
        <v>4043</v>
      </c>
      <c r="D3783">
        <v>44207</v>
      </c>
      <c r="E3783" t="s">
        <v>1294</v>
      </c>
      <c r="F3783" t="s">
        <v>101</v>
      </c>
      <c r="G3783" t="s">
        <v>1080</v>
      </c>
      <c r="H3783" t="s">
        <v>1300</v>
      </c>
      <c r="I3783" t="s">
        <v>1211</v>
      </c>
      <c r="J3783">
        <v>2</v>
      </c>
      <c r="K3783">
        <v>3938</v>
      </c>
      <c r="L3783">
        <v>7876</v>
      </c>
      <c r="M3783">
        <v>9.3762000000000008</v>
      </c>
      <c r="N3783">
        <v>18.752400000000002</v>
      </c>
      <c r="O3783">
        <v>0</v>
      </c>
      <c r="P3783">
        <v>0</v>
      </c>
      <c r="Q3783">
        <v>3947.3762000000002</v>
      </c>
      <c r="R3783">
        <v>7894.7524000000003</v>
      </c>
      <c r="S3783" t="s">
        <v>1296</v>
      </c>
      <c r="T3783" s="111"/>
      <c r="U3783" s="111"/>
      <c r="V3783" s="110"/>
      <c r="W3783" s="110"/>
    </row>
    <row r="3784" spans="1:23">
      <c r="A3784" t="s">
        <v>4042</v>
      </c>
      <c r="B3784">
        <v>44207</v>
      </c>
      <c r="C3784" t="s">
        <v>4043</v>
      </c>
      <c r="D3784">
        <v>44207</v>
      </c>
      <c r="E3784" t="s">
        <v>1294</v>
      </c>
      <c r="F3784" t="s">
        <v>101</v>
      </c>
      <c r="G3784" t="s">
        <v>1080</v>
      </c>
      <c r="H3784" t="s">
        <v>1300</v>
      </c>
      <c r="I3784" t="s">
        <v>1214</v>
      </c>
      <c r="J3784">
        <v>20</v>
      </c>
      <c r="K3784">
        <v>1168</v>
      </c>
      <c r="L3784">
        <v>23360</v>
      </c>
      <c r="M3784">
        <v>2.7810000000000001</v>
      </c>
      <c r="N3784">
        <v>55.62</v>
      </c>
      <c r="O3784">
        <v>0</v>
      </c>
      <c r="P3784">
        <v>0</v>
      </c>
      <c r="Q3784">
        <v>1170.7809999999999</v>
      </c>
      <c r="R3784">
        <v>23415.62</v>
      </c>
      <c r="S3784" t="s">
        <v>1296</v>
      </c>
      <c r="T3784" s="111"/>
      <c r="U3784" s="111"/>
      <c r="V3784" s="110"/>
      <c r="W3784" s="110"/>
    </row>
    <row r="3785" spans="1:23">
      <c r="A3785" t="s">
        <v>4044</v>
      </c>
      <c r="B3785">
        <v>44207</v>
      </c>
      <c r="C3785" t="s">
        <v>4045</v>
      </c>
      <c r="D3785">
        <v>44207</v>
      </c>
      <c r="E3785" t="s">
        <v>1294</v>
      </c>
      <c r="F3785" t="s">
        <v>95</v>
      </c>
      <c r="G3785" t="s">
        <v>1301</v>
      </c>
      <c r="H3785" t="s">
        <v>1300</v>
      </c>
      <c r="I3785" t="s">
        <v>1211</v>
      </c>
      <c r="J3785">
        <v>10</v>
      </c>
      <c r="K3785">
        <v>3938</v>
      </c>
      <c r="L3785">
        <v>39380</v>
      </c>
      <c r="M3785">
        <v>9.3762000000000008</v>
      </c>
      <c r="N3785">
        <v>93.762</v>
      </c>
      <c r="O3785">
        <v>0</v>
      </c>
      <c r="P3785">
        <v>0</v>
      </c>
      <c r="Q3785">
        <v>3947.3762000000002</v>
      </c>
      <c r="R3785">
        <v>39473.762000000002</v>
      </c>
      <c r="S3785" t="s">
        <v>1296</v>
      </c>
      <c r="T3785" s="111"/>
      <c r="U3785" s="111"/>
      <c r="V3785" s="110"/>
      <c r="W3785" s="110"/>
    </row>
    <row r="3786" spans="1:23">
      <c r="A3786" t="s">
        <v>4044</v>
      </c>
      <c r="B3786">
        <v>44207</v>
      </c>
      <c r="C3786" t="s">
        <v>4045</v>
      </c>
      <c r="D3786">
        <v>44207</v>
      </c>
      <c r="E3786" t="s">
        <v>1294</v>
      </c>
      <c r="F3786" t="s">
        <v>95</v>
      </c>
      <c r="G3786" t="s">
        <v>1301</v>
      </c>
      <c r="H3786" t="s">
        <v>1300</v>
      </c>
      <c r="I3786" t="s">
        <v>1234</v>
      </c>
      <c r="J3786">
        <v>3</v>
      </c>
      <c r="K3786">
        <v>5035</v>
      </c>
      <c r="L3786">
        <v>15105</v>
      </c>
      <c r="M3786">
        <v>11.988099999999999</v>
      </c>
      <c r="N3786">
        <v>35.964300000000001</v>
      </c>
      <c r="O3786">
        <v>0</v>
      </c>
      <c r="P3786">
        <v>0</v>
      </c>
      <c r="Q3786">
        <v>5046.9880999999996</v>
      </c>
      <c r="R3786">
        <v>15140.9643</v>
      </c>
      <c r="S3786" t="s">
        <v>1296</v>
      </c>
      <c r="T3786" s="111"/>
      <c r="U3786" s="111"/>
      <c r="V3786" s="110"/>
      <c r="W3786" s="110"/>
    </row>
    <row r="3787" spans="1:23">
      <c r="A3787" t="s">
        <v>4046</v>
      </c>
      <c r="B3787">
        <v>44207</v>
      </c>
      <c r="C3787" t="s">
        <v>4047</v>
      </c>
      <c r="D3787">
        <v>44207</v>
      </c>
      <c r="E3787" t="s">
        <v>1294</v>
      </c>
      <c r="F3787" t="s">
        <v>961</v>
      </c>
      <c r="G3787" t="s">
        <v>1047</v>
      </c>
      <c r="H3787" t="s">
        <v>1300</v>
      </c>
      <c r="I3787" t="s">
        <v>1205</v>
      </c>
      <c r="J3787">
        <v>5</v>
      </c>
      <c r="K3787">
        <v>9045</v>
      </c>
      <c r="L3787">
        <v>45225</v>
      </c>
      <c r="M3787">
        <v>21.535699999999999</v>
      </c>
      <c r="N3787">
        <v>107.6785</v>
      </c>
      <c r="O3787">
        <v>0</v>
      </c>
      <c r="P3787">
        <v>0</v>
      </c>
      <c r="Q3787">
        <v>9066.5357000000004</v>
      </c>
      <c r="R3787">
        <v>45332.678500000002</v>
      </c>
      <c r="S3787" t="s">
        <v>1296</v>
      </c>
      <c r="T3787" s="111"/>
      <c r="U3787" s="111"/>
      <c r="V3787" s="110"/>
      <c r="W3787" s="110"/>
    </row>
    <row r="3788" spans="1:23">
      <c r="A3788" t="s">
        <v>4046</v>
      </c>
      <c r="B3788">
        <v>44207</v>
      </c>
      <c r="C3788" t="s">
        <v>4047</v>
      </c>
      <c r="D3788">
        <v>44207</v>
      </c>
      <c r="E3788" t="s">
        <v>1294</v>
      </c>
      <c r="F3788" t="s">
        <v>961</v>
      </c>
      <c r="G3788" t="s">
        <v>1047</v>
      </c>
      <c r="H3788" t="s">
        <v>1300</v>
      </c>
      <c r="I3788" t="s">
        <v>1212</v>
      </c>
      <c r="J3788">
        <v>5</v>
      </c>
      <c r="K3788">
        <v>3540</v>
      </c>
      <c r="L3788">
        <v>17700</v>
      </c>
      <c r="M3788">
        <v>8.4285999999999994</v>
      </c>
      <c r="N3788">
        <v>42.143000000000001</v>
      </c>
      <c r="O3788">
        <v>0</v>
      </c>
      <c r="P3788">
        <v>0</v>
      </c>
      <c r="Q3788">
        <v>3548.4286000000002</v>
      </c>
      <c r="R3788">
        <v>17742.143</v>
      </c>
      <c r="S3788" t="s">
        <v>1296</v>
      </c>
      <c r="T3788" s="111"/>
      <c r="U3788" s="111"/>
      <c r="V3788" s="110"/>
      <c r="W3788" s="110"/>
    </row>
    <row r="3789" spans="1:23">
      <c r="A3789" t="s">
        <v>4046</v>
      </c>
      <c r="B3789">
        <v>44207</v>
      </c>
      <c r="C3789" t="s">
        <v>4047</v>
      </c>
      <c r="D3789">
        <v>44207</v>
      </c>
      <c r="E3789" t="s">
        <v>1294</v>
      </c>
      <c r="F3789" t="s">
        <v>961</v>
      </c>
      <c r="G3789" t="s">
        <v>1047</v>
      </c>
      <c r="H3789" t="s">
        <v>1300</v>
      </c>
      <c r="I3789" t="s">
        <v>3061</v>
      </c>
      <c r="J3789">
        <v>5</v>
      </c>
      <c r="K3789">
        <v>9850</v>
      </c>
      <c r="L3789">
        <v>49250</v>
      </c>
      <c r="M3789">
        <v>23.452400000000001</v>
      </c>
      <c r="N3789">
        <v>117.262</v>
      </c>
      <c r="O3789">
        <v>0</v>
      </c>
      <c r="P3789">
        <v>0</v>
      </c>
      <c r="Q3789">
        <v>9873.4524000000001</v>
      </c>
      <c r="R3789">
        <v>49367.262000000002</v>
      </c>
      <c r="S3789" t="s">
        <v>1296</v>
      </c>
      <c r="T3789" s="111"/>
      <c r="U3789" s="111"/>
      <c r="V3789" s="110"/>
      <c r="W3789" s="110"/>
    </row>
    <row r="3790" spans="1:23">
      <c r="A3790" t="s">
        <v>4048</v>
      </c>
      <c r="B3790">
        <v>44207</v>
      </c>
      <c r="C3790" t="s">
        <v>4049</v>
      </c>
      <c r="D3790">
        <v>44207</v>
      </c>
      <c r="E3790" t="s">
        <v>1294</v>
      </c>
      <c r="F3790" t="s">
        <v>97</v>
      </c>
      <c r="G3790" t="s">
        <v>1047</v>
      </c>
      <c r="H3790" t="s">
        <v>1300</v>
      </c>
      <c r="I3790" t="s">
        <v>1234</v>
      </c>
      <c r="J3790">
        <v>10</v>
      </c>
      <c r="K3790">
        <v>5035</v>
      </c>
      <c r="L3790">
        <v>50350</v>
      </c>
      <c r="M3790">
        <v>11.988099999999999</v>
      </c>
      <c r="N3790">
        <v>119.881</v>
      </c>
      <c r="O3790">
        <v>0</v>
      </c>
      <c r="P3790">
        <v>0</v>
      </c>
      <c r="Q3790">
        <v>5046.9880999999996</v>
      </c>
      <c r="R3790">
        <v>50469.881000000001</v>
      </c>
      <c r="S3790" t="s">
        <v>1296</v>
      </c>
      <c r="T3790" s="111"/>
      <c r="U3790" s="111"/>
      <c r="V3790" s="110"/>
      <c r="W3790" s="110"/>
    </row>
    <row r="3791" spans="1:23">
      <c r="A3791" t="s">
        <v>4048</v>
      </c>
      <c r="B3791">
        <v>44207</v>
      </c>
      <c r="C3791" t="s">
        <v>4049</v>
      </c>
      <c r="D3791">
        <v>44207</v>
      </c>
      <c r="E3791" t="s">
        <v>1294</v>
      </c>
      <c r="F3791" t="s">
        <v>97</v>
      </c>
      <c r="G3791" t="s">
        <v>1047</v>
      </c>
      <c r="H3791" t="s">
        <v>1300</v>
      </c>
      <c r="I3791" t="s">
        <v>1339</v>
      </c>
      <c r="J3791">
        <v>10</v>
      </c>
      <c r="K3791">
        <v>1118</v>
      </c>
      <c r="L3791">
        <v>11180</v>
      </c>
      <c r="M3791">
        <v>2.6619000000000002</v>
      </c>
      <c r="N3791">
        <v>26.619</v>
      </c>
      <c r="O3791">
        <v>0</v>
      </c>
      <c r="P3791">
        <v>0</v>
      </c>
      <c r="Q3791">
        <v>1120.6619000000001</v>
      </c>
      <c r="R3791">
        <v>11206.619000000001</v>
      </c>
      <c r="S3791" t="s">
        <v>1296</v>
      </c>
      <c r="T3791" s="111"/>
      <c r="U3791" s="111"/>
      <c r="V3791" s="110"/>
      <c r="W3791" s="110"/>
    </row>
    <row r="3792" spans="1:23">
      <c r="A3792" t="s">
        <v>4050</v>
      </c>
      <c r="B3792">
        <v>44207</v>
      </c>
      <c r="C3792" t="s">
        <v>4051</v>
      </c>
      <c r="D3792">
        <v>44207</v>
      </c>
      <c r="E3792" t="s">
        <v>1294</v>
      </c>
      <c r="F3792" t="s">
        <v>94</v>
      </c>
      <c r="G3792" t="s">
        <v>1047</v>
      </c>
      <c r="H3792" t="s">
        <v>1300</v>
      </c>
      <c r="I3792" t="s">
        <v>1234</v>
      </c>
      <c r="J3792">
        <v>4</v>
      </c>
      <c r="K3792">
        <v>5035</v>
      </c>
      <c r="L3792">
        <v>20140</v>
      </c>
      <c r="M3792">
        <v>11.988099999999999</v>
      </c>
      <c r="N3792">
        <v>47.952399999999997</v>
      </c>
      <c r="O3792">
        <v>0</v>
      </c>
      <c r="P3792">
        <v>0</v>
      </c>
      <c r="Q3792">
        <v>5046.9880999999996</v>
      </c>
      <c r="R3792">
        <v>20187.952399999998</v>
      </c>
      <c r="S3792" t="s">
        <v>1296</v>
      </c>
      <c r="T3792" s="111"/>
      <c r="U3792" s="111"/>
      <c r="V3792" s="110"/>
      <c r="W3792" s="110"/>
    </row>
    <row r="3793" spans="1:23">
      <c r="A3793" t="s">
        <v>4050</v>
      </c>
      <c r="B3793">
        <v>44207</v>
      </c>
      <c r="C3793" t="s">
        <v>4051</v>
      </c>
      <c r="D3793">
        <v>44207</v>
      </c>
      <c r="E3793" t="s">
        <v>1294</v>
      </c>
      <c r="F3793" t="s">
        <v>94</v>
      </c>
      <c r="G3793" t="s">
        <v>1047</v>
      </c>
      <c r="H3793" t="s">
        <v>1300</v>
      </c>
      <c r="I3793" t="s">
        <v>1211</v>
      </c>
      <c r="J3793">
        <v>5</v>
      </c>
      <c r="K3793">
        <v>3938</v>
      </c>
      <c r="L3793">
        <v>19690</v>
      </c>
      <c r="M3793">
        <v>9.3762000000000008</v>
      </c>
      <c r="N3793">
        <v>46.881</v>
      </c>
      <c r="O3793">
        <v>0</v>
      </c>
      <c r="P3793">
        <v>0</v>
      </c>
      <c r="Q3793">
        <v>3947.3762000000002</v>
      </c>
      <c r="R3793">
        <v>19736.881000000001</v>
      </c>
      <c r="S3793" t="s">
        <v>1296</v>
      </c>
      <c r="T3793" s="111"/>
      <c r="U3793" s="111"/>
      <c r="V3793" s="110"/>
      <c r="W3793" s="110"/>
    </row>
    <row r="3794" spans="1:23">
      <c r="A3794" t="s">
        <v>4050</v>
      </c>
      <c r="B3794">
        <v>44207</v>
      </c>
      <c r="C3794" t="s">
        <v>4051</v>
      </c>
      <c r="D3794">
        <v>44207</v>
      </c>
      <c r="E3794" t="s">
        <v>1294</v>
      </c>
      <c r="F3794" t="s">
        <v>94</v>
      </c>
      <c r="G3794" t="s">
        <v>1047</v>
      </c>
      <c r="H3794" t="s">
        <v>1300</v>
      </c>
      <c r="I3794" t="s">
        <v>1214</v>
      </c>
      <c r="J3794">
        <v>40</v>
      </c>
      <c r="K3794">
        <v>1168</v>
      </c>
      <c r="L3794">
        <v>46720</v>
      </c>
      <c r="M3794">
        <v>2.7810000000000001</v>
      </c>
      <c r="N3794">
        <v>111.24</v>
      </c>
      <c r="O3794">
        <v>0</v>
      </c>
      <c r="P3794">
        <v>0</v>
      </c>
      <c r="Q3794">
        <v>1170.7809999999999</v>
      </c>
      <c r="R3794">
        <v>46831.24</v>
      </c>
      <c r="S3794" t="s">
        <v>1296</v>
      </c>
      <c r="T3794" s="111"/>
      <c r="U3794" s="111"/>
      <c r="V3794" s="110"/>
      <c r="W3794" s="110"/>
    </row>
    <row r="3795" spans="1:23">
      <c r="A3795" t="s">
        <v>4052</v>
      </c>
      <c r="B3795">
        <v>44207</v>
      </c>
      <c r="C3795" t="s">
        <v>4053</v>
      </c>
      <c r="D3795">
        <v>44207</v>
      </c>
      <c r="E3795" t="s">
        <v>1294</v>
      </c>
      <c r="F3795" t="s">
        <v>876</v>
      </c>
      <c r="G3795" t="s">
        <v>1045</v>
      </c>
      <c r="H3795" t="s">
        <v>1300</v>
      </c>
      <c r="I3795" t="s">
        <v>1211</v>
      </c>
      <c r="J3795">
        <v>100</v>
      </c>
      <c r="K3795">
        <v>3938</v>
      </c>
      <c r="L3795">
        <v>393800</v>
      </c>
      <c r="M3795">
        <v>9.3762000000000008</v>
      </c>
      <c r="N3795">
        <v>937.62</v>
      </c>
      <c r="O3795">
        <v>0</v>
      </c>
      <c r="P3795">
        <v>0</v>
      </c>
      <c r="Q3795">
        <v>3947.3762000000002</v>
      </c>
      <c r="R3795">
        <v>394737.62</v>
      </c>
      <c r="S3795" t="s">
        <v>1296</v>
      </c>
      <c r="T3795" s="111"/>
      <c r="U3795" s="111"/>
      <c r="V3795" s="110"/>
      <c r="W3795" s="110"/>
    </row>
    <row r="3796" spans="1:23">
      <c r="A3796" t="s">
        <v>4054</v>
      </c>
      <c r="B3796">
        <v>44207</v>
      </c>
      <c r="C3796" t="s">
        <v>4055</v>
      </c>
      <c r="D3796">
        <v>44207</v>
      </c>
      <c r="E3796" t="s">
        <v>1294</v>
      </c>
      <c r="F3796" t="s">
        <v>70</v>
      </c>
      <c r="G3796" t="s">
        <v>69</v>
      </c>
      <c r="H3796" t="s">
        <v>69</v>
      </c>
      <c r="I3796" t="s">
        <v>1204</v>
      </c>
      <c r="J3796">
        <v>17</v>
      </c>
      <c r="K3796">
        <v>7148</v>
      </c>
      <c r="L3796">
        <v>121516</v>
      </c>
      <c r="M3796">
        <v>17.018999999999998</v>
      </c>
      <c r="N3796">
        <v>289.32299999999998</v>
      </c>
      <c r="O3796">
        <v>0</v>
      </c>
      <c r="P3796">
        <v>11900</v>
      </c>
      <c r="Q3796">
        <v>7165.0190000000002</v>
      </c>
      <c r="R3796">
        <v>109905.323</v>
      </c>
      <c r="S3796" t="s">
        <v>1296</v>
      </c>
      <c r="T3796" s="111"/>
      <c r="U3796" s="111"/>
      <c r="V3796" s="110"/>
      <c r="W3796" s="110"/>
    </row>
    <row r="3797" spans="1:23">
      <c r="A3797" t="s">
        <v>4054</v>
      </c>
      <c r="B3797">
        <v>44207</v>
      </c>
      <c r="C3797" t="s">
        <v>4055</v>
      </c>
      <c r="D3797">
        <v>44207</v>
      </c>
      <c r="E3797" t="s">
        <v>1294</v>
      </c>
      <c r="F3797" t="s">
        <v>70</v>
      </c>
      <c r="G3797" t="s">
        <v>69</v>
      </c>
      <c r="H3797" t="s">
        <v>69</v>
      </c>
      <c r="I3797" t="s">
        <v>1215</v>
      </c>
      <c r="J3797">
        <v>2</v>
      </c>
      <c r="K3797">
        <v>6390</v>
      </c>
      <c r="L3797">
        <v>12780</v>
      </c>
      <c r="M3797">
        <v>15.2143</v>
      </c>
      <c r="N3797">
        <v>30.428599999999999</v>
      </c>
      <c r="O3797">
        <v>0</v>
      </c>
      <c r="P3797">
        <v>0</v>
      </c>
      <c r="Q3797">
        <v>6405.2142999999996</v>
      </c>
      <c r="R3797">
        <v>12810.428599999999</v>
      </c>
      <c r="S3797" t="s">
        <v>1296</v>
      </c>
      <c r="T3797" s="111"/>
      <c r="U3797" s="111"/>
      <c r="V3797" s="110"/>
      <c r="W3797" s="110"/>
    </row>
    <row r="3798" spans="1:23">
      <c r="A3798" t="s">
        <v>4054</v>
      </c>
      <c r="B3798">
        <v>44207</v>
      </c>
      <c r="C3798" t="s">
        <v>4055</v>
      </c>
      <c r="D3798">
        <v>44207</v>
      </c>
      <c r="E3798" t="s">
        <v>1294</v>
      </c>
      <c r="F3798" t="s">
        <v>70</v>
      </c>
      <c r="G3798" t="s">
        <v>69</v>
      </c>
      <c r="H3798" t="s">
        <v>69</v>
      </c>
      <c r="I3798" t="s">
        <v>3061</v>
      </c>
      <c r="J3798">
        <v>30</v>
      </c>
      <c r="K3798">
        <v>9850</v>
      </c>
      <c r="L3798">
        <v>295500</v>
      </c>
      <c r="M3798">
        <v>23.452400000000001</v>
      </c>
      <c r="N3798">
        <v>703.572</v>
      </c>
      <c r="O3798">
        <v>0</v>
      </c>
      <c r="P3798">
        <v>0</v>
      </c>
      <c r="Q3798">
        <v>9873.4524000000001</v>
      </c>
      <c r="R3798">
        <v>296203.57199999999</v>
      </c>
      <c r="S3798" t="s">
        <v>1296</v>
      </c>
      <c r="T3798" s="111"/>
      <c r="U3798" s="111"/>
      <c r="V3798" s="110"/>
      <c r="W3798" s="110"/>
    </row>
    <row r="3799" spans="1:23">
      <c r="A3799" t="s">
        <v>4054</v>
      </c>
      <c r="B3799">
        <v>44207</v>
      </c>
      <c r="C3799" t="s">
        <v>4055</v>
      </c>
      <c r="D3799">
        <v>44207</v>
      </c>
      <c r="E3799" t="s">
        <v>1294</v>
      </c>
      <c r="F3799" t="s">
        <v>70</v>
      </c>
      <c r="G3799" t="s">
        <v>69</v>
      </c>
      <c r="H3799" t="s">
        <v>69</v>
      </c>
      <c r="I3799" t="s">
        <v>1214</v>
      </c>
      <c r="J3799">
        <v>24</v>
      </c>
      <c r="K3799">
        <v>1168</v>
      </c>
      <c r="L3799">
        <v>28032</v>
      </c>
      <c r="M3799">
        <v>2.7810000000000001</v>
      </c>
      <c r="N3799">
        <v>66.744</v>
      </c>
      <c r="O3799">
        <v>0</v>
      </c>
      <c r="P3799">
        <v>0</v>
      </c>
      <c r="Q3799">
        <v>1170.7809999999999</v>
      </c>
      <c r="R3799">
        <v>28098.743999999999</v>
      </c>
      <c r="S3799" t="s">
        <v>1296</v>
      </c>
      <c r="T3799" s="111"/>
      <c r="U3799" s="111"/>
      <c r="V3799" s="110"/>
      <c r="W3799" s="110"/>
    </row>
    <row r="3800" spans="1:23">
      <c r="A3800" t="s">
        <v>4054</v>
      </c>
      <c r="B3800">
        <v>44207</v>
      </c>
      <c r="C3800" t="s">
        <v>4055</v>
      </c>
      <c r="D3800">
        <v>44207</v>
      </c>
      <c r="E3800" t="s">
        <v>1294</v>
      </c>
      <c r="F3800" t="s">
        <v>70</v>
      </c>
      <c r="G3800" t="s">
        <v>69</v>
      </c>
      <c r="H3800" t="s">
        <v>69</v>
      </c>
      <c r="I3800" t="s">
        <v>1234</v>
      </c>
      <c r="J3800">
        <v>20</v>
      </c>
      <c r="K3800">
        <v>5035</v>
      </c>
      <c r="L3800">
        <v>100700</v>
      </c>
      <c r="M3800">
        <v>11.988099999999999</v>
      </c>
      <c r="N3800">
        <v>239.762</v>
      </c>
      <c r="O3800">
        <v>0</v>
      </c>
      <c r="P3800">
        <v>0</v>
      </c>
      <c r="Q3800">
        <v>5046.9880999999996</v>
      </c>
      <c r="R3800">
        <v>100939.762</v>
      </c>
      <c r="S3800" t="s">
        <v>1296</v>
      </c>
      <c r="T3800" s="111"/>
      <c r="U3800" s="111"/>
      <c r="V3800" s="110"/>
      <c r="W3800" s="110"/>
    </row>
    <row r="3801" spans="1:23">
      <c r="A3801" t="s">
        <v>4056</v>
      </c>
      <c r="B3801">
        <v>44207</v>
      </c>
      <c r="C3801" t="s">
        <v>4057</v>
      </c>
      <c r="D3801">
        <v>44207</v>
      </c>
      <c r="E3801" t="s">
        <v>1294</v>
      </c>
      <c r="F3801" t="s">
        <v>71</v>
      </c>
      <c r="G3801" t="s">
        <v>1304</v>
      </c>
      <c r="H3801" t="s">
        <v>69</v>
      </c>
      <c r="I3801" t="s">
        <v>1339</v>
      </c>
      <c r="J3801">
        <v>200</v>
      </c>
      <c r="K3801">
        <v>1118</v>
      </c>
      <c r="L3801">
        <v>223600</v>
      </c>
      <c r="M3801">
        <v>2.6619000000000002</v>
      </c>
      <c r="N3801">
        <v>532.38</v>
      </c>
      <c r="O3801">
        <v>0</v>
      </c>
      <c r="P3801">
        <v>0</v>
      </c>
      <c r="Q3801">
        <v>1120.6619000000001</v>
      </c>
      <c r="R3801">
        <v>224132.38</v>
      </c>
      <c r="S3801" t="s">
        <v>1296</v>
      </c>
      <c r="T3801" s="111"/>
      <c r="U3801" s="111"/>
      <c r="V3801" s="110"/>
      <c r="W3801" s="110"/>
    </row>
    <row r="3802" spans="1:23">
      <c r="A3802" t="s">
        <v>4056</v>
      </c>
      <c r="B3802">
        <v>44207</v>
      </c>
      <c r="C3802" t="s">
        <v>4057</v>
      </c>
      <c r="D3802">
        <v>44207</v>
      </c>
      <c r="E3802" t="s">
        <v>1294</v>
      </c>
      <c r="F3802" t="s">
        <v>71</v>
      </c>
      <c r="G3802" t="s">
        <v>1304</v>
      </c>
      <c r="H3802" t="s">
        <v>69</v>
      </c>
      <c r="I3802" t="s">
        <v>1205</v>
      </c>
      <c r="J3802">
        <v>10</v>
      </c>
      <c r="K3802">
        <v>9045</v>
      </c>
      <c r="L3802">
        <v>90450</v>
      </c>
      <c r="M3802">
        <v>21.535699999999999</v>
      </c>
      <c r="N3802">
        <v>215.357</v>
      </c>
      <c r="O3802">
        <v>0</v>
      </c>
      <c r="P3802">
        <v>0</v>
      </c>
      <c r="Q3802">
        <v>9066.5357000000004</v>
      </c>
      <c r="R3802">
        <v>90665.357000000004</v>
      </c>
      <c r="S3802" t="s">
        <v>1296</v>
      </c>
      <c r="T3802" s="111"/>
      <c r="U3802" s="111"/>
      <c r="V3802" s="110"/>
      <c r="W3802" s="110"/>
    </row>
    <row r="3803" spans="1:23">
      <c r="A3803" t="s">
        <v>4056</v>
      </c>
      <c r="B3803">
        <v>44207</v>
      </c>
      <c r="C3803" t="s">
        <v>4057</v>
      </c>
      <c r="D3803">
        <v>44207</v>
      </c>
      <c r="E3803" t="s">
        <v>1294</v>
      </c>
      <c r="F3803" t="s">
        <v>71</v>
      </c>
      <c r="G3803" t="s">
        <v>1304</v>
      </c>
      <c r="H3803" t="s">
        <v>69</v>
      </c>
      <c r="I3803" t="s">
        <v>1234</v>
      </c>
      <c r="J3803">
        <v>5</v>
      </c>
      <c r="K3803">
        <v>5035</v>
      </c>
      <c r="L3803">
        <v>25175</v>
      </c>
      <c r="M3803">
        <v>11.988099999999999</v>
      </c>
      <c r="N3803">
        <v>59.9405</v>
      </c>
      <c r="O3803">
        <v>0</v>
      </c>
      <c r="P3803">
        <v>0</v>
      </c>
      <c r="Q3803">
        <v>5046.9880999999996</v>
      </c>
      <c r="R3803">
        <v>25234.940500000001</v>
      </c>
      <c r="S3803" t="s">
        <v>1296</v>
      </c>
      <c r="T3803" s="111"/>
      <c r="U3803" s="111"/>
      <c r="V3803" s="110"/>
      <c r="W3803" s="110"/>
    </row>
    <row r="3804" spans="1:23">
      <c r="A3804" t="s">
        <v>4056</v>
      </c>
      <c r="B3804">
        <v>44207</v>
      </c>
      <c r="C3804" t="s">
        <v>4057</v>
      </c>
      <c r="D3804">
        <v>44207</v>
      </c>
      <c r="E3804" t="s">
        <v>1294</v>
      </c>
      <c r="F3804" t="s">
        <v>71</v>
      </c>
      <c r="G3804" t="s">
        <v>1304</v>
      </c>
      <c r="H3804" t="s">
        <v>69</v>
      </c>
      <c r="I3804" t="s">
        <v>1212</v>
      </c>
      <c r="J3804">
        <v>10</v>
      </c>
      <c r="K3804">
        <v>3540</v>
      </c>
      <c r="L3804">
        <v>35400</v>
      </c>
      <c r="M3804">
        <v>8.4285999999999994</v>
      </c>
      <c r="N3804">
        <v>84.286000000000001</v>
      </c>
      <c r="O3804">
        <v>0</v>
      </c>
      <c r="P3804">
        <v>0</v>
      </c>
      <c r="Q3804">
        <v>3548.4286000000002</v>
      </c>
      <c r="R3804">
        <v>35484.286</v>
      </c>
      <c r="S3804" t="s">
        <v>1296</v>
      </c>
      <c r="T3804" s="111"/>
      <c r="U3804" s="111"/>
      <c r="V3804" s="110"/>
      <c r="W3804" s="110"/>
    </row>
    <row r="3805" spans="1:23">
      <c r="A3805" t="s">
        <v>4056</v>
      </c>
      <c r="B3805">
        <v>44207</v>
      </c>
      <c r="C3805" t="s">
        <v>4057</v>
      </c>
      <c r="D3805">
        <v>44207</v>
      </c>
      <c r="E3805" t="s">
        <v>1294</v>
      </c>
      <c r="F3805" t="s">
        <v>71</v>
      </c>
      <c r="G3805" t="s">
        <v>1304</v>
      </c>
      <c r="H3805" t="s">
        <v>69</v>
      </c>
      <c r="I3805" t="s">
        <v>1214</v>
      </c>
      <c r="J3805">
        <v>23</v>
      </c>
      <c r="K3805">
        <v>1168</v>
      </c>
      <c r="L3805">
        <v>26864</v>
      </c>
      <c r="M3805">
        <v>2.7810000000000001</v>
      </c>
      <c r="N3805">
        <v>63.963000000000001</v>
      </c>
      <c r="O3805">
        <v>0</v>
      </c>
      <c r="P3805">
        <v>0</v>
      </c>
      <c r="Q3805">
        <v>1170.7809999999999</v>
      </c>
      <c r="R3805">
        <v>26927.963</v>
      </c>
      <c r="S3805" t="s">
        <v>1296</v>
      </c>
      <c r="T3805" s="111"/>
      <c r="U3805" s="111"/>
      <c r="V3805" s="110"/>
      <c r="W3805" s="110"/>
    </row>
    <row r="3806" spans="1:23">
      <c r="A3806" t="s">
        <v>4058</v>
      </c>
      <c r="B3806">
        <v>44207</v>
      </c>
      <c r="C3806" t="s">
        <v>4059</v>
      </c>
      <c r="D3806">
        <v>44207</v>
      </c>
      <c r="E3806" t="s">
        <v>1294</v>
      </c>
      <c r="F3806" t="s">
        <v>1051</v>
      </c>
      <c r="G3806" t="s">
        <v>1304</v>
      </c>
      <c r="H3806" t="s">
        <v>69</v>
      </c>
      <c r="I3806" t="s">
        <v>1339</v>
      </c>
      <c r="J3806">
        <v>100</v>
      </c>
      <c r="K3806">
        <v>1118</v>
      </c>
      <c r="L3806">
        <v>111800</v>
      </c>
      <c r="M3806">
        <v>2.6619000000000002</v>
      </c>
      <c r="N3806">
        <v>266.19</v>
      </c>
      <c r="O3806">
        <v>0</v>
      </c>
      <c r="P3806">
        <v>0</v>
      </c>
      <c r="Q3806">
        <v>1120.6619000000001</v>
      </c>
      <c r="R3806">
        <v>112066.19</v>
      </c>
      <c r="S3806" t="s">
        <v>1296</v>
      </c>
      <c r="T3806" s="111"/>
      <c r="U3806" s="111"/>
      <c r="V3806" s="110"/>
      <c r="W3806" s="110"/>
    </row>
    <row r="3807" spans="1:23">
      <c r="A3807" t="s">
        <v>4058</v>
      </c>
      <c r="B3807">
        <v>44207</v>
      </c>
      <c r="C3807" t="s">
        <v>4059</v>
      </c>
      <c r="D3807">
        <v>44207</v>
      </c>
      <c r="E3807" t="s">
        <v>1294</v>
      </c>
      <c r="F3807" t="s">
        <v>1051</v>
      </c>
      <c r="G3807" t="s">
        <v>1304</v>
      </c>
      <c r="H3807" t="s">
        <v>69</v>
      </c>
      <c r="I3807" t="s">
        <v>1214</v>
      </c>
      <c r="J3807">
        <v>15</v>
      </c>
      <c r="K3807">
        <v>1168</v>
      </c>
      <c r="L3807">
        <v>17520</v>
      </c>
      <c r="M3807">
        <v>2.7810000000000001</v>
      </c>
      <c r="N3807">
        <v>41.715000000000003</v>
      </c>
      <c r="O3807">
        <v>0</v>
      </c>
      <c r="P3807">
        <v>0</v>
      </c>
      <c r="Q3807">
        <v>1170.7809999999999</v>
      </c>
      <c r="R3807">
        <v>17561.715</v>
      </c>
      <c r="S3807" t="s">
        <v>1296</v>
      </c>
      <c r="T3807" s="111"/>
      <c r="U3807" s="111"/>
      <c r="V3807" s="110"/>
      <c r="W3807" s="110"/>
    </row>
    <row r="3808" spans="1:23">
      <c r="A3808" t="s">
        <v>4058</v>
      </c>
      <c r="B3808">
        <v>44207</v>
      </c>
      <c r="C3808" t="s">
        <v>4059</v>
      </c>
      <c r="D3808">
        <v>44207</v>
      </c>
      <c r="E3808" t="s">
        <v>1294</v>
      </c>
      <c r="F3808" t="s">
        <v>1051</v>
      </c>
      <c r="G3808" t="s">
        <v>1304</v>
      </c>
      <c r="H3808" t="s">
        <v>69</v>
      </c>
      <c r="I3808" t="s">
        <v>1234</v>
      </c>
      <c r="J3808">
        <v>5</v>
      </c>
      <c r="K3808">
        <v>5035</v>
      </c>
      <c r="L3808">
        <v>25175</v>
      </c>
      <c r="M3808">
        <v>11.988099999999999</v>
      </c>
      <c r="N3808">
        <v>59.9405</v>
      </c>
      <c r="O3808">
        <v>0</v>
      </c>
      <c r="P3808">
        <v>0</v>
      </c>
      <c r="Q3808">
        <v>5046.9880999999996</v>
      </c>
      <c r="R3808">
        <v>25234.940500000001</v>
      </c>
      <c r="S3808" t="s">
        <v>1296</v>
      </c>
      <c r="T3808" s="111"/>
      <c r="U3808" s="111"/>
      <c r="V3808" s="110"/>
      <c r="W3808" s="110"/>
    </row>
    <row r="3809" spans="1:23">
      <c r="A3809" t="s">
        <v>4058</v>
      </c>
      <c r="B3809">
        <v>44207</v>
      </c>
      <c r="C3809" t="s">
        <v>4059</v>
      </c>
      <c r="D3809">
        <v>44207</v>
      </c>
      <c r="E3809" t="s">
        <v>1294</v>
      </c>
      <c r="F3809" t="s">
        <v>1051</v>
      </c>
      <c r="G3809" t="s">
        <v>1304</v>
      </c>
      <c r="H3809" t="s">
        <v>69</v>
      </c>
      <c r="I3809" t="s">
        <v>1211</v>
      </c>
      <c r="J3809">
        <v>5</v>
      </c>
      <c r="K3809">
        <v>3938</v>
      </c>
      <c r="L3809">
        <v>19690</v>
      </c>
      <c r="M3809">
        <v>9.3762000000000008</v>
      </c>
      <c r="N3809">
        <v>46.881</v>
      </c>
      <c r="O3809">
        <v>0</v>
      </c>
      <c r="P3809">
        <v>0</v>
      </c>
      <c r="Q3809">
        <v>3947.3762000000002</v>
      </c>
      <c r="R3809">
        <v>19736.881000000001</v>
      </c>
      <c r="S3809" t="s">
        <v>1296</v>
      </c>
      <c r="T3809" s="111"/>
      <c r="U3809" s="111"/>
      <c r="V3809" s="110"/>
      <c r="W3809" s="110"/>
    </row>
    <row r="3810" spans="1:23">
      <c r="A3810" t="s">
        <v>4058</v>
      </c>
      <c r="B3810">
        <v>44207</v>
      </c>
      <c r="C3810" t="s">
        <v>4059</v>
      </c>
      <c r="D3810">
        <v>44207</v>
      </c>
      <c r="E3810" t="s">
        <v>1294</v>
      </c>
      <c r="F3810" t="s">
        <v>1051</v>
      </c>
      <c r="G3810" t="s">
        <v>1304</v>
      </c>
      <c r="H3810" t="s">
        <v>69</v>
      </c>
      <c r="I3810" t="s">
        <v>1348</v>
      </c>
      <c r="J3810">
        <v>20</v>
      </c>
      <c r="K3810">
        <v>1225</v>
      </c>
      <c r="L3810">
        <v>24500</v>
      </c>
      <c r="M3810">
        <v>2.9167000000000001</v>
      </c>
      <c r="N3810">
        <v>58.334000000000003</v>
      </c>
      <c r="O3810">
        <v>0</v>
      </c>
      <c r="P3810">
        <v>0</v>
      </c>
      <c r="Q3810">
        <v>1227.9167</v>
      </c>
      <c r="R3810">
        <v>24558.333999999999</v>
      </c>
      <c r="S3810" t="s">
        <v>1296</v>
      </c>
      <c r="T3810" s="111"/>
      <c r="U3810" s="111"/>
      <c r="V3810" s="110"/>
      <c r="W3810" s="110"/>
    </row>
    <row r="3811" spans="1:23">
      <c r="A3811" t="s">
        <v>4060</v>
      </c>
      <c r="B3811">
        <v>44207</v>
      </c>
      <c r="C3811" t="s">
        <v>4061</v>
      </c>
      <c r="D3811">
        <v>44207</v>
      </c>
      <c r="E3811" t="s">
        <v>1294</v>
      </c>
      <c r="F3811" t="s">
        <v>65</v>
      </c>
      <c r="G3811" t="s">
        <v>1298</v>
      </c>
      <c r="H3811" t="s">
        <v>57</v>
      </c>
      <c r="I3811" t="s">
        <v>1214</v>
      </c>
      <c r="J3811">
        <v>15</v>
      </c>
      <c r="K3811">
        <v>1168</v>
      </c>
      <c r="L3811">
        <v>17520</v>
      </c>
      <c r="M3811">
        <v>2.7810000000000001</v>
      </c>
      <c r="N3811">
        <v>41.715000000000003</v>
      </c>
      <c r="O3811">
        <v>0</v>
      </c>
      <c r="P3811">
        <v>0</v>
      </c>
      <c r="Q3811">
        <v>1170.7809999999999</v>
      </c>
      <c r="R3811">
        <v>17561.715</v>
      </c>
      <c r="S3811" t="s">
        <v>1296</v>
      </c>
      <c r="T3811" s="111"/>
      <c r="U3811" s="111"/>
      <c r="V3811" s="110"/>
      <c r="W3811" s="110"/>
    </row>
    <row r="3812" spans="1:23">
      <c r="A3812" t="s">
        <v>4060</v>
      </c>
      <c r="B3812">
        <v>44207</v>
      </c>
      <c r="C3812" t="s">
        <v>4061</v>
      </c>
      <c r="D3812">
        <v>44207</v>
      </c>
      <c r="E3812" t="s">
        <v>1294</v>
      </c>
      <c r="F3812" t="s">
        <v>65</v>
      </c>
      <c r="G3812" t="s">
        <v>1298</v>
      </c>
      <c r="H3812" t="s">
        <v>57</v>
      </c>
      <c r="I3812" t="s">
        <v>1234</v>
      </c>
      <c r="J3812">
        <v>5</v>
      </c>
      <c r="K3812">
        <v>5035</v>
      </c>
      <c r="L3812">
        <v>25175</v>
      </c>
      <c r="M3812">
        <v>11.988099999999999</v>
      </c>
      <c r="N3812">
        <v>59.9405</v>
      </c>
      <c r="O3812">
        <v>0</v>
      </c>
      <c r="P3812">
        <v>0</v>
      </c>
      <c r="Q3812">
        <v>5046.9880999999996</v>
      </c>
      <c r="R3812">
        <v>25234.940500000001</v>
      </c>
      <c r="S3812" t="s">
        <v>1296</v>
      </c>
      <c r="T3812" s="111"/>
      <c r="U3812" s="111"/>
      <c r="V3812" s="110"/>
      <c r="W3812" s="110"/>
    </row>
    <row r="3813" spans="1:23">
      <c r="A3813" t="s">
        <v>4060</v>
      </c>
      <c r="B3813">
        <v>44207</v>
      </c>
      <c r="C3813" t="s">
        <v>4061</v>
      </c>
      <c r="D3813">
        <v>44207</v>
      </c>
      <c r="E3813" t="s">
        <v>1294</v>
      </c>
      <c r="F3813" t="s">
        <v>65</v>
      </c>
      <c r="G3813" t="s">
        <v>1298</v>
      </c>
      <c r="H3813" t="s">
        <v>57</v>
      </c>
      <c r="I3813" t="s">
        <v>3061</v>
      </c>
      <c r="J3813">
        <v>10</v>
      </c>
      <c r="K3813">
        <v>9850</v>
      </c>
      <c r="L3813">
        <v>98500</v>
      </c>
      <c r="M3813">
        <v>23.452400000000001</v>
      </c>
      <c r="N3813">
        <v>234.524</v>
      </c>
      <c r="O3813">
        <v>0</v>
      </c>
      <c r="P3813">
        <v>0</v>
      </c>
      <c r="Q3813">
        <v>9873.4524000000001</v>
      </c>
      <c r="R3813">
        <v>98734.524000000005</v>
      </c>
      <c r="S3813" t="s">
        <v>1296</v>
      </c>
      <c r="T3813" s="111"/>
      <c r="U3813" s="111"/>
      <c r="V3813" s="110"/>
      <c r="W3813" s="110"/>
    </row>
    <row r="3814" spans="1:23">
      <c r="A3814" t="s">
        <v>4060</v>
      </c>
      <c r="B3814">
        <v>44207</v>
      </c>
      <c r="C3814" t="s">
        <v>4061</v>
      </c>
      <c r="D3814">
        <v>44207</v>
      </c>
      <c r="E3814" t="s">
        <v>1294</v>
      </c>
      <c r="F3814" t="s">
        <v>65</v>
      </c>
      <c r="G3814" t="s">
        <v>1298</v>
      </c>
      <c r="H3814" t="s">
        <v>57</v>
      </c>
      <c r="I3814" t="s">
        <v>1204</v>
      </c>
      <c r="J3814">
        <v>10</v>
      </c>
      <c r="K3814">
        <v>7148</v>
      </c>
      <c r="L3814">
        <v>71480</v>
      </c>
      <c r="M3814">
        <v>17.018999999999998</v>
      </c>
      <c r="N3814">
        <v>170.19</v>
      </c>
      <c r="O3814">
        <v>0</v>
      </c>
      <c r="P3814">
        <v>7000</v>
      </c>
      <c r="Q3814">
        <v>7165.0190000000002</v>
      </c>
      <c r="R3814">
        <v>64650.19</v>
      </c>
      <c r="S3814" t="s">
        <v>1296</v>
      </c>
      <c r="T3814" s="111"/>
      <c r="U3814" s="111"/>
      <c r="V3814" s="110"/>
      <c r="W3814" s="110"/>
    </row>
    <row r="3815" spans="1:23">
      <c r="A3815" t="s">
        <v>4060</v>
      </c>
      <c r="B3815">
        <v>44207</v>
      </c>
      <c r="C3815" t="s">
        <v>4061</v>
      </c>
      <c r="D3815">
        <v>44207</v>
      </c>
      <c r="E3815" t="s">
        <v>1294</v>
      </c>
      <c r="F3815" t="s">
        <v>65</v>
      </c>
      <c r="G3815" t="s">
        <v>1298</v>
      </c>
      <c r="H3815" t="s">
        <v>57</v>
      </c>
      <c r="I3815" t="s">
        <v>1339</v>
      </c>
      <c r="J3815">
        <v>40</v>
      </c>
      <c r="K3815">
        <v>1118</v>
      </c>
      <c r="L3815">
        <v>44720</v>
      </c>
      <c r="M3815">
        <v>2.6619000000000002</v>
      </c>
      <c r="N3815">
        <v>106.476</v>
      </c>
      <c r="O3815">
        <v>0</v>
      </c>
      <c r="P3815">
        <v>0</v>
      </c>
      <c r="Q3815">
        <v>1120.6619000000001</v>
      </c>
      <c r="R3815">
        <v>44826.476000000002</v>
      </c>
      <c r="S3815" t="s">
        <v>1296</v>
      </c>
      <c r="T3815" s="111"/>
      <c r="U3815" s="111"/>
      <c r="V3815" s="110"/>
      <c r="W3815" s="110"/>
    </row>
    <row r="3816" spans="1:23">
      <c r="A3816" t="s">
        <v>4062</v>
      </c>
      <c r="B3816">
        <v>44207</v>
      </c>
      <c r="C3816" t="s">
        <v>4063</v>
      </c>
      <c r="D3816">
        <v>44207</v>
      </c>
      <c r="E3816" t="s">
        <v>1294</v>
      </c>
      <c r="F3816" t="s">
        <v>115</v>
      </c>
      <c r="G3816" t="s">
        <v>1044</v>
      </c>
      <c r="H3816" t="s">
        <v>57</v>
      </c>
      <c r="I3816" t="s">
        <v>3061</v>
      </c>
      <c r="J3816">
        <v>5</v>
      </c>
      <c r="K3816">
        <v>9850</v>
      </c>
      <c r="L3816">
        <v>49250</v>
      </c>
      <c r="M3816">
        <v>23.452400000000001</v>
      </c>
      <c r="N3816">
        <v>117.262</v>
      </c>
      <c r="O3816">
        <v>0</v>
      </c>
      <c r="P3816">
        <v>0</v>
      </c>
      <c r="Q3816">
        <v>9873.4524000000001</v>
      </c>
      <c r="R3816">
        <v>49367.262000000002</v>
      </c>
      <c r="S3816" t="s">
        <v>1296</v>
      </c>
      <c r="T3816" s="111"/>
      <c r="U3816" s="111"/>
      <c r="V3816" s="110"/>
      <c r="W3816" s="110"/>
    </row>
    <row r="3817" spans="1:23">
      <c r="A3817" t="s">
        <v>4062</v>
      </c>
      <c r="B3817">
        <v>44207</v>
      </c>
      <c r="C3817" t="s">
        <v>4063</v>
      </c>
      <c r="D3817">
        <v>44207</v>
      </c>
      <c r="E3817" t="s">
        <v>1294</v>
      </c>
      <c r="F3817" t="s">
        <v>115</v>
      </c>
      <c r="G3817" t="s">
        <v>1044</v>
      </c>
      <c r="H3817" t="s">
        <v>57</v>
      </c>
      <c r="I3817" t="s">
        <v>1215</v>
      </c>
      <c r="J3817">
        <v>20</v>
      </c>
      <c r="K3817">
        <v>6390</v>
      </c>
      <c r="L3817">
        <v>127800</v>
      </c>
      <c r="M3817">
        <v>15.2143</v>
      </c>
      <c r="N3817">
        <v>304.286</v>
      </c>
      <c r="O3817">
        <v>0</v>
      </c>
      <c r="P3817">
        <v>0</v>
      </c>
      <c r="Q3817">
        <v>6405.2142999999996</v>
      </c>
      <c r="R3817">
        <v>128104.28599999999</v>
      </c>
      <c r="S3817" t="s">
        <v>1296</v>
      </c>
      <c r="T3817" s="111"/>
      <c r="U3817" s="111"/>
      <c r="V3817" s="110"/>
      <c r="W3817" s="110"/>
    </row>
    <row r="3818" spans="1:23">
      <c r="A3818" t="s">
        <v>4062</v>
      </c>
      <c r="B3818">
        <v>44207</v>
      </c>
      <c r="C3818" t="s">
        <v>4063</v>
      </c>
      <c r="D3818">
        <v>44207</v>
      </c>
      <c r="E3818" t="s">
        <v>1294</v>
      </c>
      <c r="F3818" t="s">
        <v>115</v>
      </c>
      <c r="G3818" t="s">
        <v>1044</v>
      </c>
      <c r="H3818" t="s">
        <v>57</v>
      </c>
      <c r="I3818" t="s">
        <v>1204</v>
      </c>
      <c r="J3818">
        <v>20</v>
      </c>
      <c r="K3818">
        <v>7148</v>
      </c>
      <c r="L3818">
        <v>142960</v>
      </c>
      <c r="M3818">
        <v>17.018999999999998</v>
      </c>
      <c r="N3818">
        <v>340.38</v>
      </c>
      <c r="O3818">
        <v>0</v>
      </c>
      <c r="P3818">
        <v>14000</v>
      </c>
      <c r="Q3818">
        <v>7165.0190000000002</v>
      </c>
      <c r="R3818">
        <v>129300.38</v>
      </c>
      <c r="S3818" t="s">
        <v>1296</v>
      </c>
      <c r="T3818" s="111"/>
      <c r="U3818" s="111"/>
      <c r="V3818" s="110"/>
      <c r="W3818" s="110"/>
    </row>
    <row r="3819" spans="1:23">
      <c r="A3819" t="s">
        <v>4062</v>
      </c>
      <c r="B3819">
        <v>44207</v>
      </c>
      <c r="C3819" t="s">
        <v>4063</v>
      </c>
      <c r="D3819">
        <v>44207</v>
      </c>
      <c r="E3819" t="s">
        <v>1294</v>
      </c>
      <c r="F3819" t="s">
        <v>115</v>
      </c>
      <c r="G3819" t="s">
        <v>1044</v>
      </c>
      <c r="H3819" t="s">
        <v>57</v>
      </c>
      <c r="I3819" t="s">
        <v>1207</v>
      </c>
      <c r="J3819">
        <v>5</v>
      </c>
      <c r="K3819">
        <v>4035</v>
      </c>
      <c r="L3819">
        <v>20175</v>
      </c>
      <c r="M3819">
        <v>9.6071000000000009</v>
      </c>
      <c r="N3819">
        <v>48.035499999999999</v>
      </c>
      <c r="O3819">
        <v>0</v>
      </c>
      <c r="P3819">
        <v>0</v>
      </c>
      <c r="Q3819">
        <v>4044.6071000000002</v>
      </c>
      <c r="R3819">
        <v>20223.035500000002</v>
      </c>
      <c r="S3819" t="s">
        <v>1296</v>
      </c>
      <c r="T3819" s="111"/>
      <c r="U3819" s="111"/>
      <c r="V3819" s="110"/>
      <c r="W3819" s="110"/>
    </row>
    <row r="3820" spans="1:23">
      <c r="A3820" t="s">
        <v>4064</v>
      </c>
      <c r="B3820">
        <v>44207</v>
      </c>
      <c r="C3820" t="s">
        <v>4065</v>
      </c>
      <c r="D3820">
        <v>44207</v>
      </c>
      <c r="E3820" t="s">
        <v>1294</v>
      </c>
      <c r="F3820" t="s">
        <v>116</v>
      </c>
      <c r="G3820" t="s">
        <v>1044</v>
      </c>
      <c r="H3820" t="s">
        <v>57</v>
      </c>
      <c r="I3820" t="s">
        <v>1234</v>
      </c>
      <c r="J3820">
        <v>6</v>
      </c>
      <c r="K3820">
        <v>5035</v>
      </c>
      <c r="L3820">
        <v>30210</v>
      </c>
      <c r="M3820">
        <v>11.988099999999999</v>
      </c>
      <c r="N3820">
        <v>71.928600000000003</v>
      </c>
      <c r="O3820">
        <v>0</v>
      </c>
      <c r="P3820">
        <v>0</v>
      </c>
      <c r="Q3820">
        <v>5046.9880999999996</v>
      </c>
      <c r="R3820">
        <v>30281.928599999999</v>
      </c>
      <c r="S3820" t="s">
        <v>1296</v>
      </c>
      <c r="T3820" s="111"/>
      <c r="U3820" s="111"/>
      <c r="V3820" s="110"/>
      <c r="W3820" s="110"/>
    </row>
    <row r="3821" spans="1:23">
      <c r="A3821" t="s">
        <v>4064</v>
      </c>
      <c r="B3821">
        <v>44207</v>
      </c>
      <c r="C3821" t="s">
        <v>4065</v>
      </c>
      <c r="D3821">
        <v>44207</v>
      </c>
      <c r="E3821" t="s">
        <v>1294</v>
      </c>
      <c r="F3821" t="s">
        <v>116</v>
      </c>
      <c r="G3821" t="s">
        <v>1044</v>
      </c>
      <c r="H3821" t="s">
        <v>57</v>
      </c>
      <c r="I3821" t="s">
        <v>3061</v>
      </c>
      <c r="J3821">
        <v>10</v>
      </c>
      <c r="K3821">
        <v>9850</v>
      </c>
      <c r="L3821">
        <v>98500</v>
      </c>
      <c r="M3821">
        <v>23.452400000000001</v>
      </c>
      <c r="N3821">
        <v>234.524</v>
      </c>
      <c r="O3821">
        <v>0</v>
      </c>
      <c r="P3821">
        <v>0</v>
      </c>
      <c r="Q3821">
        <v>9873.4524000000001</v>
      </c>
      <c r="R3821">
        <v>98734.524000000005</v>
      </c>
      <c r="S3821" t="s">
        <v>1296</v>
      </c>
      <c r="T3821" s="111"/>
      <c r="U3821" s="111"/>
      <c r="V3821" s="110"/>
      <c r="W3821" s="110"/>
    </row>
    <row r="3822" spans="1:23">
      <c r="A3822" t="s">
        <v>4064</v>
      </c>
      <c r="B3822">
        <v>44207</v>
      </c>
      <c r="C3822" t="s">
        <v>4065</v>
      </c>
      <c r="D3822">
        <v>44207</v>
      </c>
      <c r="E3822" t="s">
        <v>1294</v>
      </c>
      <c r="F3822" t="s">
        <v>116</v>
      </c>
      <c r="G3822" t="s">
        <v>1044</v>
      </c>
      <c r="H3822" t="s">
        <v>57</v>
      </c>
      <c r="I3822" t="s">
        <v>1339</v>
      </c>
      <c r="J3822">
        <v>100</v>
      </c>
      <c r="K3822">
        <v>1118</v>
      </c>
      <c r="L3822">
        <v>111800</v>
      </c>
      <c r="M3822">
        <v>2.6619000000000002</v>
      </c>
      <c r="N3822">
        <v>266.19</v>
      </c>
      <c r="O3822">
        <v>0</v>
      </c>
      <c r="P3822">
        <v>0</v>
      </c>
      <c r="Q3822">
        <v>1120.6619000000001</v>
      </c>
      <c r="R3822">
        <v>112066.19</v>
      </c>
      <c r="S3822" t="s">
        <v>1296</v>
      </c>
      <c r="T3822" s="111"/>
      <c r="U3822" s="111"/>
      <c r="V3822" s="110"/>
      <c r="W3822" s="110"/>
    </row>
    <row r="3823" spans="1:23">
      <c r="A3823" t="s">
        <v>4064</v>
      </c>
      <c r="B3823">
        <v>44207</v>
      </c>
      <c r="C3823" t="s">
        <v>4065</v>
      </c>
      <c r="D3823">
        <v>44207</v>
      </c>
      <c r="E3823" t="s">
        <v>1294</v>
      </c>
      <c r="F3823" t="s">
        <v>116</v>
      </c>
      <c r="G3823" t="s">
        <v>1044</v>
      </c>
      <c r="H3823" t="s">
        <v>57</v>
      </c>
      <c r="I3823" t="s">
        <v>1214</v>
      </c>
      <c r="J3823">
        <v>31</v>
      </c>
      <c r="K3823">
        <v>1168</v>
      </c>
      <c r="L3823">
        <v>36208</v>
      </c>
      <c r="M3823">
        <v>2.7810000000000001</v>
      </c>
      <c r="N3823">
        <v>86.210999999999999</v>
      </c>
      <c r="O3823">
        <v>0</v>
      </c>
      <c r="P3823">
        <v>0</v>
      </c>
      <c r="Q3823">
        <v>1170.7809999999999</v>
      </c>
      <c r="R3823">
        <v>36294.211000000003</v>
      </c>
      <c r="S3823" t="s">
        <v>1296</v>
      </c>
      <c r="T3823" s="111"/>
      <c r="U3823" s="111"/>
      <c r="V3823" s="110"/>
      <c r="W3823" s="110"/>
    </row>
    <row r="3824" spans="1:23">
      <c r="A3824" t="s">
        <v>4064</v>
      </c>
      <c r="B3824">
        <v>44207</v>
      </c>
      <c r="C3824" t="s">
        <v>4065</v>
      </c>
      <c r="D3824">
        <v>44207</v>
      </c>
      <c r="E3824" t="s">
        <v>1294</v>
      </c>
      <c r="F3824" t="s">
        <v>116</v>
      </c>
      <c r="G3824" t="s">
        <v>1044</v>
      </c>
      <c r="H3824" t="s">
        <v>57</v>
      </c>
      <c r="I3824" t="s">
        <v>1205</v>
      </c>
      <c r="J3824">
        <v>15</v>
      </c>
      <c r="K3824">
        <v>9045</v>
      </c>
      <c r="L3824">
        <v>135675</v>
      </c>
      <c r="M3824">
        <v>21.535699999999999</v>
      </c>
      <c r="N3824">
        <v>323.03550000000001</v>
      </c>
      <c r="O3824">
        <v>0</v>
      </c>
      <c r="P3824">
        <v>0</v>
      </c>
      <c r="Q3824">
        <v>9066.5357000000004</v>
      </c>
      <c r="R3824">
        <v>135998.0355</v>
      </c>
      <c r="S3824" t="s">
        <v>1296</v>
      </c>
      <c r="T3824" s="111"/>
      <c r="U3824" s="111"/>
      <c r="V3824" s="110"/>
      <c r="W3824" s="110"/>
    </row>
    <row r="3825" spans="1:23">
      <c r="A3825" t="s">
        <v>4066</v>
      </c>
      <c r="B3825">
        <v>44207</v>
      </c>
      <c r="C3825" t="s">
        <v>4067</v>
      </c>
      <c r="D3825">
        <v>44207</v>
      </c>
      <c r="E3825" t="s">
        <v>1294</v>
      </c>
      <c r="F3825" t="s">
        <v>80</v>
      </c>
      <c r="G3825" t="s">
        <v>1050</v>
      </c>
      <c r="H3825" t="s">
        <v>1300</v>
      </c>
      <c r="I3825" t="s">
        <v>1348</v>
      </c>
      <c r="J3825">
        <v>20</v>
      </c>
      <c r="K3825">
        <v>1225</v>
      </c>
      <c r="L3825">
        <v>24500</v>
      </c>
      <c r="M3825">
        <v>2.9167000000000001</v>
      </c>
      <c r="N3825">
        <v>58.334000000000003</v>
      </c>
      <c r="O3825">
        <v>0</v>
      </c>
      <c r="P3825">
        <v>0</v>
      </c>
      <c r="Q3825">
        <v>1227.9167</v>
      </c>
      <c r="R3825">
        <v>24558.333999999999</v>
      </c>
      <c r="S3825" t="s">
        <v>1296</v>
      </c>
      <c r="T3825" s="111"/>
      <c r="U3825" s="111"/>
      <c r="V3825" s="110"/>
      <c r="W3825" s="110"/>
    </row>
    <row r="3826" spans="1:23">
      <c r="A3826" t="s">
        <v>4066</v>
      </c>
      <c r="B3826">
        <v>44207</v>
      </c>
      <c r="C3826" t="s">
        <v>4067</v>
      </c>
      <c r="D3826">
        <v>44207</v>
      </c>
      <c r="E3826" t="s">
        <v>1294</v>
      </c>
      <c r="F3826" t="s">
        <v>80</v>
      </c>
      <c r="G3826" t="s">
        <v>1050</v>
      </c>
      <c r="H3826" t="s">
        <v>1300</v>
      </c>
      <c r="I3826" t="s">
        <v>1234</v>
      </c>
      <c r="J3826">
        <v>5</v>
      </c>
      <c r="K3826">
        <v>5035</v>
      </c>
      <c r="L3826">
        <v>25175</v>
      </c>
      <c r="M3826">
        <v>11.988099999999999</v>
      </c>
      <c r="N3826">
        <v>59.9405</v>
      </c>
      <c r="O3826">
        <v>0</v>
      </c>
      <c r="P3826">
        <v>0</v>
      </c>
      <c r="Q3826">
        <v>5046.9880999999996</v>
      </c>
      <c r="R3826">
        <v>25234.940500000001</v>
      </c>
      <c r="S3826" t="s">
        <v>1296</v>
      </c>
      <c r="T3826" s="111"/>
      <c r="U3826" s="111"/>
      <c r="V3826" s="110"/>
      <c r="W3826" s="110"/>
    </row>
    <row r="3827" spans="1:23">
      <c r="A3827" t="s">
        <v>4066</v>
      </c>
      <c r="B3827">
        <v>44207</v>
      </c>
      <c r="C3827" t="s">
        <v>4067</v>
      </c>
      <c r="D3827">
        <v>44207</v>
      </c>
      <c r="E3827" t="s">
        <v>1294</v>
      </c>
      <c r="F3827" t="s">
        <v>80</v>
      </c>
      <c r="G3827" t="s">
        <v>1050</v>
      </c>
      <c r="H3827" t="s">
        <v>1300</v>
      </c>
      <c r="I3827" t="s">
        <v>1205</v>
      </c>
      <c r="J3827">
        <v>5</v>
      </c>
      <c r="K3827">
        <v>9045</v>
      </c>
      <c r="L3827">
        <v>45225</v>
      </c>
      <c r="M3827">
        <v>21.535699999999999</v>
      </c>
      <c r="N3827">
        <v>107.6785</v>
      </c>
      <c r="O3827">
        <v>0</v>
      </c>
      <c r="P3827">
        <v>0</v>
      </c>
      <c r="Q3827">
        <v>9066.5357000000004</v>
      </c>
      <c r="R3827">
        <v>45332.678500000002</v>
      </c>
      <c r="S3827" t="s">
        <v>1296</v>
      </c>
      <c r="T3827" s="111"/>
      <c r="U3827" s="111"/>
      <c r="V3827" s="110"/>
      <c r="W3827" s="110"/>
    </row>
    <row r="3828" spans="1:23">
      <c r="A3828" t="s">
        <v>4066</v>
      </c>
      <c r="B3828">
        <v>44207</v>
      </c>
      <c r="C3828" t="s">
        <v>4067</v>
      </c>
      <c r="D3828">
        <v>44207</v>
      </c>
      <c r="E3828" t="s">
        <v>1294</v>
      </c>
      <c r="F3828" t="s">
        <v>80</v>
      </c>
      <c r="G3828" t="s">
        <v>1050</v>
      </c>
      <c r="H3828" t="s">
        <v>1300</v>
      </c>
      <c r="I3828" t="s">
        <v>1211</v>
      </c>
      <c r="J3828">
        <v>10</v>
      </c>
      <c r="K3828">
        <v>3938</v>
      </c>
      <c r="L3828">
        <v>39380</v>
      </c>
      <c r="M3828">
        <v>9.3762000000000008</v>
      </c>
      <c r="N3828">
        <v>93.762</v>
      </c>
      <c r="O3828">
        <v>0</v>
      </c>
      <c r="P3828">
        <v>0</v>
      </c>
      <c r="Q3828">
        <v>3947.3762000000002</v>
      </c>
      <c r="R3828">
        <v>39473.762000000002</v>
      </c>
      <c r="S3828" t="s">
        <v>1296</v>
      </c>
      <c r="T3828" s="111"/>
      <c r="U3828" s="111"/>
      <c r="V3828" s="110"/>
      <c r="W3828" s="110"/>
    </row>
    <row r="3829" spans="1:23">
      <c r="A3829" t="s">
        <v>4066</v>
      </c>
      <c r="B3829">
        <v>44207</v>
      </c>
      <c r="C3829" t="s">
        <v>4067</v>
      </c>
      <c r="D3829">
        <v>44207</v>
      </c>
      <c r="E3829" t="s">
        <v>1294</v>
      </c>
      <c r="F3829" t="s">
        <v>80</v>
      </c>
      <c r="G3829" t="s">
        <v>1050</v>
      </c>
      <c r="H3829" t="s">
        <v>1300</v>
      </c>
      <c r="I3829" t="s">
        <v>1339</v>
      </c>
      <c r="J3829">
        <v>20</v>
      </c>
      <c r="K3829">
        <v>1118</v>
      </c>
      <c r="L3829">
        <v>22360</v>
      </c>
      <c r="M3829">
        <v>2.6619000000000002</v>
      </c>
      <c r="N3829">
        <v>53.238</v>
      </c>
      <c r="O3829">
        <v>0</v>
      </c>
      <c r="P3829">
        <v>0</v>
      </c>
      <c r="Q3829">
        <v>1120.6619000000001</v>
      </c>
      <c r="R3829">
        <v>22413.238000000001</v>
      </c>
      <c r="S3829" t="s">
        <v>1296</v>
      </c>
      <c r="T3829" s="111"/>
      <c r="U3829" s="111"/>
      <c r="V3829" s="110"/>
      <c r="W3829" s="110"/>
    </row>
    <row r="3830" spans="1:23">
      <c r="A3830" t="s">
        <v>4066</v>
      </c>
      <c r="B3830">
        <v>44207</v>
      </c>
      <c r="C3830" t="s">
        <v>4067</v>
      </c>
      <c r="D3830">
        <v>44207</v>
      </c>
      <c r="E3830" t="s">
        <v>1294</v>
      </c>
      <c r="F3830" t="s">
        <v>80</v>
      </c>
      <c r="G3830" t="s">
        <v>1050</v>
      </c>
      <c r="H3830" t="s">
        <v>1300</v>
      </c>
      <c r="I3830" t="s">
        <v>1214</v>
      </c>
      <c r="J3830">
        <v>20</v>
      </c>
      <c r="K3830">
        <v>1168</v>
      </c>
      <c r="L3830">
        <v>23360</v>
      </c>
      <c r="M3830">
        <v>2.7810000000000001</v>
      </c>
      <c r="N3830">
        <v>55.62</v>
      </c>
      <c r="O3830">
        <v>0</v>
      </c>
      <c r="P3830">
        <v>0</v>
      </c>
      <c r="Q3830">
        <v>1170.7809999999999</v>
      </c>
      <c r="R3830">
        <v>23415.62</v>
      </c>
      <c r="S3830" t="s">
        <v>1296</v>
      </c>
      <c r="T3830" s="111"/>
      <c r="U3830" s="111"/>
      <c r="V3830" s="110"/>
      <c r="W3830" s="110"/>
    </row>
    <row r="3831" spans="1:23">
      <c r="A3831" t="s">
        <v>4066</v>
      </c>
      <c r="B3831">
        <v>44207</v>
      </c>
      <c r="C3831" t="s">
        <v>4067</v>
      </c>
      <c r="D3831">
        <v>44207</v>
      </c>
      <c r="E3831" t="s">
        <v>1294</v>
      </c>
      <c r="F3831" t="s">
        <v>80</v>
      </c>
      <c r="G3831" t="s">
        <v>1050</v>
      </c>
      <c r="H3831" t="s">
        <v>1300</v>
      </c>
      <c r="I3831" t="s">
        <v>3061</v>
      </c>
      <c r="J3831">
        <v>5</v>
      </c>
      <c r="K3831">
        <v>9850</v>
      </c>
      <c r="L3831">
        <v>49250</v>
      </c>
      <c r="M3831">
        <v>23.452400000000001</v>
      </c>
      <c r="N3831">
        <v>117.262</v>
      </c>
      <c r="O3831">
        <v>0</v>
      </c>
      <c r="P3831">
        <v>0</v>
      </c>
      <c r="Q3831">
        <v>9873.4524000000001</v>
      </c>
      <c r="R3831">
        <v>49367.262000000002</v>
      </c>
      <c r="S3831" t="s">
        <v>1296</v>
      </c>
      <c r="T3831" s="111"/>
      <c r="U3831" s="111"/>
      <c r="V3831" s="110"/>
      <c r="W3831" s="110"/>
    </row>
    <row r="3832" spans="1:23">
      <c r="A3832" t="s">
        <v>4068</v>
      </c>
      <c r="B3832">
        <v>44207</v>
      </c>
      <c r="C3832" t="s">
        <v>4069</v>
      </c>
      <c r="D3832">
        <v>44207</v>
      </c>
      <c r="E3832" t="s">
        <v>1294</v>
      </c>
      <c r="F3832" t="s">
        <v>98</v>
      </c>
      <c r="G3832" t="s">
        <v>1047</v>
      </c>
      <c r="H3832" t="s">
        <v>1300</v>
      </c>
      <c r="I3832" t="s">
        <v>1212</v>
      </c>
      <c r="J3832">
        <v>6</v>
      </c>
      <c r="K3832">
        <v>3540</v>
      </c>
      <c r="L3832">
        <v>21240</v>
      </c>
      <c r="M3832">
        <v>8.4285999999999994</v>
      </c>
      <c r="N3832">
        <v>50.571599999999997</v>
      </c>
      <c r="O3832">
        <v>0</v>
      </c>
      <c r="P3832">
        <v>0</v>
      </c>
      <c r="Q3832">
        <v>3548.4286000000002</v>
      </c>
      <c r="R3832">
        <v>21290.571599999999</v>
      </c>
      <c r="S3832" t="s">
        <v>1296</v>
      </c>
      <c r="T3832" s="111"/>
      <c r="U3832" s="111"/>
      <c r="V3832" s="110"/>
      <c r="W3832" s="110"/>
    </row>
    <row r="3833" spans="1:23">
      <c r="A3833" t="s">
        <v>4068</v>
      </c>
      <c r="B3833">
        <v>44207</v>
      </c>
      <c r="C3833" t="s">
        <v>4069</v>
      </c>
      <c r="D3833">
        <v>44207</v>
      </c>
      <c r="E3833" t="s">
        <v>1294</v>
      </c>
      <c r="F3833" t="s">
        <v>98</v>
      </c>
      <c r="G3833" t="s">
        <v>1047</v>
      </c>
      <c r="H3833" t="s">
        <v>1300</v>
      </c>
      <c r="I3833" t="s">
        <v>1207</v>
      </c>
      <c r="J3833">
        <v>2</v>
      </c>
      <c r="K3833">
        <v>4035</v>
      </c>
      <c r="L3833">
        <v>8070</v>
      </c>
      <c r="M3833">
        <v>9.6071000000000009</v>
      </c>
      <c r="N3833">
        <v>19.214200000000002</v>
      </c>
      <c r="O3833">
        <v>0</v>
      </c>
      <c r="P3833">
        <v>0</v>
      </c>
      <c r="Q3833">
        <v>4044.6071000000002</v>
      </c>
      <c r="R3833">
        <v>8089.2142000000003</v>
      </c>
      <c r="S3833" t="s">
        <v>1296</v>
      </c>
      <c r="T3833" s="111"/>
      <c r="U3833" s="111"/>
      <c r="V3833" s="110"/>
      <c r="W3833" s="110"/>
    </row>
    <row r="3834" spans="1:23">
      <c r="A3834" t="s">
        <v>4068</v>
      </c>
      <c r="B3834">
        <v>44207</v>
      </c>
      <c r="C3834" t="s">
        <v>4069</v>
      </c>
      <c r="D3834">
        <v>44207</v>
      </c>
      <c r="E3834" t="s">
        <v>1294</v>
      </c>
      <c r="F3834" t="s">
        <v>98</v>
      </c>
      <c r="G3834" t="s">
        <v>1047</v>
      </c>
      <c r="H3834" t="s">
        <v>1300</v>
      </c>
      <c r="I3834" t="s">
        <v>1211</v>
      </c>
      <c r="J3834">
        <v>5</v>
      </c>
      <c r="K3834">
        <v>3938</v>
      </c>
      <c r="L3834">
        <v>19690</v>
      </c>
      <c r="M3834">
        <v>9.3762000000000008</v>
      </c>
      <c r="N3834">
        <v>46.881</v>
      </c>
      <c r="O3834">
        <v>0</v>
      </c>
      <c r="P3834">
        <v>0</v>
      </c>
      <c r="Q3834">
        <v>3947.3762000000002</v>
      </c>
      <c r="R3834">
        <v>19736.881000000001</v>
      </c>
      <c r="S3834" t="s">
        <v>1296</v>
      </c>
      <c r="T3834" s="111"/>
      <c r="U3834" s="111"/>
      <c r="V3834" s="110"/>
      <c r="W3834" s="110"/>
    </row>
    <row r="3835" spans="1:23">
      <c r="A3835" t="s">
        <v>4070</v>
      </c>
      <c r="B3835">
        <v>44207</v>
      </c>
      <c r="C3835" t="s">
        <v>4071</v>
      </c>
      <c r="D3835">
        <v>44207</v>
      </c>
      <c r="E3835" t="s">
        <v>1294</v>
      </c>
      <c r="F3835" t="s">
        <v>53</v>
      </c>
      <c r="G3835" t="s">
        <v>1295</v>
      </c>
      <c r="H3835" t="s">
        <v>13</v>
      </c>
      <c r="I3835" t="s">
        <v>1211</v>
      </c>
      <c r="J3835">
        <v>20</v>
      </c>
      <c r="K3835">
        <v>3938</v>
      </c>
      <c r="L3835">
        <v>78760</v>
      </c>
      <c r="M3835">
        <v>9.3762000000000008</v>
      </c>
      <c r="N3835">
        <v>187.524</v>
      </c>
      <c r="O3835">
        <v>0</v>
      </c>
      <c r="P3835">
        <v>0</v>
      </c>
      <c r="Q3835">
        <v>3947.3762000000002</v>
      </c>
      <c r="R3835">
        <v>78947.524000000005</v>
      </c>
      <c r="S3835" t="s">
        <v>1296</v>
      </c>
      <c r="T3835" s="111"/>
      <c r="U3835" s="111"/>
      <c r="V3835" s="110"/>
      <c r="W3835" s="110"/>
    </row>
    <row r="3836" spans="1:23">
      <c r="A3836" t="s">
        <v>4070</v>
      </c>
      <c r="B3836">
        <v>44207</v>
      </c>
      <c r="C3836" t="s">
        <v>4071</v>
      </c>
      <c r="D3836">
        <v>44207</v>
      </c>
      <c r="E3836" t="s">
        <v>1294</v>
      </c>
      <c r="F3836" t="s">
        <v>53</v>
      </c>
      <c r="G3836" t="s">
        <v>1295</v>
      </c>
      <c r="H3836" t="s">
        <v>13</v>
      </c>
      <c r="I3836" t="s">
        <v>1339</v>
      </c>
      <c r="J3836">
        <v>100</v>
      </c>
      <c r="K3836">
        <v>1118</v>
      </c>
      <c r="L3836">
        <v>111800</v>
      </c>
      <c r="M3836">
        <v>2.6619000000000002</v>
      </c>
      <c r="N3836">
        <v>266.19</v>
      </c>
      <c r="O3836">
        <v>0</v>
      </c>
      <c r="P3836">
        <v>0</v>
      </c>
      <c r="Q3836">
        <v>1120.6619000000001</v>
      </c>
      <c r="R3836">
        <v>112066.19</v>
      </c>
      <c r="S3836" t="s">
        <v>1296</v>
      </c>
      <c r="T3836" s="111"/>
      <c r="U3836" s="111"/>
      <c r="V3836" s="110"/>
      <c r="W3836" s="110"/>
    </row>
    <row r="3837" spans="1:23">
      <c r="A3837" t="s">
        <v>4070</v>
      </c>
      <c r="B3837">
        <v>44207</v>
      </c>
      <c r="C3837" t="s">
        <v>4071</v>
      </c>
      <c r="D3837">
        <v>44207</v>
      </c>
      <c r="E3837" t="s">
        <v>1294</v>
      </c>
      <c r="F3837" t="s">
        <v>53</v>
      </c>
      <c r="G3837" t="s">
        <v>1295</v>
      </c>
      <c r="H3837" t="s">
        <v>13</v>
      </c>
      <c r="I3837" t="s">
        <v>1234</v>
      </c>
      <c r="J3837">
        <v>20</v>
      </c>
      <c r="K3837">
        <v>5035</v>
      </c>
      <c r="L3837">
        <v>100700</v>
      </c>
      <c r="M3837">
        <v>11.988099999999999</v>
      </c>
      <c r="N3837">
        <v>239.762</v>
      </c>
      <c r="O3837">
        <v>0</v>
      </c>
      <c r="P3837">
        <v>0</v>
      </c>
      <c r="Q3837">
        <v>5046.9880999999996</v>
      </c>
      <c r="R3837">
        <v>100939.762</v>
      </c>
      <c r="S3837" t="s">
        <v>1296</v>
      </c>
      <c r="T3837" s="111"/>
      <c r="U3837" s="111"/>
      <c r="V3837" s="110"/>
      <c r="W3837" s="110"/>
    </row>
    <row r="3838" spans="1:23">
      <c r="A3838" t="s">
        <v>4072</v>
      </c>
      <c r="B3838">
        <v>44207</v>
      </c>
      <c r="C3838" t="s">
        <v>4073</v>
      </c>
      <c r="D3838">
        <v>44207</v>
      </c>
      <c r="E3838" t="s">
        <v>1294</v>
      </c>
      <c r="F3838" t="s">
        <v>22</v>
      </c>
      <c r="G3838" t="s">
        <v>1082</v>
      </c>
      <c r="H3838" t="s">
        <v>13</v>
      </c>
      <c r="I3838" t="s">
        <v>1204</v>
      </c>
      <c r="J3838">
        <v>47</v>
      </c>
      <c r="K3838">
        <v>7148</v>
      </c>
      <c r="L3838">
        <v>335956</v>
      </c>
      <c r="M3838">
        <v>17.018999999999998</v>
      </c>
      <c r="N3838">
        <v>799.89300000000003</v>
      </c>
      <c r="O3838">
        <v>0</v>
      </c>
      <c r="P3838">
        <v>32900</v>
      </c>
      <c r="Q3838">
        <v>7165.0190000000002</v>
      </c>
      <c r="R3838">
        <v>303855.89299999998</v>
      </c>
      <c r="S3838" t="s">
        <v>1296</v>
      </c>
      <c r="T3838" s="111"/>
      <c r="U3838" s="111"/>
      <c r="V3838" s="110"/>
      <c r="W3838" s="110"/>
    </row>
    <row r="3839" spans="1:23">
      <c r="A3839" t="s">
        <v>4072</v>
      </c>
      <c r="B3839">
        <v>44207</v>
      </c>
      <c r="C3839" t="s">
        <v>4073</v>
      </c>
      <c r="D3839">
        <v>44207</v>
      </c>
      <c r="E3839" t="s">
        <v>1294</v>
      </c>
      <c r="F3839" t="s">
        <v>22</v>
      </c>
      <c r="G3839" t="s">
        <v>1082</v>
      </c>
      <c r="H3839" t="s">
        <v>13</v>
      </c>
      <c r="I3839" t="s">
        <v>1214</v>
      </c>
      <c r="J3839">
        <v>40</v>
      </c>
      <c r="K3839">
        <v>1168</v>
      </c>
      <c r="L3839">
        <v>46720</v>
      </c>
      <c r="M3839">
        <v>2.7810000000000001</v>
      </c>
      <c r="N3839">
        <v>111.24</v>
      </c>
      <c r="O3839">
        <v>0</v>
      </c>
      <c r="P3839">
        <v>0</v>
      </c>
      <c r="Q3839">
        <v>1170.7809999999999</v>
      </c>
      <c r="R3839">
        <v>46831.24</v>
      </c>
      <c r="S3839" t="s">
        <v>1296</v>
      </c>
      <c r="T3839" s="111"/>
      <c r="U3839" s="111"/>
      <c r="V3839" s="110"/>
      <c r="W3839" s="110"/>
    </row>
    <row r="3840" spans="1:23">
      <c r="A3840" t="s">
        <v>4074</v>
      </c>
      <c r="B3840">
        <v>44207</v>
      </c>
      <c r="C3840" t="s">
        <v>4075</v>
      </c>
      <c r="D3840">
        <v>44207</v>
      </c>
      <c r="E3840" t="s">
        <v>1294</v>
      </c>
      <c r="F3840" t="s">
        <v>51</v>
      </c>
      <c r="G3840" t="s">
        <v>1305</v>
      </c>
      <c r="H3840" t="s">
        <v>13</v>
      </c>
      <c r="I3840" t="s">
        <v>1339</v>
      </c>
      <c r="J3840">
        <v>100</v>
      </c>
      <c r="K3840">
        <v>1118</v>
      </c>
      <c r="L3840">
        <v>111800</v>
      </c>
      <c r="M3840">
        <v>2.6619000000000002</v>
      </c>
      <c r="N3840">
        <v>266.19</v>
      </c>
      <c r="O3840">
        <v>0</v>
      </c>
      <c r="P3840">
        <v>0</v>
      </c>
      <c r="Q3840">
        <v>1120.6619000000001</v>
      </c>
      <c r="R3840">
        <v>112066.19</v>
      </c>
      <c r="S3840" t="s">
        <v>1296</v>
      </c>
      <c r="T3840" s="111"/>
      <c r="U3840" s="111"/>
      <c r="V3840" s="110"/>
      <c r="W3840" s="110"/>
    </row>
    <row r="3841" spans="1:23">
      <c r="A3841" t="s">
        <v>4074</v>
      </c>
      <c r="B3841">
        <v>44207</v>
      </c>
      <c r="C3841" t="s">
        <v>4075</v>
      </c>
      <c r="D3841">
        <v>44207</v>
      </c>
      <c r="E3841" t="s">
        <v>1294</v>
      </c>
      <c r="F3841" t="s">
        <v>51</v>
      </c>
      <c r="G3841" t="s">
        <v>1305</v>
      </c>
      <c r="H3841" t="s">
        <v>13</v>
      </c>
      <c r="I3841" t="s">
        <v>1214</v>
      </c>
      <c r="J3841">
        <v>30</v>
      </c>
      <c r="K3841">
        <v>1168</v>
      </c>
      <c r="L3841">
        <v>35040</v>
      </c>
      <c r="M3841">
        <v>2.7810000000000001</v>
      </c>
      <c r="N3841">
        <v>83.43</v>
      </c>
      <c r="O3841">
        <v>0</v>
      </c>
      <c r="P3841">
        <v>0</v>
      </c>
      <c r="Q3841">
        <v>1170.7809999999999</v>
      </c>
      <c r="R3841">
        <v>35123.43</v>
      </c>
      <c r="S3841" t="s">
        <v>1296</v>
      </c>
      <c r="T3841" s="111"/>
      <c r="U3841" s="111"/>
      <c r="V3841" s="110"/>
      <c r="W3841" s="110"/>
    </row>
    <row r="3842" spans="1:23">
      <c r="A3842" t="s">
        <v>4076</v>
      </c>
      <c r="B3842">
        <v>44207</v>
      </c>
      <c r="C3842" t="s">
        <v>4077</v>
      </c>
      <c r="D3842">
        <v>44207</v>
      </c>
      <c r="E3842" t="s">
        <v>1294</v>
      </c>
      <c r="F3842" t="s">
        <v>110</v>
      </c>
      <c r="G3842" t="s">
        <v>1133</v>
      </c>
      <c r="H3842" t="s">
        <v>120</v>
      </c>
      <c r="I3842" t="s">
        <v>1215</v>
      </c>
      <c r="J3842">
        <v>8</v>
      </c>
      <c r="K3842">
        <v>6390</v>
      </c>
      <c r="L3842">
        <v>51120</v>
      </c>
      <c r="M3842">
        <v>15.2143</v>
      </c>
      <c r="N3842">
        <v>121.7144</v>
      </c>
      <c r="O3842">
        <v>0</v>
      </c>
      <c r="P3842">
        <v>0</v>
      </c>
      <c r="Q3842">
        <v>6405.2142999999996</v>
      </c>
      <c r="R3842">
        <v>51241.714399999997</v>
      </c>
      <c r="S3842" t="s">
        <v>1296</v>
      </c>
      <c r="T3842" s="111"/>
      <c r="U3842" s="111"/>
      <c r="V3842" s="110"/>
      <c r="W3842" s="110"/>
    </row>
    <row r="3843" spans="1:23">
      <c r="A3843" t="s">
        <v>4076</v>
      </c>
      <c r="B3843">
        <v>44207</v>
      </c>
      <c r="C3843" t="s">
        <v>4077</v>
      </c>
      <c r="D3843">
        <v>44207</v>
      </c>
      <c r="E3843" t="s">
        <v>1294</v>
      </c>
      <c r="F3843" t="s">
        <v>110</v>
      </c>
      <c r="G3843" t="s">
        <v>1133</v>
      </c>
      <c r="H3843" t="s">
        <v>120</v>
      </c>
      <c r="I3843" t="s">
        <v>1204</v>
      </c>
      <c r="J3843">
        <v>15</v>
      </c>
      <c r="K3843">
        <v>7148</v>
      </c>
      <c r="L3843">
        <v>107220</v>
      </c>
      <c r="M3843">
        <v>17.018999999999998</v>
      </c>
      <c r="N3843">
        <v>255.285</v>
      </c>
      <c r="O3843">
        <v>0</v>
      </c>
      <c r="P3843">
        <v>10500</v>
      </c>
      <c r="Q3843">
        <v>7165.0190000000002</v>
      </c>
      <c r="R3843">
        <v>96975.285000000003</v>
      </c>
      <c r="S3843" t="s">
        <v>1296</v>
      </c>
      <c r="T3843" s="111"/>
      <c r="U3843" s="111"/>
      <c r="V3843" s="110"/>
      <c r="W3843" s="110"/>
    </row>
    <row r="3844" spans="1:23">
      <c r="A3844" t="s">
        <v>4076</v>
      </c>
      <c r="B3844">
        <v>44207</v>
      </c>
      <c r="C3844" t="s">
        <v>4077</v>
      </c>
      <c r="D3844">
        <v>44207</v>
      </c>
      <c r="E3844" t="s">
        <v>1294</v>
      </c>
      <c r="F3844" t="s">
        <v>110</v>
      </c>
      <c r="G3844" t="s">
        <v>1133</v>
      </c>
      <c r="H3844" t="s">
        <v>120</v>
      </c>
      <c r="I3844" t="s">
        <v>1211</v>
      </c>
      <c r="J3844">
        <v>20</v>
      </c>
      <c r="K3844">
        <v>3938</v>
      </c>
      <c r="L3844">
        <v>78760</v>
      </c>
      <c r="M3844">
        <v>9.3762000000000008</v>
      </c>
      <c r="N3844">
        <v>187.524</v>
      </c>
      <c r="O3844">
        <v>0</v>
      </c>
      <c r="P3844">
        <v>0</v>
      </c>
      <c r="Q3844">
        <v>3947.3762000000002</v>
      </c>
      <c r="R3844">
        <v>78947.524000000005</v>
      </c>
      <c r="S3844" t="s">
        <v>1296</v>
      </c>
      <c r="T3844" s="111"/>
      <c r="U3844" s="111"/>
      <c r="V3844" s="110"/>
      <c r="W3844" s="110"/>
    </row>
    <row r="3845" spans="1:23">
      <c r="A3845" t="s">
        <v>4078</v>
      </c>
      <c r="B3845">
        <v>44207</v>
      </c>
      <c r="C3845" t="s">
        <v>4079</v>
      </c>
      <c r="D3845">
        <v>44207</v>
      </c>
      <c r="E3845" t="s">
        <v>1294</v>
      </c>
      <c r="F3845" t="s">
        <v>113</v>
      </c>
      <c r="G3845" t="s">
        <v>1134</v>
      </c>
      <c r="H3845" t="s">
        <v>120</v>
      </c>
      <c r="I3845" t="s">
        <v>1214</v>
      </c>
      <c r="J3845">
        <v>28</v>
      </c>
      <c r="K3845">
        <v>1168</v>
      </c>
      <c r="L3845">
        <v>32704</v>
      </c>
      <c r="M3845">
        <v>2.7810000000000001</v>
      </c>
      <c r="N3845">
        <v>77.867999999999995</v>
      </c>
      <c r="O3845">
        <v>0</v>
      </c>
      <c r="P3845">
        <v>0</v>
      </c>
      <c r="Q3845">
        <v>1170.7809999999999</v>
      </c>
      <c r="R3845">
        <v>32781.868000000002</v>
      </c>
      <c r="S3845" t="s">
        <v>1296</v>
      </c>
      <c r="T3845" s="111"/>
      <c r="U3845" s="111"/>
      <c r="V3845" s="110"/>
      <c r="W3845" s="110"/>
    </row>
    <row r="3846" spans="1:23">
      <c r="A3846" t="s">
        <v>4078</v>
      </c>
      <c r="B3846">
        <v>44207</v>
      </c>
      <c r="C3846" t="s">
        <v>4079</v>
      </c>
      <c r="D3846">
        <v>44207</v>
      </c>
      <c r="E3846" t="s">
        <v>1294</v>
      </c>
      <c r="F3846" t="s">
        <v>113</v>
      </c>
      <c r="G3846" t="s">
        <v>1134</v>
      </c>
      <c r="H3846" t="s">
        <v>120</v>
      </c>
      <c r="I3846" t="s">
        <v>1204</v>
      </c>
      <c r="J3846">
        <v>15</v>
      </c>
      <c r="K3846">
        <v>7148</v>
      </c>
      <c r="L3846">
        <v>107220</v>
      </c>
      <c r="M3846">
        <v>17.018999999999998</v>
      </c>
      <c r="N3846">
        <v>255.285</v>
      </c>
      <c r="O3846">
        <v>0</v>
      </c>
      <c r="P3846">
        <v>10500</v>
      </c>
      <c r="Q3846">
        <v>7165.0190000000002</v>
      </c>
      <c r="R3846">
        <v>96975.285000000003</v>
      </c>
      <c r="S3846" t="s">
        <v>1296</v>
      </c>
      <c r="T3846" s="111"/>
      <c r="U3846" s="111"/>
      <c r="V3846" s="110"/>
      <c r="W3846" s="110"/>
    </row>
    <row r="3847" spans="1:23">
      <c r="A3847" t="s">
        <v>4078</v>
      </c>
      <c r="B3847">
        <v>44207</v>
      </c>
      <c r="C3847" t="s">
        <v>4079</v>
      </c>
      <c r="D3847">
        <v>44207</v>
      </c>
      <c r="E3847" t="s">
        <v>1294</v>
      </c>
      <c r="F3847" t="s">
        <v>113</v>
      </c>
      <c r="G3847" t="s">
        <v>1134</v>
      </c>
      <c r="H3847" t="s">
        <v>120</v>
      </c>
      <c r="I3847" t="s">
        <v>1215</v>
      </c>
      <c r="J3847">
        <v>10</v>
      </c>
      <c r="K3847">
        <v>6390</v>
      </c>
      <c r="L3847">
        <v>63900</v>
      </c>
      <c r="M3847">
        <v>15.2143</v>
      </c>
      <c r="N3847">
        <v>152.143</v>
      </c>
      <c r="O3847">
        <v>0</v>
      </c>
      <c r="P3847">
        <v>0</v>
      </c>
      <c r="Q3847">
        <v>6405.2142999999996</v>
      </c>
      <c r="R3847">
        <v>64052.142999999996</v>
      </c>
      <c r="S3847" t="s">
        <v>1296</v>
      </c>
      <c r="T3847" s="111"/>
      <c r="U3847" s="111"/>
      <c r="V3847" s="110"/>
      <c r="W3847" s="110"/>
    </row>
    <row r="3848" spans="1:23">
      <c r="A3848" t="s">
        <v>4078</v>
      </c>
      <c r="B3848">
        <v>44207</v>
      </c>
      <c r="C3848" t="s">
        <v>4079</v>
      </c>
      <c r="D3848">
        <v>44207</v>
      </c>
      <c r="E3848" t="s">
        <v>1294</v>
      </c>
      <c r="F3848" t="s">
        <v>113</v>
      </c>
      <c r="G3848" t="s">
        <v>1134</v>
      </c>
      <c r="H3848" t="s">
        <v>120</v>
      </c>
      <c r="I3848" t="s">
        <v>1213</v>
      </c>
      <c r="J3848">
        <v>5</v>
      </c>
      <c r="K3848">
        <v>7673</v>
      </c>
      <c r="L3848">
        <v>38365</v>
      </c>
      <c r="M3848">
        <v>18.268999999999998</v>
      </c>
      <c r="N3848">
        <v>91.344999999999999</v>
      </c>
      <c r="O3848">
        <v>0</v>
      </c>
      <c r="P3848">
        <v>1500</v>
      </c>
      <c r="Q3848">
        <v>7691.2690000000002</v>
      </c>
      <c r="R3848">
        <v>36956.345000000001</v>
      </c>
      <c r="S3848" t="s">
        <v>1296</v>
      </c>
      <c r="T3848" s="111"/>
      <c r="U3848" s="111"/>
      <c r="V3848" s="110"/>
      <c r="W3848" s="110"/>
    </row>
    <row r="3849" spans="1:23">
      <c r="A3849" t="s">
        <v>4080</v>
      </c>
      <c r="B3849">
        <v>44207</v>
      </c>
      <c r="C3849" t="s">
        <v>4081</v>
      </c>
      <c r="D3849">
        <v>44207</v>
      </c>
      <c r="E3849" t="s">
        <v>1294</v>
      </c>
      <c r="F3849" t="s">
        <v>7</v>
      </c>
      <c r="G3849" t="s">
        <v>1308</v>
      </c>
      <c r="H3849" t="s">
        <v>120</v>
      </c>
      <c r="I3849" t="s">
        <v>1205</v>
      </c>
      <c r="J3849">
        <v>7</v>
      </c>
      <c r="K3849">
        <v>9045</v>
      </c>
      <c r="L3849">
        <v>63315</v>
      </c>
      <c r="M3849">
        <v>21.535699999999999</v>
      </c>
      <c r="N3849">
        <v>150.7499</v>
      </c>
      <c r="O3849">
        <v>0</v>
      </c>
      <c r="P3849">
        <v>0</v>
      </c>
      <c r="Q3849">
        <v>9066.5357000000004</v>
      </c>
      <c r="R3849">
        <v>63465.749900000003</v>
      </c>
      <c r="S3849" t="s">
        <v>1296</v>
      </c>
      <c r="T3849" s="111"/>
      <c r="U3849" s="111"/>
      <c r="V3849" s="110"/>
      <c r="W3849" s="110"/>
    </row>
    <row r="3850" spans="1:23">
      <c r="A3850" t="s">
        <v>4080</v>
      </c>
      <c r="B3850">
        <v>44207</v>
      </c>
      <c r="C3850" t="s">
        <v>4081</v>
      </c>
      <c r="D3850">
        <v>44207</v>
      </c>
      <c r="E3850" t="s">
        <v>1294</v>
      </c>
      <c r="F3850" t="s">
        <v>7</v>
      </c>
      <c r="G3850" t="s">
        <v>1308</v>
      </c>
      <c r="H3850" t="s">
        <v>120</v>
      </c>
      <c r="I3850" t="s">
        <v>1204</v>
      </c>
      <c r="J3850">
        <v>13</v>
      </c>
      <c r="K3850">
        <v>7148</v>
      </c>
      <c r="L3850">
        <v>92924</v>
      </c>
      <c r="M3850">
        <v>17.018999999999998</v>
      </c>
      <c r="N3850">
        <v>221.24700000000001</v>
      </c>
      <c r="O3850">
        <v>0</v>
      </c>
      <c r="P3850">
        <v>9100</v>
      </c>
      <c r="Q3850">
        <v>7165.0190000000002</v>
      </c>
      <c r="R3850">
        <v>84045.247000000003</v>
      </c>
      <c r="S3850" t="s">
        <v>1296</v>
      </c>
      <c r="T3850" s="111"/>
      <c r="U3850" s="111"/>
      <c r="V3850" s="110"/>
      <c r="W3850" s="110"/>
    </row>
    <row r="3851" spans="1:23">
      <c r="A3851" t="s">
        <v>4080</v>
      </c>
      <c r="B3851">
        <v>44207</v>
      </c>
      <c r="C3851" t="s">
        <v>4081</v>
      </c>
      <c r="D3851">
        <v>44207</v>
      </c>
      <c r="E3851" t="s">
        <v>1294</v>
      </c>
      <c r="F3851" t="s">
        <v>7</v>
      </c>
      <c r="G3851" t="s">
        <v>1308</v>
      </c>
      <c r="H3851" t="s">
        <v>120</v>
      </c>
      <c r="I3851" t="s">
        <v>1215</v>
      </c>
      <c r="J3851">
        <v>8</v>
      </c>
      <c r="K3851">
        <v>6390</v>
      </c>
      <c r="L3851">
        <v>51120</v>
      </c>
      <c r="M3851">
        <v>15.2143</v>
      </c>
      <c r="N3851">
        <v>121.7144</v>
      </c>
      <c r="O3851">
        <v>0</v>
      </c>
      <c r="P3851">
        <v>0</v>
      </c>
      <c r="Q3851">
        <v>6405.2142999999996</v>
      </c>
      <c r="R3851">
        <v>51241.714399999997</v>
      </c>
      <c r="S3851" t="s">
        <v>1296</v>
      </c>
      <c r="T3851" s="111"/>
      <c r="U3851" s="111"/>
      <c r="V3851" s="110"/>
      <c r="W3851" s="110"/>
    </row>
    <row r="3852" spans="1:23">
      <c r="A3852" t="s">
        <v>4082</v>
      </c>
      <c r="B3852">
        <v>44207</v>
      </c>
      <c r="C3852" t="s">
        <v>4083</v>
      </c>
      <c r="D3852">
        <v>44207</v>
      </c>
      <c r="E3852" t="s">
        <v>1294</v>
      </c>
      <c r="F3852" t="s">
        <v>942</v>
      </c>
      <c r="G3852" t="s">
        <v>120</v>
      </c>
      <c r="H3852" t="s">
        <v>120</v>
      </c>
      <c r="I3852" t="s">
        <v>1214</v>
      </c>
      <c r="J3852">
        <v>10</v>
      </c>
      <c r="K3852">
        <v>1168</v>
      </c>
      <c r="L3852">
        <v>11680</v>
      </c>
      <c r="M3852">
        <v>2.7810000000000001</v>
      </c>
      <c r="N3852">
        <v>27.81</v>
      </c>
      <c r="O3852">
        <v>0</v>
      </c>
      <c r="P3852">
        <v>0</v>
      </c>
      <c r="Q3852">
        <v>1170.7809999999999</v>
      </c>
      <c r="R3852">
        <v>11707.81</v>
      </c>
      <c r="S3852" t="s">
        <v>1296</v>
      </c>
      <c r="T3852" s="111"/>
      <c r="U3852" s="111"/>
      <c r="V3852" s="110"/>
      <c r="W3852" s="110"/>
    </row>
    <row r="3853" spans="1:23">
      <c r="A3853" t="s">
        <v>4082</v>
      </c>
      <c r="B3853">
        <v>44207</v>
      </c>
      <c r="C3853" t="s">
        <v>4083</v>
      </c>
      <c r="D3853">
        <v>44207</v>
      </c>
      <c r="E3853" t="s">
        <v>1294</v>
      </c>
      <c r="F3853" t="s">
        <v>942</v>
      </c>
      <c r="G3853" t="s">
        <v>120</v>
      </c>
      <c r="H3853" t="s">
        <v>120</v>
      </c>
      <c r="I3853" t="s">
        <v>1211</v>
      </c>
      <c r="J3853">
        <v>5</v>
      </c>
      <c r="K3853">
        <v>3938</v>
      </c>
      <c r="L3853">
        <v>19690</v>
      </c>
      <c r="M3853">
        <v>9.3762000000000008</v>
      </c>
      <c r="N3853">
        <v>46.881</v>
      </c>
      <c r="O3853">
        <v>0</v>
      </c>
      <c r="P3853">
        <v>0</v>
      </c>
      <c r="Q3853">
        <v>3947.3762000000002</v>
      </c>
      <c r="R3853">
        <v>19736.881000000001</v>
      </c>
      <c r="S3853" t="s">
        <v>1296</v>
      </c>
      <c r="T3853" s="111"/>
      <c r="U3853" s="111"/>
      <c r="V3853" s="110"/>
      <c r="W3853" s="110"/>
    </row>
    <row r="3854" spans="1:23">
      <c r="A3854" t="s">
        <v>4082</v>
      </c>
      <c r="B3854">
        <v>44207</v>
      </c>
      <c r="C3854" t="s">
        <v>4083</v>
      </c>
      <c r="D3854">
        <v>44207</v>
      </c>
      <c r="E3854" t="s">
        <v>1294</v>
      </c>
      <c r="F3854" t="s">
        <v>942</v>
      </c>
      <c r="G3854" t="s">
        <v>120</v>
      </c>
      <c r="H3854" t="s">
        <v>120</v>
      </c>
      <c r="I3854" t="s">
        <v>1234</v>
      </c>
      <c r="J3854">
        <v>5</v>
      </c>
      <c r="K3854">
        <v>5035</v>
      </c>
      <c r="L3854">
        <v>25175</v>
      </c>
      <c r="M3854">
        <v>11.988099999999999</v>
      </c>
      <c r="N3854">
        <v>59.9405</v>
      </c>
      <c r="O3854">
        <v>0</v>
      </c>
      <c r="P3854">
        <v>0</v>
      </c>
      <c r="Q3854">
        <v>5046.9880999999996</v>
      </c>
      <c r="R3854">
        <v>25234.940500000001</v>
      </c>
      <c r="S3854" t="s">
        <v>1296</v>
      </c>
      <c r="T3854" s="111"/>
      <c r="U3854" s="111"/>
      <c r="V3854" s="110"/>
      <c r="W3854" s="110"/>
    </row>
    <row r="3855" spans="1:23">
      <c r="A3855" t="s">
        <v>4082</v>
      </c>
      <c r="B3855">
        <v>44207</v>
      </c>
      <c r="C3855" t="s">
        <v>4083</v>
      </c>
      <c r="D3855">
        <v>44207</v>
      </c>
      <c r="E3855" t="s">
        <v>1294</v>
      </c>
      <c r="F3855" t="s">
        <v>942</v>
      </c>
      <c r="G3855" t="s">
        <v>120</v>
      </c>
      <c r="H3855" t="s">
        <v>120</v>
      </c>
      <c r="I3855" t="s">
        <v>1339</v>
      </c>
      <c r="J3855">
        <v>20</v>
      </c>
      <c r="K3855">
        <v>1118</v>
      </c>
      <c r="L3855">
        <v>22360</v>
      </c>
      <c r="M3855">
        <v>2.6619000000000002</v>
      </c>
      <c r="N3855">
        <v>53.238</v>
      </c>
      <c r="O3855">
        <v>0</v>
      </c>
      <c r="P3855">
        <v>0</v>
      </c>
      <c r="Q3855">
        <v>1120.6619000000001</v>
      </c>
      <c r="R3855">
        <v>22413.238000000001</v>
      </c>
      <c r="S3855" t="s">
        <v>1296</v>
      </c>
      <c r="T3855" s="111"/>
      <c r="U3855" s="111"/>
      <c r="V3855" s="110"/>
      <c r="W3855" s="110"/>
    </row>
    <row r="3856" spans="1:23">
      <c r="A3856" t="s">
        <v>4084</v>
      </c>
      <c r="B3856">
        <v>44207</v>
      </c>
      <c r="C3856" t="s">
        <v>4085</v>
      </c>
      <c r="D3856">
        <v>44207</v>
      </c>
      <c r="E3856" t="s">
        <v>1294</v>
      </c>
      <c r="F3856" t="s">
        <v>925</v>
      </c>
      <c r="G3856" t="s">
        <v>1317</v>
      </c>
      <c r="H3856" t="s">
        <v>120</v>
      </c>
      <c r="I3856" t="s">
        <v>1214</v>
      </c>
      <c r="J3856">
        <v>10</v>
      </c>
      <c r="K3856">
        <v>1168</v>
      </c>
      <c r="L3856">
        <v>11680</v>
      </c>
      <c r="M3856">
        <v>2.7810000000000001</v>
      </c>
      <c r="N3856">
        <v>27.81</v>
      </c>
      <c r="O3856">
        <v>0</v>
      </c>
      <c r="P3856">
        <v>0</v>
      </c>
      <c r="Q3856">
        <v>1170.7809999999999</v>
      </c>
      <c r="R3856">
        <v>11707.81</v>
      </c>
      <c r="S3856" t="s">
        <v>1296</v>
      </c>
      <c r="T3856" s="111"/>
      <c r="U3856" s="111"/>
      <c r="V3856" s="110"/>
      <c r="W3856" s="110"/>
    </row>
    <row r="3857" spans="1:23">
      <c r="A3857" t="s">
        <v>4084</v>
      </c>
      <c r="B3857">
        <v>44207</v>
      </c>
      <c r="C3857" t="s">
        <v>4085</v>
      </c>
      <c r="D3857">
        <v>44207</v>
      </c>
      <c r="E3857" t="s">
        <v>1294</v>
      </c>
      <c r="F3857" t="s">
        <v>925</v>
      </c>
      <c r="G3857" t="s">
        <v>1317</v>
      </c>
      <c r="H3857" t="s">
        <v>120</v>
      </c>
      <c r="I3857" t="s">
        <v>1205</v>
      </c>
      <c r="J3857">
        <v>9</v>
      </c>
      <c r="K3857">
        <v>9045</v>
      </c>
      <c r="L3857">
        <v>81405</v>
      </c>
      <c r="M3857">
        <v>21.535699999999999</v>
      </c>
      <c r="N3857">
        <v>193.82130000000001</v>
      </c>
      <c r="O3857">
        <v>0</v>
      </c>
      <c r="P3857">
        <v>0</v>
      </c>
      <c r="Q3857">
        <v>9066.5357000000004</v>
      </c>
      <c r="R3857">
        <v>81598.821299999996</v>
      </c>
      <c r="S3857" t="s">
        <v>1296</v>
      </c>
      <c r="T3857" s="111"/>
      <c r="U3857" s="111"/>
      <c r="V3857" s="110"/>
      <c r="W3857" s="110"/>
    </row>
    <row r="3858" spans="1:23">
      <c r="A3858" t="s">
        <v>4086</v>
      </c>
      <c r="B3858">
        <v>44207</v>
      </c>
      <c r="C3858" t="s">
        <v>4087</v>
      </c>
      <c r="D3858">
        <v>44207</v>
      </c>
      <c r="E3858" t="s">
        <v>1294</v>
      </c>
      <c r="F3858" t="s">
        <v>118</v>
      </c>
      <c r="G3858" t="s">
        <v>1306</v>
      </c>
      <c r="H3858" t="s">
        <v>120</v>
      </c>
      <c r="I3858" t="s">
        <v>1214</v>
      </c>
      <c r="J3858">
        <v>14</v>
      </c>
      <c r="K3858">
        <v>1168</v>
      </c>
      <c r="L3858">
        <v>16352</v>
      </c>
      <c r="M3858">
        <v>2.7810000000000001</v>
      </c>
      <c r="N3858">
        <v>38.933999999999997</v>
      </c>
      <c r="O3858">
        <v>0</v>
      </c>
      <c r="P3858">
        <v>0</v>
      </c>
      <c r="Q3858">
        <v>1170.7809999999999</v>
      </c>
      <c r="R3858">
        <v>16390.934000000001</v>
      </c>
      <c r="S3858" t="s">
        <v>1296</v>
      </c>
      <c r="T3858" s="111"/>
      <c r="U3858" s="111"/>
      <c r="V3858" s="110"/>
      <c r="W3858" s="110"/>
    </row>
    <row r="3859" spans="1:23">
      <c r="A3859" t="s">
        <v>4086</v>
      </c>
      <c r="B3859">
        <v>44207</v>
      </c>
      <c r="C3859" t="s">
        <v>4087</v>
      </c>
      <c r="D3859">
        <v>44207</v>
      </c>
      <c r="E3859" t="s">
        <v>1294</v>
      </c>
      <c r="F3859" t="s">
        <v>118</v>
      </c>
      <c r="G3859" t="s">
        <v>1306</v>
      </c>
      <c r="H3859" t="s">
        <v>120</v>
      </c>
      <c r="I3859" t="s">
        <v>1211</v>
      </c>
      <c r="J3859">
        <v>10</v>
      </c>
      <c r="K3859">
        <v>3938</v>
      </c>
      <c r="L3859">
        <v>39380</v>
      </c>
      <c r="M3859">
        <v>9.3762000000000008</v>
      </c>
      <c r="N3859">
        <v>93.762</v>
      </c>
      <c r="O3859">
        <v>0</v>
      </c>
      <c r="P3859">
        <v>0</v>
      </c>
      <c r="Q3859">
        <v>3947.3762000000002</v>
      </c>
      <c r="R3859">
        <v>39473.762000000002</v>
      </c>
      <c r="S3859" t="s">
        <v>1296</v>
      </c>
      <c r="T3859" s="111"/>
      <c r="U3859" s="111"/>
      <c r="V3859" s="110"/>
      <c r="W3859" s="110"/>
    </row>
    <row r="3860" spans="1:23">
      <c r="A3860" t="s">
        <v>4086</v>
      </c>
      <c r="B3860">
        <v>44207</v>
      </c>
      <c r="C3860" t="s">
        <v>4087</v>
      </c>
      <c r="D3860">
        <v>44207</v>
      </c>
      <c r="E3860" t="s">
        <v>1294</v>
      </c>
      <c r="F3860" t="s">
        <v>118</v>
      </c>
      <c r="G3860" t="s">
        <v>1306</v>
      </c>
      <c r="H3860" t="s">
        <v>120</v>
      </c>
      <c r="I3860" t="s">
        <v>1234</v>
      </c>
      <c r="J3860">
        <v>20</v>
      </c>
      <c r="K3860">
        <v>5035</v>
      </c>
      <c r="L3860">
        <v>100700</v>
      </c>
      <c r="M3860">
        <v>11.988099999999999</v>
      </c>
      <c r="N3860">
        <v>239.762</v>
      </c>
      <c r="O3860">
        <v>0</v>
      </c>
      <c r="P3860">
        <v>0</v>
      </c>
      <c r="Q3860">
        <v>5046.9880999999996</v>
      </c>
      <c r="R3860">
        <v>100939.762</v>
      </c>
      <c r="S3860" t="s">
        <v>1296</v>
      </c>
      <c r="T3860" s="111"/>
      <c r="U3860" s="111"/>
      <c r="V3860" s="110"/>
      <c r="W3860" s="110"/>
    </row>
    <row r="3861" spans="1:23">
      <c r="A3861" t="s">
        <v>4086</v>
      </c>
      <c r="B3861">
        <v>44207</v>
      </c>
      <c r="C3861" t="s">
        <v>4087</v>
      </c>
      <c r="D3861">
        <v>44207</v>
      </c>
      <c r="E3861" t="s">
        <v>1294</v>
      </c>
      <c r="F3861" t="s">
        <v>118</v>
      </c>
      <c r="G3861" t="s">
        <v>1306</v>
      </c>
      <c r="H3861" t="s">
        <v>120</v>
      </c>
      <c r="I3861" t="s">
        <v>1339</v>
      </c>
      <c r="J3861">
        <v>60</v>
      </c>
      <c r="K3861">
        <v>1118</v>
      </c>
      <c r="L3861">
        <v>67080</v>
      </c>
      <c r="M3861">
        <v>2.6619000000000002</v>
      </c>
      <c r="N3861">
        <v>159.714</v>
      </c>
      <c r="O3861">
        <v>0</v>
      </c>
      <c r="P3861">
        <v>0</v>
      </c>
      <c r="Q3861">
        <v>1120.6619000000001</v>
      </c>
      <c r="R3861">
        <v>67239.714000000007</v>
      </c>
      <c r="S3861" t="s">
        <v>1296</v>
      </c>
      <c r="T3861" s="111"/>
      <c r="U3861" s="111"/>
      <c r="V3861" s="110"/>
      <c r="W3861" s="110"/>
    </row>
    <row r="3862" spans="1:23">
      <c r="A3862" t="s">
        <v>4088</v>
      </c>
      <c r="B3862">
        <v>44207</v>
      </c>
      <c r="C3862" t="s">
        <v>4089</v>
      </c>
      <c r="D3862">
        <v>44207</v>
      </c>
      <c r="E3862" t="s">
        <v>1294</v>
      </c>
      <c r="F3862" t="s">
        <v>117</v>
      </c>
      <c r="G3862" t="s">
        <v>1306</v>
      </c>
      <c r="H3862" t="s">
        <v>120</v>
      </c>
      <c r="I3862" t="s">
        <v>1339</v>
      </c>
      <c r="J3862">
        <v>100</v>
      </c>
      <c r="K3862">
        <v>1118</v>
      </c>
      <c r="L3862">
        <v>111800</v>
      </c>
      <c r="M3862">
        <v>2.6619000000000002</v>
      </c>
      <c r="N3862">
        <v>266.19</v>
      </c>
      <c r="O3862">
        <v>0</v>
      </c>
      <c r="P3862">
        <v>0</v>
      </c>
      <c r="Q3862">
        <v>1120.6619000000001</v>
      </c>
      <c r="R3862">
        <v>112066.19</v>
      </c>
      <c r="S3862" t="s">
        <v>1296</v>
      </c>
      <c r="T3862" s="111"/>
      <c r="U3862" s="111"/>
      <c r="V3862" s="110"/>
      <c r="W3862" s="110"/>
    </row>
    <row r="3863" spans="1:23">
      <c r="A3863" t="s">
        <v>4088</v>
      </c>
      <c r="B3863">
        <v>44207</v>
      </c>
      <c r="C3863" t="s">
        <v>4089</v>
      </c>
      <c r="D3863">
        <v>44207</v>
      </c>
      <c r="E3863" t="s">
        <v>1294</v>
      </c>
      <c r="F3863" t="s">
        <v>117</v>
      </c>
      <c r="G3863" t="s">
        <v>1306</v>
      </c>
      <c r="H3863" t="s">
        <v>120</v>
      </c>
      <c r="I3863" t="s">
        <v>1214</v>
      </c>
      <c r="J3863">
        <v>20</v>
      </c>
      <c r="K3863">
        <v>1168</v>
      </c>
      <c r="L3863">
        <v>23360</v>
      </c>
      <c r="M3863">
        <v>2.7810000000000001</v>
      </c>
      <c r="N3863">
        <v>55.62</v>
      </c>
      <c r="O3863">
        <v>0</v>
      </c>
      <c r="P3863">
        <v>0</v>
      </c>
      <c r="Q3863">
        <v>1170.7809999999999</v>
      </c>
      <c r="R3863">
        <v>23415.62</v>
      </c>
      <c r="S3863" t="s">
        <v>1296</v>
      </c>
      <c r="T3863" s="111"/>
      <c r="U3863" s="111"/>
      <c r="V3863" s="110"/>
      <c r="W3863" s="110"/>
    </row>
    <row r="3864" spans="1:23">
      <c r="A3864" t="s">
        <v>4090</v>
      </c>
      <c r="B3864">
        <v>44207</v>
      </c>
      <c r="C3864" t="s">
        <v>4091</v>
      </c>
      <c r="D3864">
        <v>44207</v>
      </c>
      <c r="E3864" t="s">
        <v>1294</v>
      </c>
      <c r="F3864" t="s">
        <v>109</v>
      </c>
      <c r="G3864" t="s">
        <v>1307</v>
      </c>
      <c r="H3864" t="s">
        <v>120</v>
      </c>
      <c r="I3864" t="s">
        <v>1205</v>
      </c>
      <c r="J3864">
        <v>25</v>
      </c>
      <c r="K3864">
        <v>9045</v>
      </c>
      <c r="L3864">
        <v>226125</v>
      </c>
      <c r="M3864">
        <v>21.535699999999999</v>
      </c>
      <c r="N3864">
        <v>538.39250000000004</v>
      </c>
      <c r="O3864">
        <v>0</v>
      </c>
      <c r="P3864">
        <v>0</v>
      </c>
      <c r="Q3864">
        <v>9066.5357000000004</v>
      </c>
      <c r="R3864">
        <v>226663.39249999999</v>
      </c>
      <c r="S3864" t="s">
        <v>1296</v>
      </c>
      <c r="T3864" s="111"/>
      <c r="U3864" s="111"/>
      <c r="V3864" s="110"/>
      <c r="W3864" s="110"/>
    </row>
    <row r="3865" spans="1:23">
      <c r="A3865" t="s">
        <v>4090</v>
      </c>
      <c r="B3865">
        <v>44207</v>
      </c>
      <c r="C3865" t="s">
        <v>4091</v>
      </c>
      <c r="D3865">
        <v>44207</v>
      </c>
      <c r="E3865" t="s">
        <v>1294</v>
      </c>
      <c r="F3865" t="s">
        <v>109</v>
      </c>
      <c r="G3865" t="s">
        <v>1307</v>
      </c>
      <c r="H3865" t="s">
        <v>120</v>
      </c>
      <c r="I3865" t="s">
        <v>1215</v>
      </c>
      <c r="J3865">
        <v>10</v>
      </c>
      <c r="K3865">
        <v>6390</v>
      </c>
      <c r="L3865">
        <v>63900</v>
      </c>
      <c r="M3865">
        <v>15.2143</v>
      </c>
      <c r="N3865">
        <v>152.143</v>
      </c>
      <c r="O3865">
        <v>0</v>
      </c>
      <c r="P3865">
        <v>0</v>
      </c>
      <c r="Q3865">
        <v>6405.2142999999996</v>
      </c>
      <c r="R3865">
        <v>64052.142999999996</v>
      </c>
      <c r="S3865" t="s">
        <v>1296</v>
      </c>
      <c r="T3865" s="111"/>
      <c r="U3865" s="111"/>
      <c r="V3865" s="110"/>
      <c r="W3865" s="110"/>
    </row>
    <row r="3866" spans="1:23">
      <c r="A3866" t="s">
        <v>4090</v>
      </c>
      <c r="B3866">
        <v>44207</v>
      </c>
      <c r="C3866" t="s">
        <v>4091</v>
      </c>
      <c r="D3866">
        <v>44207</v>
      </c>
      <c r="E3866" t="s">
        <v>1294</v>
      </c>
      <c r="F3866" t="s">
        <v>109</v>
      </c>
      <c r="G3866" t="s">
        <v>1307</v>
      </c>
      <c r="H3866" t="s">
        <v>120</v>
      </c>
      <c r="I3866" t="s">
        <v>1211</v>
      </c>
      <c r="J3866">
        <v>40</v>
      </c>
      <c r="K3866">
        <v>3938</v>
      </c>
      <c r="L3866">
        <v>157520</v>
      </c>
      <c r="M3866">
        <v>9.3762000000000008</v>
      </c>
      <c r="N3866">
        <v>375.048</v>
      </c>
      <c r="O3866">
        <v>0</v>
      </c>
      <c r="P3866">
        <v>0</v>
      </c>
      <c r="Q3866">
        <v>3947.3762000000002</v>
      </c>
      <c r="R3866">
        <v>157895.04800000001</v>
      </c>
      <c r="S3866" t="s">
        <v>1296</v>
      </c>
      <c r="T3866" s="111"/>
      <c r="U3866" s="111"/>
      <c r="V3866" s="110"/>
      <c r="W3866" s="110"/>
    </row>
    <row r="3867" spans="1:23">
      <c r="A3867" t="s">
        <v>4090</v>
      </c>
      <c r="B3867">
        <v>44207</v>
      </c>
      <c r="C3867" t="s">
        <v>4091</v>
      </c>
      <c r="D3867">
        <v>44207</v>
      </c>
      <c r="E3867" t="s">
        <v>1294</v>
      </c>
      <c r="F3867" t="s">
        <v>109</v>
      </c>
      <c r="G3867" t="s">
        <v>1307</v>
      </c>
      <c r="H3867" t="s">
        <v>120</v>
      </c>
      <c r="I3867" t="s">
        <v>1204</v>
      </c>
      <c r="J3867">
        <v>15</v>
      </c>
      <c r="K3867">
        <v>7148</v>
      </c>
      <c r="L3867">
        <v>107220</v>
      </c>
      <c r="M3867">
        <v>17.018999999999998</v>
      </c>
      <c r="N3867">
        <v>255.285</v>
      </c>
      <c r="O3867">
        <v>0</v>
      </c>
      <c r="P3867">
        <v>10500</v>
      </c>
      <c r="Q3867">
        <v>7165.0190000000002</v>
      </c>
      <c r="R3867">
        <v>96975.285000000003</v>
      </c>
      <c r="S3867" t="s">
        <v>1296</v>
      </c>
      <c r="T3867" s="111"/>
      <c r="U3867" s="111"/>
      <c r="V3867" s="110"/>
      <c r="W3867" s="110"/>
    </row>
    <row r="3868" spans="1:23">
      <c r="A3868" t="s">
        <v>4090</v>
      </c>
      <c r="B3868">
        <v>44207</v>
      </c>
      <c r="C3868" t="s">
        <v>4091</v>
      </c>
      <c r="D3868">
        <v>44207</v>
      </c>
      <c r="E3868" t="s">
        <v>1294</v>
      </c>
      <c r="F3868" t="s">
        <v>109</v>
      </c>
      <c r="G3868" t="s">
        <v>1307</v>
      </c>
      <c r="H3868" t="s">
        <v>120</v>
      </c>
      <c r="I3868" t="s">
        <v>1234</v>
      </c>
      <c r="J3868">
        <v>10</v>
      </c>
      <c r="K3868">
        <v>5035</v>
      </c>
      <c r="L3868">
        <v>50350</v>
      </c>
      <c r="M3868">
        <v>11.988099999999999</v>
      </c>
      <c r="N3868">
        <v>119.881</v>
      </c>
      <c r="O3868">
        <v>0</v>
      </c>
      <c r="P3868">
        <v>0</v>
      </c>
      <c r="Q3868">
        <v>5046.9880999999996</v>
      </c>
      <c r="R3868">
        <v>50469.881000000001</v>
      </c>
      <c r="S3868" t="s">
        <v>1296</v>
      </c>
      <c r="T3868" s="111"/>
      <c r="U3868" s="111"/>
      <c r="V3868" s="110"/>
      <c r="W3868" s="110"/>
    </row>
    <row r="3869" spans="1:23">
      <c r="A3869" t="s">
        <v>4092</v>
      </c>
      <c r="B3869">
        <v>44207</v>
      </c>
      <c r="C3869" t="s">
        <v>4093</v>
      </c>
      <c r="D3869">
        <v>44207</v>
      </c>
      <c r="E3869" t="s">
        <v>1294</v>
      </c>
      <c r="F3869" t="s">
        <v>8</v>
      </c>
      <c r="G3869" t="s">
        <v>1079</v>
      </c>
      <c r="H3869" t="s">
        <v>120</v>
      </c>
      <c r="I3869" t="s">
        <v>1234</v>
      </c>
      <c r="J3869">
        <v>10</v>
      </c>
      <c r="K3869">
        <v>5035</v>
      </c>
      <c r="L3869">
        <v>50350</v>
      </c>
      <c r="M3869">
        <v>11.988099999999999</v>
      </c>
      <c r="N3869">
        <v>119.881</v>
      </c>
      <c r="O3869">
        <v>0</v>
      </c>
      <c r="P3869">
        <v>0</v>
      </c>
      <c r="Q3869">
        <v>5046.9880999999996</v>
      </c>
      <c r="R3869">
        <v>50469.881000000001</v>
      </c>
      <c r="S3869" t="s">
        <v>1296</v>
      </c>
      <c r="T3869" s="111"/>
      <c r="U3869" s="111"/>
      <c r="V3869" s="110"/>
      <c r="W3869" s="110"/>
    </row>
    <row r="3870" spans="1:23">
      <c r="A3870" t="s">
        <v>4094</v>
      </c>
      <c r="B3870">
        <v>44207</v>
      </c>
      <c r="C3870" t="s">
        <v>4095</v>
      </c>
      <c r="D3870">
        <v>44207</v>
      </c>
      <c r="E3870" t="s">
        <v>1294</v>
      </c>
      <c r="F3870" t="s">
        <v>1</v>
      </c>
      <c r="G3870" t="s">
        <v>1079</v>
      </c>
      <c r="H3870" t="s">
        <v>120</v>
      </c>
      <c r="I3870" t="s">
        <v>1211</v>
      </c>
      <c r="J3870">
        <v>10</v>
      </c>
      <c r="K3870">
        <v>3938</v>
      </c>
      <c r="L3870">
        <v>39380</v>
      </c>
      <c r="M3870">
        <v>9.3762000000000008</v>
      </c>
      <c r="N3870">
        <v>93.762</v>
      </c>
      <c r="O3870">
        <v>0</v>
      </c>
      <c r="P3870">
        <v>0</v>
      </c>
      <c r="Q3870">
        <v>3947.3762000000002</v>
      </c>
      <c r="R3870">
        <v>39473.762000000002</v>
      </c>
      <c r="S3870" t="s">
        <v>1296</v>
      </c>
      <c r="T3870" s="111"/>
      <c r="U3870" s="111"/>
      <c r="V3870" s="110"/>
      <c r="W3870" s="110"/>
    </row>
    <row r="3871" spans="1:23">
      <c r="A3871" t="s">
        <v>4094</v>
      </c>
      <c r="B3871">
        <v>44207</v>
      </c>
      <c r="C3871" t="s">
        <v>4095</v>
      </c>
      <c r="D3871">
        <v>44207</v>
      </c>
      <c r="E3871" t="s">
        <v>1294</v>
      </c>
      <c r="F3871" t="s">
        <v>1</v>
      </c>
      <c r="G3871" t="s">
        <v>1079</v>
      </c>
      <c r="H3871" t="s">
        <v>120</v>
      </c>
      <c r="I3871" t="s">
        <v>1214</v>
      </c>
      <c r="J3871">
        <v>43</v>
      </c>
      <c r="K3871">
        <v>1168</v>
      </c>
      <c r="L3871">
        <v>50224</v>
      </c>
      <c r="M3871">
        <v>2.7810000000000001</v>
      </c>
      <c r="N3871">
        <v>119.583</v>
      </c>
      <c r="O3871">
        <v>0</v>
      </c>
      <c r="P3871">
        <v>0</v>
      </c>
      <c r="Q3871">
        <v>1170.7809999999999</v>
      </c>
      <c r="R3871">
        <v>50343.582999999999</v>
      </c>
      <c r="S3871" t="s">
        <v>1296</v>
      </c>
      <c r="T3871" s="111"/>
      <c r="U3871" s="111"/>
      <c r="V3871" s="110"/>
      <c r="W3871" s="110"/>
    </row>
    <row r="3872" spans="1:23">
      <c r="A3872" t="s">
        <v>4094</v>
      </c>
      <c r="B3872">
        <v>44207</v>
      </c>
      <c r="C3872" t="s">
        <v>4095</v>
      </c>
      <c r="D3872">
        <v>44207</v>
      </c>
      <c r="E3872" t="s">
        <v>1294</v>
      </c>
      <c r="F3872" t="s">
        <v>1</v>
      </c>
      <c r="G3872" t="s">
        <v>1079</v>
      </c>
      <c r="H3872" t="s">
        <v>120</v>
      </c>
      <c r="I3872" t="s">
        <v>1234</v>
      </c>
      <c r="J3872">
        <v>10</v>
      </c>
      <c r="K3872">
        <v>5035</v>
      </c>
      <c r="L3872">
        <v>50350</v>
      </c>
      <c r="M3872">
        <v>11.988099999999999</v>
      </c>
      <c r="N3872">
        <v>119.881</v>
      </c>
      <c r="O3872">
        <v>0</v>
      </c>
      <c r="P3872">
        <v>0</v>
      </c>
      <c r="Q3872">
        <v>5046.9880999999996</v>
      </c>
      <c r="R3872">
        <v>50469.881000000001</v>
      </c>
      <c r="S3872" t="s">
        <v>1296</v>
      </c>
      <c r="T3872" s="111"/>
      <c r="U3872" s="111"/>
      <c r="V3872" s="110"/>
      <c r="W3872" s="110"/>
    </row>
    <row r="3873" spans="1:23">
      <c r="A3873" t="s">
        <v>4096</v>
      </c>
      <c r="B3873">
        <v>44207</v>
      </c>
      <c r="C3873" t="s">
        <v>4097</v>
      </c>
      <c r="D3873">
        <v>44207</v>
      </c>
      <c r="E3873" t="s">
        <v>1294</v>
      </c>
      <c r="F3873" t="s">
        <v>108</v>
      </c>
      <c r="G3873" t="s">
        <v>1307</v>
      </c>
      <c r="H3873" t="s">
        <v>120</v>
      </c>
      <c r="I3873" t="s">
        <v>1214</v>
      </c>
      <c r="J3873">
        <v>9</v>
      </c>
      <c r="K3873">
        <v>1168</v>
      </c>
      <c r="L3873">
        <v>10512</v>
      </c>
      <c r="M3873">
        <v>2.7810000000000001</v>
      </c>
      <c r="N3873">
        <v>25.029</v>
      </c>
      <c r="O3873">
        <v>0</v>
      </c>
      <c r="P3873">
        <v>0</v>
      </c>
      <c r="Q3873">
        <v>1170.7809999999999</v>
      </c>
      <c r="R3873">
        <v>10537.029</v>
      </c>
      <c r="S3873" t="s">
        <v>1296</v>
      </c>
      <c r="T3873" s="111"/>
      <c r="U3873" s="111"/>
      <c r="V3873" s="110"/>
      <c r="W3873" s="110"/>
    </row>
    <row r="3874" spans="1:23">
      <c r="A3874" t="s">
        <v>4096</v>
      </c>
      <c r="B3874">
        <v>44207</v>
      </c>
      <c r="C3874" t="s">
        <v>4097</v>
      </c>
      <c r="D3874">
        <v>44207</v>
      </c>
      <c r="E3874" t="s">
        <v>1294</v>
      </c>
      <c r="F3874" t="s">
        <v>108</v>
      </c>
      <c r="G3874" t="s">
        <v>1307</v>
      </c>
      <c r="H3874" t="s">
        <v>120</v>
      </c>
      <c r="I3874" t="s">
        <v>1234</v>
      </c>
      <c r="J3874">
        <v>5</v>
      </c>
      <c r="K3874">
        <v>5035</v>
      </c>
      <c r="L3874">
        <v>25175</v>
      </c>
      <c r="M3874">
        <v>11.988099999999999</v>
      </c>
      <c r="N3874">
        <v>59.9405</v>
      </c>
      <c r="O3874">
        <v>0</v>
      </c>
      <c r="P3874">
        <v>0</v>
      </c>
      <c r="Q3874">
        <v>5046.9880999999996</v>
      </c>
      <c r="R3874">
        <v>25234.940500000001</v>
      </c>
      <c r="S3874" t="s">
        <v>1296</v>
      </c>
      <c r="T3874" s="111"/>
      <c r="U3874" s="111"/>
      <c r="V3874" s="110"/>
      <c r="W3874" s="110"/>
    </row>
    <row r="3875" spans="1:23">
      <c r="A3875" t="s">
        <v>4096</v>
      </c>
      <c r="B3875">
        <v>44207</v>
      </c>
      <c r="C3875" t="s">
        <v>4097</v>
      </c>
      <c r="D3875">
        <v>44207</v>
      </c>
      <c r="E3875" t="s">
        <v>1294</v>
      </c>
      <c r="F3875" t="s">
        <v>108</v>
      </c>
      <c r="G3875" t="s">
        <v>1307</v>
      </c>
      <c r="H3875" t="s">
        <v>120</v>
      </c>
      <c r="I3875" t="s">
        <v>1339</v>
      </c>
      <c r="J3875">
        <v>40</v>
      </c>
      <c r="K3875">
        <v>1118</v>
      </c>
      <c r="L3875">
        <v>44720</v>
      </c>
      <c r="M3875">
        <v>2.6619000000000002</v>
      </c>
      <c r="N3875">
        <v>106.476</v>
      </c>
      <c r="O3875">
        <v>0</v>
      </c>
      <c r="P3875">
        <v>0</v>
      </c>
      <c r="Q3875">
        <v>1120.6619000000001</v>
      </c>
      <c r="R3875">
        <v>44826.476000000002</v>
      </c>
      <c r="S3875" t="s">
        <v>1296</v>
      </c>
      <c r="T3875" s="111"/>
      <c r="U3875" s="111"/>
      <c r="V3875" s="110"/>
      <c r="W3875" s="110"/>
    </row>
    <row r="3876" spans="1:23">
      <c r="A3876" t="s">
        <v>4098</v>
      </c>
      <c r="B3876">
        <v>44207</v>
      </c>
      <c r="C3876" t="s">
        <v>4099</v>
      </c>
      <c r="D3876">
        <v>44207</v>
      </c>
      <c r="E3876" t="s">
        <v>1294</v>
      </c>
      <c r="F3876" t="s">
        <v>3</v>
      </c>
      <c r="G3876" t="s">
        <v>1078</v>
      </c>
      <c r="H3876" t="s">
        <v>120</v>
      </c>
      <c r="I3876" t="s">
        <v>1339</v>
      </c>
      <c r="J3876">
        <v>60</v>
      </c>
      <c r="K3876">
        <v>1118</v>
      </c>
      <c r="L3876">
        <v>67080</v>
      </c>
      <c r="M3876">
        <v>2.6619000000000002</v>
      </c>
      <c r="N3876">
        <v>159.714</v>
      </c>
      <c r="O3876">
        <v>0</v>
      </c>
      <c r="P3876">
        <v>0</v>
      </c>
      <c r="Q3876">
        <v>1120.6619000000001</v>
      </c>
      <c r="R3876">
        <v>67239.714000000007</v>
      </c>
      <c r="S3876" t="s">
        <v>1296</v>
      </c>
      <c r="T3876" s="111"/>
      <c r="U3876" s="111"/>
      <c r="V3876" s="110"/>
      <c r="W3876" s="110"/>
    </row>
    <row r="3877" spans="1:23">
      <c r="A3877" t="s">
        <v>4098</v>
      </c>
      <c r="B3877">
        <v>44207</v>
      </c>
      <c r="C3877" t="s">
        <v>4099</v>
      </c>
      <c r="D3877">
        <v>44207</v>
      </c>
      <c r="E3877" t="s">
        <v>1294</v>
      </c>
      <c r="F3877" t="s">
        <v>3</v>
      </c>
      <c r="G3877" t="s">
        <v>1078</v>
      </c>
      <c r="H3877" t="s">
        <v>120</v>
      </c>
      <c r="I3877" t="s">
        <v>1348</v>
      </c>
      <c r="J3877">
        <v>40</v>
      </c>
      <c r="K3877">
        <v>1225</v>
      </c>
      <c r="L3877">
        <v>49000</v>
      </c>
      <c r="M3877">
        <v>2.9167000000000001</v>
      </c>
      <c r="N3877">
        <v>116.66800000000001</v>
      </c>
      <c r="O3877">
        <v>0</v>
      </c>
      <c r="P3877">
        <v>0</v>
      </c>
      <c r="Q3877">
        <v>1227.9167</v>
      </c>
      <c r="R3877">
        <v>49116.667999999998</v>
      </c>
      <c r="S3877" t="s">
        <v>1296</v>
      </c>
      <c r="T3877" s="111"/>
      <c r="U3877" s="111"/>
      <c r="V3877" s="110"/>
      <c r="W3877" s="110"/>
    </row>
    <row r="3878" spans="1:23">
      <c r="A3878" t="s">
        <v>4098</v>
      </c>
      <c r="B3878">
        <v>44207</v>
      </c>
      <c r="C3878" t="s">
        <v>4099</v>
      </c>
      <c r="D3878">
        <v>44207</v>
      </c>
      <c r="E3878" t="s">
        <v>1294</v>
      </c>
      <c r="F3878" t="s">
        <v>3</v>
      </c>
      <c r="G3878" t="s">
        <v>1078</v>
      </c>
      <c r="H3878" t="s">
        <v>120</v>
      </c>
      <c r="I3878" t="s">
        <v>1214</v>
      </c>
      <c r="J3878">
        <v>10</v>
      </c>
      <c r="K3878">
        <v>1168</v>
      </c>
      <c r="L3878">
        <v>11680</v>
      </c>
      <c r="M3878">
        <v>2.7810000000000001</v>
      </c>
      <c r="N3878">
        <v>27.81</v>
      </c>
      <c r="O3878">
        <v>0</v>
      </c>
      <c r="P3878">
        <v>0</v>
      </c>
      <c r="Q3878">
        <v>1170.7809999999999</v>
      </c>
      <c r="R3878">
        <v>11707.81</v>
      </c>
      <c r="S3878" t="s">
        <v>1296</v>
      </c>
      <c r="T3878" s="111"/>
      <c r="U3878" s="111"/>
      <c r="V3878" s="110"/>
      <c r="W3878" s="110"/>
    </row>
    <row r="3879" spans="1:23">
      <c r="A3879" t="s">
        <v>4100</v>
      </c>
      <c r="B3879">
        <v>44207</v>
      </c>
      <c r="C3879" t="s">
        <v>4101</v>
      </c>
      <c r="D3879">
        <v>44207</v>
      </c>
      <c r="E3879" t="s">
        <v>1294</v>
      </c>
      <c r="F3879" t="s">
        <v>9</v>
      </c>
      <c r="G3879" t="s">
        <v>1078</v>
      </c>
      <c r="H3879" t="s">
        <v>120</v>
      </c>
      <c r="I3879" t="s">
        <v>1339</v>
      </c>
      <c r="J3879">
        <v>20</v>
      </c>
      <c r="K3879">
        <v>1118</v>
      </c>
      <c r="L3879">
        <v>22360</v>
      </c>
      <c r="M3879">
        <v>2.6619000000000002</v>
      </c>
      <c r="N3879">
        <v>53.238</v>
      </c>
      <c r="O3879">
        <v>0</v>
      </c>
      <c r="P3879">
        <v>0</v>
      </c>
      <c r="Q3879">
        <v>1120.6619000000001</v>
      </c>
      <c r="R3879">
        <v>22413.238000000001</v>
      </c>
      <c r="S3879" t="s">
        <v>1296</v>
      </c>
      <c r="T3879" s="111"/>
      <c r="U3879" s="111"/>
      <c r="V3879" s="110"/>
      <c r="W3879" s="110"/>
    </row>
    <row r="3880" spans="1:23">
      <c r="A3880" t="s">
        <v>4100</v>
      </c>
      <c r="B3880">
        <v>44207</v>
      </c>
      <c r="C3880" t="s">
        <v>4101</v>
      </c>
      <c r="D3880">
        <v>44207</v>
      </c>
      <c r="E3880" t="s">
        <v>1294</v>
      </c>
      <c r="F3880" t="s">
        <v>9</v>
      </c>
      <c r="G3880" t="s">
        <v>1078</v>
      </c>
      <c r="H3880" t="s">
        <v>120</v>
      </c>
      <c r="I3880" t="s">
        <v>1214</v>
      </c>
      <c r="J3880">
        <v>11</v>
      </c>
      <c r="K3880">
        <v>1168</v>
      </c>
      <c r="L3880">
        <v>12848</v>
      </c>
      <c r="M3880">
        <v>2.7810000000000001</v>
      </c>
      <c r="N3880">
        <v>30.591000000000001</v>
      </c>
      <c r="O3880">
        <v>0</v>
      </c>
      <c r="P3880">
        <v>0</v>
      </c>
      <c r="Q3880">
        <v>1170.7809999999999</v>
      </c>
      <c r="R3880">
        <v>12878.591</v>
      </c>
      <c r="S3880" t="s">
        <v>1296</v>
      </c>
      <c r="T3880" s="111"/>
      <c r="U3880" s="111"/>
      <c r="V3880" s="110"/>
      <c r="W3880" s="110"/>
    </row>
    <row r="3881" spans="1:23">
      <c r="A3881" t="s">
        <v>4100</v>
      </c>
      <c r="B3881">
        <v>44207</v>
      </c>
      <c r="C3881" t="s">
        <v>4101</v>
      </c>
      <c r="D3881">
        <v>44207</v>
      </c>
      <c r="E3881" t="s">
        <v>1294</v>
      </c>
      <c r="F3881" t="s">
        <v>9</v>
      </c>
      <c r="G3881" t="s">
        <v>1078</v>
      </c>
      <c r="H3881" t="s">
        <v>120</v>
      </c>
      <c r="I3881" t="s">
        <v>1207</v>
      </c>
      <c r="J3881">
        <v>5</v>
      </c>
      <c r="K3881">
        <v>4035</v>
      </c>
      <c r="L3881">
        <v>20175</v>
      </c>
      <c r="M3881">
        <v>9.6071000000000009</v>
      </c>
      <c r="N3881">
        <v>48.035499999999999</v>
      </c>
      <c r="O3881">
        <v>0</v>
      </c>
      <c r="P3881">
        <v>0</v>
      </c>
      <c r="Q3881">
        <v>4044.6071000000002</v>
      </c>
      <c r="R3881">
        <v>20223.035500000002</v>
      </c>
      <c r="S3881" t="s">
        <v>1296</v>
      </c>
      <c r="T3881" s="111"/>
      <c r="U3881" s="111"/>
      <c r="V3881" s="110"/>
      <c r="W3881" s="110"/>
    </row>
    <row r="3882" spans="1:23">
      <c r="A3882" t="s">
        <v>4102</v>
      </c>
      <c r="B3882">
        <v>44207</v>
      </c>
      <c r="C3882" t="s">
        <v>4103</v>
      </c>
      <c r="D3882">
        <v>44207</v>
      </c>
      <c r="E3882" t="s">
        <v>1294</v>
      </c>
      <c r="F3882" t="s">
        <v>111</v>
      </c>
      <c r="G3882" t="s">
        <v>1133</v>
      </c>
      <c r="H3882" t="s">
        <v>120</v>
      </c>
      <c r="I3882" t="s">
        <v>1215</v>
      </c>
      <c r="J3882">
        <v>2</v>
      </c>
      <c r="K3882">
        <v>6390</v>
      </c>
      <c r="L3882">
        <v>12780</v>
      </c>
      <c r="M3882">
        <v>15.2143</v>
      </c>
      <c r="N3882">
        <v>30.428599999999999</v>
      </c>
      <c r="O3882">
        <v>0</v>
      </c>
      <c r="P3882">
        <v>0</v>
      </c>
      <c r="Q3882">
        <v>6405.2142999999996</v>
      </c>
      <c r="R3882">
        <v>12810.428599999999</v>
      </c>
      <c r="S3882" t="s">
        <v>1296</v>
      </c>
      <c r="T3882" s="111"/>
      <c r="U3882" s="111"/>
      <c r="V3882" s="110"/>
      <c r="W3882" s="110"/>
    </row>
    <row r="3883" spans="1:23">
      <c r="A3883" t="s">
        <v>4102</v>
      </c>
      <c r="B3883">
        <v>44207</v>
      </c>
      <c r="C3883" t="s">
        <v>4103</v>
      </c>
      <c r="D3883">
        <v>44207</v>
      </c>
      <c r="E3883" t="s">
        <v>1294</v>
      </c>
      <c r="F3883" t="s">
        <v>111</v>
      </c>
      <c r="G3883" t="s">
        <v>1133</v>
      </c>
      <c r="H3883" t="s">
        <v>120</v>
      </c>
      <c r="I3883" t="s">
        <v>1234</v>
      </c>
      <c r="J3883">
        <v>10</v>
      </c>
      <c r="K3883">
        <v>5035</v>
      </c>
      <c r="L3883">
        <v>50350</v>
      </c>
      <c r="M3883">
        <v>11.988099999999999</v>
      </c>
      <c r="N3883">
        <v>119.881</v>
      </c>
      <c r="O3883">
        <v>0</v>
      </c>
      <c r="P3883">
        <v>0</v>
      </c>
      <c r="Q3883">
        <v>5046.9880999999996</v>
      </c>
      <c r="R3883">
        <v>50469.881000000001</v>
      </c>
      <c r="S3883" t="s">
        <v>1296</v>
      </c>
      <c r="T3883" s="111"/>
      <c r="U3883" s="111"/>
      <c r="V3883" s="110"/>
      <c r="W3883" s="110"/>
    </row>
    <row r="3884" spans="1:23">
      <c r="A3884" t="s">
        <v>4102</v>
      </c>
      <c r="B3884">
        <v>44207</v>
      </c>
      <c r="C3884" t="s">
        <v>4103</v>
      </c>
      <c r="D3884">
        <v>44207</v>
      </c>
      <c r="E3884" t="s">
        <v>1294</v>
      </c>
      <c r="F3884" t="s">
        <v>111</v>
      </c>
      <c r="G3884" t="s">
        <v>1133</v>
      </c>
      <c r="H3884" t="s">
        <v>120</v>
      </c>
      <c r="I3884" t="s">
        <v>1204</v>
      </c>
      <c r="J3884">
        <v>5</v>
      </c>
      <c r="K3884">
        <v>7148</v>
      </c>
      <c r="L3884">
        <v>35740</v>
      </c>
      <c r="M3884">
        <v>17.018999999999998</v>
      </c>
      <c r="N3884">
        <v>85.094999999999999</v>
      </c>
      <c r="O3884">
        <v>0</v>
      </c>
      <c r="P3884">
        <v>3500</v>
      </c>
      <c r="Q3884">
        <v>7165.0190000000002</v>
      </c>
      <c r="R3884">
        <v>32325.095000000001</v>
      </c>
      <c r="S3884" t="s">
        <v>1296</v>
      </c>
      <c r="T3884" s="111"/>
      <c r="U3884" s="111"/>
      <c r="V3884" s="110"/>
      <c r="W3884" s="110"/>
    </row>
    <row r="3885" spans="1:23">
      <c r="A3885" t="s">
        <v>4102</v>
      </c>
      <c r="B3885">
        <v>44207</v>
      </c>
      <c r="C3885" t="s">
        <v>4103</v>
      </c>
      <c r="D3885">
        <v>44207</v>
      </c>
      <c r="E3885" t="s">
        <v>1294</v>
      </c>
      <c r="F3885" t="s">
        <v>111</v>
      </c>
      <c r="G3885" t="s">
        <v>1133</v>
      </c>
      <c r="H3885" t="s">
        <v>120</v>
      </c>
      <c r="I3885" t="s">
        <v>1339</v>
      </c>
      <c r="J3885">
        <v>40</v>
      </c>
      <c r="K3885">
        <v>1118</v>
      </c>
      <c r="L3885">
        <v>44720</v>
      </c>
      <c r="M3885">
        <v>2.6619000000000002</v>
      </c>
      <c r="N3885">
        <v>106.476</v>
      </c>
      <c r="O3885">
        <v>0</v>
      </c>
      <c r="P3885">
        <v>0</v>
      </c>
      <c r="Q3885">
        <v>1120.6619000000001</v>
      </c>
      <c r="R3885">
        <v>44826.476000000002</v>
      </c>
      <c r="S3885" t="s">
        <v>1296</v>
      </c>
      <c r="T3885" s="111"/>
      <c r="U3885" s="111"/>
      <c r="V3885" s="110"/>
      <c r="W3885" s="110"/>
    </row>
    <row r="3886" spans="1:23">
      <c r="A3886" t="s">
        <v>4104</v>
      </c>
      <c r="B3886">
        <v>44207</v>
      </c>
      <c r="C3886" t="s">
        <v>4105</v>
      </c>
      <c r="D3886">
        <v>44207</v>
      </c>
      <c r="E3886" t="s">
        <v>1294</v>
      </c>
      <c r="F3886" t="s">
        <v>10</v>
      </c>
      <c r="G3886" t="s">
        <v>1308</v>
      </c>
      <c r="H3886" t="s">
        <v>120</v>
      </c>
      <c r="I3886" t="s">
        <v>1214</v>
      </c>
      <c r="J3886">
        <v>50</v>
      </c>
      <c r="K3886">
        <v>1168</v>
      </c>
      <c r="L3886">
        <v>58400</v>
      </c>
      <c r="M3886">
        <v>2.7810000000000001</v>
      </c>
      <c r="N3886">
        <v>139.05000000000001</v>
      </c>
      <c r="O3886">
        <v>0</v>
      </c>
      <c r="P3886">
        <v>0</v>
      </c>
      <c r="Q3886">
        <v>1170.7809999999999</v>
      </c>
      <c r="R3886">
        <v>58539.05</v>
      </c>
      <c r="S3886" t="s">
        <v>1296</v>
      </c>
      <c r="T3886" s="111"/>
      <c r="U3886" s="111"/>
      <c r="V3886" s="110"/>
      <c r="W3886" s="110"/>
    </row>
    <row r="3887" spans="1:23">
      <c r="A3887" t="s">
        <v>4106</v>
      </c>
      <c r="B3887">
        <v>44207</v>
      </c>
      <c r="C3887" t="s">
        <v>4107</v>
      </c>
      <c r="D3887">
        <v>44207</v>
      </c>
      <c r="E3887" t="s">
        <v>1294</v>
      </c>
      <c r="F3887" t="s">
        <v>11</v>
      </c>
      <c r="G3887" t="s">
        <v>1317</v>
      </c>
      <c r="H3887" t="s">
        <v>120</v>
      </c>
      <c r="I3887" t="s">
        <v>1205</v>
      </c>
      <c r="J3887">
        <v>20</v>
      </c>
      <c r="K3887">
        <v>9045</v>
      </c>
      <c r="L3887">
        <v>180900</v>
      </c>
      <c r="M3887">
        <v>21.535699999999999</v>
      </c>
      <c r="N3887">
        <v>430.714</v>
      </c>
      <c r="O3887">
        <v>0</v>
      </c>
      <c r="P3887">
        <v>0</v>
      </c>
      <c r="Q3887">
        <v>9066.5357000000004</v>
      </c>
      <c r="R3887">
        <v>181330.71400000001</v>
      </c>
      <c r="S3887" t="s">
        <v>1296</v>
      </c>
      <c r="T3887" s="111"/>
      <c r="U3887" s="111"/>
      <c r="V3887" s="110"/>
      <c r="W3887" s="110"/>
    </row>
    <row r="3888" spans="1:23">
      <c r="A3888" t="s">
        <v>4106</v>
      </c>
      <c r="B3888">
        <v>44207</v>
      </c>
      <c r="C3888" t="s">
        <v>4107</v>
      </c>
      <c r="D3888">
        <v>44207</v>
      </c>
      <c r="E3888" t="s">
        <v>1294</v>
      </c>
      <c r="F3888" t="s">
        <v>11</v>
      </c>
      <c r="G3888" t="s">
        <v>1317</v>
      </c>
      <c r="H3888" t="s">
        <v>120</v>
      </c>
      <c r="I3888" t="s">
        <v>1211</v>
      </c>
      <c r="J3888">
        <v>20</v>
      </c>
      <c r="K3888">
        <v>3938</v>
      </c>
      <c r="L3888">
        <v>78760</v>
      </c>
      <c r="M3888">
        <v>9.3762000000000008</v>
      </c>
      <c r="N3888">
        <v>187.524</v>
      </c>
      <c r="O3888">
        <v>0</v>
      </c>
      <c r="P3888">
        <v>0</v>
      </c>
      <c r="Q3888">
        <v>3947.3762000000002</v>
      </c>
      <c r="R3888">
        <v>78947.524000000005</v>
      </c>
      <c r="S3888" t="s">
        <v>1296</v>
      </c>
      <c r="T3888" s="111"/>
      <c r="U3888" s="111"/>
      <c r="V3888" s="110"/>
      <c r="W3888" s="110"/>
    </row>
    <row r="3889" spans="1:23">
      <c r="A3889" t="s">
        <v>4106</v>
      </c>
      <c r="B3889">
        <v>44207</v>
      </c>
      <c r="C3889" t="s">
        <v>4107</v>
      </c>
      <c r="D3889">
        <v>44207</v>
      </c>
      <c r="E3889" t="s">
        <v>1294</v>
      </c>
      <c r="F3889" t="s">
        <v>11</v>
      </c>
      <c r="G3889" t="s">
        <v>1317</v>
      </c>
      <c r="H3889" t="s">
        <v>120</v>
      </c>
      <c r="I3889" t="s">
        <v>1234</v>
      </c>
      <c r="J3889">
        <v>10</v>
      </c>
      <c r="K3889">
        <v>5035</v>
      </c>
      <c r="L3889">
        <v>50350</v>
      </c>
      <c r="M3889">
        <v>11.988099999999999</v>
      </c>
      <c r="N3889">
        <v>119.881</v>
      </c>
      <c r="O3889">
        <v>0</v>
      </c>
      <c r="P3889">
        <v>0</v>
      </c>
      <c r="Q3889">
        <v>5046.9880999999996</v>
      </c>
      <c r="R3889">
        <v>50469.881000000001</v>
      </c>
      <c r="S3889" t="s">
        <v>1296</v>
      </c>
      <c r="T3889" s="111"/>
      <c r="U3889" s="111"/>
      <c r="V3889" s="110"/>
      <c r="W3889" s="110"/>
    </row>
    <row r="3890" spans="1:23">
      <c r="A3890" t="s">
        <v>4106</v>
      </c>
      <c r="B3890">
        <v>44207</v>
      </c>
      <c r="C3890" t="s">
        <v>4107</v>
      </c>
      <c r="D3890">
        <v>44207</v>
      </c>
      <c r="E3890" t="s">
        <v>1294</v>
      </c>
      <c r="F3890" t="s">
        <v>11</v>
      </c>
      <c r="G3890" t="s">
        <v>1317</v>
      </c>
      <c r="H3890" t="s">
        <v>120</v>
      </c>
      <c r="I3890" t="s">
        <v>1214</v>
      </c>
      <c r="J3890">
        <v>20</v>
      </c>
      <c r="K3890">
        <v>1168</v>
      </c>
      <c r="L3890">
        <v>23360</v>
      </c>
      <c r="M3890">
        <v>2.7810000000000001</v>
      </c>
      <c r="N3890">
        <v>55.62</v>
      </c>
      <c r="O3890">
        <v>0</v>
      </c>
      <c r="P3890">
        <v>0</v>
      </c>
      <c r="Q3890">
        <v>1170.7809999999999</v>
      </c>
      <c r="R3890">
        <v>23415.62</v>
      </c>
      <c r="S3890" t="s">
        <v>1296</v>
      </c>
      <c r="T3890" s="111"/>
      <c r="U3890" s="111"/>
      <c r="V3890" s="110"/>
      <c r="W3890" s="110"/>
    </row>
    <row r="3891" spans="1:23">
      <c r="A3891" t="s">
        <v>4106</v>
      </c>
      <c r="B3891">
        <v>44207</v>
      </c>
      <c r="C3891" t="s">
        <v>4107</v>
      </c>
      <c r="D3891">
        <v>44207</v>
      </c>
      <c r="E3891" t="s">
        <v>1294</v>
      </c>
      <c r="F3891" t="s">
        <v>11</v>
      </c>
      <c r="G3891" t="s">
        <v>1317</v>
      </c>
      <c r="H3891" t="s">
        <v>120</v>
      </c>
      <c r="I3891" t="s">
        <v>1339</v>
      </c>
      <c r="J3891">
        <v>40</v>
      </c>
      <c r="K3891">
        <v>1118</v>
      </c>
      <c r="L3891">
        <v>44720</v>
      </c>
      <c r="M3891">
        <v>2.6619000000000002</v>
      </c>
      <c r="N3891">
        <v>106.476</v>
      </c>
      <c r="O3891">
        <v>0</v>
      </c>
      <c r="P3891">
        <v>0</v>
      </c>
      <c r="Q3891">
        <v>1120.6619000000001</v>
      </c>
      <c r="R3891">
        <v>44826.476000000002</v>
      </c>
      <c r="S3891" t="s">
        <v>1296</v>
      </c>
      <c r="T3891" s="111"/>
      <c r="U3891" s="111"/>
      <c r="V3891" s="110"/>
      <c r="W3891" s="110"/>
    </row>
    <row r="3892" spans="1:23">
      <c r="A3892" t="s">
        <v>4108</v>
      </c>
      <c r="B3892">
        <v>44207</v>
      </c>
      <c r="C3892" t="s">
        <v>4109</v>
      </c>
      <c r="D3892">
        <v>44207</v>
      </c>
      <c r="E3892" t="s">
        <v>1294</v>
      </c>
      <c r="F3892" t="s">
        <v>112</v>
      </c>
      <c r="G3892" t="s">
        <v>120</v>
      </c>
      <c r="H3892" t="s">
        <v>120</v>
      </c>
      <c r="I3892" t="s">
        <v>3061</v>
      </c>
      <c r="J3892">
        <v>40</v>
      </c>
      <c r="K3892">
        <v>9850</v>
      </c>
      <c r="L3892">
        <v>394000</v>
      </c>
      <c r="M3892">
        <v>23.452400000000001</v>
      </c>
      <c r="N3892">
        <v>938.096</v>
      </c>
      <c r="O3892">
        <v>0</v>
      </c>
      <c r="P3892">
        <v>0</v>
      </c>
      <c r="Q3892">
        <v>9873.4524000000001</v>
      </c>
      <c r="R3892">
        <v>394938.09600000002</v>
      </c>
      <c r="S3892" t="s">
        <v>1296</v>
      </c>
      <c r="T3892" s="111"/>
      <c r="U3892" s="111"/>
      <c r="V3892" s="110"/>
      <c r="W3892" s="110"/>
    </row>
    <row r="3893" spans="1:23">
      <c r="A3893" t="s">
        <v>4108</v>
      </c>
      <c r="B3893">
        <v>44207</v>
      </c>
      <c r="C3893" t="s">
        <v>4109</v>
      </c>
      <c r="D3893">
        <v>44207</v>
      </c>
      <c r="E3893" t="s">
        <v>1294</v>
      </c>
      <c r="F3893" t="s">
        <v>112</v>
      </c>
      <c r="G3893" t="s">
        <v>120</v>
      </c>
      <c r="H3893" t="s">
        <v>120</v>
      </c>
      <c r="I3893" t="s">
        <v>1215</v>
      </c>
      <c r="J3893">
        <v>10</v>
      </c>
      <c r="K3893">
        <v>6390</v>
      </c>
      <c r="L3893">
        <v>63900</v>
      </c>
      <c r="M3893">
        <v>15.2143</v>
      </c>
      <c r="N3893">
        <v>152.143</v>
      </c>
      <c r="O3893">
        <v>0</v>
      </c>
      <c r="P3893">
        <v>0</v>
      </c>
      <c r="Q3893">
        <v>6405.2142999999996</v>
      </c>
      <c r="R3893">
        <v>64052.142999999996</v>
      </c>
      <c r="S3893" t="s">
        <v>1296</v>
      </c>
      <c r="T3893" s="111"/>
      <c r="U3893" s="111"/>
      <c r="V3893" s="110"/>
      <c r="W3893" s="110"/>
    </row>
    <row r="3894" spans="1:23">
      <c r="A3894" t="s">
        <v>4108</v>
      </c>
      <c r="B3894">
        <v>44207</v>
      </c>
      <c r="C3894" t="s">
        <v>4109</v>
      </c>
      <c r="D3894">
        <v>44207</v>
      </c>
      <c r="E3894" t="s">
        <v>1294</v>
      </c>
      <c r="F3894" t="s">
        <v>112</v>
      </c>
      <c r="G3894" t="s">
        <v>120</v>
      </c>
      <c r="H3894" t="s">
        <v>120</v>
      </c>
      <c r="I3894" t="s">
        <v>1207</v>
      </c>
      <c r="J3894">
        <v>10</v>
      </c>
      <c r="K3894">
        <v>4035</v>
      </c>
      <c r="L3894">
        <v>40350</v>
      </c>
      <c r="M3894">
        <v>9.6071000000000009</v>
      </c>
      <c r="N3894">
        <v>96.070999999999998</v>
      </c>
      <c r="O3894">
        <v>0</v>
      </c>
      <c r="P3894">
        <v>0</v>
      </c>
      <c r="Q3894">
        <v>4044.6071000000002</v>
      </c>
      <c r="R3894">
        <v>40446.071000000004</v>
      </c>
      <c r="S3894" t="s">
        <v>1296</v>
      </c>
      <c r="T3894" s="111"/>
      <c r="U3894" s="111"/>
      <c r="V3894" s="110"/>
      <c r="W3894" s="110"/>
    </row>
    <row r="3895" spans="1:23">
      <c r="A3895" t="s">
        <v>4108</v>
      </c>
      <c r="B3895">
        <v>44207</v>
      </c>
      <c r="C3895" t="s">
        <v>4109</v>
      </c>
      <c r="D3895">
        <v>44207</v>
      </c>
      <c r="E3895" t="s">
        <v>1294</v>
      </c>
      <c r="F3895" t="s">
        <v>112</v>
      </c>
      <c r="G3895" t="s">
        <v>120</v>
      </c>
      <c r="H3895" t="s">
        <v>120</v>
      </c>
      <c r="I3895" t="s">
        <v>1204</v>
      </c>
      <c r="J3895">
        <v>20</v>
      </c>
      <c r="K3895">
        <v>7148</v>
      </c>
      <c r="L3895">
        <v>142960</v>
      </c>
      <c r="M3895">
        <v>17.018999999999998</v>
      </c>
      <c r="N3895">
        <v>340.38</v>
      </c>
      <c r="O3895">
        <v>0</v>
      </c>
      <c r="P3895">
        <v>14000</v>
      </c>
      <c r="Q3895">
        <v>7165.0190000000002</v>
      </c>
      <c r="R3895">
        <v>129300.38</v>
      </c>
      <c r="S3895" t="s">
        <v>1296</v>
      </c>
      <c r="T3895" s="111"/>
      <c r="U3895" s="111"/>
      <c r="V3895" s="110"/>
      <c r="W3895" s="110"/>
    </row>
    <row r="3896" spans="1:23">
      <c r="A3896" t="s">
        <v>4108</v>
      </c>
      <c r="B3896">
        <v>44207</v>
      </c>
      <c r="C3896" t="s">
        <v>4109</v>
      </c>
      <c r="D3896">
        <v>44207</v>
      </c>
      <c r="E3896" t="s">
        <v>1294</v>
      </c>
      <c r="F3896" t="s">
        <v>112</v>
      </c>
      <c r="G3896" t="s">
        <v>120</v>
      </c>
      <c r="H3896" t="s">
        <v>120</v>
      </c>
      <c r="I3896" t="s">
        <v>1214</v>
      </c>
      <c r="J3896">
        <v>42</v>
      </c>
      <c r="K3896">
        <v>1168</v>
      </c>
      <c r="L3896">
        <v>49056</v>
      </c>
      <c r="M3896">
        <v>2.7810000000000001</v>
      </c>
      <c r="N3896">
        <v>116.80200000000001</v>
      </c>
      <c r="O3896">
        <v>0</v>
      </c>
      <c r="P3896">
        <v>0</v>
      </c>
      <c r="Q3896">
        <v>1170.7809999999999</v>
      </c>
      <c r="R3896">
        <v>49172.802000000003</v>
      </c>
      <c r="S3896" t="s">
        <v>1296</v>
      </c>
      <c r="T3896" s="111"/>
      <c r="U3896" s="111"/>
      <c r="V3896" s="110"/>
      <c r="W3896" s="110"/>
    </row>
    <row r="3897" spans="1:23">
      <c r="A3897" t="s">
        <v>4108</v>
      </c>
      <c r="B3897">
        <v>44207</v>
      </c>
      <c r="C3897" t="s">
        <v>4109</v>
      </c>
      <c r="D3897">
        <v>44207</v>
      </c>
      <c r="E3897" t="s">
        <v>1294</v>
      </c>
      <c r="F3897" t="s">
        <v>112</v>
      </c>
      <c r="G3897" t="s">
        <v>120</v>
      </c>
      <c r="H3897" t="s">
        <v>120</v>
      </c>
      <c r="I3897" t="s">
        <v>1212</v>
      </c>
      <c r="J3897">
        <v>10</v>
      </c>
      <c r="K3897">
        <v>3540</v>
      </c>
      <c r="L3897">
        <v>35400</v>
      </c>
      <c r="M3897">
        <v>8.4285999999999994</v>
      </c>
      <c r="N3897">
        <v>84.286000000000001</v>
      </c>
      <c r="O3897">
        <v>0</v>
      </c>
      <c r="P3897">
        <v>0</v>
      </c>
      <c r="Q3897">
        <v>3548.4286000000002</v>
      </c>
      <c r="R3897">
        <v>35484.286</v>
      </c>
      <c r="S3897" t="s">
        <v>1296</v>
      </c>
      <c r="T3897" s="111"/>
      <c r="U3897" s="111"/>
      <c r="V3897" s="110"/>
      <c r="W3897" s="110"/>
    </row>
    <row r="3898" spans="1:23">
      <c r="A3898" t="s">
        <v>4108</v>
      </c>
      <c r="B3898">
        <v>44207</v>
      </c>
      <c r="C3898" t="s">
        <v>4109</v>
      </c>
      <c r="D3898">
        <v>44207</v>
      </c>
      <c r="E3898" t="s">
        <v>1294</v>
      </c>
      <c r="F3898" t="s">
        <v>112</v>
      </c>
      <c r="G3898" t="s">
        <v>120</v>
      </c>
      <c r="H3898" t="s">
        <v>120</v>
      </c>
      <c r="I3898" t="s">
        <v>1234</v>
      </c>
      <c r="J3898">
        <v>10</v>
      </c>
      <c r="K3898">
        <v>5035</v>
      </c>
      <c r="L3898">
        <v>50350</v>
      </c>
      <c r="M3898">
        <v>11.988099999999999</v>
      </c>
      <c r="N3898">
        <v>119.881</v>
      </c>
      <c r="O3898">
        <v>0</v>
      </c>
      <c r="P3898">
        <v>0</v>
      </c>
      <c r="Q3898">
        <v>5046.9880999999996</v>
      </c>
      <c r="R3898">
        <v>50469.881000000001</v>
      </c>
      <c r="S3898" t="s">
        <v>1296</v>
      </c>
      <c r="T3898" s="111"/>
      <c r="U3898" s="111"/>
      <c r="V3898" s="110"/>
      <c r="W3898" s="110"/>
    </row>
    <row r="3899" spans="1:23">
      <c r="A3899" t="s">
        <v>4110</v>
      </c>
      <c r="B3899">
        <v>44207</v>
      </c>
      <c r="C3899" t="s">
        <v>4111</v>
      </c>
      <c r="D3899">
        <v>44207</v>
      </c>
      <c r="E3899" t="s">
        <v>1294</v>
      </c>
      <c r="F3899" t="s">
        <v>41</v>
      </c>
      <c r="G3899" t="s">
        <v>40</v>
      </c>
      <c r="H3899" t="s">
        <v>13</v>
      </c>
      <c r="I3899" t="s">
        <v>1204</v>
      </c>
      <c r="J3899">
        <v>50</v>
      </c>
      <c r="K3899">
        <v>7148</v>
      </c>
      <c r="L3899">
        <v>357400</v>
      </c>
      <c r="M3899">
        <v>17.018999999999998</v>
      </c>
      <c r="N3899">
        <v>850.95</v>
      </c>
      <c r="O3899">
        <v>0</v>
      </c>
      <c r="P3899">
        <v>35000</v>
      </c>
      <c r="Q3899">
        <v>7165.0190000000002</v>
      </c>
      <c r="R3899">
        <v>323250.95</v>
      </c>
      <c r="S3899" t="s">
        <v>1296</v>
      </c>
      <c r="T3899" s="111"/>
      <c r="U3899" s="111"/>
      <c r="V3899" s="110"/>
      <c r="W3899" s="110"/>
    </row>
    <row r="3900" spans="1:23">
      <c r="A3900" t="s">
        <v>4110</v>
      </c>
      <c r="B3900">
        <v>44207</v>
      </c>
      <c r="C3900" t="s">
        <v>4111</v>
      </c>
      <c r="D3900">
        <v>44207</v>
      </c>
      <c r="E3900" t="s">
        <v>1294</v>
      </c>
      <c r="F3900" t="s">
        <v>41</v>
      </c>
      <c r="G3900" t="s">
        <v>40</v>
      </c>
      <c r="H3900" t="s">
        <v>13</v>
      </c>
      <c r="I3900" t="s">
        <v>1343</v>
      </c>
      <c r="J3900">
        <v>40</v>
      </c>
      <c r="K3900">
        <v>3970</v>
      </c>
      <c r="L3900">
        <v>158800</v>
      </c>
      <c r="M3900">
        <v>9.4524000000000008</v>
      </c>
      <c r="N3900">
        <v>378.096</v>
      </c>
      <c r="O3900">
        <v>0</v>
      </c>
      <c r="P3900">
        <v>8000</v>
      </c>
      <c r="Q3900">
        <v>3979.4524000000001</v>
      </c>
      <c r="R3900">
        <v>151178.09599999999</v>
      </c>
      <c r="S3900" t="s">
        <v>1296</v>
      </c>
      <c r="T3900" s="111"/>
      <c r="U3900" s="111"/>
      <c r="V3900" s="110"/>
      <c r="W3900" s="110"/>
    </row>
    <row r="3901" spans="1:23">
      <c r="A3901" t="s">
        <v>4112</v>
      </c>
      <c r="B3901">
        <v>44207</v>
      </c>
      <c r="C3901" t="s">
        <v>4113</v>
      </c>
      <c r="D3901">
        <v>44207</v>
      </c>
      <c r="E3901" t="s">
        <v>1294</v>
      </c>
      <c r="F3901" t="s">
        <v>16</v>
      </c>
      <c r="G3901" t="s">
        <v>1083</v>
      </c>
      <c r="H3901" t="s">
        <v>13</v>
      </c>
      <c r="I3901" t="s">
        <v>1215</v>
      </c>
      <c r="J3901">
        <v>30</v>
      </c>
      <c r="K3901">
        <v>6390</v>
      </c>
      <c r="L3901">
        <v>191700</v>
      </c>
      <c r="M3901">
        <v>15.2143</v>
      </c>
      <c r="N3901">
        <v>456.42899999999997</v>
      </c>
      <c r="O3901">
        <v>0</v>
      </c>
      <c r="P3901">
        <v>0</v>
      </c>
      <c r="Q3901">
        <v>6405.2142999999996</v>
      </c>
      <c r="R3901">
        <v>192156.429</v>
      </c>
      <c r="S3901" t="s">
        <v>1296</v>
      </c>
      <c r="T3901" s="111"/>
      <c r="U3901" s="111"/>
      <c r="V3901" s="110"/>
      <c r="W3901" s="110"/>
    </row>
    <row r="3902" spans="1:23">
      <c r="A3902" t="s">
        <v>4114</v>
      </c>
      <c r="B3902">
        <v>44207</v>
      </c>
      <c r="C3902" t="s">
        <v>4115</v>
      </c>
      <c r="D3902">
        <v>44207</v>
      </c>
      <c r="E3902" t="s">
        <v>1294</v>
      </c>
      <c r="F3902" t="s">
        <v>12</v>
      </c>
      <c r="G3902" t="s">
        <v>1319</v>
      </c>
      <c r="H3902" t="s">
        <v>13</v>
      </c>
      <c r="I3902" t="s">
        <v>1215</v>
      </c>
      <c r="J3902">
        <v>10</v>
      </c>
      <c r="K3902">
        <v>6390</v>
      </c>
      <c r="L3902">
        <v>63900</v>
      </c>
      <c r="M3902">
        <v>15.2143</v>
      </c>
      <c r="N3902">
        <v>152.143</v>
      </c>
      <c r="O3902">
        <v>0</v>
      </c>
      <c r="P3902">
        <v>0</v>
      </c>
      <c r="Q3902">
        <v>6405.2142999999996</v>
      </c>
      <c r="R3902">
        <v>64052.142999999996</v>
      </c>
      <c r="S3902" t="s">
        <v>1296</v>
      </c>
      <c r="T3902" s="111"/>
      <c r="U3902" s="111"/>
      <c r="V3902" s="110"/>
      <c r="W3902" s="110"/>
    </row>
    <row r="3903" spans="1:23">
      <c r="A3903" t="s">
        <v>4114</v>
      </c>
      <c r="B3903">
        <v>44207</v>
      </c>
      <c r="C3903" t="s">
        <v>4115</v>
      </c>
      <c r="D3903">
        <v>44207</v>
      </c>
      <c r="E3903" t="s">
        <v>1294</v>
      </c>
      <c r="F3903" t="s">
        <v>12</v>
      </c>
      <c r="G3903" t="s">
        <v>1319</v>
      </c>
      <c r="H3903" t="s">
        <v>13</v>
      </c>
      <c r="I3903" t="s">
        <v>1343</v>
      </c>
      <c r="J3903">
        <v>20</v>
      </c>
      <c r="K3903">
        <v>3970</v>
      </c>
      <c r="L3903">
        <v>79400</v>
      </c>
      <c r="M3903">
        <v>9.4524000000000008</v>
      </c>
      <c r="N3903">
        <v>189.048</v>
      </c>
      <c r="O3903">
        <v>0</v>
      </c>
      <c r="P3903">
        <v>4000</v>
      </c>
      <c r="Q3903">
        <v>3979.4524000000001</v>
      </c>
      <c r="R3903">
        <v>75589.047999999995</v>
      </c>
      <c r="S3903" t="s">
        <v>1296</v>
      </c>
      <c r="T3903" s="111"/>
      <c r="U3903" s="111"/>
      <c r="V3903" s="110"/>
      <c r="W3903" s="110"/>
    </row>
    <row r="3904" spans="1:23">
      <c r="A3904" t="s">
        <v>4114</v>
      </c>
      <c r="B3904">
        <v>44207</v>
      </c>
      <c r="C3904" t="s">
        <v>4115</v>
      </c>
      <c r="D3904">
        <v>44207</v>
      </c>
      <c r="E3904" t="s">
        <v>1294</v>
      </c>
      <c r="F3904" t="s">
        <v>12</v>
      </c>
      <c r="G3904" t="s">
        <v>1319</v>
      </c>
      <c r="H3904" t="s">
        <v>13</v>
      </c>
      <c r="I3904" t="s">
        <v>1204</v>
      </c>
      <c r="J3904">
        <v>10</v>
      </c>
      <c r="K3904">
        <v>7148</v>
      </c>
      <c r="L3904">
        <v>71480</v>
      </c>
      <c r="M3904">
        <v>17.018999999999998</v>
      </c>
      <c r="N3904">
        <v>170.19</v>
      </c>
      <c r="O3904">
        <v>0</v>
      </c>
      <c r="P3904">
        <v>7000</v>
      </c>
      <c r="Q3904">
        <v>7165.0190000000002</v>
      </c>
      <c r="R3904">
        <v>64650.19</v>
      </c>
      <c r="S3904" t="s">
        <v>1296</v>
      </c>
      <c r="T3904" s="111"/>
      <c r="U3904" s="111"/>
      <c r="V3904" s="110"/>
      <c r="W3904" s="110"/>
    </row>
    <row r="3905" spans="1:23">
      <c r="A3905" t="s">
        <v>4116</v>
      </c>
      <c r="B3905">
        <v>44207</v>
      </c>
      <c r="C3905" t="s">
        <v>4117</v>
      </c>
      <c r="D3905">
        <v>44207</v>
      </c>
      <c r="E3905" t="s">
        <v>1294</v>
      </c>
      <c r="F3905" t="s">
        <v>4</v>
      </c>
      <c r="G3905" t="s">
        <v>1308</v>
      </c>
      <c r="H3905" t="s">
        <v>120</v>
      </c>
      <c r="I3905" t="s">
        <v>1214</v>
      </c>
      <c r="J3905">
        <v>17</v>
      </c>
      <c r="K3905">
        <v>1168</v>
      </c>
      <c r="L3905">
        <v>19856</v>
      </c>
      <c r="M3905">
        <v>2.7810000000000001</v>
      </c>
      <c r="N3905">
        <v>47.277000000000001</v>
      </c>
      <c r="O3905">
        <v>0</v>
      </c>
      <c r="P3905">
        <v>0</v>
      </c>
      <c r="Q3905">
        <v>1170.7809999999999</v>
      </c>
      <c r="R3905">
        <v>19903.276999999998</v>
      </c>
      <c r="S3905" t="s">
        <v>1296</v>
      </c>
      <c r="T3905" s="111"/>
      <c r="U3905" s="111"/>
      <c r="V3905" s="110"/>
      <c r="W3905" s="110"/>
    </row>
    <row r="3906" spans="1:23">
      <c r="A3906" t="s">
        <v>4116</v>
      </c>
      <c r="B3906">
        <v>44207</v>
      </c>
      <c r="C3906" t="s">
        <v>4117</v>
      </c>
      <c r="D3906">
        <v>44207</v>
      </c>
      <c r="E3906" t="s">
        <v>1294</v>
      </c>
      <c r="F3906" t="s">
        <v>4</v>
      </c>
      <c r="G3906" t="s">
        <v>1308</v>
      </c>
      <c r="H3906" t="s">
        <v>120</v>
      </c>
      <c r="I3906" t="s">
        <v>1339</v>
      </c>
      <c r="J3906">
        <v>174</v>
      </c>
      <c r="K3906">
        <v>1118</v>
      </c>
      <c r="L3906">
        <v>194532</v>
      </c>
      <c r="M3906">
        <v>2.6619000000000002</v>
      </c>
      <c r="N3906">
        <v>463.17059999999998</v>
      </c>
      <c r="O3906">
        <v>0</v>
      </c>
      <c r="P3906">
        <v>0</v>
      </c>
      <c r="Q3906">
        <v>1120.6619000000001</v>
      </c>
      <c r="R3906">
        <v>194995.17060000001</v>
      </c>
      <c r="S3906" t="s">
        <v>1296</v>
      </c>
      <c r="T3906" s="111"/>
      <c r="U3906" s="111"/>
      <c r="V3906" s="110"/>
      <c r="W3906" s="110"/>
    </row>
    <row r="3907" spans="1:23">
      <c r="A3907" t="s">
        <v>4118</v>
      </c>
      <c r="B3907">
        <v>44207</v>
      </c>
      <c r="C3907" t="s">
        <v>4119</v>
      </c>
      <c r="D3907">
        <v>44207</v>
      </c>
      <c r="E3907" t="s">
        <v>1294</v>
      </c>
      <c r="F3907" t="s">
        <v>2</v>
      </c>
      <c r="G3907" t="s">
        <v>1078</v>
      </c>
      <c r="H3907" t="s">
        <v>120</v>
      </c>
      <c r="I3907" t="s">
        <v>1214</v>
      </c>
      <c r="J3907">
        <v>16</v>
      </c>
      <c r="K3907">
        <v>1168</v>
      </c>
      <c r="L3907">
        <v>18688</v>
      </c>
      <c r="M3907">
        <v>2.7810000000000001</v>
      </c>
      <c r="N3907">
        <v>44.496000000000002</v>
      </c>
      <c r="O3907">
        <v>0</v>
      </c>
      <c r="P3907">
        <v>0</v>
      </c>
      <c r="Q3907">
        <v>1170.7809999999999</v>
      </c>
      <c r="R3907">
        <v>18732.495999999999</v>
      </c>
      <c r="S3907" t="s">
        <v>1296</v>
      </c>
      <c r="T3907" s="111"/>
      <c r="U3907" s="111"/>
      <c r="V3907" s="110"/>
      <c r="W3907" s="110"/>
    </row>
    <row r="3908" spans="1:23">
      <c r="A3908" t="s">
        <v>4118</v>
      </c>
      <c r="B3908">
        <v>44207</v>
      </c>
      <c r="C3908" t="s">
        <v>4119</v>
      </c>
      <c r="D3908">
        <v>44207</v>
      </c>
      <c r="E3908" t="s">
        <v>1294</v>
      </c>
      <c r="F3908" t="s">
        <v>2</v>
      </c>
      <c r="G3908" t="s">
        <v>1078</v>
      </c>
      <c r="H3908" t="s">
        <v>120</v>
      </c>
      <c r="I3908" t="s">
        <v>1211</v>
      </c>
      <c r="J3908">
        <v>40</v>
      </c>
      <c r="K3908">
        <v>3938</v>
      </c>
      <c r="L3908">
        <v>157520</v>
      </c>
      <c r="M3908">
        <v>9.3762000000000008</v>
      </c>
      <c r="N3908">
        <v>375.048</v>
      </c>
      <c r="O3908">
        <v>0</v>
      </c>
      <c r="P3908">
        <v>0</v>
      </c>
      <c r="Q3908">
        <v>3947.3762000000002</v>
      </c>
      <c r="R3908">
        <v>157895.04800000001</v>
      </c>
      <c r="S3908" t="s">
        <v>1296</v>
      </c>
      <c r="T3908" s="111"/>
      <c r="U3908" s="111"/>
      <c r="V3908" s="110"/>
      <c r="W3908" s="110"/>
    </row>
    <row r="3909" spans="1:23">
      <c r="A3909" t="s">
        <v>4118</v>
      </c>
      <c r="B3909">
        <v>44207</v>
      </c>
      <c r="C3909" t="s">
        <v>4119</v>
      </c>
      <c r="D3909">
        <v>44207</v>
      </c>
      <c r="E3909" t="s">
        <v>1294</v>
      </c>
      <c r="F3909" t="s">
        <v>2</v>
      </c>
      <c r="G3909" t="s">
        <v>1078</v>
      </c>
      <c r="H3909" t="s">
        <v>120</v>
      </c>
      <c r="I3909" t="s">
        <v>1339</v>
      </c>
      <c r="J3909">
        <v>100</v>
      </c>
      <c r="K3909">
        <v>1118</v>
      </c>
      <c r="L3909">
        <v>111800</v>
      </c>
      <c r="M3909">
        <v>2.6619000000000002</v>
      </c>
      <c r="N3909">
        <v>266.19</v>
      </c>
      <c r="O3909">
        <v>0</v>
      </c>
      <c r="P3909">
        <v>0</v>
      </c>
      <c r="Q3909">
        <v>1120.6619000000001</v>
      </c>
      <c r="R3909">
        <v>112066.19</v>
      </c>
      <c r="S3909" t="s">
        <v>1296</v>
      </c>
      <c r="T3909" s="111"/>
      <c r="U3909" s="111"/>
      <c r="V3909" s="110"/>
      <c r="W3909" s="110"/>
    </row>
    <row r="3910" spans="1:23">
      <c r="A3910" t="s">
        <v>4120</v>
      </c>
      <c r="B3910">
        <v>44207</v>
      </c>
      <c r="C3910" t="s">
        <v>4121</v>
      </c>
      <c r="D3910">
        <v>44207</v>
      </c>
      <c r="E3910" t="s">
        <v>1294</v>
      </c>
      <c r="F3910" t="s">
        <v>114</v>
      </c>
      <c r="G3910" t="s">
        <v>1044</v>
      </c>
      <c r="H3910" t="s">
        <v>57</v>
      </c>
      <c r="I3910" t="s">
        <v>1339</v>
      </c>
      <c r="J3910">
        <v>80</v>
      </c>
      <c r="K3910">
        <v>1118</v>
      </c>
      <c r="L3910">
        <v>89440</v>
      </c>
      <c r="M3910">
        <v>2.6619000000000002</v>
      </c>
      <c r="N3910">
        <v>212.952</v>
      </c>
      <c r="O3910">
        <v>0</v>
      </c>
      <c r="P3910">
        <v>0</v>
      </c>
      <c r="Q3910">
        <v>1120.6619000000001</v>
      </c>
      <c r="R3910">
        <v>89652.952000000005</v>
      </c>
      <c r="S3910" t="s">
        <v>1296</v>
      </c>
      <c r="T3910" s="111"/>
      <c r="U3910" s="111"/>
      <c r="V3910" s="110"/>
      <c r="W3910" s="110"/>
    </row>
    <row r="3911" spans="1:23">
      <c r="A3911" t="s">
        <v>4120</v>
      </c>
      <c r="B3911">
        <v>44207</v>
      </c>
      <c r="C3911" t="s">
        <v>4121</v>
      </c>
      <c r="D3911">
        <v>44207</v>
      </c>
      <c r="E3911" t="s">
        <v>1294</v>
      </c>
      <c r="F3911" t="s">
        <v>114</v>
      </c>
      <c r="G3911" t="s">
        <v>1044</v>
      </c>
      <c r="H3911" t="s">
        <v>57</v>
      </c>
      <c r="I3911" t="s">
        <v>1214</v>
      </c>
      <c r="J3911">
        <v>10</v>
      </c>
      <c r="K3911">
        <v>1168</v>
      </c>
      <c r="L3911">
        <v>11680</v>
      </c>
      <c r="M3911">
        <v>2.7810000000000001</v>
      </c>
      <c r="N3911">
        <v>27.81</v>
      </c>
      <c r="O3911">
        <v>0</v>
      </c>
      <c r="P3911">
        <v>0</v>
      </c>
      <c r="Q3911">
        <v>1170.7809999999999</v>
      </c>
      <c r="R3911">
        <v>11707.81</v>
      </c>
      <c r="S3911" t="s">
        <v>1296</v>
      </c>
      <c r="T3911" s="111"/>
      <c r="U3911" s="111"/>
      <c r="V3911" s="110"/>
      <c r="W3911" s="110"/>
    </row>
    <row r="3912" spans="1:23">
      <c r="A3912" t="s">
        <v>4122</v>
      </c>
      <c r="B3912">
        <v>44207</v>
      </c>
      <c r="C3912" t="s">
        <v>4123</v>
      </c>
      <c r="D3912">
        <v>44207</v>
      </c>
      <c r="E3912" t="s">
        <v>1294</v>
      </c>
      <c r="F3912" t="s">
        <v>103</v>
      </c>
      <c r="G3912" t="s">
        <v>1080</v>
      </c>
      <c r="H3912" t="s">
        <v>1300</v>
      </c>
      <c r="I3912" t="s">
        <v>1211</v>
      </c>
      <c r="J3912">
        <v>6</v>
      </c>
      <c r="K3912">
        <v>3938</v>
      </c>
      <c r="L3912">
        <v>23628</v>
      </c>
      <c r="M3912">
        <v>9.3759999999999994</v>
      </c>
      <c r="N3912">
        <v>56.256</v>
      </c>
      <c r="O3912">
        <v>0</v>
      </c>
      <c r="P3912">
        <v>0</v>
      </c>
      <c r="Q3912">
        <v>3947.3762000000002</v>
      </c>
      <c r="R3912">
        <v>23684.2572</v>
      </c>
      <c r="S3912" t="s">
        <v>1296</v>
      </c>
      <c r="T3912" s="111"/>
      <c r="U3912" s="111"/>
      <c r="V3912" s="110"/>
      <c r="W3912" s="110"/>
    </row>
    <row r="3913" spans="1:23">
      <c r="A3913" t="s">
        <v>4122</v>
      </c>
      <c r="B3913">
        <v>44207</v>
      </c>
      <c r="C3913" t="s">
        <v>4123</v>
      </c>
      <c r="D3913">
        <v>44207</v>
      </c>
      <c r="E3913" t="s">
        <v>1294</v>
      </c>
      <c r="F3913" t="s">
        <v>103</v>
      </c>
      <c r="G3913" t="s">
        <v>1080</v>
      </c>
      <c r="H3913" t="s">
        <v>1300</v>
      </c>
      <c r="I3913" t="s">
        <v>1234</v>
      </c>
      <c r="J3913">
        <v>6</v>
      </c>
      <c r="K3913">
        <v>5035</v>
      </c>
      <c r="L3913">
        <v>30210</v>
      </c>
      <c r="M3913">
        <v>11.988</v>
      </c>
      <c r="N3913">
        <v>71.927999999999997</v>
      </c>
      <c r="O3913">
        <v>0</v>
      </c>
      <c r="P3913">
        <v>0</v>
      </c>
      <c r="Q3913">
        <v>5046.9880999999996</v>
      </c>
      <c r="R3913">
        <v>30281.928599999999</v>
      </c>
      <c r="S3913" t="s">
        <v>1296</v>
      </c>
      <c r="T3913" s="111"/>
      <c r="U3913" s="111"/>
      <c r="V3913" s="110"/>
      <c r="W3913" s="110"/>
    </row>
    <row r="3914" spans="1:23">
      <c r="A3914" t="s">
        <v>4122</v>
      </c>
      <c r="B3914">
        <v>44207</v>
      </c>
      <c r="C3914" t="s">
        <v>4123</v>
      </c>
      <c r="D3914">
        <v>44207</v>
      </c>
      <c r="E3914" t="s">
        <v>1294</v>
      </c>
      <c r="F3914" t="s">
        <v>103</v>
      </c>
      <c r="G3914" t="s">
        <v>1080</v>
      </c>
      <c r="H3914" t="s">
        <v>1300</v>
      </c>
      <c r="I3914" t="s">
        <v>1214</v>
      </c>
      <c r="J3914">
        <v>20</v>
      </c>
      <c r="K3914">
        <v>1168</v>
      </c>
      <c r="L3914">
        <v>23360</v>
      </c>
      <c r="M3914">
        <v>2.7810000000000001</v>
      </c>
      <c r="N3914">
        <v>55.62</v>
      </c>
      <c r="O3914">
        <v>0</v>
      </c>
      <c r="P3914">
        <v>0</v>
      </c>
      <c r="Q3914">
        <v>1170.7809999999999</v>
      </c>
      <c r="R3914">
        <v>23415.62</v>
      </c>
      <c r="S3914" t="s">
        <v>1296</v>
      </c>
      <c r="T3914" s="111"/>
      <c r="U3914" s="111"/>
      <c r="V3914" s="110"/>
      <c r="W3914" s="110"/>
    </row>
    <row r="3915" spans="1:23">
      <c r="A3915" t="s">
        <v>4124</v>
      </c>
      <c r="B3915">
        <v>44207</v>
      </c>
      <c r="C3915" t="s">
        <v>4125</v>
      </c>
      <c r="D3915">
        <v>44207</v>
      </c>
      <c r="E3915" t="s">
        <v>1294</v>
      </c>
      <c r="F3915" t="s">
        <v>54</v>
      </c>
      <c r="G3915" t="s">
        <v>1085</v>
      </c>
      <c r="H3915" t="s">
        <v>57</v>
      </c>
      <c r="I3915" t="s">
        <v>1214</v>
      </c>
      <c r="J3915">
        <v>50</v>
      </c>
      <c r="K3915">
        <v>1168</v>
      </c>
      <c r="L3915">
        <v>58400</v>
      </c>
      <c r="M3915">
        <v>2.7810000000000001</v>
      </c>
      <c r="N3915">
        <v>139.05000000000001</v>
      </c>
      <c r="O3915">
        <v>0</v>
      </c>
      <c r="P3915">
        <v>0</v>
      </c>
      <c r="Q3915">
        <v>1170.7809999999999</v>
      </c>
      <c r="R3915">
        <v>58539.05</v>
      </c>
      <c r="S3915" t="s">
        <v>1296</v>
      </c>
      <c r="T3915" s="111"/>
      <c r="U3915" s="111"/>
      <c r="V3915" s="110"/>
      <c r="W3915" s="110"/>
    </row>
    <row r="3916" spans="1:23">
      <c r="A3916" t="s">
        <v>4126</v>
      </c>
      <c r="B3916">
        <v>44207</v>
      </c>
      <c r="C3916" t="s">
        <v>4127</v>
      </c>
      <c r="D3916">
        <v>44207</v>
      </c>
      <c r="E3916" t="s">
        <v>1294</v>
      </c>
      <c r="F3916" t="s">
        <v>56</v>
      </c>
      <c r="G3916" t="s">
        <v>1086</v>
      </c>
      <c r="H3916" t="s">
        <v>57</v>
      </c>
      <c r="I3916" t="s">
        <v>1339</v>
      </c>
      <c r="J3916">
        <v>220</v>
      </c>
      <c r="K3916">
        <v>1118</v>
      </c>
      <c r="L3916">
        <v>245960</v>
      </c>
      <c r="M3916">
        <v>2.6619000000000002</v>
      </c>
      <c r="N3916">
        <v>585.61800000000005</v>
      </c>
      <c r="O3916">
        <v>0</v>
      </c>
      <c r="P3916">
        <v>0</v>
      </c>
      <c r="Q3916">
        <v>1120.6619000000001</v>
      </c>
      <c r="R3916">
        <v>246545.61799999999</v>
      </c>
      <c r="S3916" t="s">
        <v>1296</v>
      </c>
      <c r="T3916" s="111"/>
      <c r="U3916" s="111"/>
      <c r="V3916" s="110"/>
      <c r="W3916" s="110"/>
    </row>
    <row r="3917" spans="1:23">
      <c r="A3917" t="s">
        <v>4126</v>
      </c>
      <c r="B3917">
        <v>44207</v>
      </c>
      <c r="C3917" t="s">
        <v>4127</v>
      </c>
      <c r="D3917">
        <v>44207</v>
      </c>
      <c r="E3917" t="s">
        <v>1294</v>
      </c>
      <c r="F3917" t="s">
        <v>56</v>
      </c>
      <c r="G3917" t="s">
        <v>1086</v>
      </c>
      <c r="H3917" t="s">
        <v>57</v>
      </c>
      <c r="I3917" t="s">
        <v>1214</v>
      </c>
      <c r="J3917">
        <v>24</v>
      </c>
      <c r="K3917">
        <v>1168</v>
      </c>
      <c r="L3917">
        <v>28032</v>
      </c>
      <c r="M3917">
        <v>2.7810000000000001</v>
      </c>
      <c r="N3917">
        <v>66.744</v>
      </c>
      <c r="O3917">
        <v>0</v>
      </c>
      <c r="P3917">
        <v>0</v>
      </c>
      <c r="Q3917">
        <v>1170.7809999999999</v>
      </c>
      <c r="R3917">
        <v>28098.743999999999</v>
      </c>
      <c r="S3917" t="s">
        <v>1296</v>
      </c>
      <c r="T3917" s="111"/>
      <c r="U3917" s="111"/>
      <c r="V3917" s="110"/>
      <c r="W3917" s="110"/>
    </row>
    <row r="3918" spans="1:23">
      <c r="A3918" t="s">
        <v>4128</v>
      </c>
      <c r="B3918">
        <v>44207</v>
      </c>
      <c r="C3918" t="s">
        <v>4129</v>
      </c>
      <c r="D3918">
        <v>44207</v>
      </c>
      <c r="E3918" t="s">
        <v>1294</v>
      </c>
      <c r="F3918" t="s">
        <v>59</v>
      </c>
      <c r="G3918" t="s">
        <v>60</v>
      </c>
      <c r="H3918" t="s">
        <v>57</v>
      </c>
      <c r="I3918" t="s">
        <v>1214</v>
      </c>
      <c r="J3918">
        <v>16</v>
      </c>
      <c r="K3918">
        <v>1168</v>
      </c>
      <c r="L3918">
        <v>18688</v>
      </c>
      <c r="M3918">
        <v>2.7810000000000001</v>
      </c>
      <c r="N3918">
        <v>44.496000000000002</v>
      </c>
      <c r="O3918">
        <v>0</v>
      </c>
      <c r="P3918">
        <v>0</v>
      </c>
      <c r="Q3918">
        <v>1170.7809999999999</v>
      </c>
      <c r="R3918">
        <v>18732.495999999999</v>
      </c>
      <c r="S3918" t="s">
        <v>1296</v>
      </c>
      <c r="T3918" s="111"/>
      <c r="U3918" s="111"/>
      <c r="V3918" s="110"/>
      <c r="W3918" s="110"/>
    </row>
    <row r="3919" spans="1:23">
      <c r="A3919" t="s">
        <v>4128</v>
      </c>
      <c r="B3919">
        <v>44207</v>
      </c>
      <c r="C3919" t="s">
        <v>4129</v>
      </c>
      <c r="D3919">
        <v>44207</v>
      </c>
      <c r="E3919" t="s">
        <v>1294</v>
      </c>
      <c r="F3919" t="s">
        <v>59</v>
      </c>
      <c r="G3919" t="s">
        <v>60</v>
      </c>
      <c r="H3919" t="s">
        <v>57</v>
      </c>
      <c r="I3919" t="s">
        <v>3061</v>
      </c>
      <c r="J3919">
        <v>20</v>
      </c>
      <c r="K3919">
        <v>9850</v>
      </c>
      <c r="L3919">
        <v>197000</v>
      </c>
      <c r="M3919">
        <v>23.452400000000001</v>
      </c>
      <c r="N3919">
        <v>469.048</v>
      </c>
      <c r="O3919">
        <v>0</v>
      </c>
      <c r="P3919">
        <v>0</v>
      </c>
      <c r="Q3919">
        <v>9873.4524000000001</v>
      </c>
      <c r="R3919">
        <v>197469.04800000001</v>
      </c>
      <c r="S3919" t="s">
        <v>1296</v>
      </c>
      <c r="T3919" s="111"/>
      <c r="U3919" s="111"/>
      <c r="V3919" s="110"/>
      <c r="W3919" s="110"/>
    </row>
    <row r="3920" spans="1:23">
      <c r="A3920" t="s">
        <v>4128</v>
      </c>
      <c r="B3920">
        <v>44207</v>
      </c>
      <c r="C3920" t="s">
        <v>4129</v>
      </c>
      <c r="D3920">
        <v>44207</v>
      </c>
      <c r="E3920" t="s">
        <v>1294</v>
      </c>
      <c r="F3920" t="s">
        <v>59</v>
      </c>
      <c r="G3920" t="s">
        <v>60</v>
      </c>
      <c r="H3920" t="s">
        <v>57</v>
      </c>
      <c r="I3920" t="s">
        <v>1339</v>
      </c>
      <c r="J3920">
        <v>85</v>
      </c>
      <c r="K3920">
        <v>1118</v>
      </c>
      <c r="L3920">
        <v>95030</v>
      </c>
      <c r="M3920">
        <v>2.6619000000000002</v>
      </c>
      <c r="N3920">
        <v>226.26150000000001</v>
      </c>
      <c r="O3920">
        <v>0</v>
      </c>
      <c r="P3920">
        <v>0</v>
      </c>
      <c r="Q3920">
        <v>1120.6619000000001</v>
      </c>
      <c r="R3920">
        <v>95256.261499999993</v>
      </c>
      <c r="S3920" t="s">
        <v>1296</v>
      </c>
      <c r="T3920" s="111"/>
      <c r="U3920" s="111"/>
      <c r="V3920" s="110"/>
      <c r="W3920" s="110"/>
    </row>
    <row r="3921" spans="1:23">
      <c r="A3921" t="s">
        <v>4130</v>
      </c>
      <c r="B3921">
        <v>44207</v>
      </c>
      <c r="C3921" t="s">
        <v>4131</v>
      </c>
      <c r="D3921">
        <v>44207</v>
      </c>
      <c r="E3921" t="s">
        <v>1294</v>
      </c>
      <c r="F3921" t="s">
        <v>5</v>
      </c>
      <c r="G3921" t="s">
        <v>1308</v>
      </c>
      <c r="H3921" t="s">
        <v>120</v>
      </c>
      <c r="I3921" t="s">
        <v>1214</v>
      </c>
      <c r="J3921">
        <v>20</v>
      </c>
      <c r="K3921">
        <v>1168</v>
      </c>
      <c r="L3921">
        <v>23360</v>
      </c>
      <c r="M3921">
        <v>2.7810000000000001</v>
      </c>
      <c r="N3921">
        <v>55.62</v>
      </c>
      <c r="O3921">
        <v>0</v>
      </c>
      <c r="P3921">
        <v>0</v>
      </c>
      <c r="Q3921">
        <v>1170.7809999999999</v>
      </c>
      <c r="R3921">
        <v>23415.62</v>
      </c>
      <c r="S3921" t="s">
        <v>1296</v>
      </c>
      <c r="T3921" s="111"/>
      <c r="U3921" s="111"/>
      <c r="V3921" s="110"/>
      <c r="W3921" s="110"/>
    </row>
    <row r="3922" spans="1:23">
      <c r="A3922" t="s">
        <v>4130</v>
      </c>
      <c r="B3922">
        <v>44207</v>
      </c>
      <c r="C3922" t="s">
        <v>4131</v>
      </c>
      <c r="D3922">
        <v>44207</v>
      </c>
      <c r="E3922" t="s">
        <v>1294</v>
      </c>
      <c r="F3922" t="s">
        <v>5</v>
      </c>
      <c r="G3922" t="s">
        <v>1308</v>
      </c>
      <c r="H3922" t="s">
        <v>120</v>
      </c>
      <c r="I3922" t="s">
        <v>1234</v>
      </c>
      <c r="J3922">
        <v>5</v>
      </c>
      <c r="K3922">
        <v>5035</v>
      </c>
      <c r="L3922">
        <v>25175</v>
      </c>
      <c r="M3922">
        <v>11.988099999999999</v>
      </c>
      <c r="N3922">
        <v>59.9405</v>
      </c>
      <c r="O3922">
        <v>0</v>
      </c>
      <c r="P3922">
        <v>0</v>
      </c>
      <c r="Q3922">
        <v>5046.9880999999996</v>
      </c>
      <c r="R3922">
        <v>25234.940500000001</v>
      </c>
      <c r="S3922" t="s">
        <v>1296</v>
      </c>
      <c r="T3922" s="111"/>
      <c r="U3922" s="111"/>
      <c r="V3922" s="110"/>
      <c r="W3922" s="110"/>
    </row>
    <row r="3923" spans="1:23">
      <c r="A3923" t="s">
        <v>4130</v>
      </c>
      <c r="B3923">
        <v>44207</v>
      </c>
      <c r="C3923" t="s">
        <v>4131</v>
      </c>
      <c r="D3923">
        <v>44207</v>
      </c>
      <c r="E3923" t="s">
        <v>1294</v>
      </c>
      <c r="F3923" t="s">
        <v>5</v>
      </c>
      <c r="G3923" t="s">
        <v>1308</v>
      </c>
      <c r="H3923" t="s">
        <v>120</v>
      </c>
      <c r="I3923" t="s">
        <v>1339</v>
      </c>
      <c r="J3923">
        <v>60</v>
      </c>
      <c r="K3923">
        <v>1118</v>
      </c>
      <c r="L3923">
        <v>67080</v>
      </c>
      <c r="M3923">
        <v>2.6619000000000002</v>
      </c>
      <c r="N3923">
        <v>159.714</v>
      </c>
      <c r="O3923">
        <v>0</v>
      </c>
      <c r="P3923">
        <v>0</v>
      </c>
      <c r="Q3923">
        <v>1120.6619000000001</v>
      </c>
      <c r="R3923">
        <v>67239.714000000007</v>
      </c>
      <c r="S3923" t="s">
        <v>1296</v>
      </c>
      <c r="T3923" s="111"/>
      <c r="U3923" s="111"/>
      <c r="V3923" s="110"/>
      <c r="W3923" s="110"/>
    </row>
    <row r="3924" spans="1:23">
      <c r="A3924" t="s">
        <v>4132</v>
      </c>
      <c r="B3924">
        <v>44207</v>
      </c>
      <c r="C3924" t="s">
        <v>4133</v>
      </c>
      <c r="D3924">
        <v>44207</v>
      </c>
      <c r="E3924" t="s">
        <v>1294</v>
      </c>
      <c r="F3924" t="s">
        <v>1077</v>
      </c>
      <c r="G3924" t="s">
        <v>1079</v>
      </c>
      <c r="H3924" t="s">
        <v>120</v>
      </c>
      <c r="I3924" t="s">
        <v>1234</v>
      </c>
      <c r="J3924">
        <v>5</v>
      </c>
      <c r="K3924">
        <v>5035</v>
      </c>
      <c r="L3924">
        <v>25175</v>
      </c>
      <c r="M3924">
        <v>11.988099999999999</v>
      </c>
      <c r="N3924">
        <v>59.9405</v>
      </c>
      <c r="O3924">
        <v>0</v>
      </c>
      <c r="P3924">
        <v>0</v>
      </c>
      <c r="Q3924">
        <v>5046.9880999999996</v>
      </c>
      <c r="R3924">
        <v>25234.940500000001</v>
      </c>
      <c r="S3924" t="s">
        <v>1296</v>
      </c>
      <c r="T3924" s="111"/>
      <c r="U3924" s="111"/>
      <c r="V3924" s="110"/>
      <c r="W3924" s="110"/>
    </row>
    <row r="3925" spans="1:23">
      <c r="A3925" t="s">
        <v>4132</v>
      </c>
      <c r="B3925">
        <v>44207</v>
      </c>
      <c r="C3925" t="s">
        <v>4133</v>
      </c>
      <c r="D3925">
        <v>44207</v>
      </c>
      <c r="E3925" t="s">
        <v>1294</v>
      </c>
      <c r="F3925" t="s">
        <v>1077</v>
      </c>
      <c r="G3925" t="s">
        <v>1079</v>
      </c>
      <c r="H3925" t="s">
        <v>120</v>
      </c>
      <c r="I3925" t="s">
        <v>1339</v>
      </c>
      <c r="J3925">
        <v>40</v>
      </c>
      <c r="K3925">
        <v>1118</v>
      </c>
      <c r="L3925">
        <v>44720</v>
      </c>
      <c r="M3925">
        <v>2.6619000000000002</v>
      </c>
      <c r="N3925">
        <v>106.476</v>
      </c>
      <c r="O3925">
        <v>0</v>
      </c>
      <c r="P3925">
        <v>0</v>
      </c>
      <c r="Q3925">
        <v>1120.6619000000001</v>
      </c>
      <c r="R3925">
        <v>44826.476000000002</v>
      </c>
      <c r="S3925" t="s">
        <v>1296</v>
      </c>
      <c r="T3925" s="111"/>
      <c r="U3925" s="111"/>
      <c r="V3925" s="110"/>
      <c r="W3925" s="110"/>
    </row>
    <row r="3926" spans="1:23">
      <c r="A3926" t="s">
        <v>4132</v>
      </c>
      <c r="B3926">
        <v>44207</v>
      </c>
      <c r="C3926" t="s">
        <v>4133</v>
      </c>
      <c r="D3926">
        <v>44207</v>
      </c>
      <c r="E3926" t="s">
        <v>1294</v>
      </c>
      <c r="F3926" t="s">
        <v>1077</v>
      </c>
      <c r="G3926" t="s">
        <v>1079</v>
      </c>
      <c r="H3926" t="s">
        <v>120</v>
      </c>
      <c r="I3926" t="s">
        <v>1214</v>
      </c>
      <c r="J3926">
        <v>15</v>
      </c>
      <c r="K3926">
        <v>1168</v>
      </c>
      <c r="L3926">
        <v>17520</v>
      </c>
      <c r="M3926">
        <v>2.7810000000000001</v>
      </c>
      <c r="N3926">
        <v>41.715000000000003</v>
      </c>
      <c r="O3926">
        <v>0</v>
      </c>
      <c r="P3926">
        <v>0</v>
      </c>
      <c r="Q3926">
        <v>1170.7809999999999</v>
      </c>
      <c r="R3926">
        <v>17561.715</v>
      </c>
      <c r="S3926" t="s">
        <v>1296</v>
      </c>
      <c r="T3926" s="111"/>
      <c r="U3926" s="111"/>
      <c r="V3926" s="110"/>
      <c r="W3926" s="110"/>
    </row>
    <row r="3927" spans="1:23">
      <c r="A3927" t="s">
        <v>4134</v>
      </c>
      <c r="B3927">
        <v>44207</v>
      </c>
      <c r="C3927" t="s">
        <v>4135</v>
      </c>
      <c r="D3927">
        <v>44207</v>
      </c>
      <c r="E3927" t="s">
        <v>1294</v>
      </c>
      <c r="F3927" t="s">
        <v>47</v>
      </c>
      <c r="G3927" t="s">
        <v>1305</v>
      </c>
      <c r="H3927" t="s">
        <v>13</v>
      </c>
      <c r="I3927" t="s">
        <v>1211</v>
      </c>
      <c r="J3927">
        <v>30</v>
      </c>
      <c r="K3927">
        <v>3938</v>
      </c>
      <c r="L3927">
        <v>118140</v>
      </c>
      <c r="M3927">
        <v>9.3759999999999994</v>
      </c>
      <c r="N3927">
        <v>281.27999999999997</v>
      </c>
      <c r="O3927">
        <v>0</v>
      </c>
      <c r="P3927">
        <v>0</v>
      </c>
      <c r="Q3927">
        <v>3947.3762000000002</v>
      </c>
      <c r="R3927">
        <v>118421.28599999999</v>
      </c>
      <c r="S3927" t="s">
        <v>1296</v>
      </c>
      <c r="T3927" s="111"/>
      <c r="U3927" s="111"/>
      <c r="V3927" s="110"/>
      <c r="W3927" s="110"/>
    </row>
    <row r="3928" spans="1:23">
      <c r="A3928" t="s">
        <v>4136</v>
      </c>
      <c r="B3928">
        <v>44207</v>
      </c>
      <c r="C3928" t="s">
        <v>4137</v>
      </c>
      <c r="D3928">
        <v>44207</v>
      </c>
      <c r="E3928" t="s">
        <v>1294</v>
      </c>
      <c r="F3928" t="s">
        <v>72</v>
      </c>
      <c r="G3928" t="s">
        <v>69</v>
      </c>
      <c r="H3928" t="s">
        <v>69</v>
      </c>
      <c r="I3928" t="s">
        <v>1215</v>
      </c>
      <c r="J3928">
        <v>12</v>
      </c>
      <c r="K3928">
        <v>6390</v>
      </c>
      <c r="L3928">
        <v>76680</v>
      </c>
      <c r="M3928">
        <v>15.2143</v>
      </c>
      <c r="N3928">
        <v>182.57159999999999</v>
      </c>
      <c r="O3928">
        <v>0</v>
      </c>
      <c r="P3928">
        <v>0</v>
      </c>
      <c r="Q3928">
        <v>6405.2142999999996</v>
      </c>
      <c r="R3928">
        <v>76862.571599999996</v>
      </c>
      <c r="S3928" t="s">
        <v>1296</v>
      </c>
      <c r="T3928" s="111"/>
      <c r="U3928" s="111"/>
      <c r="V3928" s="110"/>
      <c r="W3928" s="110"/>
    </row>
    <row r="3929" spans="1:23">
      <c r="A3929" t="s">
        <v>4136</v>
      </c>
      <c r="B3929">
        <v>44207</v>
      </c>
      <c r="C3929" t="s">
        <v>4137</v>
      </c>
      <c r="D3929">
        <v>44207</v>
      </c>
      <c r="E3929" t="s">
        <v>1294</v>
      </c>
      <c r="F3929" t="s">
        <v>72</v>
      </c>
      <c r="G3929" t="s">
        <v>69</v>
      </c>
      <c r="H3929" t="s">
        <v>69</v>
      </c>
      <c r="I3929" t="s">
        <v>1214</v>
      </c>
      <c r="J3929">
        <v>14</v>
      </c>
      <c r="K3929">
        <v>1168</v>
      </c>
      <c r="L3929">
        <v>16352</v>
      </c>
      <c r="M3929">
        <v>2.7810000000000001</v>
      </c>
      <c r="N3929">
        <v>38.933999999999997</v>
      </c>
      <c r="O3929">
        <v>0</v>
      </c>
      <c r="P3929">
        <v>0</v>
      </c>
      <c r="Q3929">
        <v>1170.7809999999999</v>
      </c>
      <c r="R3929">
        <v>16390.934000000001</v>
      </c>
      <c r="S3929" t="s">
        <v>1296</v>
      </c>
      <c r="T3929" s="111"/>
      <c r="U3929" s="111"/>
      <c r="V3929" s="110"/>
      <c r="W3929" s="110"/>
    </row>
    <row r="3930" spans="1:23">
      <c r="A3930" t="s">
        <v>4136</v>
      </c>
      <c r="B3930">
        <v>44207</v>
      </c>
      <c r="C3930" t="s">
        <v>4137</v>
      </c>
      <c r="D3930">
        <v>44207</v>
      </c>
      <c r="E3930" t="s">
        <v>1294</v>
      </c>
      <c r="F3930" t="s">
        <v>72</v>
      </c>
      <c r="G3930" t="s">
        <v>69</v>
      </c>
      <c r="H3930" t="s">
        <v>69</v>
      </c>
      <c r="I3930" t="s">
        <v>1348</v>
      </c>
      <c r="J3930">
        <v>20</v>
      </c>
      <c r="K3930">
        <v>1225</v>
      </c>
      <c r="L3930">
        <v>24500</v>
      </c>
      <c r="M3930">
        <v>2.9167000000000001</v>
      </c>
      <c r="N3930">
        <v>58.334000000000003</v>
      </c>
      <c r="O3930">
        <v>0</v>
      </c>
      <c r="P3930">
        <v>0</v>
      </c>
      <c r="Q3930">
        <v>1227.9167</v>
      </c>
      <c r="R3930">
        <v>24558.333999999999</v>
      </c>
      <c r="S3930" t="s">
        <v>1296</v>
      </c>
      <c r="T3930" s="111"/>
      <c r="U3930" s="111"/>
      <c r="V3930" s="110"/>
      <c r="W3930" s="110"/>
    </row>
    <row r="3931" spans="1:23">
      <c r="A3931" t="s">
        <v>4136</v>
      </c>
      <c r="B3931">
        <v>44207</v>
      </c>
      <c r="C3931" t="s">
        <v>4137</v>
      </c>
      <c r="D3931">
        <v>44207</v>
      </c>
      <c r="E3931" t="s">
        <v>1294</v>
      </c>
      <c r="F3931" t="s">
        <v>72</v>
      </c>
      <c r="G3931" t="s">
        <v>69</v>
      </c>
      <c r="H3931" t="s">
        <v>69</v>
      </c>
      <c r="I3931" t="s">
        <v>3061</v>
      </c>
      <c r="J3931">
        <v>2</v>
      </c>
      <c r="K3931">
        <v>9850</v>
      </c>
      <c r="L3931">
        <v>19700</v>
      </c>
      <c r="M3931">
        <v>23.452400000000001</v>
      </c>
      <c r="N3931">
        <v>46.904800000000002</v>
      </c>
      <c r="O3931">
        <v>0</v>
      </c>
      <c r="P3931">
        <v>0</v>
      </c>
      <c r="Q3931">
        <v>9873.4524000000001</v>
      </c>
      <c r="R3931">
        <v>19746.9048</v>
      </c>
      <c r="S3931" t="s">
        <v>1296</v>
      </c>
      <c r="T3931" s="111"/>
      <c r="U3931" s="111"/>
      <c r="V3931" s="110"/>
      <c r="W3931" s="110"/>
    </row>
    <row r="3932" spans="1:23">
      <c r="A3932" t="s">
        <v>4136</v>
      </c>
      <c r="B3932">
        <v>44207</v>
      </c>
      <c r="C3932" t="s">
        <v>4137</v>
      </c>
      <c r="D3932">
        <v>44207</v>
      </c>
      <c r="E3932" t="s">
        <v>1294</v>
      </c>
      <c r="F3932" t="s">
        <v>72</v>
      </c>
      <c r="G3932" t="s">
        <v>69</v>
      </c>
      <c r="H3932" t="s">
        <v>69</v>
      </c>
      <c r="I3932" t="s">
        <v>1234</v>
      </c>
      <c r="J3932">
        <v>10</v>
      </c>
      <c r="K3932">
        <v>5035</v>
      </c>
      <c r="L3932">
        <v>50350</v>
      </c>
      <c r="M3932">
        <v>11.988099999999999</v>
      </c>
      <c r="N3932">
        <v>119.881</v>
      </c>
      <c r="O3932">
        <v>0</v>
      </c>
      <c r="P3932">
        <v>0</v>
      </c>
      <c r="Q3932">
        <v>5046.9880999999996</v>
      </c>
      <c r="R3932">
        <v>50469.881000000001</v>
      </c>
      <c r="S3932" t="s">
        <v>1296</v>
      </c>
      <c r="T3932" s="111"/>
      <c r="U3932" s="111"/>
      <c r="V3932" s="110"/>
      <c r="W3932" s="110"/>
    </row>
    <row r="3933" spans="1:23">
      <c r="A3933" t="s">
        <v>4136</v>
      </c>
      <c r="B3933">
        <v>44207</v>
      </c>
      <c r="C3933" t="s">
        <v>4137</v>
      </c>
      <c r="D3933">
        <v>44207</v>
      </c>
      <c r="E3933" t="s">
        <v>1294</v>
      </c>
      <c r="F3933" t="s">
        <v>72</v>
      </c>
      <c r="G3933" t="s">
        <v>69</v>
      </c>
      <c r="H3933" t="s">
        <v>69</v>
      </c>
      <c r="I3933" t="s">
        <v>1204</v>
      </c>
      <c r="J3933">
        <v>10</v>
      </c>
      <c r="K3933">
        <v>7148</v>
      </c>
      <c r="L3933">
        <v>71480</v>
      </c>
      <c r="M3933">
        <v>17.018999999999998</v>
      </c>
      <c r="N3933">
        <v>170.19</v>
      </c>
      <c r="O3933">
        <v>0</v>
      </c>
      <c r="P3933">
        <v>7000</v>
      </c>
      <c r="Q3933">
        <v>7165.0190000000002</v>
      </c>
      <c r="R3933">
        <v>64650.19</v>
      </c>
      <c r="S3933" t="s">
        <v>1296</v>
      </c>
      <c r="T3933" s="111"/>
      <c r="U3933" s="111"/>
      <c r="V3933" s="110"/>
      <c r="W3933" s="110"/>
    </row>
    <row r="3934" spans="1:23">
      <c r="A3934" t="s">
        <v>4138</v>
      </c>
      <c r="B3934">
        <v>44207</v>
      </c>
      <c r="C3934" t="s">
        <v>4139</v>
      </c>
      <c r="D3934">
        <v>44207</v>
      </c>
      <c r="E3934" t="s">
        <v>1294</v>
      </c>
      <c r="F3934" t="s">
        <v>92</v>
      </c>
      <c r="G3934" t="s">
        <v>81</v>
      </c>
      <c r="H3934" t="s">
        <v>24</v>
      </c>
      <c r="I3934" t="s">
        <v>1211</v>
      </c>
      <c r="J3934">
        <v>10</v>
      </c>
      <c r="K3934">
        <v>3938</v>
      </c>
      <c r="L3934">
        <v>39380</v>
      </c>
      <c r="M3934">
        <v>9.3762000000000008</v>
      </c>
      <c r="N3934">
        <v>93.762</v>
      </c>
      <c r="O3934">
        <v>0</v>
      </c>
      <c r="P3934">
        <v>0</v>
      </c>
      <c r="Q3934">
        <v>3947.3762000000002</v>
      </c>
      <c r="R3934">
        <v>39473.762000000002</v>
      </c>
      <c r="S3934" t="s">
        <v>1296</v>
      </c>
      <c r="T3934" s="111"/>
      <c r="U3934" s="111"/>
      <c r="V3934" s="110"/>
      <c r="W3934" s="110"/>
    </row>
    <row r="3935" spans="1:23">
      <c r="A3935" t="s">
        <v>4138</v>
      </c>
      <c r="B3935">
        <v>44207</v>
      </c>
      <c r="C3935" t="s">
        <v>4139</v>
      </c>
      <c r="D3935">
        <v>44207</v>
      </c>
      <c r="E3935" t="s">
        <v>1294</v>
      </c>
      <c r="F3935" t="s">
        <v>92</v>
      </c>
      <c r="G3935" t="s">
        <v>81</v>
      </c>
      <c r="H3935" t="s">
        <v>24</v>
      </c>
      <c r="I3935" t="s">
        <v>1234</v>
      </c>
      <c r="J3935">
        <v>2</v>
      </c>
      <c r="K3935">
        <v>5035</v>
      </c>
      <c r="L3935">
        <v>10070</v>
      </c>
      <c r="M3935">
        <v>11.988099999999999</v>
      </c>
      <c r="N3935">
        <v>23.976199999999999</v>
      </c>
      <c r="O3935">
        <v>0</v>
      </c>
      <c r="P3935">
        <v>0</v>
      </c>
      <c r="Q3935">
        <v>5046.9880999999996</v>
      </c>
      <c r="R3935">
        <v>10093.976199999999</v>
      </c>
      <c r="S3935" t="s">
        <v>1296</v>
      </c>
      <c r="T3935" s="111"/>
      <c r="U3935" s="111"/>
      <c r="V3935" s="110"/>
      <c r="W3935" s="110"/>
    </row>
    <row r="3936" spans="1:23">
      <c r="A3936" t="s">
        <v>4138</v>
      </c>
      <c r="B3936">
        <v>44207</v>
      </c>
      <c r="C3936" t="s">
        <v>4139</v>
      </c>
      <c r="D3936">
        <v>44207</v>
      </c>
      <c r="E3936" t="s">
        <v>1294</v>
      </c>
      <c r="F3936" t="s">
        <v>92</v>
      </c>
      <c r="G3936" t="s">
        <v>81</v>
      </c>
      <c r="H3936" t="s">
        <v>24</v>
      </c>
      <c r="I3936" t="s">
        <v>1214</v>
      </c>
      <c r="J3936">
        <v>30</v>
      </c>
      <c r="K3936">
        <v>1168</v>
      </c>
      <c r="L3936">
        <v>35040</v>
      </c>
      <c r="M3936">
        <v>2.7810000000000001</v>
      </c>
      <c r="N3936">
        <v>83.43</v>
      </c>
      <c r="O3936">
        <v>0</v>
      </c>
      <c r="P3936">
        <v>0</v>
      </c>
      <c r="Q3936">
        <v>1170.7809999999999</v>
      </c>
      <c r="R3936">
        <v>35123.43</v>
      </c>
      <c r="S3936" t="s">
        <v>1296</v>
      </c>
      <c r="T3936" s="111"/>
      <c r="U3936" s="111"/>
      <c r="V3936" s="110"/>
      <c r="W3936" s="110"/>
    </row>
    <row r="3937" spans="1:23">
      <c r="A3937" t="s">
        <v>4138</v>
      </c>
      <c r="B3937">
        <v>44207</v>
      </c>
      <c r="C3937" t="s">
        <v>4139</v>
      </c>
      <c r="D3937">
        <v>44207</v>
      </c>
      <c r="E3937" t="s">
        <v>1294</v>
      </c>
      <c r="F3937" t="s">
        <v>92</v>
      </c>
      <c r="G3937" t="s">
        <v>81</v>
      </c>
      <c r="H3937" t="s">
        <v>24</v>
      </c>
      <c r="I3937" t="s">
        <v>1339</v>
      </c>
      <c r="J3937">
        <v>20</v>
      </c>
      <c r="K3937">
        <v>1118</v>
      </c>
      <c r="L3937">
        <v>22360</v>
      </c>
      <c r="M3937">
        <v>2.6619000000000002</v>
      </c>
      <c r="N3937">
        <v>53.238</v>
      </c>
      <c r="O3937">
        <v>0</v>
      </c>
      <c r="P3937">
        <v>0</v>
      </c>
      <c r="Q3937">
        <v>1120.6619000000001</v>
      </c>
      <c r="R3937">
        <v>22413.238000000001</v>
      </c>
      <c r="S3937" t="s">
        <v>1296</v>
      </c>
      <c r="T3937" s="111"/>
      <c r="U3937" s="111"/>
      <c r="V3937" s="110"/>
      <c r="W3937" s="110"/>
    </row>
    <row r="3938" spans="1:23">
      <c r="A3938" t="s">
        <v>4140</v>
      </c>
      <c r="B3938">
        <v>44207</v>
      </c>
      <c r="C3938" t="s">
        <v>4141</v>
      </c>
      <c r="D3938">
        <v>44207</v>
      </c>
      <c r="E3938" t="s">
        <v>1294</v>
      </c>
      <c r="F3938" t="s">
        <v>89</v>
      </c>
      <c r="G3938" t="s">
        <v>81</v>
      </c>
      <c r="H3938" t="s">
        <v>24</v>
      </c>
      <c r="I3938" t="s">
        <v>1215</v>
      </c>
      <c r="J3938">
        <v>20</v>
      </c>
      <c r="K3938">
        <v>6390</v>
      </c>
      <c r="L3938">
        <v>127800</v>
      </c>
      <c r="M3938">
        <v>15.2143</v>
      </c>
      <c r="N3938">
        <v>304.286</v>
      </c>
      <c r="O3938">
        <v>0</v>
      </c>
      <c r="P3938">
        <v>0</v>
      </c>
      <c r="Q3938">
        <v>6405.2142999999996</v>
      </c>
      <c r="R3938">
        <v>128104.28599999999</v>
      </c>
      <c r="S3938" t="s">
        <v>1296</v>
      </c>
      <c r="T3938" s="111"/>
      <c r="U3938" s="111"/>
      <c r="V3938" s="110"/>
      <c r="W3938" s="110"/>
    </row>
    <row r="3939" spans="1:23">
      <c r="A3939" t="s">
        <v>4140</v>
      </c>
      <c r="B3939">
        <v>44207</v>
      </c>
      <c r="C3939" t="s">
        <v>4141</v>
      </c>
      <c r="D3939">
        <v>44207</v>
      </c>
      <c r="E3939" t="s">
        <v>1294</v>
      </c>
      <c r="F3939" t="s">
        <v>89</v>
      </c>
      <c r="G3939" t="s">
        <v>81</v>
      </c>
      <c r="H3939" t="s">
        <v>24</v>
      </c>
      <c r="I3939" t="s">
        <v>1339</v>
      </c>
      <c r="J3939">
        <v>20</v>
      </c>
      <c r="K3939">
        <v>1118</v>
      </c>
      <c r="L3939">
        <v>22360</v>
      </c>
      <c r="M3939">
        <v>2.6619000000000002</v>
      </c>
      <c r="N3939">
        <v>53.238</v>
      </c>
      <c r="O3939">
        <v>0</v>
      </c>
      <c r="P3939">
        <v>0</v>
      </c>
      <c r="Q3939">
        <v>1120.6619000000001</v>
      </c>
      <c r="R3939">
        <v>22413.238000000001</v>
      </c>
      <c r="S3939" t="s">
        <v>1296</v>
      </c>
      <c r="T3939" s="111"/>
      <c r="U3939" s="111"/>
      <c r="V3939" s="110"/>
      <c r="W3939" s="110"/>
    </row>
    <row r="3940" spans="1:23">
      <c r="A3940" t="s">
        <v>4140</v>
      </c>
      <c r="B3940">
        <v>44207</v>
      </c>
      <c r="C3940" t="s">
        <v>4141</v>
      </c>
      <c r="D3940">
        <v>44207</v>
      </c>
      <c r="E3940" t="s">
        <v>1294</v>
      </c>
      <c r="F3940" t="s">
        <v>89</v>
      </c>
      <c r="G3940" t="s">
        <v>81</v>
      </c>
      <c r="H3940" t="s">
        <v>24</v>
      </c>
      <c r="I3940" t="s">
        <v>1211</v>
      </c>
      <c r="J3940">
        <v>40</v>
      </c>
      <c r="K3940">
        <v>3938</v>
      </c>
      <c r="L3940">
        <v>157520</v>
      </c>
      <c r="M3940">
        <v>9.3762000000000008</v>
      </c>
      <c r="N3940">
        <v>375.048</v>
      </c>
      <c r="O3940">
        <v>0</v>
      </c>
      <c r="P3940">
        <v>0</v>
      </c>
      <c r="Q3940">
        <v>3947.3762000000002</v>
      </c>
      <c r="R3940">
        <v>157895.04800000001</v>
      </c>
      <c r="S3940" t="s">
        <v>1296</v>
      </c>
      <c r="T3940" s="111"/>
      <c r="U3940" s="111"/>
      <c r="V3940" s="110"/>
      <c r="W3940" s="110"/>
    </row>
    <row r="3941" spans="1:23">
      <c r="A3941" t="s">
        <v>4140</v>
      </c>
      <c r="B3941">
        <v>44207</v>
      </c>
      <c r="C3941" t="s">
        <v>4141</v>
      </c>
      <c r="D3941">
        <v>44207</v>
      </c>
      <c r="E3941" t="s">
        <v>1294</v>
      </c>
      <c r="F3941" t="s">
        <v>89</v>
      </c>
      <c r="G3941" t="s">
        <v>81</v>
      </c>
      <c r="H3941" t="s">
        <v>24</v>
      </c>
      <c r="I3941" t="s">
        <v>1214</v>
      </c>
      <c r="J3941">
        <v>40</v>
      </c>
      <c r="K3941">
        <v>1168</v>
      </c>
      <c r="L3941">
        <v>46720</v>
      </c>
      <c r="M3941">
        <v>2.7810000000000001</v>
      </c>
      <c r="N3941">
        <v>111.24</v>
      </c>
      <c r="O3941">
        <v>0</v>
      </c>
      <c r="P3941">
        <v>0</v>
      </c>
      <c r="Q3941">
        <v>1170.7809999999999</v>
      </c>
      <c r="R3941">
        <v>46831.24</v>
      </c>
      <c r="S3941" t="s">
        <v>1296</v>
      </c>
      <c r="T3941" s="111"/>
      <c r="U3941" s="111"/>
      <c r="V3941" s="110"/>
      <c r="W3941" s="110"/>
    </row>
    <row r="3942" spans="1:23">
      <c r="A3942" t="s">
        <v>4140</v>
      </c>
      <c r="B3942">
        <v>44207</v>
      </c>
      <c r="C3942" t="s">
        <v>4141</v>
      </c>
      <c r="D3942">
        <v>44207</v>
      </c>
      <c r="E3942" t="s">
        <v>1294</v>
      </c>
      <c r="F3942" t="s">
        <v>89</v>
      </c>
      <c r="G3942" t="s">
        <v>81</v>
      </c>
      <c r="H3942" t="s">
        <v>24</v>
      </c>
      <c r="I3942" t="s">
        <v>3061</v>
      </c>
      <c r="J3942">
        <v>20</v>
      </c>
      <c r="K3942">
        <v>9850</v>
      </c>
      <c r="L3942">
        <v>197000</v>
      </c>
      <c r="M3942">
        <v>23.452400000000001</v>
      </c>
      <c r="N3942">
        <v>469.048</v>
      </c>
      <c r="O3942">
        <v>0</v>
      </c>
      <c r="P3942">
        <v>0</v>
      </c>
      <c r="Q3942">
        <v>9873.4524000000001</v>
      </c>
      <c r="R3942">
        <v>197469.04800000001</v>
      </c>
      <c r="S3942" t="s">
        <v>1296</v>
      </c>
      <c r="T3942" s="111"/>
      <c r="U3942" s="111"/>
      <c r="V3942" s="110"/>
      <c r="W3942" s="110"/>
    </row>
    <row r="3943" spans="1:23">
      <c r="A3943" t="s">
        <v>4142</v>
      </c>
      <c r="B3943">
        <v>44207</v>
      </c>
      <c r="C3943" t="s">
        <v>4143</v>
      </c>
      <c r="D3943">
        <v>44207</v>
      </c>
      <c r="E3943" t="s">
        <v>1294</v>
      </c>
      <c r="F3943" t="s">
        <v>125</v>
      </c>
      <c r="G3943" t="s">
        <v>1316</v>
      </c>
      <c r="H3943" t="s">
        <v>24</v>
      </c>
      <c r="I3943" t="s">
        <v>1339</v>
      </c>
      <c r="J3943">
        <v>100</v>
      </c>
      <c r="K3943">
        <v>1118</v>
      </c>
      <c r="L3943">
        <v>111800</v>
      </c>
      <c r="M3943">
        <v>2.6619000000000002</v>
      </c>
      <c r="N3943">
        <v>266.19</v>
      </c>
      <c r="O3943">
        <v>0</v>
      </c>
      <c r="P3943">
        <v>0</v>
      </c>
      <c r="Q3943">
        <v>1120.6619000000001</v>
      </c>
      <c r="R3943">
        <v>112066.19</v>
      </c>
      <c r="S3943" t="s">
        <v>1296</v>
      </c>
      <c r="T3943" s="111"/>
      <c r="U3943" s="111"/>
      <c r="V3943" s="110"/>
      <c r="W3943" s="110"/>
    </row>
    <row r="3944" spans="1:23">
      <c r="A3944" t="s">
        <v>4142</v>
      </c>
      <c r="B3944">
        <v>44207</v>
      </c>
      <c r="C3944" t="s">
        <v>4143</v>
      </c>
      <c r="D3944">
        <v>44207</v>
      </c>
      <c r="E3944" t="s">
        <v>1294</v>
      </c>
      <c r="F3944" t="s">
        <v>125</v>
      </c>
      <c r="G3944" t="s">
        <v>1316</v>
      </c>
      <c r="H3944" t="s">
        <v>24</v>
      </c>
      <c r="I3944" t="s">
        <v>1227</v>
      </c>
      <c r="J3944">
        <v>20</v>
      </c>
      <c r="K3944">
        <v>7760</v>
      </c>
      <c r="L3944">
        <v>155200</v>
      </c>
      <c r="M3944">
        <v>18.476199999999999</v>
      </c>
      <c r="N3944">
        <v>369.524</v>
      </c>
      <c r="O3944">
        <v>0</v>
      </c>
      <c r="P3944">
        <v>0</v>
      </c>
      <c r="Q3944">
        <v>7778.4762000000001</v>
      </c>
      <c r="R3944">
        <v>155569.524</v>
      </c>
      <c r="S3944" t="s">
        <v>1296</v>
      </c>
      <c r="T3944" s="111"/>
      <c r="U3944" s="111"/>
      <c r="V3944" s="110"/>
      <c r="W3944" s="110"/>
    </row>
    <row r="3945" spans="1:23">
      <c r="A3945" t="s">
        <v>4142</v>
      </c>
      <c r="B3945">
        <v>44207</v>
      </c>
      <c r="C3945" t="s">
        <v>4143</v>
      </c>
      <c r="D3945">
        <v>44207</v>
      </c>
      <c r="E3945" t="s">
        <v>1294</v>
      </c>
      <c r="F3945" t="s">
        <v>125</v>
      </c>
      <c r="G3945" t="s">
        <v>1316</v>
      </c>
      <c r="H3945" t="s">
        <v>24</v>
      </c>
      <c r="I3945" t="s">
        <v>1207</v>
      </c>
      <c r="J3945">
        <v>10</v>
      </c>
      <c r="K3945">
        <v>4035</v>
      </c>
      <c r="L3945">
        <v>40350</v>
      </c>
      <c r="M3945">
        <v>9.6071000000000009</v>
      </c>
      <c r="N3945">
        <v>96.070999999999998</v>
      </c>
      <c r="O3945">
        <v>0</v>
      </c>
      <c r="P3945">
        <v>0</v>
      </c>
      <c r="Q3945">
        <v>4044.6071000000002</v>
      </c>
      <c r="R3945">
        <v>40446.071000000004</v>
      </c>
      <c r="S3945" t="s">
        <v>1296</v>
      </c>
      <c r="T3945" s="111"/>
      <c r="U3945" s="111"/>
      <c r="V3945" s="110"/>
      <c r="W3945" s="110"/>
    </row>
    <row r="3946" spans="1:23">
      <c r="A3946" t="s">
        <v>4142</v>
      </c>
      <c r="B3946">
        <v>44207</v>
      </c>
      <c r="C3946" t="s">
        <v>4143</v>
      </c>
      <c r="D3946">
        <v>44207</v>
      </c>
      <c r="E3946" t="s">
        <v>1294</v>
      </c>
      <c r="F3946" t="s">
        <v>125</v>
      </c>
      <c r="G3946" t="s">
        <v>1316</v>
      </c>
      <c r="H3946" t="s">
        <v>24</v>
      </c>
      <c r="I3946" t="s">
        <v>1234</v>
      </c>
      <c r="J3946">
        <v>5</v>
      </c>
      <c r="K3946">
        <v>5035</v>
      </c>
      <c r="L3946">
        <v>25175</v>
      </c>
      <c r="M3946">
        <v>11.988099999999999</v>
      </c>
      <c r="N3946">
        <v>59.9405</v>
      </c>
      <c r="O3946">
        <v>0</v>
      </c>
      <c r="P3946">
        <v>0</v>
      </c>
      <c r="Q3946">
        <v>5046.9880999999996</v>
      </c>
      <c r="R3946">
        <v>25234.940500000001</v>
      </c>
      <c r="S3946" t="s">
        <v>1296</v>
      </c>
      <c r="T3946" s="111"/>
      <c r="U3946" s="111"/>
      <c r="V3946" s="110"/>
      <c r="W3946" s="110"/>
    </row>
    <row r="3947" spans="1:23">
      <c r="A3947" t="s">
        <v>4142</v>
      </c>
      <c r="B3947">
        <v>44207</v>
      </c>
      <c r="C3947" t="s">
        <v>4143</v>
      </c>
      <c r="D3947">
        <v>44207</v>
      </c>
      <c r="E3947" t="s">
        <v>1294</v>
      </c>
      <c r="F3947" t="s">
        <v>125</v>
      </c>
      <c r="G3947" t="s">
        <v>1316</v>
      </c>
      <c r="H3947" t="s">
        <v>24</v>
      </c>
      <c r="I3947" t="s">
        <v>1214</v>
      </c>
      <c r="J3947">
        <v>20</v>
      </c>
      <c r="K3947">
        <v>1168</v>
      </c>
      <c r="L3947">
        <v>23360</v>
      </c>
      <c r="M3947">
        <v>2.7810000000000001</v>
      </c>
      <c r="N3947">
        <v>55.62</v>
      </c>
      <c r="O3947">
        <v>0</v>
      </c>
      <c r="P3947">
        <v>0</v>
      </c>
      <c r="Q3947">
        <v>1170.7809999999999</v>
      </c>
      <c r="R3947">
        <v>23415.62</v>
      </c>
      <c r="S3947" t="s">
        <v>1296</v>
      </c>
      <c r="T3947" s="111"/>
      <c r="U3947" s="111"/>
      <c r="V3947" s="110"/>
      <c r="W3947" s="110"/>
    </row>
    <row r="3948" spans="1:23">
      <c r="A3948" t="s">
        <v>4142</v>
      </c>
      <c r="B3948">
        <v>44207</v>
      </c>
      <c r="C3948" t="s">
        <v>4143</v>
      </c>
      <c r="D3948">
        <v>44207</v>
      </c>
      <c r="E3948" t="s">
        <v>1294</v>
      </c>
      <c r="F3948" t="s">
        <v>125</v>
      </c>
      <c r="G3948" t="s">
        <v>1316</v>
      </c>
      <c r="H3948" t="s">
        <v>24</v>
      </c>
      <c r="I3948" t="s">
        <v>3061</v>
      </c>
      <c r="J3948">
        <v>40</v>
      </c>
      <c r="K3948">
        <v>9850</v>
      </c>
      <c r="L3948">
        <v>394000</v>
      </c>
      <c r="M3948">
        <v>23.452400000000001</v>
      </c>
      <c r="N3948">
        <v>938.096</v>
      </c>
      <c r="O3948">
        <v>0</v>
      </c>
      <c r="P3948">
        <v>0</v>
      </c>
      <c r="Q3948">
        <v>9873.4524000000001</v>
      </c>
      <c r="R3948">
        <v>394938.09600000002</v>
      </c>
      <c r="S3948" t="s">
        <v>1296</v>
      </c>
      <c r="T3948" s="111"/>
      <c r="U3948" s="111"/>
      <c r="V3948" s="110"/>
      <c r="W3948" s="110"/>
    </row>
    <row r="3949" spans="1:23">
      <c r="A3949" t="s">
        <v>4142</v>
      </c>
      <c r="B3949">
        <v>44207</v>
      </c>
      <c r="C3949" t="s">
        <v>4143</v>
      </c>
      <c r="D3949">
        <v>44207</v>
      </c>
      <c r="E3949" t="s">
        <v>1294</v>
      </c>
      <c r="F3949" t="s">
        <v>125</v>
      </c>
      <c r="G3949" t="s">
        <v>1316</v>
      </c>
      <c r="H3949" t="s">
        <v>24</v>
      </c>
      <c r="I3949" t="s">
        <v>1204</v>
      </c>
      <c r="J3949">
        <v>20</v>
      </c>
      <c r="K3949">
        <v>7148</v>
      </c>
      <c r="L3949">
        <v>142960</v>
      </c>
      <c r="M3949">
        <v>17.018999999999998</v>
      </c>
      <c r="N3949">
        <v>340.38</v>
      </c>
      <c r="O3949">
        <v>0</v>
      </c>
      <c r="P3949">
        <v>14000</v>
      </c>
      <c r="Q3949">
        <v>7165.0190000000002</v>
      </c>
      <c r="R3949">
        <v>129300.38</v>
      </c>
      <c r="S3949" t="s">
        <v>1296</v>
      </c>
      <c r="T3949" s="111"/>
      <c r="U3949" s="111"/>
      <c r="V3949" s="110"/>
      <c r="W3949" s="110"/>
    </row>
    <row r="3950" spans="1:23">
      <c r="A3950" t="s">
        <v>4142</v>
      </c>
      <c r="B3950">
        <v>44207</v>
      </c>
      <c r="C3950" t="s">
        <v>4143</v>
      </c>
      <c r="D3950">
        <v>44207</v>
      </c>
      <c r="E3950" t="s">
        <v>1294</v>
      </c>
      <c r="F3950" t="s">
        <v>125</v>
      </c>
      <c r="G3950" t="s">
        <v>1316</v>
      </c>
      <c r="H3950" t="s">
        <v>24</v>
      </c>
      <c r="I3950" t="s">
        <v>1212</v>
      </c>
      <c r="J3950">
        <v>10</v>
      </c>
      <c r="K3950">
        <v>3540</v>
      </c>
      <c r="L3950">
        <v>35400</v>
      </c>
      <c r="M3950">
        <v>8.4285999999999994</v>
      </c>
      <c r="N3950">
        <v>84.286000000000001</v>
      </c>
      <c r="O3950">
        <v>0</v>
      </c>
      <c r="P3950">
        <v>0</v>
      </c>
      <c r="Q3950">
        <v>3548.4286000000002</v>
      </c>
      <c r="R3950">
        <v>35484.286</v>
      </c>
      <c r="S3950" t="s">
        <v>1296</v>
      </c>
      <c r="T3950" s="111"/>
      <c r="U3950" s="111"/>
      <c r="V3950" s="110"/>
      <c r="W3950" s="110"/>
    </row>
    <row r="3951" spans="1:23">
      <c r="A3951" t="s">
        <v>4142</v>
      </c>
      <c r="B3951">
        <v>44207</v>
      </c>
      <c r="C3951" t="s">
        <v>4143</v>
      </c>
      <c r="D3951">
        <v>44207</v>
      </c>
      <c r="E3951" t="s">
        <v>1294</v>
      </c>
      <c r="F3951" t="s">
        <v>125</v>
      </c>
      <c r="G3951" t="s">
        <v>1316</v>
      </c>
      <c r="H3951" t="s">
        <v>24</v>
      </c>
      <c r="I3951" t="s">
        <v>1215</v>
      </c>
      <c r="J3951">
        <v>10</v>
      </c>
      <c r="K3951">
        <v>6390</v>
      </c>
      <c r="L3951">
        <v>63900</v>
      </c>
      <c r="M3951">
        <v>15.2143</v>
      </c>
      <c r="N3951">
        <v>152.143</v>
      </c>
      <c r="O3951">
        <v>0</v>
      </c>
      <c r="P3951">
        <v>0</v>
      </c>
      <c r="Q3951">
        <v>6405.2142999999996</v>
      </c>
      <c r="R3951">
        <v>64052.142999999996</v>
      </c>
      <c r="S3951" t="s">
        <v>1296</v>
      </c>
      <c r="T3951" s="111"/>
      <c r="U3951" s="111"/>
      <c r="V3951" s="110"/>
      <c r="W3951" s="110"/>
    </row>
    <row r="3952" spans="1:23">
      <c r="A3952" t="s">
        <v>4144</v>
      </c>
      <c r="B3952">
        <v>44207</v>
      </c>
      <c r="C3952" t="s">
        <v>4145</v>
      </c>
      <c r="D3952">
        <v>44207</v>
      </c>
      <c r="E3952" t="s">
        <v>1294</v>
      </c>
      <c r="F3952" t="s">
        <v>35</v>
      </c>
      <c r="G3952" t="s">
        <v>1321</v>
      </c>
      <c r="H3952" t="s">
        <v>24</v>
      </c>
      <c r="I3952" t="s">
        <v>1339</v>
      </c>
      <c r="J3952">
        <v>20</v>
      </c>
      <c r="K3952">
        <v>1118</v>
      </c>
      <c r="L3952">
        <v>22360</v>
      </c>
      <c r="M3952">
        <v>2.6619000000000002</v>
      </c>
      <c r="N3952">
        <v>53.238</v>
      </c>
      <c r="O3952">
        <v>0</v>
      </c>
      <c r="P3952">
        <v>0</v>
      </c>
      <c r="Q3952">
        <v>1120.6619000000001</v>
      </c>
      <c r="R3952">
        <v>22413.238000000001</v>
      </c>
      <c r="S3952" t="s">
        <v>1296</v>
      </c>
      <c r="T3952" s="111"/>
      <c r="U3952" s="111"/>
      <c r="V3952" s="110"/>
      <c r="W3952" s="110"/>
    </row>
    <row r="3953" spans="1:23">
      <c r="A3953" t="s">
        <v>4144</v>
      </c>
      <c r="B3953">
        <v>44207</v>
      </c>
      <c r="C3953" t="s">
        <v>4145</v>
      </c>
      <c r="D3953">
        <v>44207</v>
      </c>
      <c r="E3953" t="s">
        <v>1294</v>
      </c>
      <c r="F3953" t="s">
        <v>35</v>
      </c>
      <c r="G3953" t="s">
        <v>1321</v>
      </c>
      <c r="H3953" t="s">
        <v>24</v>
      </c>
      <c r="I3953" t="s">
        <v>1214</v>
      </c>
      <c r="J3953">
        <v>40</v>
      </c>
      <c r="K3953">
        <v>1168</v>
      </c>
      <c r="L3953">
        <v>46720</v>
      </c>
      <c r="M3953">
        <v>2.7810000000000001</v>
      </c>
      <c r="N3953">
        <v>111.24</v>
      </c>
      <c r="O3953">
        <v>0</v>
      </c>
      <c r="P3953">
        <v>0</v>
      </c>
      <c r="Q3953">
        <v>1170.7809999999999</v>
      </c>
      <c r="R3953">
        <v>46831.24</v>
      </c>
      <c r="S3953" t="s">
        <v>1296</v>
      </c>
      <c r="T3953" s="111"/>
      <c r="U3953" s="111"/>
      <c r="V3953" s="110"/>
      <c r="W3953" s="110"/>
    </row>
    <row r="3954" spans="1:23">
      <c r="A3954" t="s">
        <v>4144</v>
      </c>
      <c r="B3954">
        <v>44207</v>
      </c>
      <c r="C3954" t="s">
        <v>4145</v>
      </c>
      <c r="D3954">
        <v>44207</v>
      </c>
      <c r="E3954" t="s">
        <v>1294</v>
      </c>
      <c r="F3954" t="s">
        <v>35</v>
      </c>
      <c r="G3954" t="s">
        <v>1321</v>
      </c>
      <c r="H3954" t="s">
        <v>24</v>
      </c>
      <c r="I3954" t="s">
        <v>1348</v>
      </c>
      <c r="J3954">
        <v>40</v>
      </c>
      <c r="K3954">
        <v>1225</v>
      </c>
      <c r="L3954">
        <v>49000</v>
      </c>
      <c r="M3954">
        <v>2.9167000000000001</v>
      </c>
      <c r="N3954">
        <v>116.66800000000001</v>
      </c>
      <c r="O3954">
        <v>0</v>
      </c>
      <c r="P3954">
        <v>0</v>
      </c>
      <c r="Q3954">
        <v>1227.9167</v>
      </c>
      <c r="R3954">
        <v>49116.667999999998</v>
      </c>
      <c r="S3954" t="s">
        <v>1296</v>
      </c>
      <c r="T3954" s="111"/>
      <c r="U3954" s="111"/>
      <c r="V3954" s="110"/>
      <c r="W3954" s="110"/>
    </row>
    <row r="3955" spans="1:23">
      <c r="A3955" t="s">
        <v>4146</v>
      </c>
      <c r="B3955">
        <v>44207</v>
      </c>
      <c r="C3955" t="s">
        <v>4147</v>
      </c>
      <c r="D3955">
        <v>44207</v>
      </c>
      <c r="E3955" t="s">
        <v>1294</v>
      </c>
      <c r="F3955" t="s">
        <v>84</v>
      </c>
      <c r="G3955" t="s">
        <v>1315</v>
      </c>
      <c r="H3955" t="s">
        <v>24</v>
      </c>
      <c r="I3955" t="s">
        <v>4148</v>
      </c>
      <c r="J3955">
        <v>5</v>
      </c>
      <c r="K3955">
        <v>5370</v>
      </c>
      <c r="L3955">
        <v>26850</v>
      </c>
      <c r="M3955">
        <v>12.7857</v>
      </c>
      <c r="N3955">
        <v>63.9285</v>
      </c>
      <c r="O3955">
        <v>0</v>
      </c>
      <c r="P3955">
        <v>0</v>
      </c>
      <c r="Q3955">
        <v>5382.7857000000004</v>
      </c>
      <c r="R3955">
        <v>26913.928500000002</v>
      </c>
      <c r="S3955" t="s">
        <v>1296</v>
      </c>
      <c r="T3955" s="111"/>
      <c r="U3955" s="111"/>
      <c r="V3955" s="110"/>
      <c r="W3955" s="110"/>
    </row>
    <row r="3956" spans="1:23">
      <c r="A3956" t="s">
        <v>4146</v>
      </c>
      <c r="B3956">
        <v>44207</v>
      </c>
      <c r="C3956" t="s">
        <v>4147</v>
      </c>
      <c r="D3956">
        <v>44207</v>
      </c>
      <c r="E3956" t="s">
        <v>1294</v>
      </c>
      <c r="F3956" t="s">
        <v>84</v>
      </c>
      <c r="G3956" t="s">
        <v>1315</v>
      </c>
      <c r="H3956" t="s">
        <v>24</v>
      </c>
      <c r="I3956" t="s">
        <v>1210</v>
      </c>
      <c r="J3956">
        <v>2</v>
      </c>
      <c r="K3956">
        <v>1070</v>
      </c>
      <c r="L3956">
        <v>2140</v>
      </c>
      <c r="M3956">
        <v>2.5476000000000001</v>
      </c>
      <c r="N3956">
        <v>5.0952000000000002</v>
      </c>
      <c r="O3956">
        <v>0</v>
      </c>
      <c r="P3956">
        <v>100</v>
      </c>
      <c r="Q3956">
        <v>1072.5476000000001</v>
      </c>
      <c r="R3956">
        <v>2045.0952</v>
      </c>
      <c r="S3956" t="s">
        <v>1296</v>
      </c>
      <c r="T3956" s="111"/>
      <c r="U3956" s="111"/>
      <c r="V3956" s="110"/>
      <c r="W3956" s="110"/>
    </row>
    <row r="3957" spans="1:23">
      <c r="A3957" t="s">
        <v>4146</v>
      </c>
      <c r="B3957">
        <v>44207</v>
      </c>
      <c r="C3957" t="s">
        <v>4147</v>
      </c>
      <c r="D3957">
        <v>44207</v>
      </c>
      <c r="E3957" t="s">
        <v>1294</v>
      </c>
      <c r="F3957" t="s">
        <v>84</v>
      </c>
      <c r="G3957" t="s">
        <v>1315</v>
      </c>
      <c r="H3957" t="s">
        <v>24</v>
      </c>
      <c r="I3957" t="s">
        <v>1206</v>
      </c>
      <c r="J3957">
        <v>2</v>
      </c>
      <c r="K3957">
        <v>1157</v>
      </c>
      <c r="L3957">
        <v>2314</v>
      </c>
      <c r="M3957">
        <v>2.7547999999999999</v>
      </c>
      <c r="N3957">
        <v>5.5095999999999998</v>
      </c>
      <c r="O3957">
        <v>0</v>
      </c>
      <c r="P3957">
        <v>120</v>
      </c>
      <c r="Q3957">
        <v>1159.7547999999999</v>
      </c>
      <c r="R3957">
        <v>2199.5095999999999</v>
      </c>
      <c r="S3957" t="s">
        <v>1296</v>
      </c>
      <c r="T3957" s="111"/>
      <c r="U3957" s="111"/>
      <c r="V3957" s="110"/>
      <c r="W3957" s="110"/>
    </row>
    <row r="3958" spans="1:23">
      <c r="A3958" t="s">
        <v>4146</v>
      </c>
      <c r="B3958">
        <v>44207</v>
      </c>
      <c r="C3958" t="s">
        <v>4147</v>
      </c>
      <c r="D3958">
        <v>44207</v>
      </c>
      <c r="E3958" t="s">
        <v>1294</v>
      </c>
      <c r="F3958" t="s">
        <v>84</v>
      </c>
      <c r="G3958" t="s">
        <v>1315</v>
      </c>
      <c r="H3958" t="s">
        <v>24</v>
      </c>
      <c r="I3958" t="s">
        <v>1234</v>
      </c>
      <c r="J3958">
        <v>10</v>
      </c>
      <c r="K3958">
        <v>5035</v>
      </c>
      <c r="L3958">
        <v>50350</v>
      </c>
      <c r="M3958">
        <v>11.988099999999999</v>
      </c>
      <c r="N3958">
        <v>119.881</v>
      </c>
      <c r="O3958">
        <v>0</v>
      </c>
      <c r="P3958">
        <v>0</v>
      </c>
      <c r="Q3958">
        <v>5046.9880999999996</v>
      </c>
      <c r="R3958">
        <v>50469.881000000001</v>
      </c>
      <c r="S3958" t="s">
        <v>1296</v>
      </c>
      <c r="T3958" s="111"/>
      <c r="U3958" s="111"/>
      <c r="V3958" s="110"/>
      <c r="W3958" s="110"/>
    </row>
    <row r="3959" spans="1:23">
      <c r="A3959" t="s">
        <v>4146</v>
      </c>
      <c r="B3959">
        <v>44207</v>
      </c>
      <c r="C3959" t="s">
        <v>4147</v>
      </c>
      <c r="D3959">
        <v>44207</v>
      </c>
      <c r="E3959" t="s">
        <v>1294</v>
      </c>
      <c r="F3959" t="s">
        <v>84</v>
      </c>
      <c r="G3959" t="s">
        <v>1315</v>
      </c>
      <c r="H3959" t="s">
        <v>24</v>
      </c>
      <c r="I3959" t="s">
        <v>1231</v>
      </c>
      <c r="J3959">
        <v>3</v>
      </c>
      <c r="K3959">
        <v>1002</v>
      </c>
      <c r="L3959">
        <v>3006</v>
      </c>
      <c r="M3959">
        <v>2.3856999999999999</v>
      </c>
      <c r="N3959">
        <v>7.1570999999999998</v>
      </c>
      <c r="O3959">
        <v>0</v>
      </c>
      <c r="P3959">
        <v>0</v>
      </c>
      <c r="Q3959">
        <v>1004.3857</v>
      </c>
      <c r="R3959">
        <v>3013.1570999999999</v>
      </c>
      <c r="S3959" t="s">
        <v>1296</v>
      </c>
      <c r="T3959" s="111"/>
      <c r="U3959" s="111"/>
      <c r="V3959" s="110"/>
      <c r="W3959" s="110"/>
    </row>
    <row r="3960" spans="1:23">
      <c r="A3960" t="s">
        <v>4146</v>
      </c>
      <c r="B3960">
        <v>44207</v>
      </c>
      <c r="C3960" t="s">
        <v>4147</v>
      </c>
      <c r="D3960">
        <v>44207</v>
      </c>
      <c r="E3960" t="s">
        <v>1294</v>
      </c>
      <c r="F3960" t="s">
        <v>84</v>
      </c>
      <c r="G3960" t="s">
        <v>1315</v>
      </c>
      <c r="H3960" t="s">
        <v>24</v>
      </c>
      <c r="I3960" t="s">
        <v>1211</v>
      </c>
      <c r="J3960">
        <v>20</v>
      </c>
      <c r="K3960">
        <v>3938</v>
      </c>
      <c r="L3960">
        <v>78760</v>
      </c>
      <c r="M3960">
        <v>9.3762000000000008</v>
      </c>
      <c r="N3960">
        <v>187.524</v>
      </c>
      <c r="O3960">
        <v>0</v>
      </c>
      <c r="P3960">
        <v>0</v>
      </c>
      <c r="Q3960">
        <v>3947.3762000000002</v>
      </c>
      <c r="R3960">
        <v>78947.524000000005</v>
      </c>
      <c r="S3960" t="s">
        <v>1296</v>
      </c>
      <c r="T3960" s="111"/>
      <c r="U3960" s="111"/>
      <c r="V3960" s="110"/>
      <c r="W3960" s="110"/>
    </row>
    <row r="3961" spans="1:23">
      <c r="A3961" t="s">
        <v>4146</v>
      </c>
      <c r="B3961">
        <v>44207</v>
      </c>
      <c r="C3961" t="s">
        <v>4147</v>
      </c>
      <c r="D3961">
        <v>44207</v>
      </c>
      <c r="E3961" t="s">
        <v>1294</v>
      </c>
      <c r="F3961" t="s">
        <v>84</v>
      </c>
      <c r="G3961" t="s">
        <v>1315</v>
      </c>
      <c r="H3961" t="s">
        <v>24</v>
      </c>
      <c r="I3961" t="s">
        <v>1339</v>
      </c>
      <c r="J3961">
        <v>40</v>
      </c>
      <c r="K3961">
        <v>1118</v>
      </c>
      <c r="L3961">
        <v>44720</v>
      </c>
      <c r="M3961">
        <v>2.6619000000000002</v>
      </c>
      <c r="N3961">
        <v>106.476</v>
      </c>
      <c r="O3961">
        <v>0</v>
      </c>
      <c r="P3961">
        <v>0</v>
      </c>
      <c r="Q3961">
        <v>1120.6619000000001</v>
      </c>
      <c r="R3961">
        <v>44826.476000000002</v>
      </c>
      <c r="S3961" t="s">
        <v>1296</v>
      </c>
      <c r="T3961" s="111"/>
      <c r="U3961" s="111"/>
      <c r="V3961" s="110"/>
      <c r="W3961" s="110"/>
    </row>
    <row r="3962" spans="1:23">
      <c r="A3962" t="s">
        <v>4146</v>
      </c>
      <c r="B3962">
        <v>44207</v>
      </c>
      <c r="C3962" t="s">
        <v>4147</v>
      </c>
      <c r="D3962">
        <v>44207</v>
      </c>
      <c r="E3962" t="s">
        <v>1294</v>
      </c>
      <c r="F3962" t="s">
        <v>84</v>
      </c>
      <c r="G3962" t="s">
        <v>1315</v>
      </c>
      <c r="H3962" t="s">
        <v>24</v>
      </c>
      <c r="I3962" t="s">
        <v>3061</v>
      </c>
      <c r="J3962">
        <v>10</v>
      </c>
      <c r="K3962">
        <v>9850</v>
      </c>
      <c r="L3962">
        <v>98500</v>
      </c>
      <c r="M3962">
        <v>23.452400000000001</v>
      </c>
      <c r="N3962">
        <v>234.524</v>
      </c>
      <c r="O3962">
        <v>0</v>
      </c>
      <c r="P3962">
        <v>0</v>
      </c>
      <c r="Q3962">
        <v>9873.4524000000001</v>
      </c>
      <c r="R3962">
        <v>98734.524000000005</v>
      </c>
      <c r="S3962" t="s">
        <v>1296</v>
      </c>
      <c r="T3962" s="111"/>
      <c r="U3962" s="111"/>
      <c r="V3962" s="110"/>
      <c r="W3962" s="110"/>
    </row>
    <row r="3963" spans="1:23">
      <c r="A3963" t="s">
        <v>4149</v>
      </c>
      <c r="B3963">
        <v>44207</v>
      </c>
      <c r="C3963" t="s">
        <v>4150</v>
      </c>
      <c r="D3963">
        <v>44207</v>
      </c>
      <c r="E3963" t="s">
        <v>1294</v>
      </c>
      <c r="F3963" t="s">
        <v>30</v>
      </c>
      <c r="G3963" t="s">
        <v>1128</v>
      </c>
      <c r="H3963" t="s">
        <v>24</v>
      </c>
      <c r="I3963" t="s">
        <v>1234</v>
      </c>
      <c r="J3963">
        <v>10</v>
      </c>
      <c r="K3963">
        <v>5035</v>
      </c>
      <c r="L3963">
        <v>50350</v>
      </c>
      <c r="M3963">
        <v>11.988099999999999</v>
      </c>
      <c r="N3963">
        <v>119.881</v>
      </c>
      <c r="O3963">
        <v>0</v>
      </c>
      <c r="P3963">
        <v>0</v>
      </c>
      <c r="Q3963">
        <v>5046.9880999999996</v>
      </c>
      <c r="R3963">
        <v>50469.881000000001</v>
      </c>
      <c r="S3963" t="s">
        <v>1296</v>
      </c>
      <c r="T3963" s="111"/>
      <c r="U3963" s="111"/>
      <c r="V3963" s="110"/>
      <c r="W3963" s="110"/>
    </row>
    <row r="3964" spans="1:23">
      <c r="A3964" t="s">
        <v>4149</v>
      </c>
      <c r="B3964">
        <v>44207</v>
      </c>
      <c r="C3964" t="s">
        <v>4150</v>
      </c>
      <c r="D3964">
        <v>44207</v>
      </c>
      <c r="E3964" t="s">
        <v>1294</v>
      </c>
      <c r="F3964" t="s">
        <v>30</v>
      </c>
      <c r="G3964" t="s">
        <v>1128</v>
      </c>
      <c r="H3964" t="s">
        <v>24</v>
      </c>
      <c r="I3964" t="s">
        <v>3061</v>
      </c>
      <c r="J3964">
        <v>20</v>
      </c>
      <c r="K3964">
        <v>9850</v>
      </c>
      <c r="L3964">
        <v>197000</v>
      </c>
      <c r="M3964">
        <v>23.452400000000001</v>
      </c>
      <c r="N3964">
        <v>469.048</v>
      </c>
      <c r="O3964">
        <v>0</v>
      </c>
      <c r="P3964">
        <v>0</v>
      </c>
      <c r="Q3964">
        <v>9873.4524000000001</v>
      </c>
      <c r="R3964">
        <v>197469.04800000001</v>
      </c>
      <c r="S3964" t="s">
        <v>1296</v>
      </c>
      <c r="T3964" s="111"/>
      <c r="U3964" s="111"/>
      <c r="V3964" s="110"/>
      <c r="W3964" s="110"/>
    </row>
    <row r="3965" spans="1:23">
      <c r="A3965" t="s">
        <v>4151</v>
      </c>
      <c r="B3965">
        <v>44207</v>
      </c>
      <c r="C3965" t="s">
        <v>4152</v>
      </c>
      <c r="D3965">
        <v>44207</v>
      </c>
      <c r="E3965" t="s">
        <v>1294</v>
      </c>
      <c r="F3965" t="s">
        <v>28</v>
      </c>
      <c r="G3965" t="s">
        <v>1128</v>
      </c>
      <c r="H3965" t="s">
        <v>24</v>
      </c>
      <c r="I3965" t="s">
        <v>1205</v>
      </c>
      <c r="J3965">
        <v>4</v>
      </c>
      <c r="K3965">
        <v>9045</v>
      </c>
      <c r="L3965">
        <v>36180</v>
      </c>
      <c r="M3965">
        <v>21.535699999999999</v>
      </c>
      <c r="N3965">
        <v>86.142799999999994</v>
      </c>
      <c r="O3965">
        <v>0</v>
      </c>
      <c r="P3965">
        <v>0</v>
      </c>
      <c r="Q3965">
        <v>9066.5357000000004</v>
      </c>
      <c r="R3965">
        <v>36266.142800000001</v>
      </c>
      <c r="S3965" t="s">
        <v>1296</v>
      </c>
      <c r="T3965" s="111"/>
      <c r="U3965" s="111"/>
      <c r="V3965" s="110"/>
      <c r="W3965" s="110"/>
    </row>
    <row r="3966" spans="1:23">
      <c r="A3966" t="s">
        <v>4151</v>
      </c>
      <c r="B3966">
        <v>44207</v>
      </c>
      <c r="C3966" t="s">
        <v>4152</v>
      </c>
      <c r="D3966">
        <v>44207</v>
      </c>
      <c r="E3966" t="s">
        <v>1294</v>
      </c>
      <c r="F3966" t="s">
        <v>28</v>
      </c>
      <c r="G3966" t="s">
        <v>1128</v>
      </c>
      <c r="H3966" t="s">
        <v>24</v>
      </c>
      <c r="I3966" t="s">
        <v>1234</v>
      </c>
      <c r="J3966">
        <v>4</v>
      </c>
      <c r="K3966">
        <v>5035</v>
      </c>
      <c r="L3966">
        <v>20140</v>
      </c>
      <c r="M3966">
        <v>11.988099999999999</v>
      </c>
      <c r="N3966">
        <v>47.952399999999997</v>
      </c>
      <c r="O3966">
        <v>0</v>
      </c>
      <c r="P3966">
        <v>0</v>
      </c>
      <c r="Q3966">
        <v>5046.9880999999996</v>
      </c>
      <c r="R3966">
        <v>20187.952399999998</v>
      </c>
      <c r="S3966" t="s">
        <v>1296</v>
      </c>
      <c r="T3966" s="111"/>
      <c r="U3966" s="111"/>
      <c r="V3966" s="110"/>
      <c r="W3966" s="110"/>
    </row>
    <row r="3967" spans="1:23">
      <c r="A3967" t="s">
        <v>4151</v>
      </c>
      <c r="B3967">
        <v>44207</v>
      </c>
      <c r="C3967" t="s">
        <v>4152</v>
      </c>
      <c r="D3967">
        <v>44207</v>
      </c>
      <c r="E3967" t="s">
        <v>1294</v>
      </c>
      <c r="F3967" t="s">
        <v>28</v>
      </c>
      <c r="G3967" t="s">
        <v>1128</v>
      </c>
      <c r="H3967" t="s">
        <v>24</v>
      </c>
      <c r="I3967" t="s">
        <v>3061</v>
      </c>
      <c r="J3967">
        <v>6</v>
      </c>
      <c r="K3967">
        <v>9850</v>
      </c>
      <c r="L3967">
        <v>59100</v>
      </c>
      <c r="M3967">
        <v>23.452400000000001</v>
      </c>
      <c r="N3967">
        <v>140.71440000000001</v>
      </c>
      <c r="O3967">
        <v>0</v>
      </c>
      <c r="P3967">
        <v>0</v>
      </c>
      <c r="Q3967">
        <v>9873.4524000000001</v>
      </c>
      <c r="R3967">
        <v>59240.714399999997</v>
      </c>
      <c r="S3967" t="s">
        <v>1296</v>
      </c>
      <c r="T3967" s="111"/>
      <c r="U3967" s="111"/>
      <c r="V3967" s="110"/>
      <c r="W3967" s="110"/>
    </row>
    <row r="3968" spans="1:23">
      <c r="A3968" t="s">
        <v>4151</v>
      </c>
      <c r="B3968">
        <v>44207</v>
      </c>
      <c r="C3968" t="s">
        <v>4152</v>
      </c>
      <c r="D3968">
        <v>44207</v>
      </c>
      <c r="E3968" t="s">
        <v>1294</v>
      </c>
      <c r="F3968" t="s">
        <v>28</v>
      </c>
      <c r="G3968" t="s">
        <v>1128</v>
      </c>
      <c r="H3968" t="s">
        <v>24</v>
      </c>
      <c r="I3968" t="s">
        <v>1211</v>
      </c>
      <c r="J3968">
        <v>8</v>
      </c>
      <c r="K3968">
        <v>3938</v>
      </c>
      <c r="L3968">
        <v>31504</v>
      </c>
      <c r="M3968">
        <v>9.3762000000000008</v>
      </c>
      <c r="N3968">
        <v>75.009600000000006</v>
      </c>
      <c r="O3968">
        <v>0</v>
      </c>
      <c r="P3968">
        <v>0</v>
      </c>
      <c r="Q3968">
        <v>3947.3762000000002</v>
      </c>
      <c r="R3968">
        <v>31579.009600000001</v>
      </c>
      <c r="S3968" t="s">
        <v>1296</v>
      </c>
      <c r="T3968" s="111"/>
      <c r="U3968" s="111"/>
      <c r="V3968" s="110"/>
      <c r="W3968" s="110"/>
    </row>
    <row r="3969" spans="1:23">
      <c r="A3969" t="s">
        <v>4153</v>
      </c>
      <c r="B3969">
        <v>44207</v>
      </c>
      <c r="C3969" t="s">
        <v>4154</v>
      </c>
      <c r="D3969">
        <v>44207</v>
      </c>
      <c r="E3969" t="s">
        <v>1294</v>
      </c>
      <c r="F3969" t="s">
        <v>85</v>
      </c>
      <c r="G3969" t="s">
        <v>1327</v>
      </c>
      <c r="H3969" t="s">
        <v>24</v>
      </c>
      <c r="I3969" t="s">
        <v>1214</v>
      </c>
      <c r="J3969">
        <v>30</v>
      </c>
      <c r="K3969">
        <v>1168</v>
      </c>
      <c r="L3969">
        <v>35040</v>
      </c>
      <c r="M3969">
        <v>2.7810000000000001</v>
      </c>
      <c r="N3969">
        <v>83.43</v>
      </c>
      <c r="O3969">
        <v>0</v>
      </c>
      <c r="P3969">
        <v>0</v>
      </c>
      <c r="Q3969">
        <v>1170.7809999999999</v>
      </c>
      <c r="R3969">
        <v>35123.43</v>
      </c>
      <c r="S3969" t="s">
        <v>1296</v>
      </c>
      <c r="T3969" s="111"/>
      <c r="U3969" s="111"/>
      <c r="V3969" s="110"/>
      <c r="W3969" s="110"/>
    </row>
    <row r="3970" spans="1:23">
      <c r="A3970" t="s">
        <v>4155</v>
      </c>
      <c r="B3970">
        <v>44207</v>
      </c>
      <c r="C3970" t="s">
        <v>4156</v>
      </c>
      <c r="D3970">
        <v>44207</v>
      </c>
      <c r="E3970" t="s">
        <v>1294</v>
      </c>
      <c r="F3970" t="s">
        <v>1235</v>
      </c>
      <c r="G3970" t="s">
        <v>26</v>
      </c>
      <c r="H3970" t="s">
        <v>24</v>
      </c>
      <c r="I3970" t="s">
        <v>1339</v>
      </c>
      <c r="J3970">
        <v>40</v>
      </c>
      <c r="K3970">
        <v>1118</v>
      </c>
      <c r="L3970">
        <v>44720</v>
      </c>
      <c r="M3970">
        <v>2.6619000000000002</v>
      </c>
      <c r="N3970">
        <v>106.476</v>
      </c>
      <c r="O3970">
        <v>0</v>
      </c>
      <c r="P3970">
        <v>0</v>
      </c>
      <c r="Q3970">
        <v>1120.6619000000001</v>
      </c>
      <c r="R3970">
        <v>44826.476000000002</v>
      </c>
      <c r="S3970" t="s">
        <v>1296</v>
      </c>
      <c r="T3970" s="111"/>
      <c r="U3970" s="111"/>
      <c r="V3970" s="110"/>
      <c r="W3970" s="110"/>
    </row>
    <row r="3971" spans="1:23">
      <c r="A3971" t="s">
        <v>4155</v>
      </c>
      <c r="B3971">
        <v>44207</v>
      </c>
      <c r="C3971" t="s">
        <v>4156</v>
      </c>
      <c r="D3971">
        <v>44207</v>
      </c>
      <c r="E3971" t="s">
        <v>1294</v>
      </c>
      <c r="F3971" t="s">
        <v>1235</v>
      </c>
      <c r="G3971" t="s">
        <v>26</v>
      </c>
      <c r="H3971" t="s">
        <v>24</v>
      </c>
      <c r="I3971" t="s">
        <v>1214</v>
      </c>
      <c r="J3971">
        <v>40</v>
      </c>
      <c r="K3971">
        <v>1168</v>
      </c>
      <c r="L3971">
        <v>46720</v>
      </c>
      <c r="M3971">
        <v>2.7810000000000001</v>
      </c>
      <c r="N3971">
        <v>111.24</v>
      </c>
      <c r="O3971">
        <v>0</v>
      </c>
      <c r="P3971">
        <v>0</v>
      </c>
      <c r="Q3971">
        <v>1170.7809999999999</v>
      </c>
      <c r="R3971">
        <v>46831.24</v>
      </c>
      <c r="S3971" t="s">
        <v>1296</v>
      </c>
      <c r="T3971" s="111"/>
      <c r="U3971" s="111"/>
      <c r="V3971" s="110"/>
      <c r="W3971" s="110"/>
    </row>
    <row r="3972" spans="1:23">
      <c r="A3972" t="s">
        <v>4157</v>
      </c>
      <c r="B3972">
        <v>44207</v>
      </c>
      <c r="C3972" t="s">
        <v>4158</v>
      </c>
      <c r="D3972">
        <v>44207</v>
      </c>
      <c r="E3972" t="s">
        <v>1294</v>
      </c>
      <c r="F3972" t="s">
        <v>18</v>
      </c>
      <c r="G3972" t="s">
        <v>19</v>
      </c>
      <c r="H3972" t="s">
        <v>13</v>
      </c>
      <c r="I3972" t="s">
        <v>1215</v>
      </c>
      <c r="J3972">
        <v>24</v>
      </c>
      <c r="K3972">
        <v>6390</v>
      </c>
      <c r="L3972">
        <v>153360</v>
      </c>
      <c r="M3972">
        <v>15.214</v>
      </c>
      <c r="N3972">
        <v>365.13600000000002</v>
      </c>
      <c r="O3972">
        <v>0</v>
      </c>
      <c r="P3972">
        <v>0</v>
      </c>
      <c r="Q3972">
        <v>6405.2142999999996</v>
      </c>
      <c r="R3972">
        <v>153725.14319999999</v>
      </c>
      <c r="S3972" t="s">
        <v>1296</v>
      </c>
      <c r="T3972" s="111"/>
      <c r="U3972" s="111"/>
      <c r="V3972" s="110"/>
      <c r="W3972" s="110"/>
    </row>
    <row r="3973" spans="1:23">
      <c r="A3973" t="s">
        <v>4157</v>
      </c>
      <c r="B3973">
        <v>44207</v>
      </c>
      <c r="C3973" t="s">
        <v>4158</v>
      </c>
      <c r="D3973">
        <v>44207</v>
      </c>
      <c r="E3973" t="s">
        <v>1294</v>
      </c>
      <c r="F3973" t="s">
        <v>18</v>
      </c>
      <c r="G3973" t="s">
        <v>19</v>
      </c>
      <c r="H3973" t="s">
        <v>13</v>
      </c>
      <c r="I3973" t="s">
        <v>1212</v>
      </c>
      <c r="J3973">
        <v>10</v>
      </c>
      <c r="K3973">
        <v>3540</v>
      </c>
      <c r="L3973">
        <v>35400</v>
      </c>
      <c r="M3973">
        <v>8.4290000000000003</v>
      </c>
      <c r="N3973">
        <v>84.29</v>
      </c>
      <c r="O3973">
        <v>0</v>
      </c>
      <c r="P3973">
        <v>0</v>
      </c>
      <c r="Q3973">
        <v>3548.4286000000002</v>
      </c>
      <c r="R3973">
        <v>35484.286</v>
      </c>
      <c r="S3973" t="s">
        <v>1296</v>
      </c>
      <c r="T3973" s="111"/>
      <c r="U3973" s="111"/>
      <c r="V3973" s="110"/>
      <c r="W3973" s="110"/>
    </row>
    <row r="3974" spans="1:23">
      <c r="A3974" t="s">
        <v>4157</v>
      </c>
      <c r="B3974">
        <v>44207</v>
      </c>
      <c r="C3974" t="s">
        <v>4158</v>
      </c>
      <c r="D3974">
        <v>44207</v>
      </c>
      <c r="E3974" t="s">
        <v>1294</v>
      </c>
      <c r="F3974" t="s">
        <v>18</v>
      </c>
      <c r="G3974" t="s">
        <v>19</v>
      </c>
      <c r="H3974" t="s">
        <v>13</v>
      </c>
      <c r="I3974" t="s">
        <v>1234</v>
      </c>
      <c r="J3974">
        <v>10</v>
      </c>
      <c r="K3974">
        <v>5035</v>
      </c>
      <c r="L3974">
        <v>50350</v>
      </c>
      <c r="M3974">
        <v>11.988</v>
      </c>
      <c r="N3974">
        <v>119.88</v>
      </c>
      <c r="O3974">
        <v>0</v>
      </c>
      <c r="P3974">
        <v>0</v>
      </c>
      <c r="Q3974">
        <v>5046.9880999999996</v>
      </c>
      <c r="R3974">
        <v>50469.881000000001</v>
      </c>
      <c r="S3974" t="s">
        <v>1296</v>
      </c>
      <c r="T3974" s="111"/>
      <c r="U3974" s="111"/>
      <c r="V3974" s="110"/>
      <c r="W3974" s="110"/>
    </row>
    <row r="3975" spans="1:23">
      <c r="A3975" t="s">
        <v>4159</v>
      </c>
      <c r="B3975">
        <v>44207</v>
      </c>
      <c r="C3975" t="s">
        <v>4160</v>
      </c>
      <c r="D3975">
        <v>44207</v>
      </c>
      <c r="E3975" t="s">
        <v>1185</v>
      </c>
      <c r="F3975" t="s">
        <v>1189</v>
      </c>
      <c r="G3975" t="s">
        <v>1185</v>
      </c>
      <c r="H3975" t="s">
        <v>1185</v>
      </c>
      <c r="I3975" t="s">
        <v>3061</v>
      </c>
      <c r="J3975">
        <v>6</v>
      </c>
      <c r="K3975">
        <v>9990</v>
      </c>
      <c r="L3975">
        <v>59940</v>
      </c>
      <c r="M3975">
        <v>23.785699999999999</v>
      </c>
      <c r="N3975">
        <v>142.71420000000001</v>
      </c>
      <c r="O3975">
        <v>0</v>
      </c>
      <c r="P3975">
        <v>0</v>
      </c>
      <c r="Q3975">
        <v>10013.7857</v>
      </c>
      <c r="R3975">
        <v>60082.714200000002</v>
      </c>
      <c r="S3975" t="s">
        <v>1296</v>
      </c>
      <c r="T3975" s="111"/>
      <c r="U3975" s="111"/>
      <c r="V3975" s="110"/>
      <c r="W3975" s="110"/>
    </row>
    <row r="3976" spans="1:23">
      <c r="A3976" t="s">
        <v>4161</v>
      </c>
      <c r="B3976">
        <v>44207</v>
      </c>
      <c r="C3976" t="s">
        <v>4162</v>
      </c>
      <c r="D3976">
        <v>44207</v>
      </c>
      <c r="E3976" t="s">
        <v>1185</v>
      </c>
      <c r="F3976" t="s">
        <v>1312</v>
      </c>
      <c r="G3976" t="s">
        <v>1185</v>
      </c>
      <c r="H3976" t="s">
        <v>1185</v>
      </c>
      <c r="I3976" t="s">
        <v>1211</v>
      </c>
      <c r="J3976">
        <v>1</v>
      </c>
      <c r="K3976">
        <v>3990.5</v>
      </c>
      <c r="L3976">
        <v>3990.5</v>
      </c>
      <c r="M3976">
        <v>9.5012000000000008</v>
      </c>
      <c r="N3976">
        <v>9.5012000000000008</v>
      </c>
      <c r="O3976">
        <v>0</v>
      </c>
      <c r="P3976">
        <v>0</v>
      </c>
      <c r="Q3976">
        <v>4000.0012000000002</v>
      </c>
      <c r="R3976">
        <v>4000.0012000000002</v>
      </c>
      <c r="S3976" t="s">
        <v>1296</v>
      </c>
      <c r="T3976" s="111"/>
      <c r="U3976" s="111"/>
      <c r="V3976" s="110"/>
      <c r="W3976" s="110"/>
    </row>
    <row r="3977" spans="1:23">
      <c r="A3977" t="s">
        <v>4163</v>
      </c>
      <c r="B3977">
        <v>44207</v>
      </c>
      <c r="C3977" t="s">
        <v>4164</v>
      </c>
      <c r="D3977">
        <v>44207</v>
      </c>
      <c r="E3977" t="s">
        <v>1185</v>
      </c>
      <c r="F3977" t="s">
        <v>1939</v>
      </c>
      <c r="G3977" t="s">
        <v>1185</v>
      </c>
      <c r="H3977" t="s">
        <v>1185</v>
      </c>
      <c r="I3977" t="s">
        <v>1234</v>
      </c>
      <c r="J3977">
        <v>1</v>
      </c>
      <c r="K3977">
        <v>5101.74</v>
      </c>
      <c r="L3977">
        <v>5101.74</v>
      </c>
      <c r="M3977">
        <v>12.147</v>
      </c>
      <c r="N3977">
        <v>12.147</v>
      </c>
      <c r="O3977">
        <v>0</v>
      </c>
      <c r="P3977">
        <v>0</v>
      </c>
      <c r="Q3977">
        <v>5113.8869999999997</v>
      </c>
      <c r="R3977">
        <v>5113.8869999999997</v>
      </c>
      <c r="S3977" t="s">
        <v>1296</v>
      </c>
      <c r="T3977" s="111"/>
      <c r="U3977" s="111"/>
      <c r="V3977" s="110"/>
      <c r="W3977" s="110"/>
    </row>
    <row r="3978" spans="1:23">
      <c r="A3978" t="s">
        <v>4163</v>
      </c>
      <c r="B3978">
        <v>44207</v>
      </c>
      <c r="C3978" t="s">
        <v>4164</v>
      </c>
      <c r="D3978">
        <v>44207</v>
      </c>
      <c r="E3978" t="s">
        <v>1185</v>
      </c>
      <c r="F3978" t="s">
        <v>1939</v>
      </c>
      <c r="G3978" t="s">
        <v>1185</v>
      </c>
      <c r="H3978" t="s">
        <v>1185</v>
      </c>
      <c r="I3978" t="s">
        <v>1348</v>
      </c>
      <c r="J3978">
        <v>2</v>
      </c>
      <c r="K3978">
        <v>1242.5</v>
      </c>
      <c r="L3978">
        <v>2485</v>
      </c>
      <c r="M3978">
        <v>2.9582999999999999</v>
      </c>
      <c r="N3978">
        <v>5.9165999999999999</v>
      </c>
      <c r="O3978">
        <v>0</v>
      </c>
      <c r="P3978">
        <v>0</v>
      </c>
      <c r="Q3978">
        <v>1245.4583</v>
      </c>
      <c r="R3978">
        <v>2490.9166</v>
      </c>
      <c r="S3978" t="s">
        <v>1296</v>
      </c>
      <c r="T3978" s="111"/>
      <c r="U3978" s="111"/>
      <c r="V3978" s="110"/>
      <c r="W3978" s="110"/>
    </row>
    <row r="3979" spans="1:23">
      <c r="A3979" t="s">
        <v>4165</v>
      </c>
      <c r="B3979">
        <v>44207</v>
      </c>
      <c r="C3979" t="s">
        <v>4166</v>
      </c>
      <c r="D3979">
        <v>44207</v>
      </c>
      <c r="E3979" t="s">
        <v>1185</v>
      </c>
      <c r="F3979" t="s">
        <v>1197</v>
      </c>
      <c r="G3979" t="s">
        <v>1185</v>
      </c>
      <c r="H3979" t="s">
        <v>1185</v>
      </c>
      <c r="I3979" t="s">
        <v>1208</v>
      </c>
      <c r="J3979">
        <v>3</v>
      </c>
      <c r="K3979">
        <v>4916.71</v>
      </c>
      <c r="L3979">
        <v>14750.13</v>
      </c>
      <c r="M3979">
        <v>11.7065</v>
      </c>
      <c r="N3979">
        <v>35.119500000000002</v>
      </c>
      <c r="O3979">
        <v>0</v>
      </c>
      <c r="P3979">
        <v>870</v>
      </c>
      <c r="Q3979">
        <v>4928.4165000000003</v>
      </c>
      <c r="R3979">
        <v>13915.2495</v>
      </c>
      <c r="S3979" t="s">
        <v>1296</v>
      </c>
      <c r="T3979" s="111"/>
      <c r="U3979" s="111"/>
      <c r="V3979" s="110"/>
      <c r="W3979" s="110"/>
    </row>
    <row r="3980" spans="1:23">
      <c r="A3980" t="s">
        <v>4165</v>
      </c>
      <c r="B3980">
        <v>44207</v>
      </c>
      <c r="C3980" t="s">
        <v>4166</v>
      </c>
      <c r="D3980">
        <v>44207</v>
      </c>
      <c r="E3980" t="s">
        <v>1185</v>
      </c>
      <c r="F3980" t="s">
        <v>1197</v>
      </c>
      <c r="G3980" t="s">
        <v>1185</v>
      </c>
      <c r="H3980" t="s">
        <v>1185</v>
      </c>
      <c r="I3980" t="s">
        <v>1214</v>
      </c>
      <c r="J3980">
        <v>4</v>
      </c>
      <c r="K3980">
        <v>1184</v>
      </c>
      <c r="L3980">
        <v>4736</v>
      </c>
      <c r="M3980">
        <v>2.819</v>
      </c>
      <c r="N3980">
        <v>11.276</v>
      </c>
      <c r="O3980">
        <v>0</v>
      </c>
      <c r="P3980">
        <v>0</v>
      </c>
      <c r="Q3980">
        <v>1186.819</v>
      </c>
      <c r="R3980">
        <v>4747.2759999999998</v>
      </c>
      <c r="S3980" t="s">
        <v>1296</v>
      </c>
      <c r="T3980" s="111"/>
      <c r="U3980" s="111"/>
      <c r="V3980" s="110"/>
      <c r="W3980" s="110"/>
    </row>
    <row r="3981" spans="1:23">
      <c r="A3981" t="s">
        <v>4167</v>
      </c>
      <c r="B3981">
        <v>44207</v>
      </c>
      <c r="C3981" t="s">
        <v>4168</v>
      </c>
      <c r="D3981">
        <v>44207</v>
      </c>
      <c r="E3981" t="s">
        <v>1185</v>
      </c>
      <c r="F3981" t="s">
        <v>1202</v>
      </c>
      <c r="G3981" t="s">
        <v>1185</v>
      </c>
      <c r="H3981" t="s">
        <v>1185</v>
      </c>
      <c r="I3981" t="s">
        <v>1234</v>
      </c>
      <c r="J3981">
        <v>2</v>
      </c>
      <c r="K3981">
        <v>5101.74</v>
      </c>
      <c r="L3981">
        <v>10203.48</v>
      </c>
      <c r="M3981">
        <v>12.147</v>
      </c>
      <c r="N3981">
        <v>24.294</v>
      </c>
      <c r="O3981">
        <v>0</v>
      </c>
      <c r="P3981">
        <v>0</v>
      </c>
      <c r="Q3981">
        <v>5113.8869999999997</v>
      </c>
      <c r="R3981">
        <v>10227.773999999999</v>
      </c>
      <c r="S3981" t="s">
        <v>1296</v>
      </c>
      <c r="T3981" s="111"/>
      <c r="U3981" s="111"/>
      <c r="V3981" s="110"/>
      <c r="W3981" s="110"/>
    </row>
    <row r="3982" spans="1:23">
      <c r="A3982" t="s">
        <v>4167</v>
      </c>
      <c r="B3982">
        <v>44207</v>
      </c>
      <c r="C3982" t="s">
        <v>4168</v>
      </c>
      <c r="D3982">
        <v>44207</v>
      </c>
      <c r="E3982" t="s">
        <v>1185</v>
      </c>
      <c r="F3982" t="s">
        <v>1202</v>
      </c>
      <c r="G3982" t="s">
        <v>1185</v>
      </c>
      <c r="H3982" t="s">
        <v>1185</v>
      </c>
      <c r="I3982" t="s">
        <v>1208</v>
      </c>
      <c r="J3982">
        <v>3</v>
      </c>
      <c r="K3982">
        <v>4916.71</v>
      </c>
      <c r="L3982">
        <v>14750.13</v>
      </c>
      <c r="M3982">
        <v>11.7065</v>
      </c>
      <c r="N3982">
        <v>35.119500000000002</v>
      </c>
      <c r="O3982">
        <v>0</v>
      </c>
      <c r="P3982">
        <v>870</v>
      </c>
      <c r="Q3982">
        <v>4928.4165000000003</v>
      </c>
      <c r="R3982">
        <v>13915.2495</v>
      </c>
      <c r="S3982" t="s">
        <v>1296</v>
      </c>
      <c r="T3982" s="111"/>
      <c r="U3982" s="111"/>
      <c r="V3982" s="110"/>
      <c r="W3982" s="110"/>
    </row>
    <row r="3983" spans="1:23">
      <c r="A3983" t="s">
        <v>4169</v>
      </c>
      <c r="B3983">
        <v>44207</v>
      </c>
      <c r="C3983" t="s">
        <v>4170</v>
      </c>
      <c r="D3983">
        <v>44207</v>
      </c>
      <c r="E3983" t="s">
        <v>1185</v>
      </c>
      <c r="F3983" t="s">
        <v>1194</v>
      </c>
      <c r="G3983" t="s">
        <v>1185</v>
      </c>
      <c r="H3983" t="s">
        <v>1185</v>
      </c>
      <c r="I3983" t="s">
        <v>1339</v>
      </c>
      <c r="J3983">
        <v>7</v>
      </c>
      <c r="K3983">
        <v>1134</v>
      </c>
      <c r="L3983">
        <v>7938</v>
      </c>
      <c r="M3983">
        <v>2.7</v>
      </c>
      <c r="N3983">
        <v>18.899999999999999</v>
      </c>
      <c r="O3983">
        <v>0</v>
      </c>
      <c r="P3983">
        <v>0</v>
      </c>
      <c r="Q3983">
        <v>1136.7</v>
      </c>
      <c r="R3983">
        <v>7956.9</v>
      </c>
      <c r="S3983" t="s">
        <v>1296</v>
      </c>
      <c r="T3983" s="111"/>
      <c r="U3983" s="111"/>
      <c r="V3983" s="110"/>
      <c r="W3983" s="110"/>
    </row>
    <row r="3984" spans="1:23">
      <c r="A3984" t="s">
        <v>4169</v>
      </c>
      <c r="B3984">
        <v>44207</v>
      </c>
      <c r="C3984" t="s">
        <v>4170</v>
      </c>
      <c r="D3984">
        <v>44207</v>
      </c>
      <c r="E3984" t="s">
        <v>1185</v>
      </c>
      <c r="F3984" t="s">
        <v>1194</v>
      </c>
      <c r="G3984" t="s">
        <v>1185</v>
      </c>
      <c r="H3984" t="s">
        <v>1185</v>
      </c>
      <c r="I3984" t="s">
        <v>1212</v>
      </c>
      <c r="J3984">
        <v>2</v>
      </c>
      <c r="K3984">
        <v>3586.25</v>
      </c>
      <c r="L3984">
        <v>7172.5</v>
      </c>
      <c r="M3984">
        <v>8.5387000000000004</v>
      </c>
      <c r="N3984">
        <v>17.077400000000001</v>
      </c>
      <c r="O3984">
        <v>0</v>
      </c>
      <c r="P3984">
        <v>0</v>
      </c>
      <c r="Q3984">
        <v>3594.7887000000001</v>
      </c>
      <c r="R3984">
        <v>7189.5774000000001</v>
      </c>
      <c r="S3984" t="s">
        <v>1296</v>
      </c>
      <c r="T3984" s="111"/>
      <c r="U3984" s="111"/>
      <c r="V3984" s="110"/>
      <c r="W3984" s="110"/>
    </row>
    <row r="3985" spans="1:23">
      <c r="A3985" t="s">
        <v>4169</v>
      </c>
      <c r="B3985">
        <v>44207</v>
      </c>
      <c r="C3985" t="s">
        <v>4170</v>
      </c>
      <c r="D3985">
        <v>44207</v>
      </c>
      <c r="E3985" t="s">
        <v>1185</v>
      </c>
      <c r="F3985" t="s">
        <v>1194</v>
      </c>
      <c r="G3985" t="s">
        <v>1185</v>
      </c>
      <c r="H3985" t="s">
        <v>1185</v>
      </c>
      <c r="I3985" t="s">
        <v>1234</v>
      </c>
      <c r="J3985">
        <v>2</v>
      </c>
      <c r="K3985">
        <v>5101.74</v>
      </c>
      <c r="L3985">
        <v>10203.48</v>
      </c>
      <c r="M3985">
        <v>12.147</v>
      </c>
      <c r="N3985">
        <v>24.294</v>
      </c>
      <c r="O3985">
        <v>0</v>
      </c>
      <c r="P3985">
        <v>0</v>
      </c>
      <c r="Q3985">
        <v>5113.8869999999997</v>
      </c>
      <c r="R3985">
        <v>10227.773999999999</v>
      </c>
      <c r="S3985" t="s">
        <v>1296</v>
      </c>
      <c r="T3985" s="111"/>
      <c r="U3985" s="111"/>
      <c r="V3985" s="110"/>
      <c r="W3985" s="110"/>
    </row>
    <row r="3986" spans="1:23">
      <c r="A3986" t="s">
        <v>4171</v>
      </c>
      <c r="B3986">
        <v>44207</v>
      </c>
      <c r="C3986" t="s">
        <v>4172</v>
      </c>
      <c r="D3986">
        <v>44207</v>
      </c>
      <c r="E3986" t="s">
        <v>1185</v>
      </c>
      <c r="F3986" t="s">
        <v>1335</v>
      </c>
      <c r="G3986" t="s">
        <v>1185</v>
      </c>
      <c r="H3986" t="s">
        <v>1185</v>
      </c>
      <c r="I3986" t="s">
        <v>1227</v>
      </c>
      <c r="J3986">
        <v>1</v>
      </c>
      <c r="K3986">
        <v>7870</v>
      </c>
      <c r="L3986">
        <v>7870</v>
      </c>
      <c r="M3986">
        <v>18.738099999999999</v>
      </c>
      <c r="N3986">
        <v>18.738099999999999</v>
      </c>
      <c r="O3986">
        <v>0</v>
      </c>
      <c r="P3986">
        <v>0</v>
      </c>
      <c r="Q3986">
        <v>7888.7380999999996</v>
      </c>
      <c r="R3986">
        <v>7888.7380999999996</v>
      </c>
      <c r="S3986" t="s">
        <v>1296</v>
      </c>
      <c r="T3986" s="111"/>
      <c r="U3986" s="111"/>
      <c r="V3986" s="110"/>
      <c r="W3986" s="110"/>
    </row>
    <row r="3987" spans="1:23">
      <c r="A3987" t="s">
        <v>4171</v>
      </c>
      <c r="B3987">
        <v>44207</v>
      </c>
      <c r="C3987" t="s">
        <v>4172</v>
      </c>
      <c r="D3987">
        <v>44207</v>
      </c>
      <c r="E3987" t="s">
        <v>1185</v>
      </c>
      <c r="F3987" t="s">
        <v>1335</v>
      </c>
      <c r="G3987" t="s">
        <v>1185</v>
      </c>
      <c r="H3987" t="s">
        <v>1185</v>
      </c>
      <c r="I3987" t="s">
        <v>1234</v>
      </c>
      <c r="J3987">
        <v>1</v>
      </c>
      <c r="K3987">
        <v>5101.74</v>
      </c>
      <c r="L3987">
        <v>5101.74</v>
      </c>
      <c r="M3987">
        <v>12.147</v>
      </c>
      <c r="N3987">
        <v>12.147</v>
      </c>
      <c r="O3987">
        <v>0</v>
      </c>
      <c r="P3987">
        <v>0</v>
      </c>
      <c r="Q3987">
        <v>5113.8869999999997</v>
      </c>
      <c r="R3987">
        <v>5113.8869999999997</v>
      </c>
      <c r="S3987" t="s">
        <v>1296</v>
      </c>
      <c r="T3987" s="111"/>
      <c r="U3987" s="111"/>
      <c r="V3987" s="110"/>
      <c r="W3987" s="110"/>
    </row>
    <row r="3988" spans="1:23">
      <c r="A3988" t="s">
        <v>4171</v>
      </c>
      <c r="B3988">
        <v>44207</v>
      </c>
      <c r="C3988" t="s">
        <v>4172</v>
      </c>
      <c r="D3988">
        <v>44207</v>
      </c>
      <c r="E3988" t="s">
        <v>1185</v>
      </c>
      <c r="F3988" t="s">
        <v>1335</v>
      </c>
      <c r="G3988" t="s">
        <v>1185</v>
      </c>
      <c r="H3988" t="s">
        <v>1185</v>
      </c>
      <c r="I3988" t="s">
        <v>1214</v>
      </c>
      <c r="J3988">
        <v>6</v>
      </c>
      <c r="K3988">
        <v>1184</v>
      </c>
      <c r="L3988">
        <v>7104</v>
      </c>
      <c r="M3988">
        <v>2.819</v>
      </c>
      <c r="N3988">
        <v>16.914000000000001</v>
      </c>
      <c r="O3988">
        <v>0</v>
      </c>
      <c r="P3988">
        <v>0</v>
      </c>
      <c r="Q3988">
        <v>1186.819</v>
      </c>
      <c r="R3988">
        <v>7120.9139999999998</v>
      </c>
      <c r="S3988" t="s">
        <v>1296</v>
      </c>
      <c r="T3988" s="111"/>
      <c r="U3988" s="111"/>
      <c r="V3988" s="110"/>
      <c r="W3988" s="110"/>
    </row>
    <row r="3989" spans="1:23">
      <c r="A3989" t="s">
        <v>4173</v>
      </c>
      <c r="B3989">
        <v>44207</v>
      </c>
      <c r="C3989" t="s">
        <v>4174</v>
      </c>
      <c r="D3989">
        <v>44207</v>
      </c>
      <c r="E3989" t="s">
        <v>1185</v>
      </c>
      <c r="F3989" t="s">
        <v>1310</v>
      </c>
      <c r="G3989" t="s">
        <v>1185</v>
      </c>
      <c r="H3989" t="s">
        <v>1185</v>
      </c>
      <c r="I3989" t="s">
        <v>1207</v>
      </c>
      <c r="J3989">
        <v>2</v>
      </c>
      <c r="K3989">
        <v>4088.57</v>
      </c>
      <c r="L3989">
        <v>8177.14</v>
      </c>
      <c r="M3989">
        <v>9.7347000000000001</v>
      </c>
      <c r="N3989">
        <v>19.4694</v>
      </c>
      <c r="O3989">
        <v>0</v>
      </c>
      <c r="P3989">
        <v>0</v>
      </c>
      <c r="Q3989">
        <v>4098.3046999999997</v>
      </c>
      <c r="R3989">
        <v>8196.6093999999994</v>
      </c>
      <c r="S3989" t="s">
        <v>1296</v>
      </c>
      <c r="T3989" s="111"/>
      <c r="U3989" s="111"/>
      <c r="V3989" s="110"/>
      <c r="W3989" s="110"/>
    </row>
    <row r="3990" spans="1:23">
      <c r="A3990" t="s">
        <v>4173</v>
      </c>
      <c r="B3990">
        <v>44207</v>
      </c>
      <c r="C3990" t="s">
        <v>4174</v>
      </c>
      <c r="D3990">
        <v>44207</v>
      </c>
      <c r="E3990" t="s">
        <v>1185</v>
      </c>
      <c r="F3990" t="s">
        <v>1310</v>
      </c>
      <c r="G3990" t="s">
        <v>1185</v>
      </c>
      <c r="H3990" t="s">
        <v>1185</v>
      </c>
      <c r="I3990" t="s">
        <v>1234</v>
      </c>
      <c r="J3990">
        <v>3</v>
      </c>
      <c r="K3990">
        <v>5101.74</v>
      </c>
      <c r="L3990">
        <v>15305.22</v>
      </c>
      <c r="M3990">
        <v>12.147</v>
      </c>
      <c r="N3990">
        <v>36.441000000000003</v>
      </c>
      <c r="O3990">
        <v>0</v>
      </c>
      <c r="P3990">
        <v>0</v>
      </c>
      <c r="Q3990">
        <v>5113.8869999999997</v>
      </c>
      <c r="R3990">
        <v>15341.661</v>
      </c>
      <c r="S3990" t="s">
        <v>1296</v>
      </c>
      <c r="T3990" s="111"/>
      <c r="U3990" s="111"/>
      <c r="V3990" s="110"/>
      <c r="W3990" s="110"/>
    </row>
    <row r="3991" spans="1:23">
      <c r="A3991" t="s">
        <v>4173</v>
      </c>
      <c r="B3991">
        <v>44207</v>
      </c>
      <c r="C3991" t="s">
        <v>4174</v>
      </c>
      <c r="D3991">
        <v>44207</v>
      </c>
      <c r="E3991" t="s">
        <v>1185</v>
      </c>
      <c r="F3991" t="s">
        <v>1310</v>
      </c>
      <c r="G3991" t="s">
        <v>1185</v>
      </c>
      <c r="H3991" t="s">
        <v>1185</v>
      </c>
      <c r="I3991" t="s">
        <v>1205</v>
      </c>
      <c r="J3991">
        <v>3</v>
      </c>
      <c r="K3991">
        <v>9162.18</v>
      </c>
      <c r="L3991">
        <v>27486.54</v>
      </c>
      <c r="M3991">
        <v>21.814699999999998</v>
      </c>
      <c r="N3991">
        <v>65.444100000000006</v>
      </c>
      <c r="O3991">
        <v>0</v>
      </c>
      <c r="P3991">
        <v>0</v>
      </c>
      <c r="Q3991">
        <v>9183.9946999999993</v>
      </c>
      <c r="R3991">
        <v>27551.984100000001</v>
      </c>
      <c r="S3991" t="s">
        <v>1296</v>
      </c>
      <c r="T3991" s="111"/>
      <c r="U3991" s="111"/>
      <c r="V3991" s="110"/>
      <c r="W3991" s="110"/>
    </row>
    <row r="3992" spans="1:23">
      <c r="A3992" t="s">
        <v>4173</v>
      </c>
      <c r="B3992">
        <v>44207</v>
      </c>
      <c r="C3992" t="s">
        <v>4174</v>
      </c>
      <c r="D3992">
        <v>44207</v>
      </c>
      <c r="E3992" t="s">
        <v>1185</v>
      </c>
      <c r="F3992" t="s">
        <v>1310</v>
      </c>
      <c r="G3992" t="s">
        <v>1185</v>
      </c>
      <c r="H3992" t="s">
        <v>1185</v>
      </c>
      <c r="I3992" t="s">
        <v>1208</v>
      </c>
      <c r="J3992">
        <v>2</v>
      </c>
      <c r="K3992">
        <v>4916.71</v>
      </c>
      <c r="L3992">
        <v>9833.42</v>
      </c>
      <c r="M3992">
        <v>11.7065</v>
      </c>
      <c r="N3992">
        <v>23.413</v>
      </c>
      <c r="O3992">
        <v>0</v>
      </c>
      <c r="P3992">
        <v>580</v>
      </c>
      <c r="Q3992">
        <v>4928.4165000000003</v>
      </c>
      <c r="R3992">
        <v>9276.8330000000005</v>
      </c>
      <c r="S3992" t="s">
        <v>1296</v>
      </c>
      <c r="T3992" s="111"/>
      <c r="U3992" s="111"/>
      <c r="V3992" s="110"/>
      <c r="W3992" s="110"/>
    </row>
    <row r="3993" spans="1:23">
      <c r="A3993" t="s">
        <v>4175</v>
      </c>
      <c r="B3993">
        <v>44207</v>
      </c>
      <c r="C3993" t="s">
        <v>4176</v>
      </c>
      <c r="D3993">
        <v>44207</v>
      </c>
      <c r="E3993" t="s">
        <v>1185</v>
      </c>
      <c r="F3993" t="s">
        <v>1324</v>
      </c>
      <c r="G3993" t="s">
        <v>1185</v>
      </c>
      <c r="H3993" t="s">
        <v>1185</v>
      </c>
      <c r="I3993" t="s">
        <v>1214</v>
      </c>
      <c r="J3993">
        <v>5</v>
      </c>
      <c r="K3993">
        <v>1184</v>
      </c>
      <c r="L3993">
        <v>5920</v>
      </c>
      <c r="M3993">
        <v>2.819</v>
      </c>
      <c r="N3993">
        <v>14.095000000000001</v>
      </c>
      <c r="O3993">
        <v>0</v>
      </c>
      <c r="P3993">
        <v>0</v>
      </c>
      <c r="Q3993">
        <v>1186.819</v>
      </c>
      <c r="R3993">
        <v>5934.0950000000003</v>
      </c>
      <c r="S3993" t="s">
        <v>1296</v>
      </c>
      <c r="T3993" s="111"/>
      <c r="U3993" s="111"/>
      <c r="V3993" s="110"/>
      <c r="W3993" s="110"/>
    </row>
    <row r="3994" spans="1:23">
      <c r="A3994" t="s">
        <v>4175</v>
      </c>
      <c r="B3994">
        <v>44207</v>
      </c>
      <c r="C3994" t="s">
        <v>4176</v>
      </c>
      <c r="D3994">
        <v>44207</v>
      </c>
      <c r="E3994" t="s">
        <v>1185</v>
      </c>
      <c r="F3994" t="s">
        <v>1324</v>
      </c>
      <c r="G3994" t="s">
        <v>1185</v>
      </c>
      <c r="H3994" t="s">
        <v>1185</v>
      </c>
      <c r="I3994" t="s">
        <v>1227</v>
      </c>
      <c r="J3994">
        <v>5</v>
      </c>
      <c r="K3994">
        <v>7870</v>
      </c>
      <c r="L3994">
        <v>39350</v>
      </c>
      <c r="M3994">
        <v>18.738099999999999</v>
      </c>
      <c r="N3994">
        <v>93.6905</v>
      </c>
      <c r="O3994">
        <v>0</v>
      </c>
      <c r="P3994">
        <v>0</v>
      </c>
      <c r="Q3994">
        <v>7888.7380999999996</v>
      </c>
      <c r="R3994">
        <v>39443.690499999997</v>
      </c>
      <c r="S3994" t="s">
        <v>1296</v>
      </c>
      <c r="T3994" s="111"/>
      <c r="U3994" s="111"/>
      <c r="V3994" s="110"/>
      <c r="W3994" s="110"/>
    </row>
    <row r="3995" spans="1:23">
      <c r="A3995" t="s">
        <v>4175</v>
      </c>
      <c r="B3995">
        <v>44207</v>
      </c>
      <c r="C3995" t="s">
        <v>4176</v>
      </c>
      <c r="D3995">
        <v>44207</v>
      </c>
      <c r="E3995" t="s">
        <v>1185</v>
      </c>
      <c r="F3995" t="s">
        <v>1324</v>
      </c>
      <c r="G3995" t="s">
        <v>1185</v>
      </c>
      <c r="H3995" t="s">
        <v>1185</v>
      </c>
      <c r="I3995" t="s">
        <v>1208</v>
      </c>
      <c r="J3995">
        <v>4</v>
      </c>
      <c r="K3995">
        <v>4916.71</v>
      </c>
      <c r="L3995">
        <v>19666.84</v>
      </c>
      <c r="M3995">
        <v>11.7065</v>
      </c>
      <c r="N3995">
        <v>46.826000000000001</v>
      </c>
      <c r="O3995">
        <v>0</v>
      </c>
      <c r="P3995">
        <v>1160</v>
      </c>
      <c r="Q3995">
        <v>4928.4165000000003</v>
      </c>
      <c r="R3995">
        <v>18553.666000000001</v>
      </c>
      <c r="S3995" t="s">
        <v>1296</v>
      </c>
      <c r="T3995" s="111"/>
      <c r="U3995" s="111"/>
      <c r="V3995" s="110"/>
      <c r="W3995" s="110"/>
    </row>
    <row r="3996" spans="1:23">
      <c r="A3996" t="s">
        <v>4177</v>
      </c>
      <c r="B3996">
        <v>44207</v>
      </c>
      <c r="C3996" t="s">
        <v>4178</v>
      </c>
      <c r="D3996">
        <v>44207</v>
      </c>
      <c r="E3996" t="s">
        <v>1185</v>
      </c>
      <c r="F3996" t="s">
        <v>1309</v>
      </c>
      <c r="G3996" t="s">
        <v>1185</v>
      </c>
      <c r="H3996" t="s">
        <v>1185</v>
      </c>
      <c r="I3996" t="s">
        <v>1214</v>
      </c>
      <c r="J3996">
        <v>7</v>
      </c>
      <c r="K3996">
        <v>1184</v>
      </c>
      <c r="L3996">
        <v>8288</v>
      </c>
      <c r="M3996">
        <v>2.819</v>
      </c>
      <c r="N3996">
        <v>19.733000000000001</v>
      </c>
      <c r="O3996">
        <v>0</v>
      </c>
      <c r="P3996">
        <v>0</v>
      </c>
      <c r="Q3996">
        <v>1186.819</v>
      </c>
      <c r="R3996">
        <v>8307.7330000000002</v>
      </c>
      <c r="S3996" t="s">
        <v>1296</v>
      </c>
      <c r="T3996" s="111"/>
      <c r="U3996" s="111"/>
      <c r="V3996" s="110"/>
      <c r="W3996" s="110"/>
    </row>
    <row r="3997" spans="1:23">
      <c r="A3997" t="s">
        <v>4179</v>
      </c>
      <c r="B3997">
        <v>44207</v>
      </c>
      <c r="C3997" t="s">
        <v>4180</v>
      </c>
      <c r="D3997">
        <v>44207</v>
      </c>
      <c r="E3997" t="s">
        <v>1185</v>
      </c>
      <c r="F3997" t="s">
        <v>1311</v>
      </c>
      <c r="G3997" t="s">
        <v>1185</v>
      </c>
      <c r="H3997" t="s">
        <v>1185</v>
      </c>
      <c r="I3997" t="s">
        <v>1214</v>
      </c>
      <c r="J3997">
        <v>12</v>
      </c>
      <c r="K3997">
        <v>1184</v>
      </c>
      <c r="L3997">
        <v>14208</v>
      </c>
      <c r="M3997">
        <v>2.819</v>
      </c>
      <c r="N3997">
        <v>33.828000000000003</v>
      </c>
      <c r="O3997">
        <v>0</v>
      </c>
      <c r="P3997">
        <v>0</v>
      </c>
      <c r="Q3997">
        <v>1186.819</v>
      </c>
      <c r="R3997">
        <v>14241.828</v>
      </c>
      <c r="S3997" t="s">
        <v>1296</v>
      </c>
      <c r="T3997" s="111"/>
      <c r="U3997" s="111"/>
      <c r="V3997" s="110"/>
      <c r="W3997" s="110"/>
    </row>
    <row r="3998" spans="1:23">
      <c r="A3998" t="s">
        <v>4179</v>
      </c>
      <c r="B3998">
        <v>44207</v>
      </c>
      <c r="C3998" t="s">
        <v>4180</v>
      </c>
      <c r="D3998">
        <v>44207</v>
      </c>
      <c r="E3998" t="s">
        <v>1185</v>
      </c>
      <c r="F3998" t="s">
        <v>1311</v>
      </c>
      <c r="G3998" t="s">
        <v>1185</v>
      </c>
      <c r="H3998" t="s">
        <v>1185</v>
      </c>
      <c r="I3998" t="s">
        <v>1339</v>
      </c>
      <c r="J3998">
        <v>10</v>
      </c>
      <c r="K3998">
        <v>1134</v>
      </c>
      <c r="L3998">
        <v>11340</v>
      </c>
      <c r="M3998">
        <v>2.7</v>
      </c>
      <c r="N3998">
        <v>27</v>
      </c>
      <c r="O3998">
        <v>0</v>
      </c>
      <c r="P3998">
        <v>0</v>
      </c>
      <c r="Q3998">
        <v>1136.7</v>
      </c>
      <c r="R3998">
        <v>11367</v>
      </c>
      <c r="S3998" t="s">
        <v>1296</v>
      </c>
      <c r="T3998" s="111"/>
      <c r="U3998" s="111"/>
      <c r="V3998" s="110"/>
      <c r="W3998" s="110"/>
    </row>
    <row r="3999" spans="1:23">
      <c r="A3999" t="s">
        <v>4179</v>
      </c>
      <c r="B3999">
        <v>44207</v>
      </c>
      <c r="C3999" t="s">
        <v>4180</v>
      </c>
      <c r="D3999">
        <v>44207</v>
      </c>
      <c r="E3999" t="s">
        <v>1185</v>
      </c>
      <c r="F3999" t="s">
        <v>1311</v>
      </c>
      <c r="G3999" t="s">
        <v>1185</v>
      </c>
      <c r="H3999" t="s">
        <v>1185</v>
      </c>
      <c r="I3999" t="s">
        <v>1207</v>
      </c>
      <c r="J3999">
        <v>5</v>
      </c>
      <c r="K3999">
        <v>4088.57</v>
      </c>
      <c r="L3999">
        <v>20442.849999999999</v>
      </c>
      <c r="M3999">
        <v>9.7347000000000001</v>
      </c>
      <c r="N3999">
        <v>48.673499999999997</v>
      </c>
      <c r="O3999">
        <v>0</v>
      </c>
      <c r="P3999">
        <v>0</v>
      </c>
      <c r="Q3999">
        <v>4098.3046999999997</v>
      </c>
      <c r="R3999">
        <v>20491.523499999999</v>
      </c>
      <c r="S3999" t="s">
        <v>1296</v>
      </c>
      <c r="T3999" s="111"/>
      <c r="U3999" s="111"/>
      <c r="V3999" s="110"/>
      <c r="W3999" s="110"/>
    </row>
    <row r="4000" spans="1:23">
      <c r="A4000" t="s">
        <v>4181</v>
      </c>
      <c r="B4000">
        <v>44207</v>
      </c>
      <c r="C4000" t="s">
        <v>4182</v>
      </c>
      <c r="D4000">
        <v>44207</v>
      </c>
      <c r="E4000" t="s">
        <v>1185</v>
      </c>
      <c r="F4000" t="s">
        <v>1323</v>
      </c>
      <c r="G4000" t="s">
        <v>1185</v>
      </c>
      <c r="H4000" t="s">
        <v>1185</v>
      </c>
      <c r="I4000" t="s">
        <v>1208</v>
      </c>
      <c r="J4000">
        <v>5</v>
      </c>
      <c r="K4000">
        <v>4916.71</v>
      </c>
      <c r="L4000">
        <v>24583.55</v>
      </c>
      <c r="M4000">
        <v>11.7065</v>
      </c>
      <c r="N4000">
        <v>58.532499999999999</v>
      </c>
      <c r="O4000">
        <v>0</v>
      </c>
      <c r="P4000">
        <v>1450</v>
      </c>
      <c r="Q4000">
        <v>4928.4165000000003</v>
      </c>
      <c r="R4000">
        <v>23192.0825</v>
      </c>
      <c r="S4000" t="s">
        <v>1296</v>
      </c>
      <c r="T4000" s="111"/>
      <c r="U4000" s="111"/>
      <c r="V4000" s="110"/>
      <c r="W4000" s="110"/>
    </row>
    <row r="4001" spans="1:23">
      <c r="A4001" t="s">
        <v>4181</v>
      </c>
      <c r="B4001">
        <v>44207</v>
      </c>
      <c r="C4001" t="s">
        <v>4182</v>
      </c>
      <c r="D4001">
        <v>44207</v>
      </c>
      <c r="E4001" t="s">
        <v>1185</v>
      </c>
      <c r="F4001" t="s">
        <v>1323</v>
      </c>
      <c r="G4001" t="s">
        <v>1185</v>
      </c>
      <c r="H4001" t="s">
        <v>1185</v>
      </c>
      <c r="I4001" t="s">
        <v>1215</v>
      </c>
      <c r="J4001">
        <v>4</v>
      </c>
      <c r="K4001">
        <v>6480</v>
      </c>
      <c r="L4001">
        <v>25920</v>
      </c>
      <c r="M4001">
        <v>15.428599999999999</v>
      </c>
      <c r="N4001">
        <v>61.714399999999998</v>
      </c>
      <c r="O4001">
        <v>0</v>
      </c>
      <c r="P4001">
        <v>0</v>
      </c>
      <c r="Q4001">
        <v>6495.4286000000002</v>
      </c>
      <c r="R4001">
        <v>25981.714400000001</v>
      </c>
      <c r="S4001" t="s">
        <v>1296</v>
      </c>
      <c r="T4001" s="111"/>
      <c r="U4001" s="111"/>
      <c r="V4001" s="110"/>
      <c r="W4001" s="110"/>
    </row>
    <row r="4002" spans="1:23">
      <c r="A4002" t="s">
        <v>4181</v>
      </c>
      <c r="B4002">
        <v>44207</v>
      </c>
      <c r="C4002" t="s">
        <v>4182</v>
      </c>
      <c r="D4002">
        <v>44207</v>
      </c>
      <c r="E4002" t="s">
        <v>1185</v>
      </c>
      <c r="F4002" t="s">
        <v>1323</v>
      </c>
      <c r="G4002" t="s">
        <v>1185</v>
      </c>
      <c r="H4002" t="s">
        <v>1185</v>
      </c>
      <c r="I4002" t="s">
        <v>1339</v>
      </c>
      <c r="J4002">
        <v>2</v>
      </c>
      <c r="K4002">
        <v>1134</v>
      </c>
      <c r="L4002">
        <v>2268</v>
      </c>
      <c r="M4002">
        <v>2.7</v>
      </c>
      <c r="N4002">
        <v>5.4</v>
      </c>
      <c r="O4002">
        <v>0</v>
      </c>
      <c r="P4002">
        <v>0</v>
      </c>
      <c r="Q4002">
        <v>1136.7</v>
      </c>
      <c r="R4002">
        <v>2273.4</v>
      </c>
      <c r="S4002" t="s">
        <v>1296</v>
      </c>
      <c r="T4002" s="111"/>
      <c r="U4002" s="111"/>
      <c r="V4002" s="110"/>
      <c r="W4002" s="110"/>
    </row>
    <row r="4003" spans="1:23">
      <c r="A4003" t="s">
        <v>4183</v>
      </c>
      <c r="B4003">
        <v>44207</v>
      </c>
      <c r="C4003" t="s">
        <v>4184</v>
      </c>
      <c r="D4003">
        <v>44207</v>
      </c>
      <c r="E4003" t="s">
        <v>1185</v>
      </c>
      <c r="F4003" t="s">
        <v>1313</v>
      </c>
      <c r="G4003" t="s">
        <v>1185</v>
      </c>
      <c r="H4003" t="s">
        <v>1185</v>
      </c>
      <c r="I4003" t="s">
        <v>1339</v>
      </c>
      <c r="J4003">
        <v>3</v>
      </c>
      <c r="K4003">
        <v>1134</v>
      </c>
      <c r="L4003">
        <v>3402</v>
      </c>
      <c r="M4003">
        <v>2.7</v>
      </c>
      <c r="N4003">
        <v>8.1</v>
      </c>
      <c r="O4003">
        <v>0</v>
      </c>
      <c r="P4003">
        <v>0</v>
      </c>
      <c r="Q4003">
        <v>1136.7</v>
      </c>
      <c r="R4003">
        <v>3410.1</v>
      </c>
      <c r="S4003" t="s">
        <v>1296</v>
      </c>
      <c r="T4003" s="111"/>
      <c r="U4003" s="111"/>
      <c r="V4003" s="110"/>
      <c r="W4003" s="110"/>
    </row>
    <row r="4004" spans="1:23">
      <c r="A4004" t="s">
        <v>4183</v>
      </c>
      <c r="B4004">
        <v>44207</v>
      </c>
      <c r="C4004" t="s">
        <v>4184</v>
      </c>
      <c r="D4004">
        <v>44207</v>
      </c>
      <c r="E4004" t="s">
        <v>1185</v>
      </c>
      <c r="F4004" t="s">
        <v>1313</v>
      </c>
      <c r="G4004" t="s">
        <v>1185</v>
      </c>
      <c r="H4004" t="s">
        <v>1185</v>
      </c>
      <c r="I4004" t="s">
        <v>1215</v>
      </c>
      <c r="J4004">
        <v>5</v>
      </c>
      <c r="K4004">
        <v>6480</v>
      </c>
      <c r="L4004">
        <v>32400</v>
      </c>
      <c r="M4004">
        <v>15.428599999999999</v>
      </c>
      <c r="N4004">
        <v>77.143000000000001</v>
      </c>
      <c r="O4004">
        <v>0</v>
      </c>
      <c r="P4004">
        <v>0</v>
      </c>
      <c r="Q4004">
        <v>6495.4286000000002</v>
      </c>
      <c r="R4004">
        <v>32477.143</v>
      </c>
      <c r="S4004" t="s">
        <v>1296</v>
      </c>
      <c r="T4004" s="111"/>
      <c r="U4004" s="111"/>
      <c r="V4004" s="110"/>
      <c r="W4004" s="110"/>
    </row>
    <row r="4005" spans="1:23">
      <c r="A4005" t="s">
        <v>4185</v>
      </c>
      <c r="B4005">
        <v>44207</v>
      </c>
      <c r="C4005" t="s">
        <v>4186</v>
      </c>
      <c r="D4005">
        <v>44207</v>
      </c>
      <c r="E4005" t="s">
        <v>1185</v>
      </c>
      <c r="F4005" t="s">
        <v>1314</v>
      </c>
      <c r="G4005" t="s">
        <v>1185</v>
      </c>
      <c r="H4005" t="s">
        <v>1185</v>
      </c>
      <c r="I4005" t="s">
        <v>3061</v>
      </c>
      <c r="J4005">
        <v>3</v>
      </c>
      <c r="K4005">
        <v>9990</v>
      </c>
      <c r="L4005">
        <v>29970</v>
      </c>
      <c r="M4005">
        <v>23.785699999999999</v>
      </c>
      <c r="N4005">
        <v>71.357100000000003</v>
      </c>
      <c r="O4005">
        <v>0</v>
      </c>
      <c r="P4005">
        <v>0</v>
      </c>
      <c r="Q4005">
        <v>10013.7857</v>
      </c>
      <c r="R4005">
        <v>30041.357100000001</v>
      </c>
      <c r="S4005" t="s">
        <v>1296</v>
      </c>
      <c r="T4005" s="111"/>
      <c r="U4005" s="111"/>
      <c r="V4005" s="110"/>
      <c r="W4005" s="110"/>
    </row>
    <row r="4006" spans="1:23">
      <c r="A4006" t="s">
        <v>4185</v>
      </c>
      <c r="B4006">
        <v>44207</v>
      </c>
      <c r="C4006" t="s">
        <v>4186</v>
      </c>
      <c r="D4006">
        <v>44207</v>
      </c>
      <c r="E4006" t="s">
        <v>1185</v>
      </c>
      <c r="F4006" t="s">
        <v>1314</v>
      </c>
      <c r="G4006" t="s">
        <v>1185</v>
      </c>
      <c r="H4006" t="s">
        <v>1185</v>
      </c>
      <c r="I4006" t="s">
        <v>1215</v>
      </c>
      <c r="J4006">
        <v>2</v>
      </c>
      <c r="K4006">
        <v>6480</v>
      </c>
      <c r="L4006">
        <v>12960</v>
      </c>
      <c r="M4006">
        <v>15.428599999999999</v>
      </c>
      <c r="N4006">
        <v>30.857199999999999</v>
      </c>
      <c r="O4006">
        <v>0</v>
      </c>
      <c r="P4006">
        <v>0</v>
      </c>
      <c r="Q4006">
        <v>6495.4286000000002</v>
      </c>
      <c r="R4006">
        <v>12990.8572</v>
      </c>
      <c r="S4006" t="s">
        <v>1296</v>
      </c>
      <c r="T4006" s="111"/>
      <c r="U4006" s="111"/>
      <c r="V4006" s="110"/>
      <c r="W4006" s="110"/>
    </row>
    <row r="4007" spans="1:23">
      <c r="A4007" t="s">
        <v>4187</v>
      </c>
      <c r="B4007">
        <v>44207</v>
      </c>
      <c r="C4007" t="s">
        <v>4188</v>
      </c>
      <c r="D4007">
        <v>44207</v>
      </c>
      <c r="E4007" t="s">
        <v>1185</v>
      </c>
      <c r="F4007" t="s">
        <v>1201</v>
      </c>
      <c r="G4007" t="s">
        <v>1185</v>
      </c>
      <c r="H4007" t="s">
        <v>1185</v>
      </c>
      <c r="I4007" t="s">
        <v>1207</v>
      </c>
      <c r="J4007">
        <v>5</v>
      </c>
      <c r="K4007">
        <v>4088.57</v>
      </c>
      <c r="L4007">
        <v>20442.849999999999</v>
      </c>
      <c r="M4007">
        <v>9.7347000000000001</v>
      </c>
      <c r="N4007">
        <v>48.673499999999997</v>
      </c>
      <c r="O4007">
        <v>0</v>
      </c>
      <c r="P4007">
        <v>0</v>
      </c>
      <c r="Q4007">
        <v>4098.3046999999997</v>
      </c>
      <c r="R4007">
        <v>20491.523499999999</v>
      </c>
      <c r="S4007" t="s">
        <v>1296</v>
      </c>
      <c r="T4007" s="111"/>
      <c r="U4007" s="111"/>
      <c r="V4007" s="110"/>
      <c r="W4007" s="110"/>
    </row>
    <row r="4008" spans="1:23">
      <c r="A4008" t="s">
        <v>4187</v>
      </c>
      <c r="B4008">
        <v>44207</v>
      </c>
      <c r="C4008" t="s">
        <v>4188</v>
      </c>
      <c r="D4008">
        <v>44207</v>
      </c>
      <c r="E4008" t="s">
        <v>1185</v>
      </c>
      <c r="F4008" t="s">
        <v>1201</v>
      </c>
      <c r="G4008" t="s">
        <v>1185</v>
      </c>
      <c r="H4008" t="s">
        <v>1185</v>
      </c>
      <c r="I4008" t="s">
        <v>1339</v>
      </c>
      <c r="J4008">
        <v>9</v>
      </c>
      <c r="K4008">
        <v>1134</v>
      </c>
      <c r="L4008">
        <v>10206</v>
      </c>
      <c r="M4008">
        <v>2.7</v>
      </c>
      <c r="N4008">
        <v>24.3</v>
      </c>
      <c r="O4008">
        <v>0</v>
      </c>
      <c r="P4008">
        <v>0</v>
      </c>
      <c r="Q4008">
        <v>1136.7</v>
      </c>
      <c r="R4008">
        <v>10230.299999999999</v>
      </c>
      <c r="S4008" t="s">
        <v>1296</v>
      </c>
      <c r="T4008" s="111"/>
      <c r="U4008" s="111"/>
      <c r="V4008" s="110"/>
      <c r="W4008" s="110"/>
    </row>
    <row r="4009" spans="1:23">
      <c r="A4009" t="s">
        <v>4189</v>
      </c>
      <c r="B4009">
        <v>44207</v>
      </c>
      <c r="C4009" t="s">
        <v>4190</v>
      </c>
      <c r="D4009">
        <v>44207</v>
      </c>
      <c r="E4009" t="s">
        <v>1185</v>
      </c>
      <c r="F4009" t="s">
        <v>1336</v>
      </c>
      <c r="G4009" t="s">
        <v>1185</v>
      </c>
      <c r="H4009" t="s">
        <v>1185</v>
      </c>
      <c r="I4009" t="s">
        <v>1339</v>
      </c>
      <c r="J4009">
        <v>3</v>
      </c>
      <c r="K4009">
        <v>1134</v>
      </c>
      <c r="L4009">
        <v>3402</v>
      </c>
      <c r="M4009">
        <v>2.7</v>
      </c>
      <c r="N4009">
        <v>8.1</v>
      </c>
      <c r="O4009">
        <v>0</v>
      </c>
      <c r="P4009">
        <v>0</v>
      </c>
      <c r="Q4009">
        <v>1136.7</v>
      </c>
      <c r="R4009">
        <v>3410.1</v>
      </c>
      <c r="S4009" t="s">
        <v>1296</v>
      </c>
      <c r="T4009" s="111"/>
      <c r="U4009" s="111"/>
      <c r="V4009" s="110"/>
      <c r="W4009" s="110"/>
    </row>
    <row r="4010" spans="1:23">
      <c r="A4010" t="s">
        <v>4189</v>
      </c>
      <c r="B4010">
        <v>44207</v>
      </c>
      <c r="C4010" t="s">
        <v>4190</v>
      </c>
      <c r="D4010">
        <v>44207</v>
      </c>
      <c r="E4010" t="s">
        <v>1185</v>
      </c>
      <c r="F4010" t="s">
        <v>1336</v>
      </c>
      <c r="G4010" t="s">
        <v>1185</v>
      </c>
      <c r="H4010" t="s">
        <v>1185</v>
      </c>
      <c r="I4010" t="s">
        <v>3061</v>
      </c>
      <c r="J4010">
        <v>2</v>
      </c>
      <c r="K4010">
        <v>9990</v>
      </c>
      <c r="L4010">
        <v>19980</v>
      </c>
      <c r="M4010">
        <v>23.785699999999999</v>
      </c>
      <c r="N4010">
        <v>47.571399999999997</v>
      </c>
      <c r="O4010">
        <v>0</v>
      </c>
      <c r="P4010">
        <v>0</v>
      </c>
      <c r="Q4010">
        <v>10013.7857</v>
      </c>
      <c r="R4010">
        <v>20027.571400000001</v>
      </c>
      <c r="S4010" t="s">
        <v>1296</v>
      </c>
      <c r="T4010" s="111"/>
      <c r="U4010" s="111"/>
      <c r="V4010" s="110"/>
      <c r="W4010" s="110"/>
    </row>
    <row r="4011" spans="1:23">
      <c r="A4011" t="s">
        <v>4191</v>
      </c>
      <c r="B4011">
        <v>44207</v>
      </c>
      <c r="C4011" t="s">
        <v>4192</v>
      </c>
      <c r="D4011">
        <v>44207</v>
      </c>
      <c r="E4011" t="s">
        <v>1185</v>
      </c>
      <c r="F4011" t="s">
        <v>1341</v>
      </c>
      <c r="G4011" t="s">
        <v>1185</v>
      </c>
      <c r="H4011" t="s">
        <v>1185</v>
      </c>
      <c r="I4011" t="s">
        <v>1214</v>
      </c>
      <c r="J4011">
        <v>5</v>
      </c>
      <c r="K4011">
        <v>1184</v>
      </c>
      <c r="L4011">
        <v>5920</v>
      </c>
      <c r="M4011">
        <v>2.819</v>
      </c>
      <c r="N4011">
        <v>14.095000000000001</v>
      </c>
      <c r="O4011">
        <v>0</v>
      </c>
      <c r="P4011">
        <v>0</v>
      </c>
      <c r="Q4011">
        <v>1186.819</v>
      </c>
      <c r="R4011">
        <v>5934.0950000000003</v>
      </c>
      <c r="S4011" t="s">
        <v>1296</v>
      </c>
      <c r="T4011" s="111"/>
      <c r="U4011" s="111"/>
      <c r="V4011" s="110"/>
      <c r="W4011" s="110"/>
    </row>
    <row r="4012" spans="1:23">
      <c r="A4012" t="s">
        <v>4191</v>
      </c>
      <c r="B4012">
        <v>44207</v>
      </c>
      <c r="C4012" t="s">
        <v>4192</v>
      </c>
      <c r="D4012">
        <v>44207</v>
      </c>
      <c r="E4012" t="s">
        <v>1185</v>
      </c>
      <c r="F4012" t="s">
        <v>1341</v>
      </c>
      <c r="G4012" t="s">
        <v>1185</v>
      </c>
      <c r="H4012" t="s">
        <v>1185</v>
      </c>
      <c r="I4012" t="s">
        <v>1207</v>
      </c>
      <c r="J4012">
        <v>1</v>
      </c>
      <c r="K4012">
        <v>4088.57</v>
      </c>
      <c r="L4012">
        <v>4088.57</v>
      </c>
      <c r="M4012">
        <v>9.7347000000000001</v>
      </c>
      <c r="N4012">
        <v>9.7347000000000001</v>
      </c>
      <c r="O4012">
        <v>0</v>
      </c>
      <c r="P4012">
        <v>0</v>
      </c>
      <c r="Q4012">
        <v>4098.3046999999997</v>
      </c>
      <c r="R4012">
        <v>4098.3046999999997</v>
      </c>
      <c r="S4012" t="s">
        <v>1296</v>
      </c>
      <c r="T4012" s="111"/>
      <c r="U4012" s="111"/>
      <c r="V4012" s="110"/>
      <c r="W4012" s="110"/>
    </row>
    <row r="4013" spans="1:23">
      <c r="A4013" t="s">
        <v>4191</v>
      </c>
      <c r="B4013">
        <v>44207</v>
      </c>
      <c r="C4013" t="s">
        <v>4192</v>
      </c>
      <c r="D4013">
        <v>44207</v>
      </c>
      <c r="E4013" t="s">
        <v>1185</v>
      </c>
      <c r="F4013" t="s">
        <v>1341</v>
      </c>
      <c r="G4013" t="s">
        <v>1185</v>
      </c>
      <c r="H4013" t="s">
        <v>1185</v>
      </c>
      <c r="I4013" t="s">
        <v>3061</v>
      </c>
      <c r="J4013">
        <v>2</v>
      </c>
      <c r="K4013">
        <v>9990</v>
      </c>
      <c r="L4013">
        <v>19980</v>
      </c>
      <c r="M4013">
        <v>23.785699999999999</v>
      </c>
      <c r="N4013">
        <v>47.571399999999997</v>
      </c>
      <c r="O4013">
        <v>0</v>
      </c>
      <c r="P4013">
        <v>0</v>
      </c>
      <c r="Q4013">
        <v>10013.7857</v>
      </c>
      <c r="R4013">
        <v>20027.571400000001</v>
      </c>
      <c r="S4013" t="s">
        <v>1296</v>
      </c>
      <c r="T4013" s="111"/>
      <c r="U4013" s="111"/>
      <c r="V4013" s="110"/>
      <c r="W4013" s="110"/>
    </row>
    <row r="4014" spans="1:23">
      <c r="A4014" t="s">
        <v>4191</v>
      </c>
      <c r="B4014">
        <v>44207</v>
      </c>
      <c r="C4014" t="s">
        <v>4192</v>
      </c>
      <c r="D4014">
        <v>44207</v>
      </c>
      <c r="E4014" t="s">
        <v>1185</v>
      </c>
      <c r="F4014" t="s">
        <v>1341</v>
      </c>
      <c r="G4014" t="s">
        <v>1185</v>
      </c>
      <c r="H4014" t="s">
        <v>1185</v>
      </c>
      <c r="I4014" t="s">
        <v>1212</v>
      </c>
      <c r="J4014">
        <v>2</v>
      </c>
      <c r="K4014">
        <v>3586.25</v>
      </c>
      <c r="L4014">
        <v>7172.5</v>
      </c>
      <c r="M4014">
        <v>8.5387000000000004</v>
      </c>
      <c r="N4014">
        <v>17.077400000000001</v>
      </c>
      <c r="O4014">
        <v>0</v>
      </c>
      <c r="P4014">
        <v>0</v>
      </c>
      <c r="Q4014">
        <v>3594.7887000000001</v>
      </c>
      <c r="R4014">
        <v>7189.5774000000001</v>
      </c>
      <c r="S4014" t="s">
        <v>1296</v>
      </c>
      <c r="T4014" s="111"/>
      <c r="U4014" s="111"/>
      <c r="V4014" s="110"/>
      <c r="W4014" s="110"/>
    </row>
    <row r="4015" spans="1:23">
      <c r="A4015" t="s">
        <v>4191</v>
      </c>
      <c r="B4015">
        <v>44207</v>
      </c>
      <c r="C4015" t="s">
        <v>4192</v>
      </c>
      <c r="D4015">
        <v>44207</v>
      </c>
      <c r="E4015" t="s">
        <v>1185</v>
      </c>
      <c r="F4015" t="s">
        <v>1341</v>
      </c>
      <c r="G4015" t="s">
        <v>1185</v>
      </c>
      <c r="H4015" t="s">
        <v>1185</v>
      </c>
      <c r="I4015" t="s">
        <v>1205</v>
      </c>
      <c r="J4015">
        <v>2</v>
      </c>
      <c r="K4015">
        <v>9162.18</v>
      </c>
      <c r="L4015">
        <v>18324.36</v>
      </c>
      <c r="M4015">
        <v>21.814699999999998</v>
      </c>
      <c r="N4015">
        <v>43.629399999999997</v>
      </c>
      <c r="O4015">
        <v>0</v>
      </c>
      <c r="P4015">
        <v>0</v>
      </c>
      <c r="Q4015">
        <v>9183.9946999999993</v>
      </c>
      <c r="R4015">
        <v>18367.989399999999</v>
      </c>
      <c r="S4015" t="s">
        <v>1296</v>
      </c>
      <c r="T4015" s="111"/>
      <c r="U4015" s="111"/>
      <c r="V4015" s="110"/>
      <c r="W4015" s="110"/>
    </row>
    <row r="4016" spans="1:23">
      <c r="A4016" t="s">
        <v>4193</v>
      </c>
      <c r="B4016">
        <v>44207</v>
      </c>
      <c r="C4016" t="s">
        <v>4194</v>
      </c>
      <c r="D4016">
        <v>44207</v>
      </c>
      <c r="E4016" t="s">
        <v>1328</v>
      </c>
      <c r="F4016" t="s">
        <v>3350</v>
      </c>
      <c r="G4016" t="s">
        <v>1332</v>
      </c>
      <c r="H4016" t="s">
        <v>1328</v>
      </c>
      <c r="I4016" t="s">
        <v>1339</v>
      </c>
      <c r="J4016">
        <v>1</v>
      </c>
      <c r="K4016">
        <v>1140</v>
      </c>
      <c r="L4016">
        <v>1140</v>
      </c>
      <c r="M4016">
        <v>0</v>
      </c>
      <c r="N4016">
        <v>0</v>
      </c>
      <c r="O4016">
        <v>0</v>
      </c>
      <c r="P4016">
        <v>0</v>
      </c>
      <c r="Q4016">
        <v>1140</v>
      </c>
      <c r="R4016">
        <v>1140</v>
      </c>
      <c r="S4016" t="s">
        <v>1296</v>
      </c>
      <c r="T4016" s="111"/>
      <c r="U4016" s="111"/>
      <c r="V4016" s="110"/>
      <c r="W4016" s="110"/>
    </row>
    <row r="4017" spans="1:23">
      <c r="A4017" t="s">
        <v>4195</v>
      </c>
      <c r="B4017">
        <v>44207</v>
      </c>
      <c r="C4017" t="s">
        <v>4196</v>
      </c>
      <c r="D4017">
        <v>44207</v>
      </c>
      <c r="E4017" t="s">
        <v>1328</v>
      </c>
      <c r="F4017" t="s">
        <v>4197</v>
      </c>
      <c r="G4017" t="s">
        <v>1332</v>
      </c>
      <c r="H4017" t="s">
        <v>1328</v>
      </c>
      <c r="I4017" t="s">
        <v>1216</v>
      </c>
      <c r="J4017">
        <v>18</v>
      </c>
      <c r="K4017">
        <v>7750</v>
      </c>
      <c r="L4017">
        <v>139500</v>
      </c>
      <c r="M4017">
        <v>0</v>
      </c>
      <c r="N4017">
        <v>0</v>
      </c>
      <c r="O4017">
        <v>0</v>
      </c>
      <c r="P4017">
        <v>0</v>
      </c>
      <c r="Q4017">
        <v>7750</v>
      </c>
      <c r="R4017">
        <v>139500</v>
      </c>
      <c r="S4017" t="s">
        <v>1296</v>
      </c>
      <c r="T4017" s="111"/>
      <c r="U4017" s="111"/>
      <c r="V4017" s="110"/>
      <c r="W4017" s="110"/>
    </row>
    <row r="4018" spans="1:23">
      <c r="A4018" t="s">
        <v>4198</v>
      </c>
      <c r="B4018">
        <v>44207</v>
      </c>
      <c r="C4018" t="s">
        <v>4199</v>
      </c>
      <c r="D4018">
        <v>44207</v>
      </c>
      <c r="E4018" t="s">
        <v>1328</v>
      </c>
      <c r="F4018" t="s">
        <v>4200</v>
      </c>
      <c r="G4018" t="s">
        <v>1332</v>
      </c>
      <c r="H4018" t="s">
        <v>1328</v>
      </c>
      <c r="I4018" t="s">
        <v>3061</v>
      </c>
      <c r="J4018">
        <v>1</v>
      </c>
      <c r="K4018">
        <v>9990</v>
      </c>
      <c r="L4018">
        <v>9990</v>
      </c>
      <c r="M4018">
        <v>0</v>
      </c>
      <c r="N4018">
        <v>0</v>
      </c>
      <c r="O4018">
        <v>0</v>
      </c>
      <c r="P4018">
        <v>0</v>
      </c>
      <c r="Q4018">
        <v>9990</v>
      </c>
      <c r="R4018">
        <v>9990</v>
      </c>
      <c r="S4018" t="s">
        <v>1296</v>
      </c>
      <c r="T4018" s="111"/>
      <c r="U4018" s="111"/>
      <c r="V4018" s="110"/>
      <c r="W4018" s="110"/>
    </row>
    <row r="4019" spans="1:23">
      <c r="A4019" t="s">
        <v>4201</v>
      </c>
      <c r="B4019">
        <v>44207</v>
      </c>
      <c r="C4019" t="s">
        <v>4202</v>
      </c>
      <c r="D4019">
        <v>44207</v>
      </c>
      <c r="E4019" t="s">
        <v>1294</v>
      </c>
      <c r="F4019" t="s">
        <v>41</v>
      </c>
      <c r="G4019" t="s">
        <v>40</v>
      </c>
      <c r="H4019" t="s">
        <v>13</v>
      </c>
      <c r="I4019" t="s">
        <v>1204</v>
      </c>
      <c r="J4019">
        <v>20</v>
      </c>
      <c r="K4019">
        <v>7148</v>
      </c>
      <c r="L4019">
        <v>142960</v>
      </c>
      <c r="M4019">
        <v>17.018999999999998</v>
      </c>
      <c r="N4019">
        <v>340.38</v>
      </c>
      <c r="O4019">
        <v>0</v>
      </c>
      <c r="P4019">
        <v>14000</v>
      </c>
      <c r="Q4019">
        <v>7165.0190000000002</v>
      </c>
      <c r="R4019">
        <v>129300.38</v>
      </c>
      <c r="S4019" t="s">
        <v>1296</v>
      </c>
      <c r="T4019" s="111"/>
      <c r="U4019" s="111"/>
      <c r="V4019" s="110"/>
      <c r="W4019" s="110"/>
    </row>
    <row r="4020" spans="1:23">
      <c r="A4020" t="s">
        <v>4203</v>
      </c>
      <c r="B4020">
        <v>44207</v>
      </c>
      <c r="C4020" t="s">
        <v>4204</v>
      </c>
      <c r="D4020">
        <v>44207</v>
      </c>
      <c r="E4020" t="s">
        <v>1294</v>
      </c>
      <c r="F4020" t="s">
        <v>87</v>
      </c>
      <c r="G4020" t="s">
        <v>1135</v>
      </c>
      <c r="H4020" t="s">
        <v>24</v>
      </c>
      <c r="I4020" t="s">
        <v>1339</v>
      </c>
      <c r="J4020">
        <v>10</v>
      </c>
      <c r="K4020">
        <v>1118</v>
      </c>
      <c r="L4020">
        <v>11180</v>
      </c>
      <c r="M4020">
        <v>2.6619000000000002</v>
      </c>
      <c r="N4020">
        <v>26.619</v>
      </c>
      <c r="O4020">
        <v>0</v>
      </c>
      <c r="P4020">
        <v>0</v>
      </c>
      <c r="Q4020">
        <v>1120.6619000000001</v>
      </c>
      <c r="R4020">
        <v>11206.619000000001</v>
      </c>
      <c r="S4020" t="s">
        <v>1296</v>
      </c>
      <c r="T4020" s="111"/>
      <c r="U4020" s="111"/>
      <c r="V4020" s="110"/>
      <c r="W4020" s="110"/>
    </row>
    <row r="4021" spans="1:23">
      <c r="A4021" t="s">
        <v>4203</v>
      </c>
      <c r="B4021">
        <v>44207</v>
      </c>
      <c r="C4021" t="s">
        <v>4204</v>
      </c>
      <c r="D4021">
        <v>44207</v>
      </c>
      <c r="E4021" t="s">
        <v>1294</v>
      </c>
      <c r="F4021" t="s">
        <v>87</v>
      </c>
      <c r="G4021" t="s">
        <v>1135</v>
      </c>
      <c r="H4021" t="s">
        <v>24</v>
      </c>
      <c r="I4021" t="s">
        <v>1211</v>
      </c>
      <c r="J4021">
        <v>40</v>
      </c>
      <c r="K4021">
        <v>3938</v>
      </c>
      <c r="L4021">
        <v>157520</v>
      </c>
      <c r="M4021">
        <v>9.3762000000000008</v>
      </c>
      <c r="N4021">
        <v>375.048</v>
      </c>
      <c r="O4021">
        <v>0</v>
      </c>
      <c r="P4021">
        <v>0</v>
      </c>
      <c r="Q4021">
        <v>3947.3762000000002</v>
      </c>
      <c r="R4021">
        <v>157895.04800000001</v>
      </c>
      <c r="S4021" t="s">
        <v>1296</v>
      </c>
      <c r="T4021" s="111"/>
      <c r="U4021" s="111"/>
      <c r="V4021" s="110"/>
      <c r="W4021" s="110"/>
    </row>
    <row r="4022" spans="1:23">
      <c r="A4022" t="s">
        <v>4203</v>
      </c>
      <c r="B4022">
        <v>44207</v>
      </c>
      <c r="C4022" t="s">
        <v>4204</v>
      </c>
      <c r="D4022">
        <v>44207</v>
      </c>
      <c r="E4022" t="s">
        <v>1294</v>
      </c>
      <c r="F4022" t="s">
        <v>87</v>
      </c>
      <c r="G4022" t="s">
        <v>1135</v>
      </c>
      <c r="H4022" t="s">
        <v>24</v>
      </c>
      <c r="I4022" t="s">
        <v>1214</v>
      </c>
      <c r="J4022">
        <v>20</v>
      </c>
      <c r="K4022">
        <v>1168</v>
      </c>
      <c r="L4022">
        <v>23360</v>
      </c>
      <c r="M4022">
        <v>2.7810000000000001</v>
      </c>
      <c r="N4022">
        <v>55.62</v>
      </c>
      <c r="O4022">
        <v>0</v>
      </c>
      <c r="P4022">
        <v>0</v>
      </c>
      <c r="Q4022">
        <v>1170.7809999999999</v>
      </c>
      <c r="R4022">
        <v>23415.62</v>
      </c>
      <c r="S4022" t="s">
        <v>1296</v>
      </c>
      <c r="T4022" s="111"/>
      <c r="U4022" s="111"/>
      <c r="V4022" s="110"/>
      <c r="W4022" s="110"/>
    </row>
    <row r="4023" spans="1:23">
      <c r="A4023" t="s">
        <v>4203</v>
      </c>
      <c r="B4023">
        <v>44207</v>
      </c>
      <c r="C4023" t="s">
        <v>4204</v>
      </c>
      <c r="D4023">
        <v>44207</v>
      </c>
      <c r="E4023" t="s">
        <v>1294</v>
      </c>
      <c r="F4023" t="s">
        <v>87</v>
      </c>
      <c r="G4023" t="s">
        <v>1135</v>
      </c>
      <c r="H4023" t="s">
        <v>24</v>
      </c>
      <c r="I4023" t="s">
        <v>1205</v>
      </c>
      <c r="J4023">
        <v>5</v>
      </c>
      <c r="K4023">
        <v>9045</v>
      </c>
      <c r="L4023">
        <v>45225</v>
      </c>
      <c r="M4023">
        <v>21.535699999999999</v>
      </c>
      <c r="N4023">
        <v>107.6785</v>
      </c>
      <c r="O4023">
        <v>0</v>
      </c>
      <c r="P4023">
        <v>0</v>
      </c>
      <c r="Q4023">
        <v>9066.5357000000004</v>
      </c>
      <c r="R4023">
        <v>45332.678500000002</v>
      </c>
      <c r="S4023" t="s">
        <v>1296</v>
      </c>
      <c r="T4023" s="111"/>
      <c r="U4023" s="111"/>
      <c r="V4023" s="110"/>
      <c r="W4023" s="110"/>
    </row>
    <row r="4024" spans="1:23">
      <c r="A4024" t="s">
        <v>4205</v>
      </c>
      <c r="B4024">
        <v>44207</v>
      </c>
      <c r="C4024" t="s">
        <v>4206</v>
      </c>
      <c r="D4024">
        <v>44207</v>
      </c>
      <c r="E4024" t="s">
        <v>1294</v>
      </c>
      <c r="F4024" t="s">
        <v>88</v>
      </c>
      <c r="G4024" t="s">
        <v>1326</v>
      </c>
      <c r="H4024" t="s">
        <v>24</v>
      </c>
      <c r="I4024" t="s">
        <v>1214</v>
      </c>
      <c r="J4024">
        <v>80</v>
      </c>
      <c r="K4024">
        <v>1168</v>
      </c>
      <c r="L4024">
        <v>93440</v>
      </c>
      <c r="M4024">
        <v>2.7810000000000001</v>
      </c>
      <c r="N4024">
        <v>222.48</v>
      </c>
      <c r="O4024">
        <v>0</v>
      </c>
      <c r="P4024">
        <v>0</v>
      </c>
      <c r="Q4024">
        <v>1170.7809999999999</v>
      </c>
      <c r="R4024">
        <v>93662.48</v>
      </c>
      <c r="S4024" t="s">
        <v>1296</v>
      </c>
      <c r="T4024" s="111"/>
      <c r="U4024" s="111"/>
      <c r="V4024" s="110"/>
      <c r="W4024" s="110"/>
    </row>
    <row r="4025" spans="1:23">
      <c r="A4025" t="s">
        <v>4207</v>
      </c>
      <c r="B4025">
        <v>44207</v>
      </c>
      <c r="C4025" t="s">
        <v>4208</v>
      </c>
      <c r="D4025">
        <v>44207</v>
      </c>
      <c r="E4025" t="s">
        <v>1294</v>
      </c>
      <c r="F4025" t="s">
        <v>31</v>
      </c>
      <c r="G4025" t="s">
        <v>1316</v>
      </c>
      <c r="H4025" t="s">
        <v>24</v>
      </c>
      <c r="I4025" t="s">
        <v>1204</v>
      </c>
      <c r="J4025">
        <v>10</v>
      </c>
      <c r="K4025">
        <v>7148</v>
      </c>
      <c r="L4025">
        <v>71480</v>
      </c>
      <c r="M4025">
        <v>17.018999999999998</v>
      </c>
      <c r="N4025">
        <v>170.19</v>
      </c>
      <c r="O4025">
        <v>0</v>
      </c>
      <c r="P4025">
        <v>7000</v>
      </c>
      <c r="Q4025">
        <v>7165.0190000000002</v>
      </c>
      <c r="R4025">
        <v>64650.19</v>
      </c>
      <c r="S4025" t="s">
        <v>1296</v>
      </c>
      <c r="T4025" s="111"/>
      <c r="U4025" s="111"/>
      <c r="V4025" s="110"/>
      <c r="W4025" s="110"/>
    </row>
    <row r="4026" spans="1:23">
      <c r="A4026" t="s">
        <v>4207</v>
      </c>
      <c r="B4026">
        <v>44207</v>
      </c>
      <c r="C4026" t="s">
        <v>4208</v>
      </c>
      <c r="D4026">
        <v>44207</v>
      </c>
      <c r="E4026" t="s">
        <v>1294</v>
      </c>
      <c r="F4026" t="s">
        <v>31</v>
      </c>
      <c r="G4026" t="s">
        <v>1316</v>
      </c>
      <c r="H4026" t="s">
        <v>24</v>
      </c>
      <c r="I4026" t="s">
        <v>1339</v>
      </c>
      <c r="J4026">
        <v>15</v>
      </c>
      <c r="K4026">
        <v>1118</v>
      </c>
      <c r="L4026">
        <v>16770</v>
      </c>
      <c r="M4026">
        <v>2.6619000000000002</v>
      </c>
      <c r="N4026">
        <v>39.9285</v>
      </c>
      <c r="O4026">
        <v>0</v>
      </c>
      <c r="P4026">
        <v>0</v>
      </c>
      <c r="Q4026">
        <v>1120.6619000000001</v>
      </c>
      <c r="R4026">
        <v>16809.928500000002</v>
      </c>
      <c r="S4026" t="s">
        <v>1296</v>
      </c>
      <c r="T4026" s="111"/>
      <c r="U4026" s="111"/>
      <c r="V4026" s="110"/>
      <c r="W4026" s="110"/>
    </row>
    <row r="4027" spans="1:23">
      <c r="A4027" t="s">
        <v>4207</v>
      </c>
      <c r="B4027">
        <v>44207</v>
      </c>
      <c r="C4027" t="s">
        <v>4208</v>
      </c>
      <c r="D4027">
        <v>44207</v>
      </c>
      <c r="E4027" t="s">
        <v>1294</v>
      </c>
      <c r="F4027" t="s">
        <v>31</v>
      </c>
      <c r="G4027" t="s">
        <v>1316</v>
      </c>
      <c r="H4027" t="s">
        <v>24</v>
      </c>
      <c r="I4027" t="s">
        <v>1205</v>
      </c>
      <c r="J4027">
        <v>10</v>
      </c>
      <c r="K4027">
        <v>9045</v>
      </c>
      <c r="L4027">
        <v>90450</v>
      </c>
      <c r="M4027">
        <v>21.535699999999999</v>
      </c>
      <c r="N4027">
        <v>215.357</v>
      </c>
      <c r="O4027">
        <v>0</v>
      </c>
      <c r="P4027">
        <v>0</v>
      </c>
      <c r="Q4027">
        <v>9066.5357000000004</v>
      </c>
      <c r="R4027">
        <v>90665.357000000004</v>
      </c>
      <c r="S4027" t="s">
        <v>1296</v>
      </c>
      <c r="T4027" s="111"/>
      <c r="U4027" s="111"/>
      <c r="V4027" s="110"/>
      <c r="W4027" s="110"/>
    </row>
    <row r="4028" spans="1:23">
      <c r="A4028" t="s">
        <v>4207</v>
      </c>
      <c r="B4028">
        <v>44207</v>
      </c>
      <c r="C4028" t="s">
        <v>4208</v>
      </c>
      <c r="D4028">
        <v>44207</v>
      </c>
      <c r="E4028" t="s">
        <v>1294</v>
      </c>
      <c r="F4028" t="s">
        <v>31</v>
      </c>
      <c r="G4028" t="s">
        <v>1316</v>
      </c>
      <c r="H4028" t="s">
        <v>24</v>
      </c>
      <c r="I4028" t="s">
        <v>1214</v>
      </c>
      <c r="J4028">
        <v>20</v>
      </c>
      <c r="K4028">
        <v>1168</v>
      </c>
      <c r="L4028">
        <v>23360</v>
      </c>
      <c r="M4028">
        <v>2.7810000000000001</v>
      </c>
      <c r="N4028">
        <v>55.62</v>
      </c>
      <c r="O4028">
        <v>0</v>
      </c>
      <c r="P4028">
        <v>0</v>
      </c>
      <c r="Q4028">
        <v>1170.7809999999999</v>
      </c>
      <c r="R4028">
        <v>23415.62</v>
      </c>
      <c r="S4028" t="s">
        <v>1296</v>
      </c>
      <c r="T4028" s="111"/>
      <c r="U4028" s="111"/>
      <c r="V4028" s="110"/>
      <c r="W4028" s="110"/>
    </row>
    <row r="4029" spans="1:23">
      <c r="A4029" t="s">
        <v>4209</v>
      </c>
      <c r="B4029">
        <v>44207</v>
      </c>
      <c r="C4029" t="s">
        <v>4210</v>
      </c>
      <c r="D4029">
        <v>44207</v>
      </c>
      <c r="E4029" t="s">
        <v>1294</v>
      </c>
      <c r="F4029" t="s">
        <v>29</v>
      </c>
      <c r="G4029" t="s">
        <v>1331</v>
      </c>
      <c r="H4029" t="s">
        <v>24</v>
      </c>
      <c r="I4029" t="s">
        <v>1204</v>
      </c>
      <c r="J4029">
        <v>11</v>
      </c>
      <c r="K4029">
        <v>7148</v>
      </c>
      <c r="L4029">
        <v>78628</v>
      </c>
      <c r="M4029">
        <v>17.018999999999998</v>
      </c>
      <c r="N4029">
        <v>187.209</v>
      </c>
      <c r="O4029">
        <v>0</v>
      </c>
      <c r="P4029">
        <v>7700</v>
      </c>
      <c r="Q4029">
        <v>7165.0190000000002</v>
      </c>
      <c r="R4029">
        <v>71115.209000000003</v>
      </c>
      <c r="S4029" t="s">
        <v>1296</v>
      </c>
      <c r="T4029" s="111"/>
      <c r="U4029" s="111"/>
      <c r="V4029" s="110"/>
      <c r="W4029" s="110"/>
    </row>
    <row r="4030" spans="1:23">
      <c r="A4030" t="s">
        <v>4209</v>
      </c>
      <c r="B4030">
        <v>44207</v>
      </c>
      <c r="C4030" t="s">
        <v>4210</v>
      </c>
      <c r="D4030">
        <v>44207</v>
      </c>
      <c r="E4030" t="s">
        <v>1294</v>
      </c>
      <c r="F4030" t="s">
        <v>29</v>
      </c>
      <c r="G4030" t="s">
        <v>1331</v>
      </c>
      <c r="H4030" t="s">
        <v>24</v>
      </c>
      <c r="I4030" t="s">
        <v>1339</v>
      </c>
      <c r="J4030">
        <v>100</v>
      </c>
      <c r="K4030">
        <v>1118</v>
      </c>
      <c r="L4030">
        <v>111800</v>
      </c>
      <c r="M4030">
        <v>2.6619000000000002</v>
      </c>
      <c r="N4030">
        <v>266.19</v>
      </c>
      <c r="O4030">
        <v>0</v>
      </c>
      <c r="P4030">
        <v>0</v>
      </c>
      <c r="Q4030">
        <v>1120.6619000000001</v>
      </c>
      <c r="R4030">
        <v>112066.19</v>
      </c>
      <c r="S4030" t="s">
        <v>1296</v>
      </c>
      <c r="T4030" s="111"/>
      <c r="U4030" s="111"/>
      <c r="V4030" s="110"/>
      <c r="W4030" s="110"/>
    </row>
    <row r="4031" spans="1:23">
      <c r="A4031" t="s">
        <v>4209</v>
      </c>
      <c r="B4031">
        <v>44207</v>
      </c>
      <c r="C4031" t="s">
        <v>4210</v>
      </c>
      <c r="D4031">
        <v>44207</v>
      </c>
      <c r="E4031" t="s">
        <v>1294</v>
      </c>
      <c r="F4031" t="s">
        <v>29</v>
      </c>
      <c r="G4031" t="s">
        <v>1331</v>
      </c>
      <c r="H4031" t="s">
        <v>24</v>
      </c>
      <c r="I4031" t="s">
        <v>1234</v>
      </c>
      <c r="J4031">
        <v>15</v>
      </c>
      <c r="K4031">
        <v>5035</v>
      </c>
      <c r="L4031">
        <v>75525</v>
      </c>
      <c r="M4031">
        <v>11.988099999999999</v>
      </c>
      <c r="N4031">
        <v>179.82149999999999</v>
      </c>
      <c r="O4031">
        <v>0</v>
      </c>
      <c r="P4031">
        <v>0</v>
      </c>
      <c r="Q4031">
        <v>5046.9880999999996</v>
      </c>
      <c r="R4031">
        <v>75704.821500000005</v>
      </c>
      <c r="S4031" t="s">
        <v>1296</v>
      </c>
      <c r="T4031" s="111"/>
      <c r="U4031" s="111"/>
      <c r="V4031" s="110"/>
      <c r="W4031" s="110"/>
    </row>
    <row r="4032" spans="1:23">
      <c r="A4032" t="s">
        <v>4211</v>
      </c>
      <c r="B4032">
        <v>44207</v>
      </c>
      <c r="C4032" t="s">
        <v>4212</v>
      </c>
      <c r="D4032">
        <v>44207</v>
      </c>
      <c r="E4032" t="s">
        <v>1294</v>
      </c>
      <c r="F4032" t="s">
        <v>86</v>
      </c>
      <c r="G4032" t="s">
        <v>1135</v>
      </c>
      <c r="H4032" t="s">
        <v>24</v>
      </c>
      <c r="I4032" t="s">
        <v>1214</v>
      </c>
      <c r="J4032">
        <v>80</v>
      </c>
      <c r="K4032">
        <v>1168</v>
      </c>
      <c r="L4032">
        <v>93440</v>
      </c>
      <c r="M4032">
        <v>2.7810000000000001</v>
      </c>
      <c r="N4032">
        <v>222.48</v>
      </c>
      <c r="O4032">
        <v>0</v>
      </c>
      <c r="P4032">
        <v>0</v>
      </c>
      <c r="Q4032">
        <v>1170.7809999999999</v>
      </c>
      <c r="R4032">
        <v>93662.48</v>
      </c>
      <c r="S4032" t="s">
        <v>1296</v>
      </c>
      <c r="T4032" s="111"/>
      <c r="U4032" s="111"/>
      <c r="V4032" s="110"/>
      <c r="W4032" s="110"/>
    </row>
    <row r="4033" spans="1:23">
      <c r="A4033" t="s">
        <v>4213</v>
      </c>
      <c r="B4033">
        <v>44207</v>
      </c>
      <c r="C4033" t="s">
        <v>4214</v>
      </c>
      <c r="D4033">
        <v>44207</v>
      </c>
      <c r="E4033" t="s">
        <v>1294</v>
      </c>
      <c r="F4033" t="s">
        <v>34</v>
      </c>
      <c r="G4033" t="s">
        <v>1084</v>
      </c>
      <c r="H4033" t="s">
        <v>24</v>
      </c>
      <c r="I4033" t="s">
        <v>1234</v>
      </c>
      <c r="J4033">
        <v>20</v>
      </c>
      <c r="K4033">
        <v>5035</v>
      </c>
      <c r="L4033">
        <v>100700</v>
      </c>
      <c r="M4033">
        <v>11.988099999999999</v>
      </c>
      <c r="N4033">
        <v>239.762</v>
      </c>
      <c r="O4033">
        <v>0</v>
      </c>
      <c r="P4033">
        <v>0</v>
      </c>
      <c r="Q4033">
        <v>5046.9880999999996</v>
      </c>
      <c r="R4033">
        <v>100939.762</v>
      </c>
      <c r="S4033" t="s">
        <v>1296</v>
      </c>
      <c r="T4033" s="111"/>
      <c r="U4033" s="111"/>
      <c r="V4033" s="110"/>
      <c r="W4033" s="110"/>
    </row>
    <row r="4034" spans="1:23">
      <c r="A4034" t="s">
        <v>4213</v>
      </c>
      <c r="B4034">
        <v>44207</v>
      </c>
      <c r="C4034" t="s">
        <v>4214</v>
      </c>
      <c r="D4034">
        <v>44207</v>
      </c>
      <c r="E4034" t="s">
        <v>1294</v>
      </c>
      <c r="F4034" t="s">
        <v>34</v>
      </c>
      <c r="G4034" t="s">
        <v>1084</v>
      </c>
      <c r="H4034" t="s">
        <v>24</v>
      </c>
      <c r="I4034" t="s">
        <v>1227</v>
      </c>
      <c r="J4034">
        <v>5</v>
      </c>
      <c r="K4034">
        <v>7760</v>
      </c>
      <c r="L4034">
        <v>38800</v>
      </c>
      <c r="M4034">
        <v>18.476199999999999</v>
      </c>
      <c r="N4034">
        <v>92.381</v>
      </c>
      <c r="O4034">
        <v>0</v>
      </c>
      <c r="P4034">
        <v>0</v>
      </c>
      <c r="Q4034">
        <v>7778.4762000000001</v>
      </c>
      <c r="R4034">
        <v>38892.381000000001</v>
      </c>
      <c r="S4034" t="s">
        <v>1296</v>
      </c>
      <c r="T4034" s="111"/>
      <c r="U4034" s="111"/>
      <c r="V4034" s="110"/>
      <c r="W4034" s="110"/>
    </row>
    <row r="4035" spans="1:23">
      <c r="A4035" t="s">
        <v>4213</v>
      </c>
      <c r="B4035">
        <v>44207</v>
      </c>
      <c r="C4035" t="s">
        <v>4214</v>
      </c>
      <c r="D4035">
        <v>44207</v>
      </c>
      <c r="E4035" t="s">
        <v>1294</v>
      </c>
      <c r="F4035" t="s">
        <v>34</v>
      </c>
      <c r="G4035" t="s">
        <v>1084</v>
      </c>
      <c r="H4035" t="s">
        <v>24</v>
      </c>
      <c r="I4035" t="s">
        <v>1348</v>
      </c>
      <c r="J4035">
        <v>100</v>
      </c>
      <c r="K4035">
        <v>1225</v>
      </c>
      <c r="L4035">
        <v>122500</v>
      </c>
      <c r="M4035">
        <v>2.9167000000000001</v>
      </c>
      <c r="N4035">
        <v>291.67</v>
      </c>
      <c r="O4035">
        <v>0</v>
      </c>
      <c r="P4035">
        <v>0</v>
      </c>
      <c r="Q4035">
        <v>1227.9167</v>
      </c>
      <c r="R4035">
        <v>122791.67</v>
      </c>
      <c r="S4035" t="s">
        <v>1296</v>
      </c>
      <c r="T4035" s="111"/>
      <c r="U4035" s="111"/>
      <c r="V4035" s="110"/>
      <c r="W4035" s="110"/>
    </row>
    <row r="4036" spans="1:23">
      <c r="A4036" t="s">
        <v>4215</v>
      </c>
      <c r="B4036">
        <v>44207</v>
      </c>
      <c r="C4036" t="s">
        <v>4216</v>
      </c>
      <c r="D4036">
        <v>44207</v>
      </c>
      <c r="E4036" t="s">
        <v>1294</v>
      </c>
      <c r="F4036" t="s">
        <v>14</v>
      </c>
      <c r="G4036" t="s">
        <v>1303</v>
      </c>
      <c r="H4036" t="s">
        <v>24</v>
      </c>
      <c r="I4036" t="s">
        <v>3061</v>
      </c>
      <c r="J4036">
        <v>10</v>
      </c>
      <c r="K4036">
        <v>9850</v>
      </c>
      <c r="L4036">
        <v>98500</v>
      </c>
      <c r="M4036">
        <v>23.452400000000001</v>
      </c>
      <c r="N4036">
        <v>234.524</v>
      </c>
      <c r="O4036">
        <v>0</v>
      </c>
      <c r="P4036">
        <v>0</v>
      </c>
      <c r="Q4036">
        <v>9873.4524000000001</v>
      </c>
      <c r="R4036">
        <v>98734.524000000005</v>
      </c>
      <c r="S4036" t="s">
        <v>1296</v>
      </c>
      <c r="T4036" s="111"/>
      <c r="U4036" s="111"/>
      <c r="V4036" s="110"/>
      <c r="W4036" s="110"/>
    </row>
    <row r="4037" spans="1:23">
      <c r="A4037" t="s">
        <v>4215</v>
      </c>
      <c r="B4037">
        <v>44207</v>
      </c>
      <c r="C4037" t="s">
        <v>4216</v>
      </c>
      <c r="D4037">
        <v>44207</v>
      </c>
      <c r="E4037" t="s">
        <v>1294</v>
      </c>
      <c r="F4037" t="s">
        <v>14</v>
      </c>
      <c r="G4037" t="s">
        <v>1303</v>
      </c>
      <c r="H4037" t="s">
        <v>24</v>
      </c>
      <c r="I4037" t="s">
        <v>1348</v>
      </c>
      <c r="J4037">
        <v>40</v>
      </c>
      <c r="K4037">
        <v>1225</v>
      </c>
      <c r="L4037">
        <v>49000</v>
      </c>
      <c r="M4037">
        <v>2.9167000000000001</v>
      </c>
      <c r="N4037">
        <v>116.66800000000001</v>
      </c>
      <c r="O4037">
        <v>0</v>
      </c>
      <c r="P4037">
        <v>0</v>
      </c>
      <c r="Q4037">
        <v>1227.9167</v>
      </c>
      <c r="R4037">
        <v>49116.667999999998</v>
      </c>
      <c r="S4037" t="s">
        <v>1296</v>
      </c>
      <c r="T4037" s="111"/>
      <c r="U4037" s="111"/>
      <c r="V4037" s="110"/>
      <c r="W4037" s="110"/>
    </row>
    <row r="4038" spans="1:23">
      <c r="A4038" t="s">
        <v>4215</v>
      </c>
      <c r="B4038">
        <v>44207</v>
      </c>
      <c r="C4038" t="s">
        <v>4216</v>
      </c>
      <c r="D4038">
        <v>44207</v>
      </c>
      <c r="E4038" t="s">
        <v>1294</v>
      </c>
      <c r="F4038" t="s">
        <v>14</v>
      </c>
      <c r="G4038" t="s">
        <v>1303</v>
      </c>
      <c r="H4038" t="s">
        <v>24</v>
      </c>
      <c r="I4038" t="s">
        <v>1215</v>
      </c>
      <c r="J4038">
        <v>11</v>
      </c>
      <c r="K4038">
        <v>6390</v>
      </c>
      <c r="L4038">
        <v>70290</v>
      </c>
      <c r="M4038">
        <v>15.2143</v>
      </c>
      <c r="N4038">
        <v>167.35730000000001</v>
      </c>
      <c r="O4038">
        <v>0</v>
      </c>
      <c r="P4038">
        <v>0</v>
      </c>
      <c r="Q4038">
        <v>6405.2142999999996</v>
      </c>
      <c r="R4038">
        <v>70457.357300000003</v>
      </c>
      <c r="S4038" t="s">
        <v>1296</v>
      </c>
      <c r="T4038" s="111"/>
      <c r="U4038" s="111"/>
      <c r="V4038" s="110"/>
      <c r="W4038" s="110"/>
    </row>
    <row r="4039" spans="1:23">
      <c r="A4039" t="s">
        <v>4215</v>
      </c>
      <c r="B4039">
        <v>44207</v>
      </c>
      <c r="C4039" t="s">
        <v>4216</v>
      </c>
      <c r="D4039">
        <v>44207</v>
      </c>
      <c r="E4039" t="s">
        <v>1294</v>
      </c>
      <c r="F4039" t="s">
        <v>14</v>
      </c>
      <c r="G4039" t="s">
        <v>1303</v>
      </c>
      <c r="H4039" t="s">
        <v>24</v>
      </c>
      <c r="I4039" t="s">
        <v>1204</v>
      </c>
      <c r="J4039">
        <v>15</v>
      </c>
      <c r="K4039">
        <v>7148</v>
      </c>
      <c r="L4039">
        <v>107220</v>
      </c>
      <c r="M4039">
        <v>17.018999999999998</v>
      </c>
      <c r="N4039">
        <v>255.285</v>
      </c>
      <c r="O4039">
        <v>0</v>
      </c>
      <c r="P4039">
        <v>10500</v>
      </c>
      <c r="Q4039">
        <v>7165.0190000000002</v>
      </c>
      <c r="R4039">
        <v>96975.285000000003</v>
      </c>
      <c r="S4039" t="s">
        <v>1296</v>
      </c>
      <c r="T4039" s="111"/>
      <c r="U4039" s="111"/>
      <c r="V4039" s="110"/>
      <c r="W4039" s="110"/>
    </row>
    <row r="4040" spans="1:23">
      <c r="A4040" t="s">
        <v>4215</v>
      </c>
      <c r="B4040">
        <v>44207</v>
      </c>
      <c r="C4040" t="s">
        <v>4216</v>
      </c>
      <c r="D4040">
        <v>44207</v>
      </c>
      <c r="E4040" t="s">
        <v>1294</v>
      </c>
      <c r="F4040" t="s">
        <v>14</v>
      </c>
      <c r="G4040" t="s">
        <v>1303</v>
      </c>
      <c r="H4040" t="s">
        <v>24</v>
      </c>
      <c r="I4040" t="s">
        <v>1214</v>
      </c>
      <c r="J4040">
        <v>40</v>
      </c>
      <c r="K4040">
        <v>1168</v>
      </c>
      <c r="L4040">
        <v>46720</v>
      </c>
      <c r="M4040">
        <v>2.7810000000000001</v>
      </c>
      <c r="N4040">
        <v>111.24</v>
      </c>
      <c r="O4040">
        <v>0</v>
      </c>
      <c r="P4040">
        <v>0</v>
      </c>
      <c r="Q4040">
        <v>1170.7809999999999</v>
      </c>
      <c r="R4040">
        <v>46831.24</v>
      </c>
      <c r="S4040" t="s">
        <v>1296</v>
      </c>
      <c r="T4040" s="111"/>
      <c r="U4040" s="111"/>
      <c r="V4040" s="110"/>
      <c r="W4040" s="110"/>
    </row>
    <row r="4041" spans="1:23">
      <c r="A4041" t="s">
        <v>4217</v>
      </c>
      <c r="B4041">
        <v>44207</v>
      </c>
      <c r="C4041" t="s">
        <v>4218</v>
      </c>
      <c r="D4041">
        <v>44207</v>
      </c>
      <c r="E4041" t="s">
        <v>1294</v>
      </c>
      <c r="F4041" t="s">
        <v>23</v>
      </c>
      <c r="G4041" t="s">
        <v>1321</v>
      </c>
      <c r="H4041" t="s">
        <v>24</v>
      </c>
      <c r="I4041" t="s">
        <v>1214</v>
      </c>
      <c r="J4041">
        <v>20</v>
      </c>
      <c r="K4041">
        <v>1168</v>
      </c>
      <c r="L4041">
        <v>23360</v>
      </c>
      <c r="M4041">
        <v>2.7810000000000001</v>
      </c>
      <c r="N4041">
        <v>55.62</v>
      </c>
      <c r="O4041">
        <v>0</v>
      </c>
      <c r="P4041">
        <v>0</v>
      </c>
      <c r="Q4041">
        <v>1170.7809999999999</v>
      </c>
      <c r="R4041">
        <v>23415.62</v>
      </c>
      <c r="S4041" t="s">
        <v>1296</v>
      </c>
      <c r="T4041" s="111"/>
      <c r="U4041" s="111"/>
      <c r="V4041" s="110"/>
      <c r="W4041" s="110"/>
    </row>
    <row r="4042" spans="1:23">
      <c r="A4042" t="s">
        <v>4217</v>
      </c>
      <c r="B4042">
        <v>44207</v>
      </c>
      <c r="C4042" t="s">
        <v>4218</v>
      </c>
      <c r="D4042">
        <v>44207</v>
      </c>
      <c r="E4042" t="s">
        <v>1294</v>
      </c>
      <c r="F4042" t="s">
        <v>23</v>
      </c>
      <c r="G4042" t="s">
        <v>1321</v>
      </c>
      <c r="H4042" t="s">
        <v>24</v>
      </c>
      <c r="I4042" t="s">
        <v>1234</v>
      </c>
      <c r="J4042">
        <v>5</v>
      </c>
      <c r="K4042">
        <v>5035</v>
      </c>
      <c r="L4042">
        <v>25175</v>
      </c>
      <c r="M4042">
        <v>11.988099999999999</v>
      </c>
      <c r="N4042">
        <v>59.9405</v>
      </c>
      <c r="O4042">
        <v>0</v>
      </c>
      <c r="P4042">
        <v>0</v>
      </c>
      <c r="Q4042">
        <v>5046.9880999999996</v>
      </c>
      <c r="R4042">
        <v>25234.940500000001</v>
      </c>
      <c r="S4042" t="s">
        <v>1296</v>
      </c>
      <c r="T4042" s="111"/>
      <c r="U4042" s="111"/>
      <c r="V4042" s="110"/>
      <c r="W4042" s="110"/>
    </row>
    <row r="4043" spans="1:23">
      <c r="A4043" t="s">
        <v>4217</v>
      </c>
      <c r="B4043">
        <v>44207</v>
      </c>
      <c r="C4043" t="s">
        <v>4218</v>
      </c>
      <c r="D4043">
        <v>44207</v>
      </c>
      <c r="E4043" t="s">
        <v>1294</v>
      </c>
      <c r="F4043" t="s">
        <v>23</v>
      </c>
      <c r="G4043" t="s">
        <v>1321</v>
      </c>
      <c r="H4043" t="s">
        <v>24</v>
      </c>
      <c r="I4043" t="s">
        <v>1339</v>
      </c>
      <c r="J4043">
        <v>60</v>
      </c>
      <c r="K4043">
        <v>1118</v>
      </c>
      <c r="L4043">
        <v>67080</v>
      </c>
      <c r="M4043">
        <v>2.6619000000000002</v>
      </c>
      <c r="N4043">
        <v>159.714</v>
      </c>
      <c r="O4043">
        <v>0</v>
      </c>
      <c r="P4043">
        <v>0</v>
      </c>
      <c r="Q4043">
        <v>1120.6619000000001</v>
      </c>
      <c r="R4043">
        <v>67239.714000000007</v>
      </c>
      <c r="S4043" t="s">
        <v>1296</v>
      </c>
      <c r="T4043" s="111"/>
      <c r="U4043" s="111"/>
      <c r="V4043" s="110"/>
      <c r="W4043" s="110"/>
    </row>
    <row r="4044" spans="1:23">
      <c r="A4044" t="s">
        <v>4217</v>
      </c>
      <c r="B4044">
        <v>44207</v>
      </c>
      <c r="C4044" t="s">
        <v>4218</v>
      </c>
      <c r="D4044">
        <v>44207</v>
      </c>
      <c r="E4044" t="s">
        <v>1294</v>
      </c>
      <c r="F4044" t="s">
        <v>23</v>
      </c>
      <c r="G4044" t="s">
        <v>1321</v>
      </c>
      <c r="H4044" t="s">
        <v>24</v>
      </c>
      <c r="I4044" t="s">
        <v>1204</v>
      </c>
      <c r="J4044">
        <v>10</v>
      </c>
      <c r="K4044">
        <v>7148</v>
      </c>
      <c r="L4044">
        <v>71480</v>
      </c>
      <c r="M4044">
        <v>17.018999999999998</v>
      </c>
      <c r="N4044">
        <v>170.19</v>
      </c>
      <c r="O4044">
        <v>0</v>
      </c>
      <c r="P4044">
        <v>7000</v>
      </c>
      <c r="Q4044">
        <v>7165.0190000000002</v>
      </c>
      <c r="R4044">
        <v>64650.19</v>
      </c>
      <c r="S4044" t="s">
        <v>1296</v>
      </c>
      <c r="T4044" s="111"/>
      <c r="U4044" s="111"/>
      <c r="V4044" s="110"/>
      <c r="W4044" s="110"/>
    </row>
    <row r="4045" spans="1:23">
      <c r="A4045" t="s">
        <v>4219</v>
      </c>
      <c r="B4045">
        <v>44207</v>
      </c>
      <c r="C4045" t="s">
        <v>4220</v>
      </c>
      <c r="D4045">
        <v>44207</v>
      </c>
      <c r="E4045" t="s">
        <v>1294</v>
      </c>
      <c r="F4045" t="s">
        <v>32</v>
      </c>
      <c r="G4045" t="s">
        <v>1084</v>
      </c>
      <c r="H4045" t="s">
        <v>24</v>
      </c>
      <c r="I4045" t="s">
        <v>1211</v>
      </c>
      <c r="J4045">
        <v>5</v>
      </c>
      <c r="K4045">
        <v>3938</v>
      </c>
      <c r="L4045">
        <v>19690</v>
      </c>
      <c r="M4045">
        <v>9.3762000000000008</v>
      </c>
      <c r="N4045">
        <v>46.881</v>
      </c>
      <c r="O4045">
        <v>0</v>
      </c>
      <c r="P4045">
        <v>0</v>
      </c>
      <c r="Q4045">
        <v>3947.3762000000002</v>
      </c>
      <c r="R4045">
        <v>19736.881000000001</v>
      </c>
      <c r="S4045" t="s">
        <v>1296</v>
      </c>
      <c r="T4045" s="111"/>
      <c r="U4045" s="111"/>
      <c r="V4045" s="110"/>
      <c r="W4045" s="110"/>
    </row>
    <row r="4046" spans="1:23">
      <c r="A4046" t="s">
        <v>4219</v>
      </c>
      <c r="B4046">
        <v>44207</v>
      </c>
      <c r="C4046" t="s">
        <v>4220</v>
      </c>
      <c r="D4046">
        <v>44207</v>
      </c>
      <c r="E4046" t="s">
        <v>1294</v>
      </c>
      <c r="F4046" t="s">
        <v>32</v>
      </c>
      <c r="G4046" t="s">
        <v>1084</v>
      </c>
      <c r="H4046" t="s">
        <v>24</v>
      </c>
      <c r="I4046" t="s">
        <v>1215</v>
      </c>
      <c r="J4046">
        <v>10</v>
      </c>
      <c r="K4046">
        <v>6390</v>
      </c>
      <c r="L4046">
        <v>63900</v>
      </c>
      <c r="M4046">
        <v>15.2143</v>
      </c>
      <c r="N4046">
        <v>152.143</v>
      </c>
      <c r="O4046">
        <v>0</v>
      </c>
      <c r="P4046">
        <v>0</v>
      </c>
      <c r="Q4046">
        <v>6405.2142999999996</v>
      </c>
      <c r="R4046">
        <v>64052.142999999996</v>
      </c>
      <c r="S4046" t="s">
        <v>1296</v>
      </c>
      <c r="T4046" s="111"/>
      <c r="U4046" s="111"/>
      <c r="V4046" s="110"/>
      <c r="W4046" s="110"/>
    </row>
    <row r="4047" spans="1:23">
      <c r="A4047" t="s">
        <v>4219</v>
      </c>
      <c r="B4047">
        <v>44207</v>
      </c>
      <c r="C4047" t="s">
        <v>4220</v>
      </c>
      <c r="D4047">
        <v>44207</v>
      </c>
      <c r="E4047" t="s">
        <v>1294</v>
      </c>
      <c r="F4047" t="s">
        <v>32</v>
      </c>
      <c r="G4047" t="s">
        <v>1084</v>
      </c>
      <c r="H4047" t="s">
        <v>24</v>
      </c>
      <c r="I4047" t="s">
        <v>1227</v>
      </c>
      <c r="J4047">
        <v>5</v>
      </c>
      <c r="K4047">
        <v>7760</v>
      </c>
      <c r="L4047">
        <v>38800</v>
      </c>
      <c r="M4047">
        <v>18.476199999999999</v>
      </c>
      <c r="N4047">
        <v>92.381</v>
      </c>
      <c r="O4047">
        <v>0</v>
      </c>
      <c r="P4047">
        <v>0</v>
      </c>
      <c r="Q4047">
        <v>7778.4762000000001</v>
      </c>
      <c r="R4047">
        <v>38892.381000000001</v>
      </c>
      <c r="S4047" t="s">
        <v>1296</v>
      </c>
      <c r="T4047" s="111"/>
      <c r="U4047" s="111"/>
      <c r="V4047" s="110"/>
      <c r="W4047" s="110"/>
    </row>
    <row r="4048" spans="1:23">
      <c r="A4048" t="s">
        <v>4219</v>
      </c>
      <c r="B4048">
        <v>44207</v>
      </c>
      <c r="C4048" t="s">
        <v>4220</v>
      </c>
      <c r="D4048">
        <v>44207</v>
      </c>
      <c r="E4048" t="s">
        <v>1294</v>
      </c>
      <c r="F4048" t="s">
        <v>32</v>
      </c>
      <c r="G4048" t="s">
        <v>1084</v>
      </c>
      <c r="H4048" t="s">
        <v>24</v>
      </c>
      <c r="I4048" t="s">
        <v>1204</v>
      </c>
      <c r="J4048">
        <v>20</v>
      </c>
      <c r="K4048">
        <v>7148</v>
      </c>
      <c r="L4048">
        <v>142960</v>
      </c>
      <c r="M4048">
        <v>17.018999999999998</v>
      </c>
      <c r="N4048">
        <v>340.38</v>
      </c>
      <c r="O4048">
        <v>0</v>
      </c>
      <c r="P4048">
        <v>14000</v>
      </c>
      <c r="Q4048">
        <v>7165.0190000000002</v>
      </c>
      <c r="R4048">
        <v>129300.38</v>
      </c>
      <c r="S4048" t="s">
        <v>1296</v>
      </c>
      <c r="T4048" s="111"/>
      <c r="U4048" s="111"/>
      <c r="V4048" s="110"/>
      <c r="W4048" s="110"/>
    </row>
    <row r="4049" spans="1:23">
      <c r="A4049" t="s">
        <v>4221</v>
      </c>
      <c r="B4049">
        <v>44208</v>
      </c>
      <c r="C4049" t="s">
        <v>4222</v>
      </c>
      <c r="D4049">
        <v>44208</v>
      </c>
      <c r="E4049" t="s">
        <v>1294</v>
      </c>
      <c r="F4049" t="s">
        <v>15</v>
      </c>
      <c r="G4049" t="s">
        <v>1303</v>
      </c>
      <c r="H4049" t="s">
        <v>13</v>
      </c>
      <c r="I4049" t="s">
        <v>1207</v>
      </c>
      <c r="J4049">
        <v>5</v>
      </c>
      <c r="K4049">
        <v>4035</v>
      </c>
      <c r="L4049">
        <v>20175</v>
      </c>
      <c r="M4049">
        <v>9.6071000000000009</v>
      </c>
      <c r="N4049">
        <v>48.035499999999999</v>
      </c>
      <c r="O4049">
        <v>0</v>
      </c>
      <c r="P4049">
        <v>0</v>
      </c>
      <c r="Q4049">
        <v>4044.6071000000002</v>
      </c>
      <c r="R4049">
        <v>20223.035500000002</v>
      </c>
      <c r="S4049" t="s">
        <v>1296</v>
      </c>
      <c r="T4049" s="111"/>
      <c r="U4049" s="111"/>
      <c r="V4049" s="110"/>
      <c r="W4049" s="110"/>
    </row>
    <row r="4050" spans="1:23">
      <c r="A4050" t="s">
        <v>4223</v>
      </c>
      <c r="B4050">
        <v>44208</v>
      </c>
      <c r="C4050" t="s">
        <v>4224</v>
      </c>
      <c r="D4050">
        <v>44208</v>
      </c>
      <c r="E4050" t="s">
        <v>1294</v>
      </c>
      <c r="F4050" t="s">
        <v>49</v>
      </c>
      <c r="G4050" t="s">
        <v>1295</v>
      </c>
      <c r="H4050" t="s">
        <v>13</v>
      </c>
      <c r="I4050" t="s">
        <v>3061</v>
      </c>
      <c r="J4050">
        <v>5</v>
      </c>
      <c r="K4050">
        <v>9850</v>
      </c>
      <c r="L4050">
        <v>49250</v>
      </c>
      <c r="M4050">
        <v>23.452400000000001</v>
      </c>
      <c r="N4050">
        <v>117.262</v>
      </c>
      <c r="O4050">
        <v>0</v>
      </c>
      <c r="P4050">
        <v>0</v>
      </c>
      <c r="Q4050">
        <v>9873.4524000000001</v>
      </c>
      <c r="R4050">
        <v>49367.262000000002</v>
      </c>
      <c r="S4050" t="s">
        <v>1296</v>
      </c>
      <c r="T4050" s="111"/>
      <c r="U4050" s="111"/>
      <c r="V4050" s="110"/>
      <c r="W4050" s="110"/>
    </row>
    <row r="4051" spans="1:23">
      <c r="A4051" t="s">
        <v>4225</v>
      </c>
      <c r="B4051">
        <v>44208</v>
      </c>
      <c r="C4051" t="s">
        <v>4226</v>
      </c>
      <c r="D4051">
        <v>44208</v>
      </c>
      <c r="E4051" t="s">
        <v>1294</v>
      </c>
      <c r="F4051" t="s">
        <v>52</v>
      </c>
      <c r="G4051" t="s">
        <v>37</v>
      </c>
      <c r="H4051" t="s">
        <v>13</v>
      </c>
      <c r="I4051" t="s">
        <v>1348</v>
      </c>
      <c r="J4051">
        <v>300</v>
      </c>
      <c r="K4051">
        <v>1225</v>
      </c>
      <c r="L4051">
        <v>367500</v>
      </c>
      <c r="M4051">
        <v>2.9167000000000001</v>
      </c>
      <c r="N4051">
        <v>875.01</v>
      </c>
      <c r="O4051">
        <v>0</v>
      </c>
      <c r="P4051">
        <v>0</v>
      </c>
      <c r="Q4051">
        <v>1227.9167</v>
      </c>
      <c r="R4051">
        <v>368375.01</v>
      </c>
      <c r="S4051" t="s">
        <v>1296</v>
      </c>
      <c r="T4051" s="111"/>
      <c r="U4051" s="111"/>
      <c r="V4051" s="110"/>
      <c r="W4051" s="110"/>
    </row>
    <row r="4052" spans="1:23">
      <c r="A4052" t="s">
        <v>4227</v>
      </c>
      <c r="B4052">
        <v>44208</v>
      </c>
      <c r="C4052" t="s">
        <v>4228</v>
      </c>
      <c r="D4052">
        <v>44208</v>
      </c>
      <c r="E4052" t="s">
        <v>1294</v>
      </c>
      <c r="F4052" t="s">
        <v>39</v>
      </c>
      <c r="G4052" t="s">
        <v>40</v>
      </c>
      <c r="H4052" t="s">
        <v>13</v>
      </c>
      <c r="I4052" t="s">
        <v>1207</v>
      </c>
      <c r="J4052">
        <v>10</v>
      </c>
      <c r="K4052">
        <v>4035</v>
      </c>
      <c r="L4052">
        <v>40350</v>
      </c>
      <c r="M4052">
        <v>9.6071000000000009</v>
      </c>
      <c r="N4052">
        <v>96.070999999999998</v>
      </c>
      <c r="O4052">
        <v>0</v>
      </c>
      <c r="P4052">
        <v>0</v>
      </c>
      <c r="Q4052">
        <v>4044.6071000000002</v>
      </c>
      <c r="R4052">
        <v>40446.071000000004</v>
      </c>
      <c r="S4052" t="s">
        <v>1296</v>
      </c>
      <c r="T4052" s="111"/>
      <c r="U4052" s="111"/>
      <c r="V4052" s="110"/>
      <c r="W4052" s="110"/>
    </row>
    <row r="4053" spans="1:23">
      <c r="A4053" t="s">
        <v>4227</v>
      </c>
      <c r="B4053">
        <v>44208</v>
      </c>
      <c r="C4053" t="s">
        <v>4228</v>
      </c>
      <c r="D4053">
        <v>44208</v>
      </c>
      <c r="E4053" t="s">
        <v>1294</v>
      </c>
      <c r="F4053" t="s">
        <v>39</v>
      </c>
      <c r="G4053" t="s">
        <v>40</v>
      </c>
      <c r="H4053" t="s">
        <v>13</v>
      </c>
      <c r="I4053" t="s">
        <v>1348</v>
      </c>
      <c r="J4053">
        <v>20</v>
      </c>
      <c r="K4053">
        <v>1225</v>
      </c>
      <c r="L4053">
        <v>24500</v>
      </c>
      <c r="M4053">
        <v>2.9167000000000001</v>
      </c>
      <c r="N4053">
        <v>58.334000000000003</v>
      </c>
      <c r="O4053">
        <v>0</v>
      </c>
      <c r="P4053">
        <v>0</v>
      </c>
      <c r="Q4053">
        <v>1227.9167</v>
      </c>
      <c r="R4053">
        <v>24558.333999999999</v>
      </c>
      <c r="S4053" t="s">
        <v>1296</v>
      </c>
      <c r="T4053" s="111"/>
      <c r="U4053" s="111"/>
      <c r="V4053" s="110"/>
      <c r="W4053" s="110"/>
    </row>
    <row r="4054" spans="1:23">
      <c r="A4054" t="s">
        <v>4227</v>
      </c>
      <c r="B4054">
        <v>44208</v>
      </c>
      <c r="C4054" t="s">
        <v>4228</v>
      </c>
      <c r="D4054">
        <v>44208</v>
      </c>
      <c r="E4054" t="s">
        <v>1294</v>
      </c>
      <c r="F4054" t="s">
        <v>39</v>
      </c>
      <c r="G4054" t="s">
        <v>40</v>
      </c>
      <c r="H4054" t="s">
        <v>13</v>
      </c>
      <c r="I4054" t="s">
        <v>1212</v>
      </c>
      <c r="J4054">
        <v>10</v>
      </c>
      <c r="K4054">
        <v>3540</v>
      </c>
      <c r="L4054">
        <v>35400</v>
      </c>
      <c r="M4054">
        <v>8.4285999999999994</v>
      </c>
      <c r="N4054">
        <v>84.286000000000001</v>
      </c>
      <c r="O4054">
        <v>0</v>
      </c>
      <c r="P4054">
        <v>0</v>
      </c>
      <c r="Q4054">
        <v>3548.4286000000002</v>
      </c>
      <c r="R4054">
        <v>35484.286</v>
      </c>
      <c r="S4054" t="s">
        <v>1296</v>
      </c>
      <c r="T4054" s="111"/>
      <c r="U4054" s="111"/>
      <c r="V4054" s="110"/>
      <c r="W4054" s="110"/>
    </row>
    <row r="4055" spans="1:23">
      <c r="A4055" t="s">
        <v>4229</v>
      </c>
      <c r="B4055">
        <v>44208</v>
      </c>
      <c r="C4055" t="s">
        <v>4230</v>
      </c>
      <c r="D4055">
        <v>44208</v>
      </c>
      <c r="E4055" t="s">
        <v>1294</v>
      </c>
      <c r="F4055" t="s">
        <v>12</v>
      </c>
      <c r="G4055" t="s">
        <v>1319</v>
      </c>
      <c r="H4055" t="s">
        <v>13</v>
      </c>
      <c r="I4055" t="s">
        <v>1205</v>
      </c>
      <c r="J4055">
        <v>20</v>
      </c>
      <c r="K4055">
        <v>9045</v>
      </c>
      <c r="L4055">
        <v>180900</v>
      </c>
      <c r="M4055">
        <v>21.535699999999999</v>
      </c>
      <c r="N4055">
        <v>430.714</v>
      </c>
      <c r="O4055">
        <v>0</v>
      </c>
      <c r="P4055">
        <v>0</v>
      </c>
      <c r="Q4055">
        <v>9066.5357000000004</v>
      </c>
      <c r="R4055">
        <v>181330.71400000001</v>
      </c>
      <c r="S4055" t="s">
        <v>1296</v>
      </c>
      <c r="T4055" s="111"/>
      <c r="U4055" s="111"/>
      <c r="V4055" s="110"/>
      <c r="W4055" s="110"/>
    </row>
    <row r="4056" spans="1:23">
      <c r="A4056" t="s">
        <v>4229</v>
      </c>
      <c r="B4056">
        <v>44208</v>
      </c>
      <c r="C4056" t="s">
        <v>4230</v>
      </c>
      <c r="D4056">
        <v>44208</v>
      </c>
      <c r="E4056" t="s">
        <v>1294</v>
      </c>
      <c r="F4056" t="s">
        <v>12</v>
      </c>
      <c r="G4056" t="s">
        <v>1319</v>
      </c>
      <c r="H4056" t="s">
        <v>13</v>
      </c>
      <c r="I4056" t="s">
        <v>1348</v>
      </c>
      <c r="J4056">
        <v>60</v>
      </c>
      <c r="K4056">
        <v>1225</v>
      </c>
      <c r="L4056">
        <v>73500</v>
      </c>
      <c r="M4056">
        <v>2.9167000000000001</v>
      </c>
      <c r="N4056">
        <v>175.00200000000001</v>
      </c>
      <c r="O4056">
        <v>0</v>
      </c>
      <c r="P4056">
        <v>0</v>
      </c>
      <c r="Q4056">
        <v>1227.9167</v>
      </c>
      <c r="R4056">
        <v>73675.001999999993</v>
      </c>
      <c r="S4056" t="s">
        <v>1296</v>
      </c>
      <c r="T4056" s="111"/>
      <c r="U4056" s="111"/>
      <c r="V4056" s="110"/>
      <c r="W4056" s="110"/>
    </row>
    <row r="4057" spans="1:23">
      <c r="A4057" t="s">
        <v>4231</v>
      </c>
      <c r="B4057">
        <v>44208</v>
      </c>
      <c r="C4057" t="s">
        <v>4232</v>
      </c>
      <c r="D4057">
        <v>44208</v>
      </c>
      <c r="E4057" t="s">
        <v>1294</v>
      </c>
      <c r="F4057" t="s">
        <v>20</v>
      </c>
      <c r="G4057" t="s">
        <v>1082</v>
      </c>
      <c r="H4057" t="s">
        <v>13</v>
      </c>
      <c r="I4057" t="s">
        <v>1348</v>
      </c>
      <c r="J4057">
        <v>40</v>
      </c>
      <c r="K4057">
        <v>1225</v>
      </c>
      <c r="L4057">
        <v>49000</v>
      </c>
      <c r="M4057">
        <v>2.9167000000000001</v>
      </c>
      <c r="N4057">
        <v>116.66800000000001</v>
      </c>
      <c r="O4057">
        <v>0</v>
      </c>
      <c r="P4057">
        <v>0</v>
      </c>
      <c r="Q4057">
        <v>1227.9167</v>
      </c>
      <c r="R4057">
        <v>49116.667999999998</v>
      </c>
      <c r="S4057" t="s">
        <v>1296</v>
      </c>
      <c r="T4057" s="111"/>
      <c r="U4057" s="111"/>
      <c r="V4057" s="110"/>
      <c r="W4057" s="110"/>
    </row>
    <row r="4058" spans="1:23">
      <c r="A4058" t="s">
        <v>4231</v>
      </c>
      <c r="B4058">
        <v>44208</v>
      </c>
      <c r="C4058" t="s">
        <v>4232</v>
      </c>
      <c r="D4058">
        <v>44208</v>
      </c>
      <c r="E4058" t="s">
        <v>1294</v>
      </c>
      <c r="F4058" t="s">
        <v>20</v>
      </c>
      <c r="G4058" t="s">
        <v>1082</v>
      </c>
      <c r="H4058" t="s">
        <v>13</v>
      </c>
      <c r="I4058" t="s">
        <v>1234</v>
      </c>
      <c r="J4058">
        <v>20</v>
      </c>
      <c r="K4058">
        <v>5035</v>
      </c>
      <c r="L4058">
        <v>100700</v>
      </c>
      <c r="M4058">
        <v>11.988099999999999</v>
      </c>
      <c r="N4058">
        <v>239.762</v>
      </c>
      <c r="O4058">
        <v>0</v>
      </c>
      <c r="P4058">
        <v>0</v>
      </c>
      <c r="Q4058">
        <v>5046.9880999999996</v>
      </c>
      <c r="R4058">
        <v>100939.762</v>
      </c>
      <c r="S4058" t="s">
        <v>1296</v>
      </c>
      <c r="T4058" s="111"/>
      <c r="U4058" s="111"/>
      <c r="V4058" s="110"/>
      <c r="W4058" s="110"/>
    </row>
    <row r="4059" spans="1:23">
      <c r="A4059" t="s">
        <v>4231</v>
      </c>
      <c r="B4059">
        <v>44208</v>
      </c>
      <c r="C4059" t="s">
        <v>4232</v>
      </c>
      <c r="D4059">
        <v>44208</v>
      </c>
      <c r="E4059" t="s">
        <v>1294</v>
      </c>
      <c r="F4059" t="s">
        <v>20</v>
      </c>
      <c r="G4059" t="s">
        <v>1082</v>
      </c>
      <c r="H4059" t="s">
        <v>13</v>
      </c>
      <c r="I4059" t="s">
        <v>3061</v>
      </c>
      <c r="J4059">
        <v>40</v>
      </c>
      <c r="K4059">
        <v>9850</v>
      </c>
      <c r="L4059">
        <v>394000</v>
      </c>
      <c r="M4059">
        <v>23.452400000000001</v>
      </c>
      <c r="N4059">
        <v>938.096</v>
      </c>
      <c r="O4059">
        <v>0</v>
      </c>
      <c r="P4059">
        <v>0</v>
      </c>
      <c r="Q4059">
        <v>9873.4524000000001</v>
      </c>
      <c r="R4059">
        <v>394938.09600000002</v>
      </c>
      <c r="S4059" t="s">
        <v>1296</v>
      </c>
      <c r="T4059" s="111"/>
      <c r="U4059" s="111"/>
      <c r="V4059" s="110"/>
      <c r="W4059" s="110"/>
    </row>
    <row r="4060" spans="1:23">
      <c r="A4060" t="s">
        <v>4231</v>
      </c>
      <c r="B4060">
        <v>44208</v>
      </c>
      <c r="C4060" t="s">
        <v>4232</v>
      </c>
      <c r="D4060">
        <v>44208</v>
      </c>
      <c r="E4060" t="s">
        <v>1294</v>
      </c>
      <c r="F4060" t="s">
        <v>20</v>
      </c>
      <c r="G4060" t="s">
        <v>1082</v>
      </c>
      <c r="H4060" t="s">
        <v>13</v>
      </c>
      <c r="I4060" t="s">
        <v>1204</v>
      </c>
      <c r="J4060">
        <v>10</v>
      </c>
      <c r="K4060">
        <v>7148</v>
      </c>
      <c r="L4060">
        <v>71480</v>
      </c>
      <c r="M4060">
        <v>17.018999999999998</v>
      </c>
      <c r="N4060">
        <v>170.19</v>
      </c>
      <c r="O4060">
        <v>0</v>
      </c>
      <c r="P4060">
        <v>7000</v>
      </c>
      <c r="Q4060">
        <v>7165.0190000000002</v>
      </c>
      <c r="R4060">
        <v>64650.19</v>
      </c>
      <c r="S4060" t="s">
        <v>1296</v>
      </c>
      <c r="T4060" s="111"/>
      <c r="U4060" s="111"/>
      <c r="V4060" s="110"/>
      <c r="W4060" s="110"/>
    </row>
    <row r="4061" spans="1:23">
      <c r="A4061" t="s">
        <v>4233</v>
      </c>
      <c r="B4061">
        <v>44208</v>
      </c>
      <c r="C4061" t="s">
        <v>4234</v>
      </c>
      <c r="D4061">
        <v>44208</v>
      </c>
      <c r="E4061" t="s">
        <v>1294</v>
      </c>
      <c r="F4061" t="s">
        <v>41</v>
      </c>
      <c r="G4061" t="s">
        <v>40</v>
      </c>
      <c r="H4061" t="s">
        <v>13</v>
      </c>
      <c r="I4061" t="s">
        <v>1348</v>
      </c>
      <c r="J4061">
        <v>160</v>
      </c>
      <c r="K4061">
        <v>1225</v>
      </c>
      <c r="L4061">
        <v>196000</v>
      </c>
      <c r="M4061">
        <v>2.9169999999999998</v>
      </c>
      <c r="N4061">
        <v>466.72</v>
      </c>
      <c r="O4061">
        <v>0</v>
      </c>
      <c r="P4061">
        <v>0</v>
      </c>
      <c r="Q4061">
        <v>1227.9167</v>
      </c>
      <c r="R4061">
        <v>196466.67199999999</v>
      </c>
      <c r="S4061" t="s">
        <v>1296</v>
      </c>
      <c r="T4061" s="111"/>
      <c r="U4061" s="111"/>
      <c r="V4061" s="110"/>
      <c r="W4061" s="110"/>
    </row>
    <row r="4062" spans="1:23">
      <c r="A4062" t="s">
        <v>4233</v>
      </c>
      <c r="B4062">
        <v>44208</v>
      </c>
      <c r="C4062" t="s">
        <v>4234</v>
      </c>
      <c r="D4062">
        <v>44208</v>
      </c>
      <c r="E4062" t="s">
        <v>1294</v>
      </c>
      <c r="F4062" t="s">
        <v>41</v>
      </c>
      <c r="G4062" t="s">
        <v>40</v>
      </c>
      <c r="H4062" t="s">
        <v>13</v>
      </c>
      <c r="I4062" t="s">
        <v>1207</v>
      </c>
      <c r="J4062">
        <v>20</v>
      </c>
      <c r="K4062">
        <v>4035</v>
      </c>
      <c r="L4062">
        <v>80700</v>
      </c>
      <c r="M4062">
        <v>9.6069999999999993</v>
      </c>
      <c r="N4062">
        <v>192.14</v>
      </c>
      <c r="O4062">
        <v>0</v>
      </c>
      <c r="P4062">
        <v>0</v>
      </c>
      <c r="Q4062">
        <v>4044.6071000000002</v>
      </c>
      <c r="R4062">
        <v>80892.142000000007</v>
      </c>
      <c r="S4062" t="s">
        <v>1296</v>
      </c>
      <c r="T4062" s="111"/>
      <c r="U4062" s="111"/>
      <c r="V4062" s="110"/>
      <c r="W4062" s="110"/>
    </row>
    <row r="4063" spans="1:23">
      <c r="A4063" t="s">
        <v>4235</v>
      </c>
      <c r="B4063">
        <v>44208</v>
      </c>
      <c r="C4063" t="s">
        <v>4236</v>
      </c>
      <c r="D4063">
        <v>44208</v>
      </c>
      <c r="E4063" t="s">
        <v>1294</v>
      </c>
      <c r="F4063" t="s">
        <v>84</v>
      </c>
      <c r="G4063" t="s">
        <v>1315</v>
      </c>
      <c r="H4063" t="s">
        <v>24</v>
      </c>
      <c r="I4063" t="s">
        <v>1207</v>
      </c>
      <c r="J4063">
        <v>5</v>
      </c>
      <c r="K4063">
        <v>4035</v>
      </c>
      <c r="L4063">
        <v>20175</v>
      </c>
      <c r="M4063">
        <v>9.6071000000000009</v>
      </c>
      <c r="N4063">
        <v>48.035499999999999</v>
      </c>
      <c r="O4063">
        <v>0</v>
      </c>
      <c r="P4063">
        <v>0</v>
      </c>
      <c r="Q4063">
        <v>4044.6071000000002</v>
      </c>
      <c r="R4063">
        <v>20223.035500000002</v>
      </c>
      <c r="S4063" t="s">
        <v>1296</v>
      </c>
      <c r="T4063" s="111"/>
      <c r="U4063" s="111"/>
      <c r="V4063" s="110"/>
      <c r="W4063" s="110"/>
    </row>
    <row r="4064" spans="1:23">
      <c r="A4064" t="s">
        <v>4235</v>
      </c>
      <c r="B4064">
        <v>44208</v>
      </c>
      <c r="C4064" t="s">
        <v>4236</v>
      </c>
      <c r="D4064">
        <v>44208</v>
      </c>
      <c r="E4064" t="s">
        <v>1294</v>
      </c>
      <c r="F4064" t="s">
        <v>84</v>
      </c>
      <c r="G4064" t="s">
        <v>1315</v>
      </c>
      <c r="H4064" t="s">
        <v>24</v>
      </c>
      <c r="I4064" t="s">
        <v>1212</v>
      </c>
      <c r="J4064">
        <v>5</v>
      </c>
      <c r="K4064">
        <v>3540</v>
      </c>
      <c r="L4064">
        <v>17700</v>
      </c>
      <c r="M4064">
        <v>8.4285999999999994</v>
      </c>
      <c r="N4064">
        <v>42.143000000000001</v>
      </c>
      <c r="O4064">
        <v>0</v>
      </c>
      <c r="P4064">
        <v>0</v>
      </c>
      <c r="Q4064">
        <v>3548.4286000000002</v>
      </c>
      <c r="R4064">
        <v>17742.143</v>
      </c>
      <c r="S4064" t="s">
        <v>1296</v>
      </c>
      <c r="T4064" s="111"/>
      <c r="U4064" s="111"/>
      <c r="V4064" s="110"/>
      <c r="W4064" s="110"/>
    </row>
    <row r="4065" spans="1:23">
      <c r="A4065" t="s">
        <v>4237</v>
      </c>
      <c r="B4065">
        <v>44208</v>
      </c>
      <c r="C4065" t="s">
        <v>4238</v>
      </c>
      <c r="D4065">
        <v>44208</v>
      </c>
      <c r="E4065" t="s">
        <v>1294</v>
      </c>
      <c r="F4065" t="s">
        <v>46</v>
      </c>
      <c r="G4065" t="s">
        <v>1315</v>
      </c>
      <c r="H4065" t="s">
        <v>24</v>
      </c>
      <c r="I4065" t="s">
        <v>3061</v>
      </c>
      <c r="J4065">
        <v>5</v>
      </c>
      <c r="K4065">
        <v>9850</v>
      </c>
      <c r="L4065">
        <v>49250</v>
      </c>
      <c r="M4065">
        <v>23.452400000000001</v>
      </c>
      <c r="N4065">
        <v>117.262</v>
      </c>
      <c r="O4065">
        <v>0</v>
      </c>
      <c r="P4065">
        <v>0</v>
      </c>
      <c r="Q4065">
        <v>9873.4524000000001</v>
      </c>
      <c r="R4065">
        <v>49367.262000000002</v>
      </c>
      <c r="S4065" t="s">
        <v>1296</v>
      </c>
      <c r="T4065" s="111"/>
      <c r="U4065" s="111"/>
      <c r="V4065" s="110"/>
      <c r="W4065" s="110"/>
    </row>
    <row r="4066" spans="1:23">
      <c r="A4066" t="s">
        <v>4237</v>
      </c>
      <c r="B4066">
        <v>44208</v>
      </c>
      <c r="C4066" t="s">
        <v>4238</v>
      </c>
      <c r="D4066">
        <v>44208</v>
      </c>
      <c r="E4066" t="s">
        <v>1294</v>
      </c>
      <c r="F4066" t="s">
        <v>46</v>
      </c>
      <c r="G4066" t="s">
        <v>1315</v>
      </c>
      <c r="H4066" t="s">
        <v>24</v>
      </c>
      <c r="I4066" t="s">
        <v>1339</v>
      </c>
      <c r="J4066">
        <v>30</v>
      </c>
      <c r="K4066">
        <v>1118</v>
      </c>
      <c r="L4066">
        <v>33540</v>
      </c>
      <c r="M4066">
        <v>2.6619000000000002</v>
      </c>
      <c r="N4066">
        <v>79.856999999999999</v>
      </c>
      <c r="O4066">
        <v>0</v>
      </c>
      <c r="P4066">
        <v>0</v>
      </c>
      <c r="Q4066">
        <v>1120.6619000000001</v>
      </c>
      <c r="R4066">
        <v>33619.857000000004</v>
      </c>
      <c r="S4066" t="s">
        <v>1296</v>
      </c>
      <c r="T4066" s="111"/>
      <c r="U4066" s="111"/>
      <c r="V4066" s="110"/>
      <c r="W4066" s="110"/>
    </row>
    <row r="4067" spans="1:23">
      <c r="A4067" t="s">
        <v>4239</v>
      </c>
      <c r="B4067">
        <v>44208</v>
      </c>
      <c r="C4067" t="s">
        <v>4240</v>
      </c>
      <c r="D4067">
        <v>44208</v>
      </c>
      <c r="E4067" t="s">
        <v>1294</v>
      </c>
      <c r="F4067" t="s">
        <v>23</v>
      </c>
      <c r="G4067" t="s">
        <v>1321</v>
      </c>
      <c r="H4067" t="s">
        <v>24</v>
      </c>
      <c r="I4067" t="s">
        <v>1348</v>
      </c>
      <c r="J4067">
        <v>20</v>
      </c>
      <c r="K4067">
        <v>1225</v>
      </c>
      <c r="L4067">
        <v>24500</v>
      </c>
      <c r="M4067">
        <v>2.9167000000000001</v>
      </c>
      <c r="N4067">
        <v>58.334000000000003</v>
      </c>
      <c r="O4067">
        <v>0</v>
      </c>
      <c r="P4067">
        <v>0</v>
      </c>
      <c r="Q4067">
        <v>1227.9167</v>
      </c>
      <c r="R4067">
        <v>24558.333999999999</v>
      </c>
      <c r="S4067" t="s">
        <v>1296</v>
      </c>
      <c r="T4067" s="111"/>
      <c r="U4067" s="111"/>
      <c r="V4067" s="110"/>
      <c r="W4067" s="110"/>
    </row>
    <row r="4068" spans="1:23">
      <c r="A4068" t="s">
        <v>4239</v>
      </c>
      <c r="B4068">
        <v>44208</v>
      </c>
      <c r="C4068" t="s">
        <v>4240</v>
      </c>
      <c r="D4068">
        <v>44208</v>
      </c>
      <c r="E4068" t="s">
        <v>1294</v>
      </c>
      <c r="F4068" t="s">
        <v>23</v>
      </c>
      <c r="G4068" t="s">
        <v>1321</v>
      </c>
      <c r="H4068" t="s">
        <v>24</v>
      </c>
      <c r="I4068" t="s">
        <v>1339</v>
      </c>
      <c r="J4068">
        <v>60</v>
      </c>
      <c r="K4068">
        <v>1118</v>
      </c>
      <c r="L4068">
        <v>67080</v>
      </c>
      <c r="M4068">
        <v>2.6619000000000002</v>
      </c>
      <c r="N4068">
        <v>159.714</v>
      </c>
      <c r="O4068">
        <v>0</v>
      </c>
      <c r="P4068">
        <v>0</v>
      </c>
      <c r="Q4068">
        <v>1120.6619000000001</v>
      </c>
      <c r="R4068">
        <v>67239.714000000007</v>
      </c>
      <c r="S4068" t="s">
        <v>1296</v>
      </c>
      <c r="T4068" s="111"/>
      <c r="U4068" s="111"/>
      <c r="V4068" s="110"/>
      <c r="W4068" s="110"/>
    </row>
    <row r="4069" spans="1:23">
      <c r="A4069" t="s">
        <v>4241</v>
      </c>
      <c r="B4069">
        <v>44208</v>
      </c>
      <c r="C4069" t="s">
        <v>4242</v>
      </c>
      <c r="D4069">
        <v>44208</v>
      </c>
      <c r="E4069" t="s">
        <v>1294</v>
      </c>
      <c r="F4069" t="s">
        <v>30</v>
      </c>
      <c r="G4069" t="s">
        <v>1128</v>
      </c>
      <c r="H4069" t="s">
        <v>24</v>
      </c>
      <c r="I4069" t="s">
        <v>1348</v>
      </c>
      <c r="J4069">
        <v>80</v>
      </c>
      <c r="K4069">
        <v>1225</v>
      </c>
      <c r="L4069">
        <v>98000</v>
      </c>
      <c r="M4069">
        <v>2.9167000000000001</v>
      </c>
      <c r="N4069">
        <v>233.33600000000001</v>
      </c>
      <c r="O4069">
        <v>0</v>
      </c>
      <c r="P4069">
        <v>0</v>
      </c>
      <c r="Q4069">
        <v>1227.9167</v>
      </c>
      <c r="R4069">
        <v>98233.335999999996</v>
      </c>
      <c r="S4069" t="s">
        <v>1296</v>
      </c>
      <c r="T4069" s="111"/>
      <c r="U4069" s="111"/>
      <c r="V4069" s="110"/>
      <c r="W4069" s="110"/>
    </row>
    <row r="4070" spans="1:23">
      <c r="A4070" t="s">
        <v>4241</v>
      </c>
      <c r="B4070">
        <v>44208</v>
      </c>
      <c r="C4070" t="s">
        <v>4242</v>
      </c>
      <c r="D4070">
        <v>44208</v>
      </c>
      <c r="E4070" t="s">
        <v>1294</v>
      </c>
      <c r="F4070" t="s">
        <v>30</v>
      </c>
      <c r="G4070" t="s">
        <v>1128</v>
      </c>
      <c r="H4070" t="s">
        <v>24</v>
      </c>
      <c r="I4070" t="s">
        <v>1212</v>
      </c>
      <c r="J4070">
        <v>10</v>
      </c>
      <c r="K4070">
        <v>3540</v>
      </c>
      <c r="L4070">
        <v>35400</v>
      </c>
      <c r="M4070">
        <v>8.4285999999999994</v>
      </c>
      <c r="N4070">
        <v>84.286000000000001</v>
      </c>
      <c r="O4070">
        <v>0</v>
      </c>
      <c r="P4070">
        <v>0</v>
      </c>
      <c r="Q4070">
        <v>3548.4286000000002</v>
      </c>
      <c r="R4070">
        <v>35484.286</v>
      </c>
      <c r="S4070" t="s">
        <v>1296</v>
      </c>
      <c r="T4070" s="111"/>
      <c r="U4070" s="111"/>
      <c r="V4070" s="110"/>
      <c r="W4070" s="110"/>
    </row>
    <row r="4071" spans="1:23">
      <c r="A4071" t="s">
        <v>4243</v>
      </c>
      <c r="B4071">
        <v>44208</v>
      </c>
      <c r="C4071" t="s">
        <v>4244</v>
      </c>
      <c r="D4071">
        <v>44208</v>
      </c>
      <c r="E4071" t="s">
        <v>1294</v>
      </c>
      <c r="F4071" t="s">
        <v>28</v>
      </c>
      <c r="G4071" t="s">
        <v>1128</v>
      </c>
      <c r="H4071" t="s">
        <v>24</v>
      </c>
      <c r="I4071" t="s">
        <v>1207</v>
      </c>
      <c r="J4071">
        <v>4</v>
      </c>
      <c r="K4071">
        <v>4035</v>
      </c>
      <c r="L4071">
        <v>16140</v>
      </c>
      <c r="M4071">
        <v>9.6071000000000009</v>
      </c>
      <c r="N4071">
        <v>38.428400000000003</v>
      </c>
      <c r="O4071">
        <v>0</v>
      </c>
      <c r="P4071">
        <v>0</v>
      </c>
      <c r="Q4071">
        <v>4044.6071000000002</v>
      </c>
      <c r="R4071">
        <v>16178.428400000001</v>
      </c>
      <c r="S4071" t="s">
        <v>1296</v>
      </c>
      <c r="T4071" s="111"/>
      <c r="U4071" s="111"/>
      <c r="V4071" s="110"/>
      <c r="W4071" s="110"/>
    </row>
    <row r="4072" spans="1:23">
      <c r="A4072" t="s">
        <v>4245</v>
      </c>
      <c r="B4072">
        <v>44208</v>
      </c>
      <c r="C4072" t="s">
        <v>4246</v>
      </c>
      <c r="D4072">
        <v>44208</v>
      </c>
      <c r="E4072" t="s">
        <v>1294</v>
      </c>
      <c r="F4072" t="s">
        <v>27</v>
      </c>
      <c r="G4072" t="s">
        <v>1318</v>
      </c>
      <c r="H4072" t="s">
        <v>24</v>
      </c>
      <c r="I4072" t="s">
        <v>1348</v>
      </c>
      <c r="J4072">
        <v>60</v>
      </c>
      <c r="K4072">
        <v>1225</v>
      </c>
      <c r="L4072">
        <v>73500</v>
      </c>
      <c r="M4072">
        <v>2.9167000000000001</v>
      </c>
      <c r="N4072">
        <v>175.00200000000001</v>
      </c>
      <c r="O4072">
        <v>0</v>
      </c>
      <c r="P4072">
        <v>0</v>
      </c>
      <c r="Q4072">
        <v>1227.9167</v>
      </c>
      <c r="R4072">
        <v>73675.001999999993</v>
      </c>
      <c r="S4072" t="s">
        <v>1296</v>
      </c>
      <c r="T4072" s="111"/>
      <c r="U4072" s="111"/>
      <c r="V4072" s="110"/>
      <c r="W4072" s="110"/>
    </row>
    <row r="4073" spans="1:23">
      <c r="A4073" t="s">
        <v>4247</v>
      </c>
      <c r="B4073">
        <v>44208</v>
      </c>
      <c r="C4073" t="s">
        <v>4248</v>
      </c>
      <c r="D4073">
        <v>44208</v>
      </c>
      <c r="E4073" t="s">
        <v>1294</v>
      </c>
      <c r="F4073" t="s">
        <v>32</v>
      </c>
      <c r="G4073" t="s">
        <v>1084</v>
      </c>
      <c r="H4073" t="s">
        <v>24</v>
      </c>
      <c r="I4073" t="s">
        <v>1348</v>
      </c>
      <c r="J4073">
        <v>100</v>
      </c>
      <c r="K4073">
        <v>1225</v>
      </c>
      <c r="L4073">
        <v>122500</v>
      </c>
      <c r="M4073">
        <v>2.9167000000000001</v>
      </c>
      <c r="N4073">
        <v>291.67</v>
      </c>
      <c r="O4073">
        <v>0</v>
      </c>
      <c r="P4073">
        <v>0</v>
      </c>
      <c r="Q4073">
        <v>1227.9167</v>
      </c>
      <c r="R4073">
        <v>122791.67</v>
      </c>
      <c r="S4073" t="s">
        <v>1296</v>
      </c>
      <c r="T4073" s="111"/>
      <c r="U4073" s="111"/>
      <c r="V4073" s="110"/>
      <c r="W4073" s="110"/>
    </row>
    <row r="4074" spans="1:23">
      <c r="A4074" t="s">
        <v>4247</v>
      </c>
      <c r="B4074">
        <v>44208</v>
      </c>
      <c r="C4074" t="s">
        <v>4248</v>
      </c>
      <c r="D4074">
        <v>44208</v>
      </c>
      <c r="E4074" t="s">
        <v>1294</v>
      </c>
      <c r="F4074" t="s">
        <v>32</v>
      </c>
      <c r="G4074" t="s">
        <v>1084</v>
      </c>
      <c r="H4074" t="s">
        <v>24</v>
      </c>
      <c r="I4074" t="s">
        <v>1339</v>
      </c>
      <c r="J4074">
        <v>100</v>
      </c>
      <c r="K4074">
        <v>1118</v>
      </c>
      <c r="L4074">
        <v>111800</v>
      </c>
      <c r="M4074">
        <v>2.6619000000000002</v>
      </c>
      <c r="N4074">
        <v>266.19</v>
      </c>
      <c r="O4074">
        <v>0</v>
      </c>
      <c r="P4074">
        <v>0</v>
      </c>
      <c r="Q4074">
        <v>1120.6619000000001</v>
      </c>
      <c r="R4074">
        <v>112066.19</v>
      </c>
      <c r="S4074" t="s">
        <v>1296</v>
      </c>
      <c r="T4074" s="111"/>
      <c r="U4074" s="111"/>
      <c r="V4074" s="110"/>
      <c r="W4074" s="110"/>
    </row>
    <row r="4075" spans="1:23">
      <c r="A4075" t="s">
        <v>4247</v>
      </c>
      <c r="B4075">
        <v>44208</v>
      </c>
      <c r="C4075" t="s">
        <v>4248</v>
      </c>
      <c r="D4075">
        <v>44208</v>
      </c>
      <c r="E4075" t="s">
        <v>1294</v>
      </c>
      <c r="F4075" t="s">
        <v>32</v>
      </c>
      <c r="G4075" t="s">
        <v>1084</v>
      </c>
      <c r="H4075" t="s">
        <v>24</v>
      </c>
      <c r="I4075" t="s">
        <v>1211</v>
      </c>
      <c r="J4075">
        <v>20</v>
      </c>
      <c r="K4075">
        <v>3938</v>
      </c>
      <c r="L4075">
        <v>78760</v>
      </c>
      <c r="M4075">
        <v>9.3762000000000008</v>
      </c>
      <c r="N4075">
        <v>187.524</v>
      </c>
      <c r="O4075">
        <v>0</v>
      </c>
      <c r="P4075">
        <v>0</v>
      </c>
      <c r="Q4075">
        <v>3947.3762000000002</v>
      </c>
      <c r="R4075">
        <v>78947.524000000005</v>
      </c>
      <c r="S4075" t="s">
        <v>1296</v>
      </c>
      <c r="T4075" s="111"/>
      <c r="U4075" s="111"/>
      <c r="V4075" s="110"/>
      <c r="W4075" s="110"/>
    </row>
    <row r="4076" spans="1:23">
      <c r="A4076" t="s">
        <v>4249</v>
      </c>
      <c r="B4076">
        <v>44208</v>
      </c>
      <c r="C4076" t="s">
        <v>4250</v>
      </c>
      <c r="D4076">
        <v>44208</v>
      </c>
      <c r="E4076" t="s">
        <v>1294</v>
      </c>
      <c r="F4076" t="s">
        <v>34</v>
      </c>
      <c r="G4076" t="s">
        <v>1084</v>
      </c>
      <c r="H4076" t="s">
        <v>24</v>
      </c>
      <c r="I4076" t="s">
        <v>1207</v>
      </c>
      <c r="J4076">
        <v>10</v>
      </c>
      <c r="K4076">
        <v>4035</v>
      </c>
      <c r="L4076">
        <v>40350</v>
      </c>
      <c r="M4076">
        <v>9.6071000000000009</v>
      </c>
      <c r="N4076">
        <v>96.070999999999998</v>
      </c>
      <c r="O4076">
        <v>0</v>
      </c>
      <c r="P4076">
        <v>0</v>
      </c>
      <c r="Q4076">
        <v>4044.6071000000002</v>
      </c>
      <c r="R4076">
        <v>40446.071000000004</v>
      </c>
      <c r="S4076" t="s">
        <v>1296</v>
      </c>
      <c r="T4076" s="111"/>
      <c r="U4076" s="111"/>
      <c r="V4076" s="110"/>
      <c r="W4076" s="110"/>
    </row>
    <row r="4077" spans="1:23">
      <c r="A4077" t="s">
        <v>4249</v>
      </c>
      <c r="B4077">
        <v>44208</v>
      </c>
      <c r="C4077" t="s">
        <v>4250</v>
      </c>
      <c r="D4077">
        <v>44208</v>
      </c>
      <c r="E4077" t="s">
        <v>1294</v>
      </c>
      <c r="F4077" t="s">
        <v>34</v>
      </c>
      <c r="G4077" t="s">
        <v>1084</v>
      </c>
      <c r="H4077" t="s">
        <v>24</v>
      </c>
      <c r="I4077" t="s">
        <v>1212</v>
      </c>
      <c r="J4077">
        <v>5</v>
      </c>
      <c r="K4077">
        <v>3540</v>
      </c>
      <c r="L4077">
        <v>17700</v>
      </c>
      <c r="M4077">
        <v>8.4285999999999994</v>
      </c>
      <c r="N4077">
        <v>42.143000000000001</v>
      </c>
      <c r="O4077">
        <v>0</v>
      </c>
      <c r="P4077">
        <v>0</v>
      </c>
      <c r="Q4077">
        <v>3548.4286000000002</v>
      </c>
      <c r="R4077">
        <v>17742.143</v>
      </c>
      <c r="S4077" t="s">
        <v>1296</v>
      </c>
      <c r="T4077" s="111"/>
      <c r="U4077" s="111"/>
      <c r="V4077" s="110"/>
      <c r="W4077" s="110"/>
    </row>
    <row r="4078" spans="1:23">
      <c r="A4078" t="s">
        <v>4251</v>
      </c>
      <c r="B4078">
        <v>44208</v>
      </c>
      <c r="C4078" t="s">
        <v>4252</v>
      </c>
      <c r="D4078">
        <v>44208</v>
      </c>
      <c r="E4078" t="s">
        <v>1294</v>
      </c>
      <c r="F4078" t="s">
        <v>78</v>
      </c>
      <c r="G4078" t="s">
        <v>79</v>
      </c>
      <c r="H4078" t="s">
        <v>69</v>
      </c>
      <c r="I4078" t="s">
        <v>1348</v>
      </c>
      <c r="J4078">
        <v>40</v>
      </c>
      <c r="K4078">
        <v>1225</v>
      </c>
      <c r="L4078">
        <v>49000</v>
      </c>
      <c r="M4078">
        <v>2.9167000000000001</v>
      </c>
      <c r="N4078">
        <v>116.66800000000001</v>
      </c>
      <c r="O4078">
        <v>0</v>
      </c>
      <c r="P4078">
        <v>0</v>
      </c>
      <c r="Q4078">
        <v>1227.9167</v>
      </c>
      <c r="R4078">
        <v>49116.667999999998</v>
      </c>
      <c r="S4078" t="s">
        <v>1296</v>
      </c>
      <c r="T4078" s="111"/>
      <c r="U4078" s="111"/>
      <c r="V4078" s="110"/>
      <c r="W4078" s="110"/>
    </row>
    <row r="4079" spans="1:23">
      <c r="A4079" t="s">
        <v>4251</v>
      </c>
      <c r="B4079">
        <v>44208</v>
      </c>
      <c r="C4079" t="s">
        <v>4252</v>
      </c>
      <c r="D4079">
        <v>44208</v>
      </c>
      <c r="E4079" t="s">
        <v>1294</v>
      </c>
      <c r="F4079" t="s">
        <v>78</v>
      </c>
      <c r="G4079" t="s">
        <v>79</v>
      </c>
      <c r="H4079" t="s">
        <v>69</v>
      </c>
      <c r="I4079" t="s">
        <v>1207</v>
      </c>
      <c r="J4079">
        <v>5</v>
      </c>
      <c r="K4079">
        <v>4035</v>
      </c>
      <c r="L4079">
        <v>20175</v>
      </c>
      <c r="M4079">
        <v>9.6071000000000009</v>
      </c>
      <c r="N4079">
        <v>48.035499999999999</v>
      </c>
      <c r="O4079">
        <v>0</v>
      </c>
      <c r="P4079">
        <v>0</v>
      </c>
      <c r="Q4079">
        <v>4044.6071000000002</v>
      </c>
      <c r="R4079">
        <v>20223.035500000002</v>
      </c>
      <c r="S4079" t="s">
        <v>1296</v>
      </c>
      <c r="T4079" s="111"/>
      <c r="U4079" s="111"/>
      <c r="V4079" s="110"/>
      <c r="W4079" s="110"/>
    </row>
    <row r="4080" spans="1:23">
      <c r="A4080" t="s">
        <v>4253</v>
      </c>
      <c r="B4080">
        <v>44208</v>
      </c>
      <c r="C4080" t="s">
        <v>4254</v>
      </c>
      <c r="D4080">
        <v>44208</v>
      </c>
      <c r="E4080" t="s">
        <v>1294</v>
      </c>
      <c r="F4080" t="s">
        <v>73</v>
      </c>
      <c r="G4080" t="s">
        <v>1297</v>
      </c>
      <c r="H4080" t="s">
        <v>69</v>
      </c>
      <c r="I4080" t="s">
        <v>1234</v>
      </c>
      <c r="J4080">
        <v>2</v>
      </c>
      <c r="K4080">
        <v>5035</v>
      </c>
      <c r="L4080">
        <v>10070</v>
      </c>
      <c r="M4080">
        <v>11.988099999999999</v>
      </c>
      <c r="N4080">
        <v>23.976199999999999</v>
      </c>
      <c r="O4080">
        <v>0</v>
      </c>
      <c r="P4080">
        <v>0</v>
      </c>
      <c r="Q4080">
        <v>5046.9880999999996</v>
      </c>
      <c r="R4080">
        <v>10093.976199999999</v>
      </c>
      <c r="S4080" t="s">
        <v>1296</v>
      </c>
      <c r="T4080" s="111"/>
      <c r="U4080" s="111"/>
      <c r="V4080" s="110"/>
      <c r="W4080" s="110"/>
    </row>
    <row r="4081" spans="1:23">
      <c r="A4081" t="s">
        <v>4255</v>
      </c>
      <c r="B4081">
        <v>44208</v>
      </c>
      <c r="C4081" t="s">
        <v>4256</v>
      </c>
      <c r="D4081">
        <v>44208</v>
      </c>
      <c r="E4081" t="s">
        <v>1294</v>
      </c>
      <c r="F4081" t="s">
        <v>74</v>
      </c>
      <c r="G4081" t="s">
        <v>1297</v>
      </c>
      <c r="H4081" t="s">
        <v>69</v>
      </c>
      <c r="I4081" t="s">
        <v>1227</v>
      </c>
      <c r="J4081">
        <v>20</v>
      </c>
      <c r="K4081">
        <v>7760</v>
      </c>
      <c r="L4081">
        <v>155200</v>
      </c>
      <c r="M4081">
        <v>18.476199999999999</v>
      </c>
      <c r="N4081">
        <v>369.524</v>
      </c>
      <c r="O4081">
        <v>0</v>
      </c>
      <c r="P4081">
        <v>0</v>
      </c>
      <c r="Q4081">
        <v>7778.4762000000001</v>
      </c>
      <c r="R4081">
        <v>155569.524</v>
      </c>
      <c r="S4081" t="s">
        <v>1296</v>
      </c>
      <c r="T4081" s="111"/>
      <c r="U4081" s="111"/>
      <c r="V4081" s="110"/>
      <c r="W4081" s="110"/>
    </row>
    <row r="4082" spans="1:23">
      <c r="A4082" t="s">
        <v>4257</v>
      </c>
      <c r="B4082">
        <v>44208</v>
      </c>
      <c r="C4082" t="s">
        <v>4258</v>
      </c>
      <c r="D4082">
        <v>44208</v>
      </c>
      <c r="E4082" t="s">
        <v>1294</v>
      </c>
      <c r="F4082" t="s">
        <v>70</v>
      </c>
      <c r="G4082" t="s">
        <v>69</v>
      </c>
      <c r="H4082" t="s">
        <v>69</v>
      </c>
      <c r="I4082" t="s">
        <v>1207</v>
      </c>
      <c r="J4082">
        <v>5</v>
      </c>
      <c r="K4082">
        <v>4035</v>
      </c>
      <c r="L4082">
        <v>20175</v>
      </c>
      <c r="M4082">
        <v>9.6071000000000009</v>
      </c>
      <c r="N4082">
        <v>48.035499999999999</v>
      </c>
      <c r="O4082">
        <v>0</v>
      </c>
      <c r="P4082">
        <v>0</v>
      </c>
      <c r="Q4082">
        <v>4044.6071000000002</v>
      </c>
      <c r="R4082">
        <v>20223.035500000002</v>
      </c>
      <c r="S4082" t="s">
        <v>1296</v>
      </c>
      <c r="T4082" s="111"/>
      <c r="U4082" s="111"/>
      <c r="V4082" s="110"/>
      <c r="W4082" s="110"/>
    </row>
    <row r="4083" spans="1:23">
      <c r="A4083" t="s">
        <v>4257</v>
      </c>
      <c r="B4083">
        <v>44208</v>
      </c>
      <c r="C4083" t="s">
        <v>4258</v>
      </c>
      <c r="D4083">
        <v>44208</v>
      </c>
      <c r="E4083" t="s">
        <v>1294</v>
      </c>
      <c r="F4083" t="s">
        <v>70</v>
      </c>
      <c r="G4083" t="s">
        <v>69</v>
      </c>
      <c r="H4083" t="s">
        <v>69</v>
      </c>
      <c r="I4083" t="s">
        <v>3061</v>
      </c>
      <c r="J4083">
        <v>20</v>
      </c>
      <c r="K4083">
        <v>9850</v>
      </c>
      <c r="L4083">
        <v>197000</v>
      </c>
      <c r="M4083">
        <v>23.452400000000001</v>
      </c>
      <c r="N4083">
        <v>469.048</v>
      </c>
      <c r="O4083">
        <v>0</v>
      </c>
      <c r="P4083">
        <v>0</v>
      </c>
      <c r="Q4083">
        <v>9873.4524000000001</v>
      </c>
      <c r="R4083">
        <v>197469.04800000001</v>
      </c>
      <c r="S4083" t="s">
        <v>1296</v>
      </c>
      <c r="T4083" s="111"/>
      <c r="U4083" s="111"/>
      <c r="V4083" s="110"/>
      <c r="W4083" s="110"/>
    </row>
    <row r="4084" spans="1:23">
      <c r="A4084" t="s">
        <v>4259</v>
      </c>
      <c r="B4084">
        <v>44208</v>
      </c>
      <c r="C4084" t="s">
        <v>4260</v>
      </c>
      <c r="D4084">
        <v>44208</v>
      </c>
      <c r="E4084" t="s">
        <v>1294</v>
      </c>
      <c r="F4084" t="s">
        <v>1051</v>
      </c>
      <c r="G4084" t="s">
        <v>1304</v>
      </c>
      <c r="H4084" t="s">
        <v>69</v>
      </c>
      <c r="I4084" t="s">
        <v>1348</v>
      </c>
      <c r="J4084">
        <v>33</v>
      </c>
      <c r="K4084">
        <v>1225</v>
      </c>
      <c r="L4084">
        <v>40425</v>
      </c>
      <c r="M4084">
        <v>2.9167000000000001</v>
      </c>
      <c r="N4084">
        <v>96.251099999999994</v>
      </c>
      <c r="O4084">
        <v>0</v>
      </c>
      <c r="P4084">
        <v>0</v>
      </c>
      <c r="Q4084">
        <v>1227.9167</v>
      </c>
      <c r="R4084">
        <v>40521.251100000001</v>
      </c>
      <c r="S4084" t="s">
        <v>1296</v>
      </c>
      <c r="T4084" s="111"/>
      <c r="U4084" s="111"/>
      <c r="V4084" s="110"/>
      <c r="W4084" s="110"/>
    </row>
    <row r="4085" spans="1:23">
      <c r="A4085" t="s">
        <v>4259</v>
      </c>
      <c r="B4085">
        <v>44208</v>
      </c>
      <c r="C4085" t="s">
        <v>4260</v>
      </c>
      <c r="D4085">
        <v>44208</v>
      </c>
      <c r="E4085" t="s">
        <v>1294</v>
      </c>
      <c r="F4085" t="s">
        <v>1051</v>
      </c>
      <c r="G4085" t="s">
        <v>1304</v>
      </c>
      <c r="H4085" t="s">
        <v>69</v>
      </c>
      <c r="I4085" t="s">
        <v>3061</v>
      </c>
      <c r="J4085">
        <v>2</v>
      </c>
      <c r="K4085">
        <v>9850</v>
      </c>
      <c r="L4085">
        <v>19700</v>
      </c>
      <c r="M4085">
        <v>23.452400000000001</v>
      </c>
      <c r="N4085">
        <v>46.904800000000002</v>
      </c>
      <c r="O4085">
        <v>0</v>
      </c>
      <c r="P4085">
        <v>0</v>
      </c>
      <c r="Q4085">
        <v>9873.4524000000001</v>
      </c>
      <c r="R4085">
        <v>19746.9048</v>
      </c>
      <c r="S4085" t="s">
        <v>1296</v>
      </c>
      <c r="T4085" s="111"/>
      <c r="U4085" s="111"/>
      <c r="V4085" s="110"/>
      <c r="W4085" s="110"/>
    </row>
    <row r="4086" spans="1:23">
      <c r="A4086" t="s">
        <v>4261</v>
      </c>
      <c r="B4086">
        <v>44208</v>
      </c>
      <c r="C4086" t="s">
        <v>4262</v>
      </c>
      <c r="D4086">
        <v>44208</v>
      </c>
      <c r="E4086" t="s">
        <v>1294</v>
      </c>
      <c r="F4086" t="s">
        <v>71</v>
      </c>
      <c r="G4086" t="s">
        <v>1304</v>
      </c>
      <c r="H4086" t="s">
        <v>69</v>
      </c>
      <c r="I4086" t="s">
        <v>1207</v>
      </c>
      <c r="J4086">
        <v>5</v>
      </c>
      <c r="K4086">
        <v>4035</v>
      </c>
      <c r="L4086">
        <v>20175</v>
      </c>
      <c r="M4086">
        <v>9.6071000000000009</v>
      </c>
      <c r="N4086">
        <v>48.035499999999999</v>
      </c>
      <c r="O4086">
        <v>0</v>
      </c>
      <c r="P4086">
        <v>0</v>
      </c>
      <c r="Q4086">
        <v>4044.6071000000002</v>
      </c>
      <c r="R4086">
        <v>20223.035500000002</v>
      </c>
      <c r="S4086" t="s">
        <v>1296</v>
      </c>
      <c r="T4086" s="111"/>
      <c r="U4086" s="111"/>
      <c r="V4086" s="110"/>
      <c r="W4086" s="110"/>
    </row>
    <row r="4087" spans="1:23">
      <c r="A4087" t="s">
        <v>4261</v>
      </c>
      <c r="B4087">
        <v>44208</v>
      </c>
      <c r="C4087" t="s">
        <v>4262</v>
      </c>
      <c r="D4087">
        <v>44208</v>
      </c>
      <c r="E4087" t="s">
        <v>1294</v>
      </c>
      <c r="F4087" t="s">
        <v>71</v>
      </c>
      <c r="G4087" t="s">
        <v>1304</v>
      </c>
      <c r="H4087" t="s">
        <v>69</v>
      </c>
      <c r="I4087" t="s">
        <v>3061</v>
      </c>
      <c r="J4087">
        <v>5</v>
      </c>
      <c r="K4087">
        <v>9850</v>
      </c>
      <c r="L4087">
        <v>49250</v>
      </c>
      <c r="M4087">
        <v>23.452400000000001</v>
      </c>
      <c r="N4087">
        <v>117.262</v>
      </c>
      <c r="O4087">
        <v>0</v>
      </c>
      <c r="P4087">
        <v>0</v>
      </c>
      <c r="Q4087">
        <v>9873.4524000000001</v>
      </c>
      <c r="R4087">
        <v>49367.262000000002</v>
      </c>
      <c r="S4087" t="s">
        <v>1296</v>
      </c>
      <c r="T4087" s="111"/>
      <c r="U4087" s="111"/>
      <c r="V4087" s="110"/>
      <c r="W4087" s="110"/>
    </row>
    <row r="4088" spans="1:23">
      <c r="A4088" t="s">
        <v>4261</v>
      </c>
      <c r="B4088">
        <v>44208</v>
      </c>
      <c r="C4088" t="s">
        <v>4262</v>
      </c>
      <c r="D4088">
        <v>44208</v>
      </c>
      <c r="E4088" t="s">
        <v>1294</v>
      </c>
      <c r="F4088" t="s">
        <v>71</v>
      </c>
      <c r="G4088" t="s">
        <v>1304</v>
      </c>
      <c r="H4088" t="s">
        <v>69</v>
      </c>
      <c r="I4088" t="s">
        <v>1227</v>
      </c>
      <c r="J4088">
        <v>5</v>
      </c>
      <c r="K4088">
        <v>7760</v>
      </c>
      <c r="L4088">
        <v>38800</v>
      </c>
      <c r="M4088">
        <v>18.476199999999999</v>
      </c>
      <c r="N4088">
        <v>92.381</v>
      </c>
      <c r="O4088">
        <v>0</v>
      </c>
      <c r="P4088">
        <v>0</v>
      </c>
      <c r="Q4088">
        <v>7778.4762000000001</v>
      </c>
      <c r="R4088">
        <v>38892.381000000001</v>
      </c>
      <c r="S4088" t="s">
        <v>1296</v>
      </c>
      <c r="T4088" s="111"/>
      <c r="U4088" s="111"/>
      <c r="V4088" s="110"/>
      <c r="W4088" s="110"/>
    </row>
    <row r="4089" spans="1:23">
      <c r="A4089" t="s">
        <v>4263</v>
      </c>
      <c r="B4089">
        <v>44208</v>
      </c>
      <c r="C4089" t="s">
        <v>4264</v>
      </c>
      <c r="D4089">
        <v>44208</v>
      </c>
      <c r="E4089" t="s">
        <v>1294</v>
      </c>
      <c r="F4089" t="s">
        <v>115</v>
      </c>
      <c r="G4089" t="s">
        <v>1044</v>
      </c>
      <c r="H4089" t="s">
        <v>57</v>
      </c>
      <c r="I4089" t="s">
        <v>3061</v>
      </c>
      <c r="J4089">
        <v>20</v>
      </c>
      <c r="K4089">
        <v>9850</v>
      </c>
      <c r="L4089">
        <v>197000</v>
      </c>
      <c r="M4089">
        <v>23.452400000000001</v>
      </c>
      <c r="N4089">
        <v>469.048</v>
      </c>
      <c r="O4089">
        <v>0</v>
      </c>
      <c r="P4089">
        <v>0</v>
      </c>
      <c r="Q4089">
        <v>9873.4524000000001</v>
      </c>
      <c r="R4089">
        <v>197469.04800000001</v>
      </c>
      <c r="S4089" t="s">
        <v>1296</v>
      </c>
      <c r="T4089" s="111"/>
      <c r="U4089" s="111"/>
      <c r="V4089" s="110"/>
      <c r="W4089" s="110"/>
    </row>
    <row r="4090" spans="1:23">
      <c r="A4090" t="s">
        <v>4265</v>
      </c>
      <c r="B4090">
        <v>44208</v>
      </c>
      <c r="C4090" t="s">
        <v>4266</v>
      </c>
      <c r="D4090">
        <v>44208</v>
      </c>
      <c r="E4090" t="s">
        <v>1294</v>
      </c>
      <c r="F4090" t="s">
        <v>116</v>
      </c>
      <c r="G4090" t="s">
        <v>1044</v>
      </c>
      <c r="H4090" t="s">
        <v>57</v>
      </c>
      <c r="I4090" t="s">
        <v>1348</v>
      </c>
      <c r="J4090">
        <v>46</v>
      </c>
      <c r="K4090">
        <v>1225</v>
      </c>
      <c r="L4090">
        <v>56350</v>
      </c>
      <c r="M4090">
        <v>2.9167000000000001</v>
      </c>
      <c r="N4090">
        <v>134.16820000000001</v>
      </c>
      <c r="O4090">
        <v>0</v>
      </c>
      <c r="P4090">
        <v>0</v>
      </c>
      <c r="Q4090">
        <v>1227.9167</v>
      </c>
      <c r="R4090">
        <v>56484.1682</v>
      </c>
      <c r="S4090" t="s">
        <v>1296</v>
      </c>
      <c r="T4090" s="111"/>
      <c r="U4090" s="111"/>
      <c r="V4090" s="110"/>
      <c r="W4090" s="110"/>
    </row>
    <row r="4091" spans="1:23">
      <c r="A4091" t="s">
        <v>4265</v>
      </c>
      <c r="B4091">
        <v>44208</v>
      </c>
      <c r="C4091" t="s">
        <v>4266</v>
      </c>
      <c r="D4091">
        <v>44208</v>
      </c>
      <c r="E4091" t="s">
        <v>1294</v>
      </c>
      <c r="F4091" t="s">
        <v>116</v>
      </c>
      <c r="G4091" t="s">
        <v>1044</v>
      </c>
      <c r="H4091" t="s">
        <v>57</v>
      </c>
      <c r="I4091" t="s">
        <v>3061</v>
      </c>
      <c r="J4091">
        <v>20</v>
      </c>
      <c r="K4091">
        <v>9850</v>
      </c>
      <c r="L4091">
        <v>197000</v>
      </c>
      <c r="M4091">
        <v>23.452400000000001</v>
      </c>
      <c r="N4091">
        <v>469.048</v>
      </c>
      <c r="O4091">
        <v>0</v>
      </c>
      <c r="P4091">
        <v>0</v>
      </c>
      <c r="Q4091">
        <v>9873.4524000000001</v>
      </c>
      <c r="R4091">
        <v>197469.04800000001</v>
      </c>
      <c r="S4091" t="s">
        <v>1296</v>
      </c>
      <c r="T4091" s="111"/>
      <c r="U4091" s="111"/>
      <c r="V4091" s="110"/>
      <c r="W4091" s="110"/>
    </row>
    <row r="4092" spans="1:23">
      <c r="A4092" t="s">
        <v>4267</v>
      </c>
      <c r="B4092">
        <v>44208</v>
      </c>
      <c r="C4092" t="s">
        <v>4268</v>
      </c>
      <c r="D4092">
        <v>44208</v>
      </c>
      <c r="E4092" t="s">
        <v>1294</v>
      </c>
      <c r="F4092" t="s">
        <v>114</v>
      </c>
      <c r="G4092" t="s">
        <v>1044</v>
      </c>
      <c r="H4092" t="s">
        <v>57</v>
      </c>
      <c r="I4092" t="s">
        <v>1348</v>
      </c>
      <c r="J4092">
        <v>20</v>
      </c>
      <c r="K4092">
        <v>1225</v>
      </c>
      <c r="L4092">
        <v>24500</v>
      </c>
      <c r="M4092">
        <v>2.9167000000000001</v>
      </c>
      <c r="N4092">
        <v>58.334000000000003</v>
      </c>
      <c r="O4092">
        <v>0</v>
      </c>
      <c r="P4092">
        <v>0</v>
      </c>
      <c r="Q4092">
        <v>1227.9167</v>
      </c>
      <c r="R4092">
        <v>24558.333999999999</v>
      </c>
      <c r="S4092" t="s">
        <v>1296</v>
      </c>
      <c r="T4092" s="111"/>
      <c r="U4092" s="111"/>
      <c r="V4092" s="110"/>
      <c r="W4092" s="110"/>
    </row>
    <row r="4093" spans="1:23">
      <c r="A4093" t="s">
        <v>4269</v>
      </c>
      <c r="B4093">
        <v>44208</v>
      </c>
      <c r="C4093" t="s">
        <v>4270</v>
      </c>
      <c r="D4093">
        <v>44208</v>
      </c>
      <c r="E4093" t="s">
        <v>1294</v>
      </c>
      <c r="F4093" t="s">
        <v>119</v>
      </c>
      <c r="G4093" t="s">
        <v>1049</v>
      </c>
      <c r="H4093" t="s">
        <v>57</v>
      </c>
      <c r="I4093" t="s">
        <v>1207</v>
      </c>
      <c r="J4093">
        <v>5</v>
      </c>
      <c r="K4093">
        <v>4035</v>
      </c>
      <c r="L4093">
        <v>20175</v>
      </c>
      <c r="M4093">
        <v>9.6071000000000009</v>
      </c>
      <c r="N4093">
        <v>48.035499999999999</v>
      </c>
      <c r="O4093">
        <v>0</v>
      </c>
      <c r="P4093">
        <v>0</v>
      </c>
      <c r="Q4093">
        <v>4044.6071000000002</v>
      </c>
      <c r="R4093">
        <v>20223.035500000002</v>
      </c>
      <c r="S4093" t="s">
        <v>1296</v>
      </c>
      <c r="T4093" s="111"/>
      <c r="U4093" s="111"/>
      <c r="V4093" s="110"/>
      <c r="W4093" s="110"/>
    </row>
    <row r="4094" spans="1:23">
      <c r="A4094" t="s">
        <v>4269</v>
      </c>
      <c r="B4094">
        <v>44208</v>
      </c>
      <c r="C4094" t="s">
        <v>4270</v>
      </c>
      <c r="D4094">
        <v>44208</v>
      </c>
      <c r="E4094" t="s">
        <v>1294</v>
      </c>
      <c r="F4094" t="s">
        <v>119</v>
      </c>
      <c r="G4094" t="s">
        <v>1049</v>
      </c>
      <c r="H4094" t="s">
        <v>57</v>
      </c>
      <c r="I4094" t="s">
        <v>3061</v>
      </c>
      <c r="J4094">
        <v>5</v>
      </c>
      <c r="K4094">
        <v>9850</v>
      </c>
      <c r="L4094">
        <v>49250</v>
      </c>
      <c r="M4094">
        <v>23.452400000000001</v>
      </c>
      <c r="N4094">
        <v>117.262</v>
      </c>
      <c r="O4094">
        <v>0</v>
      </c>
      <c r="P4094">
        <v>0</v>
      </c>
      <c r="Q4094">
        <v>9873.4524000000001</v>
      </c>
      <c r="R4094">
        <v>49367.262000000002</v>
      </c>
      <c r="S4094" t="s">
        <v>1296</v>
      </c>
      <c r="T4094" s="111"/>
      <c r="U4094" s="111"/>
      <c r="V4094" s="110"/>
      <c r="W4094" s="110"/>
    </row>
    <row r="4095" spans="1:23">
      <c r="A4095" t="s">
        <v>4269</v>
      </c>
      <c r="B4095">
        <v>44208</v>
      </c>
      <c r="C4095" t="s">
        <v>4270</v>
      </c>
      <c r="D4095">
        <v>44208</v>
      </c>
      <c r="E4095" t="s">
        <v>1294</v>
      </c>
      <c r="F4095" t="s">
        <v>119</v>
      </c>
      <c r="G4095" t="s">
        <v>1049</v>
      </c>
      <c r="H4095" t="s">
        <v>57</v>
      </c>
      <c r="I4095" t="s">
        <v>1212</v>
      </c>
      <c r="J4095">
        <v>5</v>
      </c>
      <c r="K4095">
        <v>3540</v>
      </c>
      <c r="L4095">
        <v>17700</v>
      </c>
      <c r="M4095">
        <v>8.4285999999999994</v>
      </c>
      <c r="N4095">
        <v>42.143000000000001</v>
      </c>
      <c r="O4095">
        <v>0</v>
      </c>
      <c r="P4095">
        <v>0</v>
      </c>
      <c r="Q4095">
        <v>3548.4286000000002</v>
      </c>
      <c r="R4095">
        <v>17742.143</v>
      </c>
      <c r="S4095" t="s">
        <v>1296</v>
      </c>
      <c r="T4095" s="111"/>
      <c r="U4095" s="111"/>
      <c r="V4095" s="110"/>
      <c r="W4095" s="110"/>
    </row>
    <row r="4096" spans="1:23">
      <c r="A4096" t="s">
        <v>4271</v>
      </c>
      <c r="B4096">
        <v>44208</v>
      </c>
      <c r="C4096" t="s">
        <v>4272</v>
      </c>
      <c r="D4096">
        <v>44208</v>
      </c>
      <c r="E4096" t="s">
        <v>1294</v>
      </c>
      <c r="F4096" t="s">
        <v>58</v>
      </c>
      <c r="G4096" t="s">
        <v>1086</v>
      </c>
      <c r="H4096" t="s">
        <v>57</v>
      </c>
      <c r="I4096" t="s">
        <v>3061</v>
      </c>
      <c r="J4096">
        <v>5</v>
      </c>
      <c r="K4096">
        <v>9850</v>
      </c>
      <c r="L4096">
        <v>49250</v>
      </c>
      <c r="M4096">
        <v>23.452400000000001</v>
      </c>
      <c r="N4096">
        <v>117.262</v>
      </c>
      <c r="O4096">
        <v>0</v>
      </c>
      <c r="P4096">
        <v>0</v>
      </c>
      <c r="Q4096">
        <v>9873.4524000000001</v>
      </c>
      <c r="R4096">
        <v>49367.262000000002</v>
      </c>
      <c r="S4096" t="s">
        <v>1296</v>
      </c>
      <c r="T4096" s="111"/>
      <c r="U4096" s="111"/>
      <c r="V4096" s="110"/>
      <c r="W4096" s="110"/>
    </row>
    <row r="4097" spans="1:23">
      <c r="A4097" t="s">
        <v>4273</v>
      </c>
      <c r="B4097">
        <v>44208</v>
      </c>
      <c r="C4097" t="s">
        <v>4274</v>
      </c>
      <c r="D4097">
        <v>44208</v>
      </c>
      <c r="E4097" t="s">
        <v>1294</v>
      </c>
      <c r="F4097" t="s">
        <v>62</v>
      </c>
      <c r="G4097" t="s">
        <v>57</v>
      </c>
      <c r="H4097" t="s">
        <v>57</v>
      </c>
      <c r="I4097" t="s">
        <v>1348</v>
      </c>
      <c r="J4097">
        <v>58</v>
      </c>
      <c r="K4097">
        <v>1225</v>
      </c>
      <c r="L4097">
        <v>71050</v>
      </c>
      <c r="M4097">
        <v>2.9167000000000001</v>
      </c>
      <c r="N4097">
        <v>169.1686</v>
      </c>
      <c r="O4097">
        <v>0</v>
      </c>
      <c r="P4097">
        <v>0</v>
      </c>
      <c r="Q4097">
        <v>1227.9167</v>
      </c>
      <c r="R4097">
        <v>71219.168600000005</v>
      </c>
      <c r="S4097" t="s">
        <v>1296</v>
      </c>
      <c r="T4097" s="111"/>
      <c r="U4097" s="111"/>
      <c r="V4097" s="110"/>
      <c r="W4097" s="110"/>
    </row>
    <row r="4098" spans="1:23">
      <c r="A4098" t="s">
        <v>4275</v>
      </c>
      <c r="B4098">
        <v>44208</v>
      </c>
      <c r="C4098" t="s">
        <v>4276</v>
      </c>
      <c r="D4098">
        <v>44208</v>
      </c>
      <c r="E4098" t="s">
        <v>1294</v>
      </c>
      <c r="F4098" t="s">
        <v>992</v>
      </c>
      <c r="G4098" t="s">
        <v>1299</v>
      </c>
      <c r="H4098" t="s">
        <v>57</v>
      </c>
      <c r="I4098" t="s">
        <v>1348</v>
      </c>
      <c r="J4098">
        <v>40</v>
      </c>
      <c r="K4098">
        <v>1225</v>
      </c>
      <c r="L4098">
        <v>49000</v>
      </c>
      <c r="M4098">
        <v>2.9167000000000001</v>
      </c>
      <c r="N4098">
        <v>116.66800000000001</v>
      </c>
      <c r="O4098">
        <v>0</v>
      </c>
      <c r="P4098">
        <v>0</v>
      </c>
      <c r="Q4098">
        <v>1227.9167</v>
      </c>
      <c r="R4098">
        <v>49116.667999999998</v>
      </c>
      <c r="S4098" t="s">
        <v>1296</v>
      </c>
      <c r="T4098" s="111"/>
      <c r="U4098" s="111"/>
      <c r="V4098" s="110"/>
      <c r="W4098" s="110"/>
    </row>
    <row r="4099" spans="1:23">
      <c r="A4099" t="s">
        <v>4275</v>
      </c>
      <c r="B4099">
        <v>44208</v>
      </c>
      <c r="C4099" t="s">
        <v>4276</v>
      </c>
      <c r="D4099">
        <v>44208</v>
      </c>
      <c r="E4099" t="s">
        <v>1294</v>
      </c>
      <c r="F4099" t="s">
        <v>992</v>
      </c>
      <c r="G4099" t="s">
        <v>1299</v>
      </c>
      <c r="H4099" t="s">
        <v>57</v>
      </c>
      <c r="I4099" t="s">
        <v>1211</v>
      </c>
      <c r="J4099">
        <v>10</v>
      </c>
      <c r="K4099">
        <v>3938</v>
      </c>
      <c r="L4099">
        <v>39380</v>
      </c>
      <c r="M4099">
        <v>9.3762000000000008</v>
      </c>
      <c r="N4099">
        <v>93.762</v>
      </c>
      <c r="O4099">
        <v>0</v>
      </c>
      <c r="P4099">
        <v>0</v>
      </c>
      <c r="Q4099">
        <v>3947.3762000000002</v>
      </c>
      <c r="R4099">
        <v>39473.762000000002</v>
      </c>
      <c r="S4099" t="s">
        <v>1296</v>
      </c>
      <c r="T4099" s="111"/>
      <c r="U4099" s="111"/>
      <c r="V4099" s="110"/>
      <c r="W4099" s="110"/>
    </row>
    <row r="4100" spans="1:23">
      <c r="A4100" t="s">
        <v>4275</v>
      </c>
      <c r="B4100">
        <v>44208</v>
      </c>
      <c r="C4100" t="s">
        <v>4276</v>
      </c>
      <c r="D4100">
        <v>44208</v>
      </c>
      <c r="E4100" t="s">
        <v>1294</v>
      </c>
      <c r="F4100" t="s">
        <v>992</v>
      </c>
      <c r="G4100" t="s">
        <v>1299</v>
      </c>
      <c r="H4100" t="s">
        <v>57</v>
      </c>
      <c r="I4100" t="s">
        <v>1212</v>
      </c>
      <c r="J4100">
        <v>10</v>
      </c>
      <c r="K4100">
        <v>3540</v>
      </c>
      <c r="L4100">
        <v>35400</v>
      </c>
      <c r="M4100">
        <v>8.4285999999999994</v>
      </c>
      <c r="N4100">
        <v>84.286000000000001</v>
      </c>
      <c r="O4100">
        <v>0</v>
      </c>
      <c r="P4100">
        <v>0</v>
      </c>
      <c r="Q4100">
        <v>3548.4286000000002</v>
      </c>
      <c r="R4100">
        <v>35484.286</v>
      </c>
      <c r="S4100" t="s">
        <v>1296</v>
      </c>
      <c r="T4100" s="111"/>
      <c r="U4100" s="111"/>
      <c r="V4100" s="110"/>
      <c r="W4100" s="110"/>
    </row>
    <row r="4101" spans="1:23">
      <c r="A4101" t="s">
        <v>4275</v>
      </c>
      <c r="B4101">
        <v>44208</v>
      </c>
      <c r="C4101" t="s">
        <v>4276</v>
      </c>
      <c r="D4101">
        <v>44208</v>
      </c>
      <c r="E4101" t="s">
        <v>1294</v>
      </c>
      <c r="F4101" t="s">
        <v>992</v>
      </c>
      <c r="G4101" t="s">
        <v>1299</v>
      </c>
      <c r="H4101" t="s">
        <v>57</v>
      </c>
      <c r="I4101" t="s">
        <v>1207</v>
      </c>
      <c r="J4101">
        <v>10</v>
      </c>
      <c r="K4101">
        <v>4035</v>
      </c>
      <c r="L4101">
        <v>40350</v>
      </c>
      <c r="M4101">
        <v>9.6071000000000009</v>
      </c>
      <c r="N4101">
        <v>96.070999999999998</v>
      </c>
      <c r="O4101">
        <v>0</v>
      </c>
      <c r="P4101">
        <v>0</v>
      </c>
      <c r="Q4101">
        <v>4044.6071000000002</v>
      </c>
      <c r="R4101">
        <v>40446.071000000004</v>
      </c>
      <c r="S4101" t="s">
        <v>1296</v>
      </c>
      <c r="T4101" s="111"/>
      <c r="U4101" s="111"/>
      <c r="V4101" s="110"/>
      <c r="W4101" s="110"/>
    </row>
    <row r="4102" spans="1:23">
      <c r="A4102" t="s">
        <v>4277</v>
      </c>
      <c r="B4102">
        <v>44208</v>
      </c>
      <c r="C4102" t="s">
        <v>4278</v>
      </c>
      <c r="D4102">
        <v>44208</v>
      </c>
      <c r="E4102" t="s">
        <v>1294</v>
      </c>
      <c r="F4102" t="s">
        <v>63</v>
      </c>
      <c r="G4102" t="s">
        <v>57</v>
      </c>
      <c r="H4102" t="s">
        <v>57</v>
      </c>
      <c r="I4102" t="s">
        <v>1207</v>
      </c>
      <c r="J4102">
        <v>5</v>
      </c>
      <c r="K4102">
        <v>4035</v>
      </c>
      <c r="L4102">
        <v>20175</v>
      </c>
      <c r="M4102">
        <v>9.6071000000000009</v>
      </c>
      <c r="N4102">
        <v>48.035499999999999</v>
      </c>
      <c r="O4102">
        <v>0</v>
      </c>
      <c r="P4102">
        <v>0</v>
      </c>
      <c r="Q4102">
        <v>4044.6071000000002</v>
      </c>
      <c r="R4102">
        <v>20223.035500000002</v>
      </c>
      <c r="S4102" t="s">
        <v>1296</v>
      </c>
      <c r="T4102" s="111"/>
      <c r="U4102" s="111"/>
      <c r="V4102" s="110"/>
      <c r="W4102" s="110"/>
    </row>
    <row r="4103" spans="1:23">
      <c r="A4103" t="s">
        <v>4277</v>
      </c>
      <c r="B4103">
        <v>44208</v>
      </c>
      <c r="C4103" t="s">
        <v>4278</v>
      </c>
      <c r="D4103">
        <v>44208</v>
      </c>
      <c r="E4103" t="s">
        <v>1294</v>
      </c>
      <c r="F4103" t="s">
        <v>63</v>
      </c>
      <c r="G4103" t="s">
        <v>57</v>
      </c>
      <c r="H4103" t="s">
        <v>57</v>
      </c>
      <c r="I4103" t="s">
        <v>1234</v>
      </c>
      <c r="J4103">
        <v>5</v>
      </c>
      <c r="K4103">
        <v>5035</v>
      </c>
      <c r="L4103">
        <v>25175</v>
      </c>
      <c r="M4103">
        <v>11.988099999999999</v>
      </c>
      <c r="N4103">
        <v>59.9405</v>
      </c>
      <c r="O4103">
        <v>0</v>
      </c>
      <c r="P4103">
        <v>0</v>
      </c>
      <c r="Q4103">
        <v>5046.9880999999996</v>
      </c>
      <c r="R4103">
        <v>25234.940500000001</v>
      </c>
      <c r="S4103" t="s">
        <v>1296</v>
      </c>
      <c r="T4103" s="111"/>
      <c r="U4103" s="111"/>
      <c r="V4103" s="110"/>
      <c r="W4103" s="110"/>
    </row>
    <row r="4104" spans="1:23">
      <c r="A4104" t="s">
        <v>4277</v>
      </c>
      <c r="B4104">
        <v>44208</v>
      </c>
      <c r="C4104" t="s">
        <v>4278</v>
      </c>
      <c r="D4104">
        <v>44208</v>
      </c>
      <c r="E4104" t="s">
        <v>1294</v>
      </c>
      <c r="F4104" t="s">
        <v>63</v>
      </c>
      <c r="G4104" t="s">
        <v>57</v>
      </c>
      <c r="H4104" t="s">
        <v>57</v>
      </c>
      <c r="I4104" t="s">
        <v>1205</v>
      </c>
      <c r="J4104">
        <v>5</v>
      </c>
      <c r="K4104">
        <v>9045</v>
      </c>
      <c r="L4104">
        <v>45225</v>
      </c>
      <c r="M4104">
        <v>21.535699999999999</v>
      </c>
      <c r="N4104">
        <v>107.6785</v>
      </c>
      <c r="O4104">
        <v>0</v>
      </c>
      <c r="P4104">
        <v>0</v>
      </c>
      <c r="Q4104">
        <v>9066.5357000000004</v>
      </c>
      <c r="R4104">
        <v>45332.678500000002</v>
      </c>
      <c r="S4104" t="s">
        <v>1296</v>
      </c>
      <c r="T4104" s="111"/>
      <c r="U4104" s="111"/>
      <c r="V4104" s="110"/>
      <c r="W4104" s="110"/>
    </row>
    <row r="4105" spans="1:23">
      <c r="A4105" t="s">
        <v>4279</v>
      </c>
      <c r="B4105">
        <v>44208</v>
      </c>
      <c r="C4105" t="s">
        <v>4280</v>
      </c>
      <c r="D4105">
        <v>44208</v>
      </c>
      <c r="E4105" t="s">
        <v>1294</v>
      </c>
      <c r="F4105" t="s">
        <v>64</v>
      </c>
      <c r="G4105" t="s">
        <v>57</v>
      </c>
      <c r="H4105" t="s">
        <v>57</v>
      </c>
      <c r="I4105" t="s">
        <v>1339</v>
      </c>
      <c r="J4105">
        <v>20</v>
      </c>
      <c r="K4105">
        <v>1118</v>
      </c>
      <c r="L4105">
        <v>22360</v>
      </c>
      <c r="M4105">
        <v>2.6619000000000002</v>
      </c>
      <c r="N4105">
        <v>53.238</v>
      </c>
      <c r="O4105">
        <v>0</v>
      </c>
      <c r="P4105">
        <v>0</v>
      </c>
      <c r="Q4105">
        <v>1120.6619000000001</v>
      </c>
      <c r="R4105">
        <v>22413.238000000001</v>
      </c>
      <c r="S4105" t="s">
        <v>1296</v>
      </c>
      <c r="T4105" s="111"/>
      <c r="U4105" s="111"/>
      <c r="V4105" s="110"/>
      <c r="W4105" s="110"/>
    </row>
    <row r="4106" spans="1:23">
      <c r="A4106" t="s">
        <v>4279</v>
      </c>
      <c r="B4106">
        <v>44208</v>
      </c>
      <c r="C4106" t="s">
        <v>4280</v>
      </c>
      <c r="D4106">
        <v>44208</v>
      </c>
      <c r="E4106" t="s">
        <v>1294</v>
      </c>
      <c r="F4106" t="s">
        <v>64</v>
      </c>
      <c r="G4106" t="s">
        <v>57</v>
      </c>
      <c r="H4106" t="s">
        <v>57</v>
      </c>
      <c r="I4106" t="s">
        <v>1348</v>
      </c>
      <c r="J4106">
        <v>20</v>
      </c>
      <c r="K4106">
        <v>1225</v>
      </c>
      <c r="L4106">
        <v>24500</v>
      </c>
      <c r="M4106">
        <v>2.9167000000000001</v>
      </c>
      <c r="N4106">
        <v>58.334000000000003</v>
      </c>
      <c r="O4106">
        <v>0</v>
      </c>
      <c r="P4106">
        <v>0</v>
      </c>
      <c r="Q4106">
        <v>1227.9167</v>
      </c>
      <c r="R4106">
        <v>24558.333999999999</v>
      </c>
      <c r="S4106" t="s">
        <v>1296</v>
      </c>
      <c r="T4106" s="111"/>
      <c r="U4106" s="111"/>
      <c r="V4106" s="110"/>
      <c r="W4106" s="110"/>
    </row>
    <row r="4107" spans="1:23">
      <c r="A4107" t="s">
        <v>4281</v>
      </c>
      <c r="B4107">
        <v>44208</v>
      </c>
      <c r="C4107" t="s">
        <v>4282</v>
      </c>
      <c r="D4107">
        <v>44208</v>
      </c>
      <c r="E4107" t="s">
        <v>1294</v>
      </c>
      <c r="F4107" t="s">
        <v>42</v>
      </c>
      <c r="G4107" t="s">
        <v>1322</v>
      </c>
      <c r="H4107" t="s">
        <v>13</v>
      </c>
      <c r="I4107" t="s">
        <v>3061</v>
      </c>
      <c r="J4107">
        <v>20</v>
      </c>
      <c r="K4107">
        <v>9850</v>
      </c>
      <c r="L4107">
        <v>197000</v>
      </c>
      <c r="M4107">
        <v>23.452000000000002</v>
      </c>
      <c r="N4107">
        <v>469.04</v>
      </c>
      <c r="O4107">
        <v>0</v>
      </c>
      <c r="P4107">
        <v>0</v>
      </c>
      <c r="Q4107">
        <v>9873.4524000000001</v>
      </c>
      <c r="R4107">
        <v>197469.04800000001</v>
      </c>
      <c r="S4107" t="s">
        <v>1296</v>
      </c>
      <c r="T4107" s="111"/>
      <c r="U4107" s="111"/>
      <c r="V4107" s="110"/>
      <c r="W4107" s="110"/>
    </row>
    <row r="4108" spans="1:23">
      <c r="A4108" t="s">
        <v>4283</v>
      </c>
      <c r="B4108">
        <v>44208</v>
      </c>
      <c r="C4108" t="s">
        <v>4284</v>
      </c>
      <c r="D4108">
        <v>44208</v>
      </c>
      <c r="E4108" t="s">
        <v>1294</v>
      </c>
      <c r="F4108" t="s">
        <v>112</v>
      </c>
      <c r="G4108" t="s">
        <v>120</v>
      </c>
      <c r="H4108" t="s">
        <v>120</v>
      </c>
      <c r="I4108" t="s">
        <v>1208</v>
      </c>
      <c r="J4108">
        <v>10</v>
      </c>
      <c r="K4108">
        <v>4855</v>
      </c>
      <c r="L4108">
        <v>48550</v>
      </c>
      <c r="M4108">
        <v>11.5595</v>
      </c>
      <c r="N4108">
        <v>115.595</v>
      </c>
      <c r="O4108">
        <v>0</v>
      </c>
      <c r="P4108">
        <v>2900</v>
      </c>
      <c r="Q4108">
        <v>4866.5595000000003</v>
      </c>
      <c r="R4108">
        <v>45765.595000000001</v>
      </c>
      <c r="S4108" t="s">
        <v>1296</v>
      </c>
      <c r="T4108" s="111"/>
      <c r="U4108" s="111"/>
      <c r="V4108" s="110"/>
      <c r="W4108" s="110"/>
    </row>
    <row r="4109" spans="1:23">
      <c r="A4109" t="s">
        <v>4285</v>
      </c>
      <c r="B4109">
        <v>44208</v>
      </c>
      <c r="C4109" t="s">
        <v>4286</v>
      </c>
      <c r="D4109">
        <v>44208</v>
      </c>
      <c r="E4109" t="s">
        <v>1294</v>
      </c>
      <c r="F4109" t="s">
        <v>9</v>
      </c>
      <c r="G4109" t="s">
        <v>1078</v>
      </c>
      <c r="H4109" t="s">
        <v>120</v>
      </c>
      <c r="I4109" t="s">
        <v>3061</v>
      </c>
      <c r="J4109">
        <v>20</v>
      </c>
      <c r="K4109">
        <v>9850</v>
      </c>
      <c r="L4109">
        <v>197000</v>
      </c>
      <c r="M4109">
        <v>23.452400000000001</v>
      </c>
      <c r="N4109">
        <v>469.048</v>
      </c>
      <c r="O4109">
        <v>0</v>
      </c>
      <c r="P4109">
        <v>0</v>
      </c>
      <c r="Q4109">
        <v>9873.4524000000001</v>
      </c>
      <c r="R4109">
        <v>197469.04800000001</v>
      </c>
      <c r="S4109" t="s">
        <v>1296</v>
      </c>
      <c r="T4109" s="111"/>
      <c r="U4109" s="111"/>
      <c r="V4109" s="110"/>
      <c r="W4109" s="110"/>
    </row>
    <row r="4110" spans="1:23">
      <c r="A4110" t="s">
        <v>4287</v>
      </c>
      <c r="B4110">
        <v>44208</v>
      </c>
      <c r="C4110" t="s">
        <v>4288</v>
      </c>
      <c r="D4110">
        <v>44208</v>
      </c>
      <c r="E4110" t="s">
        <v>1294</v>
      </c>
      <c r="F4110" t="s">
        <v>3</v>
      </c>
      <c r="G4110" t="s">
        <v>1078</v>
      </c>
      <c r="H4110" t="s">
        <v>120</v>
      </c>
      <c r="I4110" t="s">
        <v>1348</v>
      </c>
      <c r="J4110">
        <v>60</v>
      </c>
      <c r="K4110">
        <v>1225</v>
      </c>
      <c r="L4110">
        <v>73500</v>
      </c>
      <c r="M4110">
        <v>2.9167000000000001</v>
      </c>
      <c r="N4110">
        <v>175.00200000000001</v>
      </c>
      <c r="O4110">
        <v>0</v>
      </c>
      <c r="P4110">
        <v>0</v>
      </c>
      <c r="Q4110">
        <v>1227.9167</v>
      </c>
      <c r="R4110">
        <v>73675.001999999993</v>
      </c>
      <c r="S4110" t="s">
        <v>1296</v>
      </c>
      <c r="T4110" s="111"/>
      <c r="U4110" s="111"/>
      <c r="V4110" s="110"/>
      <c r="W4110" s="110"/>
    </row>
    <row r="4111" spans="1:23">
      <c r="A4111" t="s">
        <v>4289</v>
      </c>
      <c r="B4111">
        <v>44208</v>
      </c>
      <c r="C4111" t="s">
        <v>4290</v>
      </c>
      <c r="D4111">
        <v>44208</v>
      </c>
      <c r="E4111" t="s">
        <v>1294</v>
      </c>
      <c r="F4111" t="s">
        <v>11</v>
      </c>
      <c r="G4111" t="s">
        <v>1317</v>
      </c>
      <c r="H4111" t="s">
        <v>120</v>
      </c>
      <c r="I4111" t="s">
        <v>1348</v>
      </c>
      <c r="J4111">
        <v>40</v>
      </c>
      <c r="K4111">
        <v>1225</v>
      </c>
      <c r="L4111">
        <v>49000</v>
      </c>
      <c r="M4111">
        <v>2.9167000000000001</v>
      </c>
      <c r="N4111">
        <v>116.66800000000001</v>
      </c>
      <c r="O4111">
        <v>0</v>
      </c>
      <c r="P4111">
        <v>0</v>
      </c>
      <c r="Q4111">
        <v>1227.9167</v>
      </c>
      <c r="R4111">
        <v>49116.667999999998</v>
      </c>
      <c r="S4111" t="s">
        <v>1296</v>
      </c>
      <c r="T4111" s="111"/>
      <c r="U4111" s="111"/>
      <c r="V4111" s="110"/>
      <c r="W4111" s="110"/>
    </row>
    <row r="4112" spans="1:23">
      <c r="A4112" t="s">
        <v>4289</v>
      </c>
      <c r="B4112">
        <v>44208</v>
      </c>
      <c r="C4112" t="s">
        <v>4290</v>
      </c>
      <c r="D4112">
        <v>44208</v>
      </c>
      <c r="E4112" t="s">
        <v>1294</v>
      </c>
      <c r="F4112" t="s">
        <v>11</v>
      </c>
      <c r="G4112" t="s">
        <v>1317</v>
      </c>
      <c r="H4112" t="s">
        <v>120</v>
      </c>
      <c r="I4112" t="s">
        <v>1212</v>
      </c>
      <c r="J4112">
        <v>10</v>
      </c>
      <c r="K4112">
        <v>3540</v>
      </c>
      <c r="L4112">
        <v>35400</v>
      </c>
      <c r="M4112">
        <v>8.4285999999999994</v>
      </c>
      <c r="N4112">
        <v>84.286000000000001</v>
      </c>
      <c r="O4112">
        <v>0</v>
      </c>
      <c r="P4112">
        <v>0</v>
      </c>
      <c r="Q4112">
        <v>3548.4286000000002</v>
      </c>
      <c r="R4112">
        <v>35484.286</v>
      </c>
      <c r="S4112" t="s">
        <v>1296</v>
      </c>
      <c r="T4112" s="111"/>
      <c r="U4112" s="111"/>
      <c r="V4112" s="110"/>
      <c r="W4112" s="110"/>
    </row>
    <row r="4113" spans="1:23">
      <c r="A4113" t="s">
        <v>4291</v>
      </c>
      <c r="B4113">
        <v>44208</v>
      </c>
      <c r="C4113" t="s">
        <v>4292</v>
      </c>
      <c r="D4113">
        <v>44208</v>
      </c>
      <c r="E4113" t="s">
        <v>1294</v>
      </c>
      <c r="F4113" t="s">
        <v>6</v>
      </c>
      <c r="G4113" t="s">
        <v>1308</v>
      </c>
      <c r="H4113" t="s">
        <v>120</v>
      </c>
      <c r="I4113" t="s">
        <v>1227</v>
      </c>
      <c r="J4113">
        <v>5</v>
      </c>
      <c r="K4113">
        <v>7760</v>
      </c>
      <c r="L4113">
        <v>38800</v>
      </c>
      <c r="M4113">
        <v>18.476199999999999</v>
      </c>
      <c r="N4113">
        <v>92.381</v>
      </c>
      <c r="O4113">
        <v>0</v>
      </c>
      <c r="P4113">
        <v>0</v>
      </c>
      <c r="Q4113">
        <v>7778.4762000000001</v>
      </c>
      <c r="R4113">
        <v>38892.381000000001</v>
      </c>
      <c r="S4113" t="s">
        <v>1296</v>
      </c>
      <c r="T4113" s="111"/>
      <c r="U4113" s="111"/>
      <c r="V4113" s="110"/>
      <c r="W4113" s="110"/>
    </row>
    <row r="4114" spans="1:23">
      <c r="A4114" t="s">
        <v>4291</v>
      </c>
      <c r="B4114">
        <v>44208</v>
      </c>
      <c r="C4114" t="s">
        <v>4292</v>
      </c>
      <c r="D4114">
        <v>44208</v>
      </c>
      <c r="E4114" t="s">
        <v>1294</v>
      </c>
      <c r="F4114" t="s">
        <v>6</v>
      </c>
      <c r="G4114" t="s">
        <v>1308</v>
      </c>
      <c r="H4114" t="s">
        <v>120</v>
      </c>
      <c r="I4114" t="s">
        <v>1234</v>
      </c>
      <c r="J4114">
        <v>10</v>
      </c>
      <c r="K4114">
        <v>5035</v>
      </c>
      <c r="L4114">
        <v>50350</v>
      </c>
      <c r="M4114">
        <v>11.988099999999999</v>
      </c>
      <c r="N4114">
        <v>119.881</v>
      </c>
      <c r="O4114">
        <v>0</v>
      </c>
      <c r="P4114">
        <v>0</v>
      </c>
      <c r="Q4114">
        <v>5046.9880999999996</v>
      </c>
      <c r="R4114">
        <v>50469.881000000001</v>
      </c>
      <c r="S4114" t="s">
        <v>1296</v>
      </c>
      <c r="T4114" s="111"/>
      <c r="U4114" s="111"/>
      <c r="V4114" s="110"/>
      <c r="W4114" s="110"/>
    </row>
    <row r="4115" spans="1:23">
      <c r="A4115" t="s">
        <v>4291</v>
      </c>
      <c r="B4115">
        <v>44208</v>
      </c>
      <c r="C4115" t="s">
        <v>4292</v>
      </c>
      <c r="D4115">
        <v>44208</v>
      </c>
      <c r="E4115" t="s">
        <v>1294</v>
      </c>
      <c r="F4115" t="s">
        <v>6</v>
      </c>
      <c r="G4115" t="s">
        <v>1308</v>
      </c>
      <c r="H4115" t="s">
        <v>120</v>
      </c>
      <c r="I4115" t="s">
        <v>1215</v>
      </c>
      <c r="J4115">
        <v>5</v>
      </c>
      <c r="K4115">
        <v>6390</v>
      </c>
      <c r="L4115">
        <v>31950</v>
      </c>
      <c r="M4115">
        <v>15.2143</v>
      </c>
      <c r="N4115">
        <v>76.0715</v>
      </c>
      <c r="O4115">
        <v>0</v>
      </c>
      <c r="P4115">
        <v>0</v>
      </c>
      <c r="Q4115">
        <v>6405.2142999999996</v>
      </c>
      <c r="R4115">
        <v>32026.071499999998</v>
      </c>
      <c r="S4115" t="s">
        <v>1296</v>
      </c>
      <c r="T4115" s="111"/>
      <c r="U4115" s="111"/>
      <c r="V4115" s="110"/>
      <c r="W4115" s="110"/>
    </row>
    <row r="4116" spans="1:23">
      <c r="A4116" t="s">
        <v>4291</v>
      </c>
      <c r="B4116">
        <v>44208</v>
      </c>
      <c r="C4116" t="s">
        <v>4292</v>
      </c>
      <c r="D4116">
        <v>44208</v>
      </c>
      <c r="E4116" t="s">
        <v>1294</v>
      </c>
      <c r="F4116" t="s">
        <v>6</v>
      </c>
      <c r="G4116" t="s">
        <v>1308</v>
      </c>
      <c r="H4116" t="s">
        <v>120</v>
      </c>
      <c r="I4116" t="s">
        <v>1204</v>
      </c>
      <c r="J4116">
        <v>5</v>
      </c>
      <c r="K4116">
        <v>7148</v>
      </c>
      <c r="L4116">
        <v>35740</v>
      </c>
      <c r="M4116">
        <v>17.018999999999998</v>
      </c>
      <c r="N4116">
        <v>85.094999999999999</v>
      </c>
      <c r="O4116">
        <v>0</v>
      </c>
      <c r="P4116">
        <v>3500</v>
      </c>
      <c r="Q4116">
        <v>7165.0190000000002</v>
      </c>
      <c r="R4116">
        <v>32325.095000000001</v>
      </c>
      <c r="S4116" t="s">
        <v>1296</v>
      </c>
      <c r="T4116" s="111"/>
      <c r="U4116" s="111"/>
      <c r="V4116" s="110"/>
      <c r="W4116" s="110"/>
    </row>
    <row r="4117" spans="1:23">
      <c r="A4117" t="s">
        <v>4291</v>
      </c>
      <c r="B4117">
        <v>44208</v>
      </c>
      <c r="C4117" t="s">
        <v>4292</v>
      </c>
      <c r="D4117">
        <v>44208</v>
      </c>
      <c r="E4117" t="s">
        <v>1294</v>
      </c>
      <c r="F4117" t="s">
        <v>6</v>
      </c>
      <c r="G4117" t="s">
        <v>1308</v>
      </c>
      <c r="H4117" t="s">
        <v>120</v>
      </c>
      <c r="I4117" t="s">
        <v>1214</v>
      </c>
      <c r="J4117">
        <v>20</v>
      </c>
      <c r="K4117">
        <v>1168</v>
      </c>
      <c r="L4117">
        <v>23360</v>
      </c>
      <c r="M4117">
        <v>2.7810000000000001</v>
      </c>
      <c r="N4117">
        <v>55.62</v>
      </c>
      <c r="O4117">
        <v>0</v>
      </c>
      <c r="P4117">
        <v>0</v>
      </c>
      <c r="Q4117">
        <v>1170.7809999999999</v>
      </c>
      <c r="R4117">
        <v>23415.62</v>
      </c>
      <c r="S4117" t="s">
        <v>1296</v>
      </c>
      <c r="T4117" s="111"/>
      <c r="U4117" s="111"/>
      <c r="V4117" s="110"/>
      <c r="W4117" s="110"/>
    </row>
    <row r="4118" spans="1:23">
      <c r="A4118" t="s">
        <v>4293</v>
      </c>
      <c r="B4118">
        <v>44208</v>
      </c>
      <c r="C4118" t="s">
        <v>4294</v>
      </c>
      <c r="D4118">
        <v>44208</v>
      </c>
      <c r="E4118" t="s">
        <v>1294</v>
      </c>
      <c r="F4118" t="s">
        <v>117</v>
      </c>
      <c r="G4118" t="s">
        <v>1306</v>
      </c>
      <c r="H4118" t="s">
        <v>120</v>
      </c>
      <c r="I4118" t="s">
        <v>1212</v>
      </c>
      <c r="J4118">
        <v>60</v>
      </c>
      <c r="K4118">
        <v>3540</v>
      </c>
      <c r="L4118">
        <v>212400</v>
      </c>
      <c r="M4118">
        <v>8.4285999999999994</v>
      </c>
      <c r="N4118">
        <v>505.71600000000001</v>
      </c>
      <c r="O4118">
        <v>0</v>
      </c>
      <c r="P4118">
        <v>0</v>
      </c>
      <c r="Q4118">
        <v>3548.4286000000002</v>
      </c>
      <c r="R4118">
        <v>212905.71599999999</v>
      </c>
      <c r="S4118" t="s">
        <v>1296</v>
      </c>
      <c r="T4118" s="111"/>
      <c r="U4118" s="111"/>
      <c r="V4118" s="110"/>
      <c r="W4118" s="110"/>
    </row>
    <row r="4119" spans="1:23">
      <c r="A4119" t="s">
        <v>4295</v>
      </c>
      <c r="B4119">
        <v>44208</v>
      </c>
      <c r="C4119" t="s">
        <v>4296</v>
      </c>
      <c r="D4119">
        <v>44208</v>
      </c>
      <c r="E4119" t="s">
        <v>1294</v>
      </c>
      <c r="F4119" t="s">
        <v>72</v>
      </c>
      <c r="G4119" t="s">
        <v>69</v>
      </c>
      <c r="H4119" t="s">
        <v>69</v>
      </c>
      <c r="I4119" t="s">
        <v>1234</v>
      </c>
      <c r="J4119">
        <v>4</v>
      </c>
      <c r="K4119">
        <v>5035</v>
      </c>
      <c r="L4119">
        <v>20140</v>
      </c>
      <c r="M4119">
        <v>11.988099999999999</v>
      </c>
      <c r="N4119">
        <v>47.952399999999997</v>
      </c>
      <c r="O4119">
        <v>0</v>
      </c>
      <c r="P4119">
        <v>0</v>
      </c>
      <c r="Q4119">
        <v>5046.9880999999996</v>
      </c>
      <c r="R4119">
        <v>20187.952399999998</v>
      </c>
      <c r="S4119" t="s">
        <v>1296</v>
      </c>
      <c r="T4119" s="111"/>
      <c r="U4119" s="111"/>
      <c r="V4119" s="110"/>
      <c r="W4119" s="110"/>
    </row>
    <row r="4120" spans="1:23">
      <c r="A4120" t="s">
        <v>4297</v>
      </c>
      <c r="B4120">
        <v>44208</v>
      </c>
      <c r="C4120" t="s">
        <v>4298</v>
      </c>
      <c r="D4120">
        <v>44208</v>
      </c>
      <c r="E4120" t="s">
        <v>1294</v>
      </c>
      <c r="F4120" t="s">
        <v>65</v>
      </c>
      <c r="G4120" t="s">
        <v>1298</v>
      </c>
      <c r="H4120" t="s">
        <v>57</v>
      </c>
      <c r="I4120" t="s">
        <v>1348</v>
      </c>
      <c r="J4120">
        <v>46</v>
      </c>
      <c r="K4120">
        <v>1225</v>
      </c>
      <c r="L4120">
        <v>56350</v>
      </c>
      <c r="M4120">
        <v>2.9167000000000001</v>
      </c>
      <c r="N4120">
        <v>134.16820000000001</v>
      </c>
      <c r="O4120">
        <v>0</v>
      </c>
      <c r="P4120">
        <v>0</v>
      </c>
      <c r="Q4120">
        <v>1227.9167</v>
      </c>
      <c r="R4120">
        <v>56484.1682</v>
      </c>
      <c r="S4120" t="s">
        <v>1296</v>
      </c>
      <c r="T4120" s="111"/>
      <c r="U4120" s="111"/>
      <c r="V4120" s="110"/>
      <c r="W4120" s="110"/>
    </row>
    <row r="4121" spans="1:23">
      <c r="A4121" t="s">
        <v>4299</v>
      </c>
      <c r="B4121">
        <v>44208</v>
      </c>
      <c r="C4121" t="s">
        <v>4300</v>
      </c>
      <c r="D4121">
        <v>44208</v>
      </c>
      <c r="E4121" t="s">
        <v>1294</v>
      </c>
      <c r="F4121" t="s">
        <v>18</v>
      </c>
      <c r="G4121" t="s">
        <v>19</v>
      </c>
      <c r="H4121" t="s">
        <v>13</v>
      </c>
      <c r="I4121" t="s">
        <v>1348</v>
      </c>
      <c r="J4121">
        <v>40</v>
      </c>
      <c r="K4121">
        <v>1225</v>
      </c>
      <c r="L4121">
        <v>49000</v>
      </c>
      <c r="M4121">
        <v>2.9167000000000001</v>
      </c>
      <c r="N4121">
        <v>116.66800000000001</v>
      </c>
      <c r="O4121">
        <v>0</v>
      </c>
      <c r="P4121">
        <v>0</v>
      </c>
      <c r="Q4121">
        <v>1227.9167</v>
      </c>
      <c r="R4121">
        <v>49116.667999999998</v>
      </c>
      <c r="S4121" t="s">
        <v>1296</v>
      </c>
      <c r="T4121" s="111"/>
      <c r="U4121" s="111"/>
      <c r="V4121" s="110"/>
      <c r="W4121" s="110"/>
    </row>
    <row r="4122" spans="1:23">
      <c r="A4122" t="s">
        <v>4299</v>
      </c>
      <c r="B4122">
        <v>44208</v>
      </c>
      <c r="C4122" t="s">
        <v>4300</v>
      </c>
      <c r="D4122">
        <v>44208</v>
      </c>
      <c r="E4122" t="s">
        <v>1294</v>
      </c>
      <c r="F4122" t="s">
        <v>18</v>
      </c>
      <c r="G4122" t="s">
        <v>19</v>
      </c>
      <c r="H4122" t="s">
        <v>13</v>
      </c>
      <c r="I4122" t="s">
        <v>1227</v>
      </c>
      <c r="J4122">
        <v>20</v>
      </c>
      <c r="K4122">
        <v>7760</v>
      </c>
      <c r="L4122">
        <v>155200</v>
      </c>
      <c r="M4122">
        <v>18.476199999999999</v>
      </c>
      <c r="N4122">
        <v>369.524</v>
      </c>
      <c r="O4122">
        <v>0</v>
      </c>
      <c r="P4122">
        <v>0</v>
      </c>
      <c r="Q4122">
        <v>7778.4762000000001</v>
      </c>
      <c r="R4122">
        <v>155569.524</v>
      </c>
      <c r="S4122" t="s">
        <v>1296</v>
      </c>
      <c r="T4122" s="111"/>
      <c r="U4122" s="111"/>
      <c r="V4122" s="110"/>
      <c r="W4122" s="110"/>
    </row>
    <row r="4123" spans="1:23">
      <c r="A4123" t="s">
        <v>4299</v>
      </c>
      <c r="B4123">
        <v>44208</v>
      </c>
      <c r="C4123" t="s">
        <v>4300</v>
      </c>
      <c r="D4123">
        <v>44208</v>
      </c>
      <c r="E4123" t="s">
        <v>1294</v>
      </c>
      <c r="F4123" t="s">
        <v>18</v>
      </c>
      <c r="G4123" t="s">
        <v>19</v>
      </c>
      <c r="H4123" t="s">
        <v>13</v>
      </c>
      <c r="I4123" t="s">
        <v>3061</v>
      </c>
      <c r="J4123">
        <v>20</v>
      </c>
      <c r="K4123">
        <v>9850</v>
      </c>
      <c r="L4123">
        <v>197000</v>
      </c>
      <c r="M4123">
        <v>23.452400000000001</v>
      </c>
      <c r="N4123">
        <v>469.048</v>
      </c>
      <c r="O4123">
        <v>0</v>
      </c>
      <c r="P4123">
        <v>0</v>
      </c>
      <c r="Q4123">
        <v>9873.4524000000001</v>
      </c>
      <c r="R4123">
        <v>197469.04800000001</v>
      </c>
      <c r="S4123" t="s">
        <v>1296</v>
      </c>
      <c r="T4123" s="111"/>
      <c r="U4123" s="111"/>
      <c r="V4123" s="110"/>
      <c r="W4123" s="110"/>
    </row>
    <row r="4124" spans="1:23">
      <c r="A4124" t="s">
        <v>4299</v>
      </c>
      <c r="B4124">
        <v>44208</v>
      </c>
      <c r="C4124" t="s">
        <v>4300</v>
      </c>
      <c r="D4124">
        <v>44208</v>
      </c>
      <c r="E4124" t="s">
        <v>1294</v>
      </c>
      <c r="F4124" t="s">
        <v>18</v>
      </c>
      <c r="G4124" t="s">
        <v>19</v>
      </c>
      <c r="H4124" t="s">
        <v>13</v>
      </c>
      <c r="I4124" t="s">
        <v>1207</v>
      </c>
      <c r="J4124">
        <v>20</v>
      </c>
      <c r="K4124">
        <v>4035</v>
      </c>
      <c r="L4124">
        <v>80700</v>
      </c>
      <c r="M4124">
        <v>9.6071000000000009</v>
      </c>
      <c r="N4124">
        <v>192.142</v>
      </c>
      <c r="O4124">
        <v>0</v>
      </c>
      <c r="P4124">
        <v>0</v>
      </c>
      <c r="Q4124">
        <v>4044.6071000000002</v>
      </c>
      <c r="R4124">
        <v>80892.142000000007</v>
      </c>
      <c r="S4124" t="s">
        <v>1296</v>
      </c>
      <c r="T4124" s="111"/>
      <c r="U4124" s="111"/>
      <c r="V4124" s="110"/>
      <c r="W4124" s="110"/>
    </row>
    <row r="4125" spans="1:23">
      <c r="A4125" t="s">
        <v>4301</v>
      </c>
      <c r="B4125">
        <v>44208</v>
      </c>
      <c r="C4125" t="s">
        <v>4302</v>
      </c>
      <c r="D4125">
        <v>44208</v>
      </c>
      <c r="E4125" t="s">
        <v>1294</v>
      </c>
      <c r="F4125" t="s">
        <v>10</v>
      </c>
      <c r="G4125" t="s">
        <v>1308</v>
      </c>
      <c r="H4125" t="s">
        <v>120</v>
      </c>
      <c r="I4125" t="s">
        <v>3061</v>
      </c>
      <c r="J4125">
        <v>10</v>
      </c>
      <c r="K4125">
        <v>9850</v>
      </c>
      <c r="L4125">
        <v>98500</v>
      </c>
      <c r="M4125">
        <v>23.452400000000001</v>
      </c>
      <c r="N4125">
        <v>234.524</v>
      </c>
      <c r="O4125">
        <v>0</v>
      </c>
      <c r="P4125">
        <v>0</v>
      </c>
      <c r="Q4125">
        <v>9873.4524000000001</v>
      </c>
      <c r="R4125">
        <v>98734.524000000005</v>
      </c>
      <c r="S4125" t="s">
        <v>1296</v>
      </c>
      <c r="T4125" s="111"/>
      <c r="U4125" s="111"/>
      <c r="V4125" s="110"/>
      <c r="W4125" s="110"/>
    </row>
    <row r="4126" spans="1:23">
      <c r="A4126" t="s">
        <v>4301</v>
      </c>
      <c r="B4126">
        <v>44208</v>
      </c>
      <c r="C4126" t="s">
        <v>4302</v>
      </c>
      <c r="D4126">
        <v>44208</v>
      </c>
      <c r="E4126" t="s">
        <v>1294</v>
      </c>
      <c r="F4126" t="s">
        <v>10</v>
      </c>
      <c r="G4126" t="s">
        <v>1308</v>
      </c>
      <c r="H4126" t="s">
        <v>120</v>
      </c>
      <c r="I4126" t="s">
        <v>1339</v>
      </c>
      <c r="J4126">
        <v>40</v>
      </c>
      <c r="K4126">
        <v>1118</v>
      </c>
      <c r="L4126">
        <v>44720</v>
      </c>
      <c r="M4126">
        <v>2.6619000000000002</v>
      </c>
      <c r="N4126">
        <v>106.476</v>
      </c>
      <c r="O4126">
        <v>0</v>
      </c>
      <c r="P4126">
        <v>0</v>
      </c>
      <c r="Q4126">
        <v>1120.6619000000001</v>
      </c>
      <c r="R4126">
        <v>44826.476000000002</v>
      </c>
      <c r="S4126" t="s">
        <v>1296</v>
      </c>
      <c r="T4126" s="111"/>
      <c r="U4126" s="111"/>
      <c r="V4126" s="110"/>
      <c r="W4126" s="110"/>
    </row>
    <row r="4127" spans="1:23">
      <c r="A4127" t="s">
        <v>4301</v>
      </c>
      <c r="B4127">
        <v>44208</v>
      </c>
      <c r="C4127" t="s">
        <v>4302</v>
      </c>
      <c r="D4127">
        <v>44208</v>
      </c>
      <c r="E4127" t="s">
        <v>1294</v>
      </c>
      <c r="F4127" t="s">
        <v>10</v>
      </c>
      <c r="G4127" t="s">
        <v>1308</v>
      </c>
      <c r="H4127" t="s">
        <v>120</v>
      </c>
      <c r="I4127" t="s">
        <v>1234</v>
      </c>
      <c r="J4127">
        <v>3</v>
      </c>
      <c r="K4127">
        <v>5035</v>
      </c>
      <c r="L4127">
        <v>15105</v>
      </c>
      <c r="M4127">
        <v>11.988099999999999</v>
      </c>
      <c r="N4127">
        <v>35.964300000000001</v>
      </c>
      <c r="O4127">
        <v>0</v>
      </c>
      <c r="P4127">
        <v>0</v>
      </c>
      <c r="Q4127">
        <v>5046.9880999999996</v>
      </c>
      <c r="R4127">
        <v>15140.9643</v>
      </c>
      <c r="S4127" t="s">
        <v>1296</v>
      </c>
      <c r="T4127" s="111"/>
      <c r="U4127" s="111"/>
      <c r="V4127" s="110"/>
      <c r="W4127" s="110"/>
    </row>
    <row r="4128" spans="1:23">
      <c r="A4128" t="s">
        <v>4301</v>
      </c>
      <c r="B4128">
        <v>44208</v>
      </c>
      <c r="C4128" t="s">
        <v>4302</v>
      </c>
      <c r="D4128">
        <v>44208</v>
      </c>
      <c r="E4128" t="s">
        <v>1294</v>
      </c>
      <c r="F4128" t="s">
        <v>10</v>
      </c>
      <c r="G4128" t="s">
        <v>1308</v>
      </c>
      <c r="H4128" t="s">
        <v>120</v>
      </c>
      <c r="I4128" t="s">
        <v>1348</v>
      </c>
      <c r="J4128">
        <v>37</v>
      </c>
      <c r="K4128">
        <v>1225</v>
      </c>
      <c r="L4128">
        <v>45325</v>
      </c>
      <c r="M4128">
        <v>2.9167000000000001</v>
      </c>
      <c r="N4128">
        <v>107.9179</v>
      </c>
      <c r="O4128">
        <v>0</v>
      </c>
      <c r="P4128">
        <v>0</v>
      </c>
      <c r="Q4128">
        <v>1227.9167</v>
      </c>
      <c r="R4128">
        <v>45432.9179</v>
      </c>
      <c r="S4128" t="s">
        <v>1296</v>
      </c>
      <c r="T4128" s="111"/>
      <c r="U4128" s="111"/>
      <c r="V4128" s="110"/>
      <c r="W4128" s="110"/>
    </row>
    <row r="4129" spans="1:23">
      <c r="A4129" t="s">
        <v>4303</v>
      </c>
      <c r="B4129">
        <v>44208</v>
      </c>
      <c r="C4129" t="s">
        <v>4304</v>
      </c>
      <c r="D4129">
        <v>44208</v>
      </c>
      <c r="E4129" t="s">
        <v>1294</v>
      </c>
      <c r="F4129" t="s">
        <v>47</v>
      </c>
      <c r="G4129" t="s">
        <v>1305</v>
      </c>
      <c r="H4129" t="s">
        <v>13</v>
      </c>
      <c r="I4129" t="s">
        <v>3061</v>
      </c>
      <c r="J4129">
        <v>20</v>
      </c>
      <c r="K4129">
        <v>9850</v>
      </c>
      <c r="L4129">
        <v>197000</v>
      </c>
      <c r="M4129">
        <v>23.452400000000001</v>
      </c>
      <c r="N4129">
        <v>469.048</v>
      </c>
      <c r="O4129">
        <v>0</v>
      </c>
      <c r="P4129">
        <v>0</v>
      </c>
      <c r="Q4129">
        <v>9873.4524000000001</v>
      </c>
      <c r="R4129">
        <v>197469.04800000001</v>
      </c>
      <c r="S4129" t="s">
        <v>1296</v>
      </c>
      <c r="T4129" s="111"/>
      <c r="U4129" s="111"/>
      <c r="V4129" s="110"/>
      <c r="W4129" s="110"/>
    </row>
    <row r="4130" spans="1:23">
      <c r="A4130" t="s">
        <v>4305</v>
      </c>
      <c r="B4130">
        <v>44208</v>
      </c>
      <c r="C4130" t="s">
        <v>4306</v>
      </c>
      <c r="D4130">
        <v>44208</v>
      </c>
      <c r="E4130" t="s">
        <v>1294</v>
      </c>
      <c r="F4130" t="s">
        <v>51</v>
      </c>
      <c r="G4130" t="s">
        <v>1305</v>
      </c>
      <c r="H4130" t="s">
        <v>13</v>
      </c>
      <c r="I4130" t="s">
        <v>3061</v>
      </c>
      <c r="J4130">
        <v>7</v>
      </c>
      <c r="K4130">
        <v>9850</v>
      </c>
      <c r="L4130">
        <v>68950</v>
      </c>
      <c r="M4130">
        <v>23.452400000000001</v>
      </c>
      <c r="N4130">
        <v>164.16679999999999</v>
      </c>
      <c r="O4130">
        <v>0</v>
      </c>
      <c r="P4130">
        <v>0</v>
      </c>
      <c r="Q4130">
        <v>9873.4524000000001</v>
      </c>
      <c r="R4130">
        <v>69114.166800000006</v>
      </c>
      <c r="S4130" t="s">
        <v>1296</v>
      </c>
      <c r="T4130" s="111"/>
      <c r="U4130" s="111"/>
      <c r="V4130" s="110"/>
      <c r="W4130" s="110"/>
    </row>
    <row r="4131" spans="1:23">
      <c r="A4131" t="s">
        <v>4307</v>
      </c>
      <c r="B4131">
        <v>44208</v>
      </c>
      <c r="C4131" t="s">
        <v>4308</v>
      </c>
      <c r="D4131">
        <v>44208</v>
      </c>
      <c r="E4131" t="s">
        <v>1294</v>
      </c>
      <c r="F4131" t="s">
        <v>18</v>
      </c>
      <c r="G4131" t="s">
        <v>19</v>
      </c>
      <c r="H4131" t="s">
        <v>13</v>
      </c>
      <c r="I4131" t="s">
        <v>1215</v>
      </c>
      <c r="J4131">
        <v>7</v>
      </c>
      <c r="K4131">
        <v>6390</v>
      </c>
      <c r="L4131">
        <v>44730</v>
      </c>
      <c r="M4131">
        <v>15.214</v>
      </c>
      <c r="N4131">
        <v>106.498</v>
      </c>
      <c r="O4131">
        <v>0</v>
      </c>
      <c r="P4131">
        <v>0</v>
      </c>
      <c r="Q4131">
        <v>6405.2142999999996</v>
      </c>
      <c r="R4131">
        <v>44836.500099999997</v>
      </c>
      <c r="S4131" t="s">
        <v>1296</v>
      </c>
      <c r="T4131" s="111"/>
      <c r="U4131" s="111"/>
      <c r="V4131" s="110"/>
      <c r="W4131" s="110"/>
    </row>
    <row r="4132" spans="1:23">
      <c r="A4132" t="s">
        <v>4307</v>
      </c>
      <c r="B4132">
        <v>44208</v>
      </c>
      <c r="C4132" t="s">
        <v>4308</v>
      </c>
      <c r="D4132">
        <v>44208</v>
      </c>
      <c r="E4132" t="s">
        <v>1294</v>
      </c>
      <c r="F4132" t="s">
        <v>18</v>
      </c>
      <c r="G4132" t="s">
        <v>19</v>
      </c>
      <c r="H4132" t="s">
        <v>13</v>
      </c>
      <c r="I4132" t="s">
        <v>1204</v>
      </c>
      <c r="J4132">
        <v>14</v>
      </c>
      <c r="K4132">
        <v>7148</v>
      </c>
      <c r="L4132">
        <v>100072</v>
      </c>
      <c r="M4132">
        <v>17.018999999999998</v>
      </c>
      <c r="N4132">
        <v>238.26599999999999</v>
      </c>
      <c r="O4132">
        <v>0</v>
      </c>
      <c r="P4132">
        <v>9800</v>
      </c>
      <c r="Q4132">
        <v>7165.0190000000002</v>
      </c>
      <c r="R4132">
        <v>90510.266000000003</v>
      </c>
      <c r="S4132" t="s">
        <v>1296</v>
      </c>
      <c r="T4132" s="111"/>
      <c r="U4132" s="111"/>
      <c r="V4132" s="110"/>
      <c r="W4132" s="110"/>
    </row>
    <row r="4133" spans="1:23">
      <c r="A4133" t="s">
        <v>4307</v>
      </c>
      <c r="B4133">
        <v>44208</v>
      </c>
      <c r="C4133" t="s">
        <v>4308</v>
      </c>
      <c r="D4133">
        <v>44208</v>
      </c>
      <c r="E4133" t="s">
        <v>1294</v>
      </c>
      <c r="F4133" t="s">
        <v>18</v>
      </c>
      <c r="G4133" t="s">
        <v>19</v>
      </c>
      <c r="H4133" t="s">
        <v>13</v>
      </c>
      <c r="I4133" t="s">
        <v>1214</v>
      </c>
      <c r="J4133">
        <v>59</v>
      </c>
      <c r="K4133">
        <v>1168</v>
      </c>
      <c r="L4133">
        <v>68912</v>
      </c>
      <c r="M4133">
        <v>2.7810000000000001</v>
      </c>
      <c r="N4133">
        <v>164.07900000000001</v>
      </c>
      <c r="O4133">
        <v>0</v>
      </c>
      <c r="P4133">
        <v>0</v>
      </c>
      <c r="Q4133">
        <v>1170.7809999999999</v>
      </c>
      <c r="R4133">
        <v>69076.078999999998</v>
      </c>
      <c r="S4133" t="s">
        <v>1296</v>
      </c>
      <c r="T4133" s="111"/>
      <c r="U4133" s="111"/>
      <c r="V4133" s="110"/>
      <c r="W4133" s="110"/>
    </row>
    <row r="4134" spans="1:23">
      <c r="A4134" t="s">
        <v>4309</v>
      </c>
      <c r="B4134">
        <v>44208</v>
      </c>
      <c r="C4134" t="s">
        <v>4310</v>
      </c>
      <c r="D4134">
        <v>44208</v>
      </c>
      <c r="E4134" t="s">
        <v>1294</v>
      </c>
      <c r="F4134" t="s">
        <v>5</v>
      </c>
      <c r="G4134" t="s">
        <v>1308</v>
      </c>
      <c r="H4134" t="s">
        <v>120</v>
      </c>
      <c r="I4134" t="s">
        <v>1339</v>
      </c>
      <c r="J4134">
        <v>40</v>
      </c>
      <c r="K4134">
        <v>1118</v>
      </c>
      <c r="L4134">
        <v>44720</v>
      </c>
      <c r="M4134">
        <v>2.6619000000000002</v>
      </c>
      <c r="N4134">
        <v>106.476</v>
      </c>
      <c r="O4134">
        <v>0</v>
      </c>
      <c r="P4134">
        <v>0</v>
      </c>
      <c r="Q4134">
        <v>1120.6619000000001</v>
      </c>
      <c r="R4134">
        <v>44826.476000000002</v>
      </c>
      <c r="S4134" t="s">
        <v>1296</v>
      </c>
      <c r="T4134" s="111"/>
      <c r="U4134" s="111"/>
      <c r="V4134" s="110"/>
      <c r="W4134" s="110"/>
    </row>
    <row r="4135" spans="1:23">
      <c r="A4135" t="s">
        <v>4309</v>
      </c>
      <c r="B4135">
        <v>44208</v>
      </c>
      <c r="C4135" t="s">
        <v>4310</v>
      </c>
      <c r="D4135">
        <v>44208</v>
      </c>
      <c r="E4135" t="s">
        <v>1294</v>
      </c>
      <c r="F4135" t="s">
        <v>5</v>
      </c>
      <c r="G4135" t="s">
        <v>1308</v>
      </c>
      <c r="H4135" t="s">
        <v>120</v>
      </c>
      <c r="I4135" t="s">
        <v>1348</v>
      </c>
      <c r="J4135">
        <v>40</v>
      </c>
      <c r="K4135">
        <v>1225</v>
      </c>
      <c r="L4135">
        <v>49000</v>
      </c>
      <c r="M4135">
        <v>2.9167000000000001</v>
      </c>
      <c r="N4135">
        <v>116.66800000000001</v>
      </c>
      <c r="O4135">
        <v>0</v>
      </c>
      <c r="P4135">
        <v>0</v>
      </c>
      <c r="Q4135">
        <v>1227.9167</v>
      </c>
      <c r="R4135">
        <v>49116.667999999998</v>
      </c>
      <c r="S4135" t="s">
        <v>1296</v>
      </c>
      <c r="T4135" s="111"/>
      <c r="U4135" s="111"/>
      <c r="V4135" s="110"/>
      <c r="W4135" s="110"/>
    </row>
    <row r="4136" spans="1:23">
      <c r="A4136" t="s">
        <v>4311</v>
      </c>
      <c r="B4136">
        <v>44208</v>
      </c>
      <c r="C4136" t="s">
        <v>4312</v>
      </c>
      <c r="D4136">
        <v>44208</v>
      </c>
      <c r="E4136" t="s">
        <v>1294</v>
      </c>
      <c r="F4136" t="s">
        <v>1</v>
      </c>
      <c r="G4136" t="s">
        <v>1079</v>
      </c>
      <c r="H4136" t="s">
        <v>120</v>
      </c>
      <c r="I4136" t="s">
        <v>1214</v>
      </c>
      <c r="J4136">
        <v>24</v>
      </c>
      <c r="K4136">
        <v>1168</v>
      </c>
      <c r="L4136">
        <v>28032</v>
      </c>
      <c r="M4136">
        <v>2.7810000000000001</v>
      </c>
      <c r="N4136">
        <v>66.744</v>
      </c>
      <c r="O4136">
        <v>0</v>
      </c>
      <c r="P4136">
        <v>0</v>
      </c>
      <c r="Q4136">
        <v>1170.7809999999999</v>
      </c>
      <c r="R4136">
        <v>28098.743999999999</v>
      </c>
      <c r="S4136" t="s">
        <v>1296</v>
      </c>
      <c r="T4136" s="111"/>
      <c r="U4136" s="111"/>
      <c r="V4136" s="110"/>
      <c r="W4136" s="110"/>
    </row>
    <row r="4137" spans="1:23">
      <c r="A4137" t="s">
        <v>4313</v>
      </c>
      <c r="B4137">
        <v>44208</v>
      </c>
      <c r="C4137" t="s">
        <v>4314</v>
      </c>
      <c r="D4137">
        <v>44208</v>
      </c>
      <c r="E4137" t="s">
        <v>1294</v>
      </c>
      <c r="F4137" t="s">
        <v>989</v>
      </c>
      <c r="G4137" t="s">
        <v>1318</v>
      </c>
      <c r="H4137" t="s">
        <v>24</v>
      </c>
      <c r="I4137" t="s">
        <v>1348</v>
      </c>
      <c r="J4137">
        <v>200</v>
      </c>
      <c r="K4137">
        <v>1225</v>
      </c>
      <c r="L4137">
        <v>245000</v>
      </c>
      <c r="M4137">
        <v>2.9167000000000001</v>
      </c>
      <c r="N4137">
        <v>583.34</v>
      </c>
      <c r="O4137">
        <v>0</v>
      </c>
      <c r="P4137">
        <v>0</v>
      </c>
      <c r="Q4137">
        <v>1227.9167</v>
      </c>
      <c r="R4137">
        <v>245583.34</v>
      </c>
      <c r="S4137" t="s">
        <v>1296</v>
      </c>
      <c r="T4137" s="111"/>
      <c r="U4137" s="111"/>
      <c r="V4137" s="110"/>
      <c r="W4137" s="110"/>
    </row>
    <row r="4138" spans="1:23">
      <c r="A4138" t="s">
        <v>4313</v>
      </c>
      <c r="B4138">
        <v>44208</v>
      </c>
      <c r="C4138" t="s">
        <v>4314</v>
      </c>
      <c r="D4138">
        <v>44208</v>
      </c>
      <c r="E4138" t="s">
        <v>1294</v>
      </c>
      <c r="F4138" t="s">
        <v>989</v>
      </c>
      <c r="G4138" t="s">
        <v>1318</v>
      </c>
      <c r="H4138" t="s">
        <v>24</v>
      </c>
      <c r="I4138" t="s">
        <v>3061</v>
      </c>
      <c r="J4138">
        <v>20</v>
      </c>
      <c r="K4138">
        <v>9850</v>
      </c>
      <c r="L4138">
        <v>197000</v>
      </c>
      <c r="M4138">
        <v>23.452400000000001</v>
      </c>
      <c r="N4138">
        <v>469.048</v>
      </c>
      <c r="O4138">
        <v>0</v>
      </c>
      <c r="P4138">
        <v>0</v>
      </c>
      <c r="Q4138">
        <v>9873.4524000000001</v>
      </c>
      <c r="R4138">
        <v>197469.04800000001</v>
      </c>
      <c r="S4138" t="s">
        <v>1296</v>
      </c>
      <c r="T4138" s="111"/>
      <c r="U4138" s="111"/>
      <c r="V4138" s="110"/>
      <c r="W4138" s="110"/>
    </row>
    <row r="4139" spans="1:23">
      <c r="A4139" t="s">
        <v>4313</v>
      </c>
      <c r="B4139">
        <v>44208</v>
      </c>
      <c r="C4139" t="s">
        <v>4314</v>
      </c>
      <c r="D4139">
        <v>44208</v>
      </c>
      <c r="E4139" t="s">
        <v>1294</v>
      </c>
      <c r="F4139" t="s">
        <v>989</v>
      </c>
      <c r="G4139" t="s">
        <v>1318</v>
      </c>
      <c r="H4139" t="s">
        <v>24</v>
      </c>
      <c r="I4139" t="s">
        <v>1212</v>
      </c>
      <c r="J4139">
        <v>10</v>
      </c>
      <c r="K4139">
        <v>3540</v>
      </c>
      <c r="L4139">
        <v>35400</v>
      </c>
      <c r="M4139">
        <v>8.4285999999999994</v>
      </c>
      <c r="N4139">
        <v>84.286000000000001</v>
      </c>
      <c r="O4139">
        <v>0</v>
      </c>
      <c r="P4139">
        <v>0</v>
      </c>
      <c r="Q4139">
        <v>3548.4286000000002</v>
      </c>
      <c r="R4139">
        <v>35484.286</v>
      </c>
      <c r="S4139" t="s">
        <v>1296</v>
      </c>
      <c r="T4139" s="111"/>
      <c r="U4139" s="111"/>
      <c r="V4139" s="110"/>
      <c r="W4139" s="110"/>
    </row>
    <row r="4140" spans="1:23">
      <c r="A4140" t="s">
        <v>4313</v>
      </c>
      <c r="B4140">
        <v>44208</v>
      </c>
      <c r="C4140" t="s">
        <v>4314</v>
      </c>
      <c r="D4140">
        <v>44208</v>
      </c>
      <c r="E4140" t="s">
        <v>1294</v>
      </c>
      <c r="F4140" t="s">
        <v>989</v>
      </c>
      <c r="G4140" t="s">
        <v>1318</v>
      </c>
      <c r="H4140" t="s">
        <v>24</v>
      </c>
      <c r="I4140" t="s">
        <v>1207</v>
      </c>
      <c r="J4140">
        <v>10</v>
      </c>
      <c r="K4140">
        <v>4035</v>
      </c>
      <c r="L4140">
        <v>40350</v>
      </c>
      <c r="M4140">
        <v>9.6071000000000009</v>
      </c>
      <c r="N4140">
        <v>96.070999999999998</v>
      </c>
      <c r="O4140">
        <v>0</v>
      </c>
      <c r="P4140">
        <v>0</v>
      </c>
      <c r="Q4140">
        <v>4044.6071000000002</v>
      </c>
      <c r="R4140">
        <v>40446.071000000004</v>
      </c>
      <c r="S4140" t="s">
        <v>1296</v>
      </c>
      <c r="T4140" s="111"/>
      <c r="U4140" s="111"/>
      <c r="V4140" s="110"/>
      <c r="W4140" s="110"/>
    </row>
    <row r="4141" spans="1:23">
      <c r="A4141" t="s">
        <v>4313</v>
      </c>
      <c r="B4141">
        <v>44208</v>
      </c>
      <c r="C4141" t="s">
        <v>4314</v>
      </c>
      <c r="D4141">
        <v>44208</v>
      </c>
      <c r="E4141" t="s">
        <v>1294</v>
      </c>
      <c r="F4141" t="s">
        <v>989</v>
      </c>
      <c r="G4141" t="s">
        <v>1318</v>
      </c>
      <c r="H4141" t="s">
        <v>24</v>
      </c>
      <c r="I4141" t="s">
        <v>1339</v>
      </c>
      <c r="J4141">
        <v>100</v>
      </c>
      <c r="K4141">
        <v>1118</v>
      </c>
      <c r="L4141">
        <v>111800</v>
      </c>
      <c r="M4141">
        <v>2.6619000000000002</v>
      </c>
      <c r="N4141">
        <v>266.19</v>
      </c>
      <c r="O4141">
        <v>0</v>
      </c>
      <c r="P4141">
        <v>0</v>
      </c>
      <c r="Q4141">
        <v>1120.6619000000001</v>
      </c>
      <c r="R4141">
        <v>112066.19</v>
      </c>
      <c r="S4141" t="s">
        <v>1296</v>
      </c>
      <c r="T4141" s="111"/>
      <c r="U4141" s="111"/>
      <c r="V4141" s="110"/>
      <c r="W4141" s="110"/>
    </row>
    <row r="4142" spans="1:23">
      <c r="A4142" t="s">
        <v>4315</v>
      </c>
      <c r="B4142">
        <v>44208</v>
      </c>
      <c r="C4142" t="s">
        <v>4316</v>
      </c>
      <c r="D4142">
        <v>44208</v>
      </c>
      <c r="E4142" t="s">
        <v>1294</v>
      </c>
      <c r="F4142" t="s">
        <v>29</v>
      </c>
      <c r="G4142" t="s">
        <v>1331</v>
      </c>
      <c r="H4142" t="s">
        <v>24</v>
      </c>
      <c r="I4142" t="s">
        <v>1207</v>
      </c>
      <c r="J4142">
        <v>20</v>
      </c>
      <c r="K4142">
        <v>4035</v>
      </c>
      <c r="L4142">
        <v>80700</v>
      </c>
      <c r="M4142">
        <v>9.6071000000000009</v>
      </c>
      <c r="N4142">
        <v>192.142</v>
      </c>
      <c r="O4142">
        <v>0</v>
      </c>
      <c r="P4142">
        <v>0</v>
      </c>
      <c r="Q4142">
        <v>4044.6071000000002</v>
      </c>
      <c r="R4142">
        <v>80892.142000000007</v>
      </c>
      <c r="S4142" t="s">
        <v>1296</v>
      </c>
      <c r="T4142" s="111"/>
      <c r="U4142" s="111"/>
      <c r="V4142" s="110"/>
      <c r="W4142" s="110"/>
    </row>
    <row r="4143" spans="1:23">
      <c r="A4143" t="s">
        <v>4317</v>
      </c>
      <c r="B4143">
        <v>44208</v>
      </c>
      <c r="C4143" t="s">
        <v>4318</v>
      </c>
      <c r="D4143">
        <v>44208</v>
      </c>
      <c r="E4143" t="s">
        <v>1294</v>
      </c>
      <c r="F4143" t="s">
        <v>33</v>
      </c>
      <c r="G4143" t="s">
        <v>26</v>
      </c>
      <c r="H4143" t="s">
        <v>24</v>
      </c>
      <c r="I4143" t="s">
        <v>1234</v>
      </c>
      <c r="J4143">
        <v>10</v>
      </c>
      <c r="K4143">
        <v>5035</v>
      </c>
      <c r="L4143">
        <v>50350</v>
      </c>
      <c r="M4143">
        <v>11.988099999999999</v>
      </c>
      <c r="N4143">
        <v>119.881</v>
      </c>
      <c r="O4143">
        <v>0</v>
      </c>
      <c r="P4143">
        <v>0</v>
      </c>
      <c r="Q4143">
        <v>5046.9880999999996</v>
      </c>
      <c r="R4143">
        <v>50469.881000000001</v>
      </c>
      <c r="S4143" t="s">
        <v>1296</v>
      </c>
      <c r="T4143" s="111"/>
      <c r="U4143" s="111"/>
      <c r="V4143" s="110"/>
      <c r="W4143" s="110"/>
    </row>
    <row r="4144" spans="1:23">
      <c r="A4144" t="s">
        <v>4319</v>
      </c>
      <c r="B4144">
        <v>44208</v>
      </c>
      <c r="C4144" t="s">
        <v>4320</v>
      </c>
      <c r="D4144">
        <v>44208</v>
      </c>
      <c r="E4144" t="s">
        <v>1294</v>
      </c>
      <c r="F4144" t="s">
        <v>67</v>
      </c>
      <c r="G4144" t="s">
        <v>1049</v>
      </c>
      <c r="H4144" t="s">
        <v>57</v>
      </c>
      <c r="I4144" t="s">
        <v>1204</v>
      </c>
      <c r="J4144">
        <v>15</v>
      </c>
      <c r="K4144">
        <v>7148</v>
      </c>
      <c r="L4144">
        <v>107220</v>
      </c>
      <c r="M4144">
        <v>17.018999999999998</v>
      </c>
      <c r="N4144">
        <v>255.285</v>
      </c>
      <c r="O4144">
        <v>0</v>
      </c>
      <c r="P4144">
        <v>10500</v>
      </c>
      <c r="Q4144">
        <v>7165.0190000000002</v>
      </c>
      <c r="R4144">
        <v>96975.285000000003</v>
      </c>
      <c r="S4144" t="s">
        <v>1296</v>
      </c>
      <c r="T4144" s="111"/>
      <c r="U4144" s="111"/>
      <c r="V4144" s="110"/>
      <c r="W4144" s="110"/>
    </row>
    <row r="4145" spans="1:23">
      <c r="A4145" t="s">
        <v>4321</v>
      </c>
      <c r="B4145">
        <v>44208</v>
      </c>
      <c r="C4145" t="s">
        <v>4322</v>
      </c>
      <c r="D4145">
        <v>44208</v>
      </c>
      <c r="E4145" t="s">
        <v>1185</v>
      </c>
      <c r="F4145" t="s">
        <v>3940</v>
      </c>
      <c r="G4145" t="s">
        <v>1185</v>
      </c>
      <c r="H4145" t="s">
        <v>1185</v>
      </c>
      <c r="I4145" t="s">
        <v>1227</v>
      </c>
      <c r="J4145">
        <v>1</v>
      </c>
      <c r="K4145">
        <v>7870</v>
      </c>
      <c r="L4145">
        <v>7870</v>
      </c>
      <c r="M4145">
        <v>18.738099999999999</v>
      </c>
      <c r="N4145">
        <v>18.738099999999999</v>
      </c>
      <c r="O4145">
        <v>0</v>
      </c>
      <c r="P4145">
        <v>0</v>
      </c>
      <c r="Q4145">
        <v>7888.7380999999996</v>
      </c>
      <c r="R4145">
        <v>7888.7380999999996</v>
      </c>
      <c r="S4145" t="s">
        <v>1296</v>
      </c>
      <c r="T4145" s="111"/>
      <c r="U4145" s="111"/>
      <c r="V4145" s="110"/>
      <c r="W4145" s="110"/>
    </row>
    <row r="4146" spans="1:23">
      <c r="A4146" t="s">
        <v>4321</v>
      </c>
      <c r="B4146">
        <v>44208</v>
      </c>
      <c r="C4146" t="s">
        <v>4322</v>
      </c>
      <c r="D4146">
        <v>44208</v>
      </c>
      <c r="E4146" t="s">
        <v>1185</v>
      </c>
      <c r="F4146" t="s">
        <v>3940</v>
      </c>
      <c r="G4146" t="s">
        <v>1185</v>
      </c>
      <c r="H4146" t="s">
        <v>1185</v>
      </c>
      <c r="I4146" t="s">
        <v>3061</v>
      </c>
      <c r="J4146">
        <v>1</v>
      </c>
      <c r="K4146">
        <v>9990</v>
      </c>
      <c r="L4146">
        <v>9990</v>
      </c>
      <c r="M4146">
        <v>23.785699999999999</v>
      </c>
      <c r="N4146">
        <v>23.785699999999999</v>
      </c>
      <c r="O4146">
        <v>0</v>
      </c>
      <c r="P4146">
        <v>0</v>
      </c>
      <c r="Q4146">
        <v>10013.7857</v>
      </c>
      <c r="R4146">
        <v>10013.7857</v>
      </c>
      <c r="S4146" t="s">
        <v>1296</v>
      </c>
      <c r="T4146" s="111"/>
      <c r="U4146" s="111"/>
      <c r="V4146" s="110"/>
      <c r="W4146" s="110"/>
    </row>
    <row r="4147" spans="1:23">
      <c r="A4147" t="s">
        <v>4323</v>
      </c>
      <c r="B4147">
        <v>44208</v>
      </c>
      <c r="C4147" t="s">
        <v>4324</v>
      </c>
      <c r="D4147">
        <v>44208</v>
      </c>
      <c r="E4147" t="s">
        <v>1185</v>
      </c>
      <c r="F4147" t="s">
        <v>1347</v>
      </c>
      <c r="G4147" t="s">
        <v>1185</v>
      </c>
      <c r="H4147" t="s">
        <v>1185</v>
      </c>
      <c r="I4147" t="s">
        <v>1234</v>
      </c>
      <c r="J4147">
        <v>2</v>
      </c>
      <c r="K4147">
        <v>5101.74</v>
      </c>
      <c r="L4147">
        <v>10203.48</v>
      </c>
      <c r="M4147">
        <v>12.147</v>
      </c>
      <c r="N4147">
        <v>24.294</v>
      </c>
      <c r="O4147">
        <v>0</v>
      </c>
      <c r="P4147">
        <v>0</v>
      </c>
      <c r="Q4147">
        <v>5113.8869999999997</v>
      </c>
      <c r="R4147">
        <v>10227.773999999999</v>
      </c>
      <c r="S4147" t="s">
        <v>1296</v>
      </c>
      <c r="T4147" s="111"/>
      <c r="U4147" s="111"/>
      <c r="V4147" s="110"/>
      <c r="W4147" s="110"/>
    </row>
    <row r="4148" spans="1:23">
      <c r="A4148" t="s">
        <v>4325</v>
      </c>
      <c r="B4148">
        <v>44208</v>
      </c>
      <c r="C4148" t="s">
        <v>4326</v>
      </c>
      <c r="D4148">
        <v>44208</v>
      </c>
      <c r="E4148" t="s">
        <v>1185</v>
      </c>
      <c r="F4148" t="s">
        <v>3943</v>
      </c>
      <c r="G4148" t="s">
        <v>1185</v>
      </c>
      <c r="H4148" t="s">
        <v>1185</v>
      </c>
      <c r="I4148" t="s">
        <v>1348</v>
      </c>
      <c r="J4148">
        <v>3</v>
      </c>
      <c r="K4148">
        <v>1242.5</v>
      </c>
      <c r="L4148">
        <v>3727.5</v>
      </c>
      <c r="M4148">
        <v>2.9582999999999999</v>
      </c>
      <c r="N4148">
        <v>8.8749000000000002</v>
      </c>
      <c r="O4148">
        <v>0</v>
      </c>
      <c r="P4148">
        <v>0</v>
      </c>
      <c r="Q4148">
        <v>1245.4583</v>
      </c>
      <c r="R4148">
        <v>3736.3748999999998</v>
      </c>
      <c r="S4148" t="s">
        <v>1296</v>
      </c>
      <c r="T4148" s="111"/>
      <c r="U4148" s="111"/>
      <c r="V4148" s="110"/>
      <c r="W4148" s="110"/>
    </row>
    <row r="4149" spans="1:23">
      <c r="A4149" t="s">
        <v>4325</v>
      </c>
      <c r="B4149">
        <v>44208</v>
      </c>
      <c r="C4149" t="s">
        <v>4326</v>
      </c>
      <c r="D4149">
        <v>44208</v>
      </c>
      <c r="E4149" t="s">
        <v>1185</v>
      </c>
      <c r="F4149" t="s">
        <v>3943</v>
      </c>
      <c r="G4149" t="s">
        <v>1185</v>
      </c>
      <c r="H4149" t="s">
        <v>1185</v>
      </c>
      <c r="I4149" t="s">
        <v>3061</v>
      </c>
      <c r="J4149">
        <v>2</v>
      </c>
      <c r="K4149">
        <v>9990</v>
      </c>
      <c r="L4149">
        <v>19980</v>
      </c>
      <c r="M4149">
        <v>23.785699999999999</v>
      </c>
      <c r="N4149">
        <v>47.571399999999997</v>
      </c>
      <c r="O4149">
        <v>0</v>
      </c>
      <c r="P4149">
        <v>0</v>
      </c>
      <c r="Q4149">
        <v>10013.7857</v>
      </c>
      <c r="R4149">
        <v>20027.571400000001</v>
      </c>
      <c r="S4149" t="s">
        <v>1296</v>
      </c>
      <c r="T4149" s="111"/>
      <c r="U4149" s="111"/>
      <c r="V4149" s="110"/>
      <c r="W4149" s="110"/>
    </row>
    <row r="4150" spans="1:23">
      <c r="A4150" t="s">
        <v>4327</v>
      </c>
      <c r="B4150">
        <v>44208</v>
      </c>
      <c r="C4150" t="s">
        <v>4328</v>
      </c>
      <c r="D4150">
        <v>44208</v>
      </c>
      <c r="E4150" t="s">
        <v>1185</v>
      </c>
      <c r="F4150" t="s">
        <v>1197</v>
      </c>
      <c r="G4150" t="s">
        <v>1185</v>
      </c>
      <c r="H4150" t="s">
        <v>1185</v>
      </c>
      <c r="I4150" t="s">
        <v>1348</v>
      </c>
      <c r="J4150">
        <v>3</v>
      </c>
      <c r="K4150">
        <v>1242.5</v>
      </c>
      <c r="L4150">
        <v>3727.5</v>
      </c>
      <c r="M4150">
        <v>2.9582999999999999</v>
      </c>
      <c r="N4150">
        <v>8.8749000000000002</v>
      </c>
      <c r="O4150">
        <v>0</v>
      </c>
      <c r="P4150">
        <v>0</v>
      </c>
      <c r="Q4150">
        <v>1245.4583</v>
      </c>
      <c r="R4150">
        <v>3736.3748999999998</v>
      </c>
      <c r="S4150" t="s">
        <v>1296</v>
      </c>
      <c r="T4150" s="111"/>
      <c r="U4150" s="111"/>
      <c r="V4150" s="110"/>
      <c r="W4150" s="110"/>
    </row>
    <row r="4151" spans="1:23">
      <c r="A4151" t="s">
        <v>4327</v>
      </c>
      <c r="B4151">
        <v>44208</v>
      </c>
      <c r="C4151" t="s">
        <v>4328</v>
      </c>
      <c r="D4151">
        <v>44208</v>
      </c>
      <c r="E4151" t="s">
        <v>1185</v>
      </c>
      <c r="F4151" t="s">
        <v>1197</v>
      </c>
      <c r="G4151" t="s">
        <v>1185</v>
      </c>
      <c r="H4151" t="s">
        <v>1185</v>
      </c>
      <c r="I4151" t="s">
        <v>1212</v>
      </c>
      <c r="J4151">
        <v>2</v>
      </c>
      <c r="K4151">
        <v>3586.25</v>
      </c>
      <c r="L4151">
        <v>7172.5</v>
      </c>
      <c r="M4151">
        <v>8.5387000000000004</v>
      </c>
      <c r="N4151">
        <v>17.077400000000001</v>
      </c>
      <c r="O4151">
        <v>0</v>
      </c>
      <c r="P4151">
        <v>0</v>
      </c>
      <c r="Q4151">
        <v>3594.7887000000001</v>
      </c>
      <c r="R4151">
        <v>7189.5774000000001</v>
      </c>
      <c r="S4151" t="s">
        <v>1296</v>
      </c>
      <c r="T4151" s="111"/>
      <c r="U4151" s="111"/>
      <c r="V4151" s="110"/>
      <c r="W4151" s="110"/>
    </row>
    <row r="4152" spans="1:23">
      <c r="A4152" t="s">
        <v>4329</v>
      </c>
      <c r="B4152">
        <v>44208</v>
      </c>
      <c r="C4152" t="s">
        <v>4330</v>
      </c>
      <c r="D4152">
        <v>44208</v>
      </c>
      <c r="E4152" t="s">
        <v>1185</v>
      </c>
      <c r="F4152" t="s">
        <v>1333</v>
      </c>
      <c r="G4152" t="s">
        <v>1185</v>
      </c>
      <c r="H4152" t="s">
        <v>1185</v>
      </c>
      <c r="I4152" t="s">
        <v>1348</v>
      </c>
      <c r="J4152">
        <v>10</v>
      </c>
      <c r="K4152">
        <v>1242.5</v>
      </c>
      <c r="L4152">
        <v>12425</v>
      </c>
      <c r="M4152">
        <v>2.9582999999999999</v>
      </c>
      <c r="N4152">
        <v>29.582999999999998</v>
      </c>
      <c r="O4152">
        <v>0</v>
      </c>
      <c r="P4152">
        <v>0</v>
      </c>
      <c r="Q4152">
        <v>1245.4583</v>
      </c>
      <c r="R4152">
        <v>12454.583000000001</v>
      </c>
      <c r="S4152" t="s">
        <v>1296</v>
      </c>
      <c r="T4152" s="111"/>
      <c r="U4152" s="111"/>
      <c r="V4152" s="110"/>
      <c r="W4152" s="110"/>
    </row>
    <row r="4153" spans="1:23">
      <c r="A4153" t="s">
        <v>4329</v>
      </c>
      <c r="B4153">
        <v>44208</v>
      </c>
      <c r="C4153" t="s">
        <v>4330</v>
      </c>
      <c r="D4153">
        <v>44208</v>
      </c>
      <c r="E4153" t="s">
        <v>1185</v>
      </c>
      <c r="F4153" t="s">
        <v>1333</v>
      </c>
      <c r="G4153" t="s">
        <v>1185</v>
      </c>
      <c r="H4153" t="s">
        <v>1185</v>
      </c>
      <c r="I4153" t="s">
        <v>3061</v>
      </c>
      <c r="J4153">
        <v>2</v>
      </c>
      <c r="K4153">
        <v>9990</v>
      </c>
      <c r="L4153">
        <v>19980</v>
      </c>
      <c r="M4153">
        <v>23.785699999999999</v>
      </c>
      <c r="N4153">
        <v>47.571399999999997</v>
      </c>
      <c r="O4153">
        <v>0</v>
      </c>
      <c r="P4153">
        <v>0</v>
      </c>
      <c r="Q4153">
        <v>10013.7857</v>
      </c>
      <c r="R4153">
        <v>20027.571400000001</v>
      </c>
      <c r="S4153" t="s">
        <v>1296</v>
      </c>
      <c r="T4153" s="111"/>
      <c r="U4153" s="111"/>
      <c r="V4153" s="110"/>
      <c r="W4153" s="110"/>
    </row>
    <row r="4154" spans="1:23">
      <c r="A4154" t="s">
        <v>4331</v>
      </c>
      <c r="B4154">
        <v>44208</v>
      </c>
      <c r="C4154" t="s">
        <v>4332</v>
      </c>
      <c r="D4154">
        <v>44208</v>
      </c>
      <c r="E4154" t="s">
        <v>1185</v>
      </c>
      <c r="F4154" t="s">
        <v>1309</v>
      </c>
      <c r="G4154" t="s">
        <v>1185</v>
      </c>
      <c r="H4154" t="s">
        <v>1185</v>
      </c>
      <c r="I4154" t="s">
        <v>1207</v>
      </c>
      <c r="J4154">
        <v>1</v>
      </c>
      <c r="K4154">
        <v>4088.57</v>
      </c>
      <c r="L4154">
        <v>4088.57</v>
      </c>
      <c r="M4154">
        <v>9.7347000000000001</v>
      </c>
      <c r="N4154">
        <v>9.7347000000000001</v>
      </c>
      <c r="O4154">
        <v>0</v>
      </c>
      <c r="P4154">
        <v>0</v>
      </c>
      <c r="Q4154">
        <v>4098.3046999999997</v>
      </c>
      <c r="R4154">
        <v>4098.3046999999997</v>
      </c>
      <c r="S4154" t="s">
        <v>1296</v>
      </c>
      <c r="T4154" s="111"/>
      <c r="U4154" s="111"/>
      <c r="V4154" s="110"/>
      <c r="W4154" s="110"/>
    </row>
    <row r="4155" spans="1:23">
      <c r="A4155" t="s">
        <v>4331</v>
      </c>
      <c r="B4155">
        <v>44208</v>
      </c>
      <c r="C4155" t="s">
        <v>4332</v>
      </c>
      <c r="D4155">
        <v>44208</v>
      </c>
      <c r="E4155" t="s">
        <v>1185</v>
      </c>
      <c r="F4155" t="s">
        <v>1309</v>
      </c>
      <c r="G4155" t="s">
        <v>1185</v>
      </c>
      <c r="H4155" t="s">
        <v>1185</v>
      </c>
      <c r="I4155" t="s">
        <v>1212</v>
      </c>
      <c r="J4155">
        <v>1</v>
      </c>
      <c r="K4155">
        <v>3586.25</v>
      </c>
      <c r="L4155">
        <v>3586.25</v>
      </c>
      <c r="M4155">
        <v>8.5387000000000004</v>
      </c>
      <c r="N4155">
        <v>8.5387000000000004</v>
      </c>
      <c r="O4155">
        <v>0</v>
      </c>
      <c r="P4155">
        <v>0</v>
      </c>
      <c r="Q4155">
        <v>3594.7887000000001</v>
      </c>
      <c r="R4155">
        <v>3594.7887000000001</v>
      </c>
      <c r="S4155" t="s">
        <v>1296</v>
      </c>
      <c r="T4155" s="111"/>
      <c r="U4155" s="111"/>
      <c r="V4155" s="110"/>
      <c r="W4155" s="110"/>
    </row>
    <row r="4156" spans="1:23">
      <c r="A4156" t="s">
        <v>4331</v>
      </c>
      <c r="B4156">
        <v>44208</v>
      </c>
      <c r="C4156" t="s">
        <v>4332</v>
      </c>
      <c r="D4156">
        <v>44208</v>
      </c>
      <c r="E4156" t="s">
        <v>1185</v>
      </c>
      <c r="F4156" t="s">
        <v>1309</v>
      </c>
      <c r="G4156" t="s">
        <v>1185</v>
      </c>
      <c r="H4156" t="s">
        <v>1185</v>
      </c>
      <c r="I4156" t="s">
        <v>1234</v>
      </c>
      <c r="J4156">
        <v>1</v>
      </c>
      <c r="K4156">
        <v>5101.74</v>
      </c>
      <c r="L4156">
        <v>5101.74</v>
      </c>
      <c r="M4156">
        <v>12.147</v>
      </c>
      <c r="N4156">
        <v>12.147</v>
      </c>
      <c r="O4156">
        <v>0</v>
      </c>
      <c r="P4156">
        <v>0</v>
      </c>
      <c r="Q4156">
        <v>5113.8869999999997</v>
      </c>
      <c r="R4156">
        <v>5113.8869999999997</v>
      </c>
      <c r="S4156" t="s">
        <v>1296</v>
      </c>
      <c r="T4156" s="111"/>
      <c r="U4156" s="111"/>
      <c r="V4156" s="110"/>
      <c r="W4156" s="110"/>
    </row>
    <row r="4157" spans="1:23">
      <c r="A4157" t="s">
        <v>4333</v>
      </c>
      <c r="B4157">
        <v>44208</v>
      </c>
      <c r="C4157" t="s">
        <v>4334</v>
      </c>
      <c r="D4157">
        <v>44208</v>
      </c>
      <c r="E4157" t="s">
        <v>1185</v>
      </c>
      <c r="F4157" t="s">
        <v>1334</v>
      </c>
      <c r="G4157" t="s">
        <v>1185</v>
      </c>
      <c r="H4157" t="s">
        <v>1185</v>
      </c>
      <c r="I4157" t="s">
        <v>3061</v>
      </c>
      <c r="J4157">
        <v>2</v>
      </c>
      <c r="K4157">
        <v>9990</v>
      </c>
      <c r="L4157">
        <v>19980</v>
      </c>
      <c r="M4157">
        <v>23.785699999999999</v>
      </c>
      <c r="N4157">
        <v>47.571399999999997</v>
      </c>
      <c r="O4157">
        <v>0</v>
      </c>
      <c r="P4157">
        <v>0</v>
      </c>
      <c r="Q4157">
        <v>10013.7857</v>
      </c>
      <c r="R4157">
        <v>20027.571400000001</v>
      </c>
      <c r="S4157" t="s">
        <v>1296</v>
      </c>
      <c r="T4157" s="111"/>
      <c r="U4157" s="111"/>
      <c r="V4157" s="110"/>
      <c r="W4157" s="110"/>
    </row>
    <row r="4158" spans="1:23">
      <c r="A4158" t="s">
        <v>4335</v>
      </c>
      <c r="B4158">
        <v>44208</v>
      </c>
      <c r="C4158" t="s">
        <v>4336</v>
      </c>
      <c r="D4158">
        <v>44208</v>
      </c>
      <c r="E4158" t="s">
        <v>1185</v>
      </c>
      <c r="F4158" t="s">
        <v>1335</v>
      </c>
      <c r="G4158" t="s">
        <v>1185</v>
      </c>
      <c r="H4158" t="s">
        <v>1185</v>
      </c>
      <c r="I4158" t="s">
        <v>1212</v>
      </c>
      <c r="J4158">
        <v>1</v>
      </c>
      <c r="K4158">
        <v>3586.25</v>
      </c>
      <c r="L4158">
        <v>3586.25</v>
      </c>
      <c r="M4158">
        <v>8.5387000000000004</v>
      </c>
      <c r="N4158">
        <v>8.5387000000000004</v>
      </c>
      <c r="O4158">
        <v>0</v>
      </c>
      <c r="P4158">
        <v>0</v>
      </c>
      <c r="Q4158">
        <v>3594.7887000000001</v>
      </c>
      <c r="R4158">
        <v>3594.7887000000001</v>
      </c>
      <c r="S4158" t="s">
        <v>1296</v>
      </c>
      <c r="T4158" s="111"/>
      <c r="U4158" s="111"/>
      <c r="V4158" s="110"/>
      <c r="W4158" s="110"/>
    </row>
    <row r="4159" spans="1:23">
      <c r="A4159" t="s">
        <v>4337</v>
      </c>
      <c r="B4159">
        <v>44208</v>
      </c>
      <c r="C4159" t="s">
        <v>4338</v>
      </c>
      <c r="D4159">
        <v>44208</v>
      </c>
      <c r="E4159" t="s">
        <v>1185</v>
      </c>
      <c r="F4159" t="s">
        <v>1323</v>
      </c>
      <c r="G4159" t="s">
        <v>1185</v>
      </c>
      <c r="H4159" t="s">
        <v>1185</v>
      </c>
      <c r="I4159" t="s">
        <v>1348</v>
      </c>
      <c r="J4159">
        <v>7</v>
      </c>
      <c r="K4159">
        <v>1242.5</v>
      </c>
      <c r="L4159">
        <v>8697.5</v>
      </c>
      <c r="M4159">
        <v>2.9582999999999999</v>
      </c>
      <c r="N4159">
        <v>20.708100000000002</v>
      </c>
      <c r="O4159">
        <v>0</v>
      </c>
      <c r="P4159">
        <v>0</v>
      </c>
      <c r="Q4159">
        <v>1245.4583</v>
      </c>
      <c r="R4159">
        <v>8718.2080999999998</v>
      </c>
      <c r="S4159" t="s">
        <v>1296</v>
      </c>
      <c r="T4159" s="111"/>
      <c r="U4159" s="111"/>
      <c r="V4159" s="110"/>
      <c r="W4159" s="110"/>
    </row>
    <row r="4160" spans="1:23">
      <c r="A4160" t="s">
        <v>4339</v>
      </c>
      <c r="B4160">
        <v>44208</v>
      </c>
      <c r="C4160" t="s">
        <v>4340</v>
      </c>
      <c r="D4160">
        <v>44208</v>
      </c>
      <c r="E4160" t="s">
        <v>1185</v>
      </c>
      <c r="F4160" t="s">
        <v>1324</v>
      </c>
      <c r="G4160" t="s">
        <v>1185</v>
      </c>
      <c r="H4160" t="s">
        <v>1185</v>
      </c>
      <c r="I4160" t="s">
        <v>1348</v>
      </c>
      <c r="J4160">
        <v>10</v>
      </c>
      <c r="K4160">
        <v>1242.5</v>
      </c>
      <c r="L4160">
        <v>12425</v>
      </c>
      <c r="M4160">
        <v>2.9582999999999999</v>
      </c>
      <c r="N4160">
        <v>29.582999999999998</v>
      </c>
      <c r="O4160">
        <v>0</v>
      </c>
      <c r="P4160">
        <v>0</v>
      </c>
      <c r="Q4160">
        <v>1245.4583</v>
      </c>
      <c r="R4160">
        <v>12454.583000000001</v>
      </c>
      <c r="S4160" t="s">
        <v>1296</v>
      </c>
      <c r="T4160" s="111"/>
      <c r="U4160" s="111"/>
      <c r="V4160" s="110"/>
      <c r="W4160" s="110"/>
    </row>
    <row r="4161" spans="1:23">
      <c r="A4161" t="s">
        <v>4339</v>
      </c>
      <c r="B4161">
        <v>44208</v>
      </c>
      <c r="C4161" t="s">
        <v>4340</v>
      </c>
      <c r="D4161">
        <v>44208</v>
      </c>
      <c r="E4161" t="s">
        <v>1185</v>
      </c>
      <c r="F4161" t="s">
        <v>1324</v>
      </c>
      <c r="G4161" t="s">
        <v>1185</v>
      </c>
      <c r="H4161" t="s">
        <v>1185</v>
      </c>
      <c r="I4161" t="s">
        <v>3061</v>
      </c>
      <c r="J4161">
        <v>6</v>
      </c>
      <c r="K4161">
        <v>9990</v>
      </c>
      <c r="L4161">
        <v>59940</v>
      </c>
      <c r="M4161">
        <v>23.785699999999999</v>
      </c>
      <c r="N4161">
        <v>142.71420000000001</v>
      </c>
      <c r="O4161">
        <v>0</v>
      </c>
      <c r="P4161">
        <v>0</v>
      </c>
      <c r="Q4161">
        <v>10013.7857</v>
      </c>
      <c r="R4161">
        <v>60082.714200000002</v>
      </c>
      <c r="S4161" t="s">
        <v>1296</v>
      </c>
      <c r="T4161" s="111"/>
      <c r="U4161" s="111"/>
      <c r="V4161" s="110"/>
      <c r="W4161" s="110"/>
    </row>
    <row r="4162" spans="1:23">
      <c r="A4162" t="s">
        <v>4339</v>
      </c>
      <c r="B4162">
        <v>44208</v>
      </c>
      <c r="C4162" t="s">
        <v>4340</v>
      </c>
      <c r="D4162">
        <v>44208</v>
      </c>
      <c r="E4162" t="s">
        <v>1185</v>
      </c>
      <c r="F4162" t="s">
        <v>1324</v>
      </c>
      <c r="G4162" t="s">
        <v>1185</v>
      </c>
      <c r="H4162" t="s">
        <v>1185</v>
      </c>
      <c r="I4162" t="s">
        <v>1207</v>
      </c>
      <c r="J4162">
        <v>5</v>
      </c>
      <c r="K4162">
        <v>4088.57</v>
      </c>
      <c r="L4162">
        <v>20442.849999999999</v>
      </c>
      <c r="M4162">
        <v>9.7347000000000001</v>
      </c>
      <c r="N4162">
        <v>48.673499999999997</v>
      </c>
      <c r="O4162">
        <v>0</v>
      </c>
      <c r="P4162">
        <v>0</v>
      </c>
      <c r="Q4162">
        <v>4098.3046999999997</v>
      </c>
      <c r="R4162">
        <v>20491.523499999999</v>
      </c>
      <c r="S4162" t="s">
        <v>1296</v>
      </c>
      <c r="T4162" s="111"/>
      <c r="U4162" s="111"/>
      <c r="V4162" s="110"/>
      <c r="W4162" s="110"/>
    </row>
    <row r="4163" spans="1:23">
      <c r="A4163" t="s">
        <v>4341</v>
      </c>
      <c r="B4163">
        <v>44208</v>
      </c>
      <c r="C4163" t="s">
        <v>4342</v>
      </c>
      <c r="D4163">
        <v>44208</v>
      </c>
      <c r="E4163" t="s">
        <v>1185</v>
      </c>
      <c r="F4163" t="s">
        <v>1200</v>
      </c>
      <c r="G4163" t="s">
        <v>1185</v>
      </c>
      <c r="H4163" t="s">
        <v>1185</v>
      </c>
      <c r="I4163" t="s">
        <v>3061</v>
      </c>
      <c r="J4163">
        <v>1</v>
      </c>
      <c r="K4163">
        <v>9990</v>
      </c>
      <c r="L4163">
        <v>9990</v>
      </c>
      <c r="M4163">
        <v>23.785699999999999</v>
      </c>
      <c r="N4163">
        <v>23.785699999999999</v>
      </c>
      <c r="O4163">
        <v>0</v>
      </c>
      <c r="P4163">
        <v>0</v>
      </c>
      <c r="Q4163">
        <v>10013.7857</v>
      </c>
      <c r="R4163">
        <v>10013.7857</v>
      </c>
      <c r="S4163" t="s">
        <v>1296</v>
      </c>
      <c r="T4163" s="111"/>
      <c r="U4163" s="111"/>
      <c r="V4163" s="110"/>
      <c r="W4163" s="110"/>
    </row>
    <row r="4164" spans="1:23">
      <c r="A4164" t="s">
        <v>4341</v>
      </c>
      <c r="B4164">
        <v>44208</v>
      </c>
      <c r="C4164" t="s">
        <v>4342</v>
      </c>
      <c r="D4164">
        <v>44208</v>
      </c>
      <c r="E4164" t="s">
        <v>1185</v>
      </c>
      <c r="F4164" t="s">
        <v>1200</v>
      </c>
      <c r="G4164" t="s">
        <v>1185</v>
      </c>
      <c r="H4164" t="s">
        <v>1185</v>
      </c>
      <c r="I4164" t="s">
        <v>1207</v>
      </c>
      <c r="J4164">
        <v>1</v>
      </c>
      <c r="K4164">
        <v>4088.57</v>
      </c>
      <c r="L4164">
        <v>4088.57</v>
      </c>
      <c r="M4164">
        <v>9.7347000000000001</v>
      </c>
      <c r="N4164">
        <v>9.7347000000000001</v>
      </c>
      <c r="O4164">
        <v>0</v>
      </c>
      <c r="P4164">
        <v>0</v>
      </c>
      <c r="Q4164">
        <v>4098.3046999999997</v>
      </c>
      <c r="R4164">
        <v>4098.3046999999997</v>
      </c>
      <c r="S4164" t="s">
        <v>1296</v>
      </c>
      <c r="T4164" s="111"/>
      <c r="U4164" s="111"/>
      <c r="V4164" s="110"/>
      <c r="W4164" s="110"/>
    </row>
    <row r="4165" spans="1:23">
      <c r="A4165" t="s">
        <v>4343</v>
      </c>
      <c r="B4165">
        <v>44208</v>
      </c>
      <c r="C4165" t="s">
        <v>4344</v>
      </c>
      <c r="D4165">
        <v>44208</v>
      </c>
      <c r="E4165" t="s">
        <v>1185</v>
      </c>
      <c r="F4165" t="s">
        <v>1188</v>
      </c>
      <c r="G4165" t="s">
        <v>1185</v>
      </c>
      <c r="H4165" t="s">
        <v>1185</v>
      </c>
      <c r="I4165" t="s">
        <v>1227</v>
      </c>
      <c r="J4165">
        <v>2</v>
      </c>
      <c r="K4165">
        <v>7870</v>
      </c>
      <c r="L4165">
        <v>15740</v>
      </c>
      <c r="M4165">
        <v>18.738099999999999</v>
      </c>
      <c r="N4165">
        <v>37.476199999999999</v>
      </c>
      <c r="O4165">
        <v>0</v>
      </c>
      <c r="P4165">
        <v>0</v>
      </c>
      <c r="Q4165">
        <v>7888.7380999999996</v>
      </c>
      <c r="R4165">
        <v>15777.476199999999</v>
      </c>
      <c r="S4165" t="s">
        <v>1296</v>
      </c>
      <c r="T4165" s="111"/>
      <c r="U4165" s="111"/>
      <c r="V4165" s="110"/>
      <c r="W4165" s="110"/>
    </row>
    <row r="4166" spans="1:23">
      <c r="A4166" t="s">
        <v>4345</v>
      </c>
      <c r="B4166">
        <v>44208</v>
      </c>
      <c r="C4166" t="s">
        <v>4346</v>
      </c>
      <c r="D4166">
        <v>44208</v>
      </c>
      <c r="E4166" t="s">
        <v>1185</v>
      </c>
      <c r="F4166" t="s">
        <v>1314</v>
      </c>
      <c r="G4166" t="s">
        <v>1185</v>
      </c>
      <c r="H4166" t="s">
        <v>1185</v>
      </c>
      <c r="I4166" t="s">
        <v>1234</v>
      </c>
      <c r="J4166">
        <v>3</v>
      </c>
      <c r="K4166">
        <v>5101.74</v>
      </c>
      <c r="L4166">
        <v>15305.22</v>
      </c>
      <c r="M4166">
        <v>12.147</v>
      </c>
      <c r="N4166">
        <v>36.441000000000003</v>
      </c>
      <c r="O4166">
        <v>0</v>
      </c>
      <c r="P4166">
        <v>0</v>
      </c>
      <c r="Q4166">
        <v>5113.8869999999997</v>
      </c>
      <c r="R4166">
        <v>15341.661</v>
      </c>
      <c r="S4166" t="s">
        <v>1296</v>
      </c>
      <c r="T4166" s="111"/>
      <c r="U4166" s="111"/>
      <c r="V4166" s="110"/>
      <c r="W4166" s="110"/>
    </row>
    <row r="4167" spans="1:23">
      <c r="A4167" t="s">
        <v>4347</v>
      </c>
      <c r="B4167">
        <v>44208</v>
      </c>
      <c r="C4167" t="s">
        <v>4348</v>
      </c>
      <c r="D4167">
        <v>44208</v>
      </c>
      <c r="E4167" t="s">
        <v>1185</v>
      </c>
      <c r="F4167" t="s">
        <v>1201</v>
      </c>
      <c r="G4167" t="s">
        <v>1185</v>
      </c>
      <c r="H4167" t="s">
        <v>1185</v>
      </c>
      <c r="I4167" t="s">
        <v>1348</v>
      </c>
      <c r="J4167">
        <v>20</v>
      </c>
      <c r="K4167">
        <v>1242.5</v>
      </c>
      <c r="L4167">
        <v>24850</v>
      </c>
      <c r="M4167">
        <v>2.9582999999999999</v>
      </c>
      <c r="N4167">
        <v>59.165999999999997</v>
      </c>
      <c r="O4167">
        <v>0</v>
      </c>
      <c r="P4167">
        <v>0</v>
      </c>
      <c r="Q4167">
        <v>1245.4583</v>
      </c>
      <c r="R4167">
        <v>24909.166000000001</v>
      </c>
      <c r="S4167" t="s">
        <v>1296</v>
      </c>
      <c r="T4167" s="111"/>
      <c r="U4167" s="111"/>
      <c r="V4167" s="110"/>
      <c r="W4167" s="110"/>
    </row>
    <row r="4168" spans="1:23">
      <c r="A4168" t="s">
        <v>4349</v>
      </c>
      <c r="B4168">
        <v>44208</v>
      </c>
      <c r="C4168" t="s">
        <v>4350</v>
      </c>
      <c r="D4168">
        <v>44208</v>
      </c>
      <c r="E4168" t="s">
        <v>1185</v>
      </c>
      <c r="F4168" t="s">
        <v>1187</v>
      </c>
      <c r="G4168" t="s">
        <v>1185</v>
      </c>
      <c r="H4168" t="s">
        <v>1185</v>
      </c>
      <c r="I4168" t="s">
        <v>1339</v>
      </c>
      <c r="J4168">
        <v>20</v>
      </c>
      <c r="K4168">
        <v>1134</v>
      </c>
      <c r="L4168">
        <v>22680</v>
      </c>
      <c r="M4168">
        <v>2.7</v>
      </c>
      <c r="N4168">
        <v>54</v>
      </c>
      <c r="O4168">
        <v>0</v>
      </c>
      <c r="P4168">
        <v>0</v>
      </c>
      <c r="Q4168">
        <v>1136.7</v>
      </c>
      <c r="R4168">
        <v>22734</v>
      </c>
      <c r="S4168" t="s">
        <v>1296</v>
      </c>
      <c r="T4168" s="111"/>
      <c r="U4168" s="111"/>
      <c r="V4168" s="110"/>
      <c r="W4168" s="110"/>
    </row>
    <row r="4169" spans="1:23">
      <c r="A4169" t="s">
        <v>4349</v>
      </c>
      <c r="B4169">
        <v>44208</v>
      </c>
      <c r="C4169" t="s">
        <v>4350</v>
      </c>
      <c r="D4169">
        <v>44208</v>
      </c>
      <c r="E4169" t="s">
        <v>1185</v>
      </c>
      <c r="F4169" t="s">
        <v>1187</v>
      </c>
      <c r="G4169" t="s">
        <v>1185</v>
      </c>
      <c r="H4169" t="s">
        <v>1185</v>
      </c>
      <c r="I4169" t="s">
        <v>1207</v>
      </c>
      <c r="J4169">
        <v>2</v>
      </c>
      <c r="K4169">
        <v>4088.57</v>
      </c>
      <c r="L4169">
        <v>8177.14</v>
      </c>
      <c r="M4169">
        <v>9.7347000000000001</v>
      </c>
      <c r="N4169">
        <v>19.4694</v>
      </c>
      <c r="O4169">
        <v>0</v>
      </c>
      <c r="P4169">
        <v>0</v>
      </c>
      <c r="Q4169">
        <v>4098.3046999999997</v>
      </c>
      <c r="R4169">
        <v>8196.6093999999994</v>
      </c>
      <c r="S4169" t="s">
        <v>1296</v>
      </c>
      <c r="T4169" s="111"/>
      <c r="U4169" s="111"/>
      <c r="V4169" s="110"/>
      <c r="W4169" s="110"/>
    </row>
    <row r="4170" spans="1:23">
      <c r="A4170" t="s">
        <v>4349</v>
      </c>
      <c r="B4170">
        <v>44208</v>
      </c>
      <c r="C4170" t="s">
        <v>4350</v>
      </c>
      <c r="D4170">
        <v>44208</v>
      </c>
      <c r="E4170" t="s">
        <v>1185</v>
      </c>
      <c r="F4170" t="s">
        <v>1187</v>
      </c>
      <c r="G4170" t="s">
        <v>1185</v>
      </c>
      <c r="H4170" t="s">
        <v>1185</v>
      </c>
      <c r="I4170" t="s">
        <v>1234</v>
      </c>
      <c r="J4170">
        <v>2</v>
      </c>
      <c r="K4170">
        <v>5101.74</v>
      </c>
      <c r="L4170">
        <v>10203.48</v>
      </c>
      <c r="M4170">
        <v>12.147</v>
      </c>
      <c r="N4170">
        <v>24.294</v>
      </c>
      <c r="O4170">
        <v>0</v>
      </c>
      <c r="P4170">
        <v>0</v>
      </c>
      <c r="Q4170">
        <v>5113.8869999999997</v>
      </c>
      <c r="R4170">
        <v>10227.773999999999</v>
      </c>
      <c r="S4170" t="s">
        <v>1296</v>
      </c>
      <c r="T4170" s="111"/>
      <c r="U4170" s="111"/>
      <c r="V4170" s="110"/>
      <c r="W4170" s="110"/>
    </row>
    <row r="4171" spans="1:23">
      <c r="A4171" t="s">
        <v>4349</v>
      </c>
      <c r="B4171">
        <v>44208</v>
      </c>
      <c r="C4171" t="s">
        <v>4350</v>
      </c>
      <c r="D4171">
        <v>44208</v>
      </c>
      <c r="E4171" t="s">
        <v>1185</v>
      </c>
      <c r="F4171" t="s">
        <v>1187</v>
      </c>
      <c r="G4171" t="s">
        <v>1185</v>
      </c>
      <c r="H4171" t="s">
        <v>1185</v>
      </c>
      <c r="I4171" t="s">
        <v>1348</v>
      </c>
      <c r="J4171">
        <v>20</v>
      </c>
      <c r="K4171">
        <v>1242.5</v>
      </c>
      <c r="L4171">
        <v>24850</v>
      </c>
      <c r="M4171">
        <v>2.9582999999999999</v>
      </c>
      <c r="N4171">
        <v>59.165999999999997</v>
      </c>
      <c r="O4171">
        <v>0</v>
      </c>
      <c r="P4171">
        <v>0</v>
      </c>
      <c r="Q4171">
        <v>1245.4583</v>
      </c>
      <c r="R4171">
        <v>24909.166000000001</v>
      </c>
      <c r="S4171" t="s">
        <v>1296</v>
      </c>
      <c r="T4171" s="111"/>
      <c r="U4171" s="111"/>
      <c r="V4171" s="110"/>
      <c r="W4171" s="110"/>
    </row>
    <row r="4172" spans="1:23">
      <c r="A4172" t="s">
        <v>4349</v>
      </c>
      <c r="B4172">
        <v>44208</v>
      </c>
      <c r="C4172" t="s">
        <v>4350</v>
      </c>
      <c r="D4172">
        <v>44208</v>
      </c>
      <c r="E4172" t="s">
        <v>1185</v>
      </c>
      <c r="F4172" t="s">
        <v>1187</v>
      </c>
      <c r="G4172" t="s">
        <v>1185</v>
      </c>
      <c r="H4172" t="s">
        <v>1185</v>
      </c>
      <c r="I4172" t="s">
        <v>1214</v>
      </c>
      <c r="J4172">
        <v>10</v>
      </c>
      <c r="K4172">
        <v>1184</v>
      </c>
      <c r="L4172">
        <v>11840</v>
      </c>
      <c r="M4172">
        <v>2.819</v>
      </c>
      <c r="N4172">
        <v>28.19</v>
      </c>
      <c r="O4172">
        <v>0</v>
      </c>
      <c r="P4172">
        <v>0</v>
      </c>
      <c r="Q4172">
        <v>1186.819</v>
      </c>
      <c r="R4172">
        <v>11868.19</v>
      </c>
      <c r="S4172" t="s">
        <v>1296</v>
      </c>
      <c r="T4172" s="111"/>
      <c r="U4172" s="111"/>
      <c r="V4172" s="110"/>
      <c r="W4172" s="110"/>
    </row>
    <row r="4173" spans="1:23">
      <c r="A4173" t="s">
        <v>4638</v>
      </c>
      <c r="B4173">
        <v>44208</v>
      </c>
      <c r="C4173" t="s">
        <v>4639</v>
      </c>
      <c r="D4173">
        <v>44208</v>
      </c>
      <c r="E4173" t="s">
        <v>1294</v>
      </c>
      <c r="F4173" t="s">
        <v>89</v>
      </c>
      <c r="G4173" t="s">
        <v>81</v>
      </c>
      <c r="H4173" t="s">
        <v>24</v>
      </c>
      <c r="I4173" t="s">
        <v>1207</v>
      </c>
      <c r="J4173">
        <v>10</v>
      </c>
      <c r="K4173">
        <v>4035</v>
      </c>
      <c r="L4173">
        <v>40350</v>
      </c>
      <c r="M4173">
        <v>9.6071000000000009</v>
      </c>
      <c r="N4173">
        <v>96.070999999999998</v>
      </c>
      <c r="O4173">
        <v>0</v>
      </c>
      <c r="P4173">
        <v>0</v>
      </c>
      <c r="Q4173">
        <v>4044.6071000000002</v>
      </c>
      <c r="R4173">
        <v>40446.071000000004</v>
      </c>
      <c r="S4173" t="s">
        <v>1296</v>
      </c>
      <c r="T4173" s="111"/>
      <c r="U4173" s="111"/>
      <c r="V4173" s="110"/>
      <c r="W4173" s="110"/>
    </row>
    <row r="4174" spans="1:23">
      <c r="A4174" t="s">
        <v>4638</v>
      </c>
      <c r="B4174">
        <v>44208</v>
      </c>
      <c r="C4174" t="s">
        <v>4639</v>
      </c>
      <c r="D4174">
        <v>44208</v>
      </c>
      <c r="E4174" t="s">
        <v>1294</v>
      </c>
      <c r="F4174" t="s">
        <v>89</v>
      </c>
      <c r="G4174" t="s">
        <v>81</v>
      </c>
      <c r="H4174" t="s">
        <v>24</v>
      </c>
      <c r="I4174" t="s">
        <v>1211</v>
      </c>
      <c r="J4174">
        <v>100</v>
      </c>
      <c r="K4174">
        <v>3938</v>
      </c>
      <c r="L4174">
        <v>393800</v>
      </c>
      <c r="M4174">
        <v>9.3762000000000008</v>
      </c>
      <c r="N4174">
        <v>937.62</v>
      </c>
      <c r="O4174">
        <v>0</v>
      </c>
      <c r="P4174">
        <v>0</v>
      </c>
      <c r="Q4174">
        <v>3947.3762000000002</v>
      </c>
      <c r="R4174">
        <v>394737.62</v>
      </c>
      <c r="S4174" t="s">
        <v>1296</v>
      </c>
      <c r="T4174" s="111"/>
      <c r="U4174" s="111"/>
      <c r="V4174" s="110"/>
      <c r="W4174" s="110"/>
    </row>
    <row r="4175" spans="1:23">
      <c r="A4175" t="s">
        <v>4640</v>
      </c>
      <c r="B4175">
        <v>44208</v>
      </c>
      <c r="C4175" t="s">
        <v>4641</v>
      </c>
      <c r="D4175">
        <v>44208</v>
      </c>
      <c r="E4175" t="s">
        <v>1294</v>
      </c>
      <c r="F4175" t="s">
        <v>108</v>
      </c>
      <c r="G4175" t="s">
        <v>1307</v>
      </c>
      <c r="H4175" t="s">
        <v>120</v>
      </c>
      <c r="I4175" t="s">
        <v>1348</v>
      </c>
      <c r="J4175">
        <v>24</v>
      </c>
      <c r="K4175">
        <v>1225</v>
      </c>
      <c r="L4175">
        <v>29400</v>
      </c>
      <c r="M4175">
        <v>2.9167000000000001</v>
      </c>
      <c r="N4175">
        <v>70.000799999999998</v>
      </c>
      <c r="O4175">
        <v>0</v>
      </c>
      <c r="P4175">
        <v>0</v>
      </c>
      <c r="Q4175">
        <v>1227.9167</v>
      </c>
      <c r="R4175">
        <v>29470.000800000002</v>
      </c>
      <c r="S4175" t="s">
        <v>1296</v>
      </c>
      <c r="T4175" s="111"/>
      <c r="U4175" s="111"/>
      <c r="V4175" s="110"/>
      <c r="W4175" s="110"/>
    </row>
    <row r="4176" spans="1:23">
      <c r="A4176" t="s">
        <v>4642</v>
      </c>
      <c r="B4176">
        <v>44208</v>
      </c>
      <c r="C4176" t="s">
        <v>4643</v>
      </c>
      <c r="D4176">
        <v>44208</v>
      </c>
      <c r="E4176" t="s">
        <v>1294</v>
      </c>
      <c r="F4176" t="s">
        <v>83</v>
      </c>
      <c r="G4176" t="s">
        <v>1050</v>
      </c>
      <c r="H4176" t="s">
        <v>1300</v>
      </c>
      <c r="I4176" t="s">
        <v>1227</v>
      </c>
      <c r="J4176">
        <v>5</v>
      </c>
      <c r="K4176">
        <v>7760</v>
      </c>
      <c r="L4176">
        <v>38800</v>
      </c>
      <c r="M4176">
        <v>18.476199999999999</v>
      </c>
      <c r="N4176">
        <v>92.381</v>
      </c>
      <c r="O4176">
        <v>0</v>
      </c>
      <c r="P4176">
        <v>0</v>
      </c>
      <c r="Q4176">
        <v>7778.4762000000001</v>
      </c>
      <c r="R4176">
        <v>38892.381000000001</v>
      </c>
      <c r="S4176" t="s">
        <v>1296</v>
      </c>
      <c r="T4176" s="111"/>
      <c r="U4176" s="111"/>
      <c r="V4176" s="110"/>
      <c r="W4176" s="110"/>
    </row>
    <row r="4177" spans="1:23">
      <c r="A4177" t="s">
        <v>4644</v>
      </c>
      <c r="B4177">
        <v>44208</v>
      </c>
      <c r="C4177" t="s">
        <v>4645</v>
      </c>
      <c r="D4177">
        <v>44208</v>
      </c>
      <c r="E4177" t="s">
        <v>1294</v>
      </c>
      <c r="F4177" t="s">
        <v>82</v>
      </c>
      <c r="G4177" t="s">
        <v>1050</v>
      </c>
      <c r="H4177" t="s">
        <v>1300</v>
      </c>
      <c r="I4177" t="s">
        <v>3061</v>
      </c>
      <c r="J4177">
        <v>5</v>
      </c>
      <c r="K4177">
        <v>9850</v>
      </c>
      <c r="L4177">
        <v>49250</v>
      </c>
      <c r="M4177">
        <v>23.452400000000001</v>
      </c>
      <c r="N4177">
        <v>117.262</v>
      </c>
      <c r="O4177">
        <v>0</v>
      </c>
      <c r="P4177">
        <v>0</v>
      </c>
      <c r="Q4177">
        <v>9873.4524000000001</v>
      </c>
      <c r="R4177">
        <v>49367.262000000002</v>
      </c>
      <c r="S4177" t="s">
        <v>1296</v>
      </c>
      <c r="T4177" s="111"/>
      <c r="U4177" s="111"/>
      <c r="V4177" s="110"/>
      <c r="W4177" s="110"/>
    </row>
    <row r="4178" spans="1:23">
      <c r="A4178" t="s">
        <v>4646</v>
      </c>
      <c r="B4178">
        <v>44208</v>
      </c>
      <c r="C4178" t="s">
        <v>4647</v>
      </c>
      <c r="D4178">
        <v>44208</v>
      </c>
      <c r="E4178" t="s">
        <v>1294</v>
      </c>
      <c r="F4178" t="s">
        <v>1325</v>
      </c>
      <c r="G4178" t="s">
        <v>1302</v>
      </c>
      <c r="H4178" t="s">
        <v>1300</v>
      </c>
      <c r="I4178" t="s">
        <v>1348</v>
      </c>
      <c r="J4178">
        <v>30</v>
      </c>
      <c r="K4178">
        <v>1225</v>
      </c>
      <c r="L4178">
        <v>36750</v>
      </c>
      <c r="M4178">
        <v>2.9167000000000001</v>
      </c>
      <c r="N4178">
        <v>87.501000000000005</v>
      </c>
      <c r="O4178">
        <v>0</v>
      </c>
      <c r="P4178">
        <v>0</v>
      </c>
      <c r="Q4178">
        <v>1227.9167</v>
      </c>
      <c r="R4178">
        <v>36837.500999999997</v>
      </c>
      <c r="S4178" t="s">
        <v>1296</v>
      </c>
      <c r="T4178" s="111"/>
      <c r="U4178" s="111"/>
      <c r="V4178" s="110"/>
      <c r="W4178" s="110"/>
    </row>
    <row r="4179" spans="1:23">
      <c r="A4179" t="s">
        <v>4646</v>
      </c>
      <c r="B4179">
        <v>44208</v>
      </c>
      <c r="C4179" t="s">
        <v>4647</v>
      </c>
      <c r="D4179">
        <v>44208</v>
      </c>
      <c r="E4179" t="s">
        <v>1294</v>
      </c>
      <c r="F4179" t="s">
        <v>1325</v>
      </c>
      <c r="G4179" t="s">
        <v>1302</v>
      </c>
      <c r="H4179" t="s">
        <v>1300</v>
      </c>
      <c r="I4179" t="s">
        <v>1212</v>
      </c>
      <c r="J4179">
        <v>10</v>
      </c>
      <c r="K4179">
        <v>3540</v>
      </c>
      <c r="L4179">
        <v>35400</v>
      </c>
      <c r="M4179">
        <v>8.4285999999999994</v>
      </c>
      <c r="N4179">
        <v>84.286000000000001</v>
      </c>
      <c r="O4179">
        <v>0</v>
      </c>
      <c r="P4179">
        <v>0</v>
      </c>
      <c r="Q4179">
        <v>3548.4286000000002</v>
      </c>
      <c r="R4179">
        <v>35484.286</v>
      </c>
      <c r="S4179" t="s">
        <v>1296</v>
      </c>
      <c r="T4179" s="111"/>
      <c r="U4179" s="111"/>
      <c r="V4179" s="110"/>
      <c r="W4179" s="110"/>
    </row>
    <row r="4180" spans="1:23">
      <c r="A4180" t="s">
        <v>4648</v>
      </c>
      <c r="B4180">
        <v>44208</v>
      </c>
      <c r="C4180" t="s">
        <v>4649</v>
      </c>
      <c r="D4180">
        <v>44208</v>
      </c>
      <c r="E4180" t="s">
        <v>1294</v>
      </c>
      <c r="F4180" t="s">
        <v>106</v>
      </c>
      <c r="G4180" t="s">
        <v>1302</v>
      </c>
      <c r="H4180" t="s">
        <v>1300</v>
      </c>
      <c r="I4180" t="s">
        <v>1211</v>
      </c>
      <c r="J4180">
        <v>15</v>
      </c>
      <c r="K4180">
        <v>3938</v>
      </c>
      <c r="L4180">
        <v>59070</v>
      </c>
      <c r="M4180">
        <v>9.3762000000000008</v>
      </c>
      <c r="N4180">
        <v>140.643</v>
      </c>
      <c r="O4180">
        <v>0</v>
      </c>
      <c r="P4180">
        <v>0</v>
      </c>
      <c r="Q4180">
        <v>3947.3762000000002</v>
      </c>
      <c r="R4180">
        <v>59210.642999999996</v>
      </c>
      <c r="S4180" t="s">
        <v>1296</v>
      </c>
      <c r="T4180" s="111"/>
      <c r="U4180" s="111"/>
      <c r="V4180" s="110"/>
      <c r="W4180" s="110"/>
    </row>
    <row r="4181" spans="1:23">
      <c r="A4181" t="s">
        <v>4650</v>
      </c>
      <c r="B4181">
        <v>44208</v>
      </c>
      <c r="C4181" t="s">
        <v>4651</v>
      </c>
      <c r="D4181">
        <v>44208</v>
      </c>
      <c r="E4181" t="s">
        <v>1294</v>
      </c>
      <c r="F4181" t="s">
        <v>961</v>
      </c>
      <c r="G4181" t="s">
        <v>1047</v>
      </c>
      <c r="H4181" t="s">
        <v>1300</v>
      </c>
      <c r="I4181" t="s">
        <v>1348</v>
      </c>
      <c r="J4181">
        <v>20</v>
      </c>
      <c r="K4181">
        <v>1225</v>
      </c>
      <c r="L4181">
        <v>24500</v>
      </c>
      <c r="M4181">
        <v>2.9167000000000001</v>
      </c>
      <c r="N4181">
        <v>58.334000000000003</v>
      </c>
      <c r="O4181">
        <v>0</v>
      </c>
      <c r="P4181">
        <v>0</v>
      </c>
      <c r="Q4181">
        <v>1227.9167</v>
      </c>
      <c r="R4181">
        <v>24558.333999999999</v>
      </c>
      <c r="S4181" t="s">
        <v>1296</v>
      </c>
      <c r="T4181" s="111"/>
      <c r="U4181" s="111"/>
      <c r="V4181" s="110"/>
      <c r="W4181" s="110"/>
    </row>
    <row r="4182" spans="1:23">
      <c r="A4182" t="s">
        <v>4650</v>
      </c>
      <c r="B4182">
        <v>44208</v>
      </c>
      <c r="C4182" t="s">
        <v>4651</v>
      </c>
      <c r="D4182">
        <v>44208</v>
      </c>
      <c r="E4182" t="s">
        <v>1294</v>
      </c>
      <c r="F4182" t="s">
        <v>961</v>
      </c>
      <c r="G4182" t="s">
        <v>1047</v>
      </c>
      <c r="H4182" t="s">
        <v>1300</v>
      </c>
      <c r="I4182" t="s">
        <v>1211</v>
      </c>
      <c r="J4182">
        <v>5</v>
      </c>
      <c r="K4182">
        <v>3938</v>
      </c>
      <c r="L4182">
        <v>19690</v>
      </c>
      <c r="M4182">
        <v>9.3762000000000008</v>
      </c>
      <c r="N4182">
        <v>46.881</v>
      </c>
      <c r="O4182">
        <v>0</v>
      </c>
      <c r="P4182">
        <v>0</v>
      </c>
      <c r="Q4182">
        <v>3947.3762000000002</v>
      </c>
      <c r="R4182">
        <v>19736.881000000001</v>
      </c>
      <c r="S4182" t="s">
        <v>1296</v>
      </c>
      <c r="T4182" s="111"/>
      <c r="U4182" s="111"/>
      <c r="V4182" s="110"/>
      <c r="W4182" s="110"/>
    </row>
    <row r="4183" spans="1:23">
      <c r="A4183" t="s">
        <v>4652</v>
      </c>
      <c r="B4183">
        <v>44208</v>
      </c>
      <c r="C4183" t="s">
        <v>4653</v>
      </c>
      <c r="D4183">
        <v>44208</v>
      </c>
      <c r="E4183" t="s">
        <v>1294</v>
      </c>
      <c r="F4183" t="s">
        <v>104</v>
      </c>
      <c r="G4183" t="s">
        <v>1047</v>
      </c>
      <c r="H4183" t="s">
        <v>1300</v>
      </c>
      <c r="I4183" t="s">
        <v>1211</v>
      </c>
      <c r="J4183">
        <v>5</v>
      </c>
      <c r="K4183">
        <v>3938</v>
      </c>
      <c r="L4183">
        <v>19690</v>
      </c>
      <c r="M4183">
        <v>9.3762000000000008</v>
      </c>
      <c r="N4183">
        <v>46.881</v>
      </c>
      <c r="O4183">
        <v>0</v>
      </c>
      <c r="P4183">
        <v>0</v>
      </c>
      <c r="Q4183">
        <v>3947.3762000000002</v>
      </c>
      <c r="R4183">
        <v>19736.881000000001</v>
      </c>
      <c r="S4183" t="s">
        <v>1296</v>
      </c>
      <c r="T4183" s="111"/>
      <c r="U4183" s="111"/>
      <c r="V4183" s="110"/>
      <c r="W4183" s="110"/>
    </row>
    <row r="4184" spans="1:23">
      <c r="A4184" t="s">
        <v>4652</v>
      </c>
      <c r="B4184">
        <v>44208</v>
      </c>
      <c r="C4184" t="s">
        <v>4653</v>
      </c>
      <c r="D4184">
        <v>44208</v>
      </c>
      <c r="E4184" t="s">
        <v>1294</v>
      </c>
      <c r="F4184" t="s">
        <v>104</v>
      </c>
      <c r="G4184" t="s">
        <v>1047</v>
      </c>
      <c r="H4184" t="s">
        <v>1300</v>
      </c>
      <c r="I4184" t="s">
        <v>3061</v>
      </c>
      <c r="J4184">
        <v>5</v>
      </c>
      <c r="K4184">
        <v>9850</v>
      </c>
      <c r="L4184">
        <v>49250</v>
      </c>
      <c r="M4184">
        <v>23.452400000000001</v>
      </c>
      <c r="N4184">
        <v>117.262</v>
      </c>
      <c r="O4184">
        <v>0</v>
      </c>
      <c r="P4184">
        <v>0</v>
      </c>
      <c r="Q4184">
        <v>9873.4524000000001</v>
      </c>
      <c r="R4184">
        <v>49367.262000000002</v>
      </c>
      <c r="S4184" t="s">
        <v>1296</v>
      </c>
      <c r="T4184" s="111"/>
      <c r="U4184" s="111"/>
      <c r="V4184" s="110"/>
      <c r="W4184" s="110"/>
    </row>
    <row r="4185" spans="1:23">
      <c r="A4185" t="s">
        <v>4652</v>
      </c>
      <c r="B4185">
        <v>44208</v>
      </c>
      <c r="C4185" t="s">
        <v>4653</v>
      </c>
      <c r="D4185">
        <v>44208</v>
      </c>
      <c r="E4185" t="s">
        <v>1294</v>
      </c>
      <c r="F4185" t="s">
        <v>104</v>
      </c>
      <c r="G4185" t="s">
        <v>1047</v>
      </c>
      <c r="H4185" t="s">
        <v>1300</v>
      </c>
      <c r="I4185" t="s">
        <v>1348</v>
      </c>
      <c r="J4185">
        <v>20</v>
      </c>
      <c r="K4185">
        <v>1225</v>
      </c>
      <c r="L4185">
        <v>24500</v>
      </c>
      <c r="M4185">
        <v>2.9167000000000001</v>
      </c>
      <c r="N4185">
        <v>58.334000000000003</v>
      </c>
      <c r="O4185">
        <v>0</v>
      </c>
      <c r="P4185">
        <v>0</v>
      </c>
      <c r="Q4185">
        <v>1227.9167</v>
      </c>
      <c r="R4185">
        <v>24558.333999999999</v>
      </c>
      <c r="S4185" t="s">
        <v>1296</v>
      </c>
      <c r="T4185" s="111"/>
      <c r="U4185" s="111"/>
      <c r="V4185" s="110"/>
      <c r="W4185" s="110"/>
    </row>
    <row r="4186" spans="1:23">
      <c r="A4186" t="s">
        <v>4652</v>
      </c>
      <c r="B4186">
        <v>44208</v>
      </c>
      <c r="C4186" t="s">
        <v>4653</v>
      </c>
      <c r="D4186">
        <v>44208</v>
      </c>
      <c r="E4186" t="s">
        <v>1294</v>
      </c>
      <c r="F4186" t="s">
        <v>104</v>
      </c>
      <c r="G4186" t="s">
        <v>1047</v>
      </c>
      <c r="H4186" t="s">
        <v>1300</v>
      </c>
      <c r="I4186" t="s">
        <v>1212</v>
      </c>
      <c r="J4186">
        <v>2</v>
      </c>
      <c r="K4186">
        <v>3540</v>
      </c>
      <c r="L4186">
        <v>7080</v>
      </c>
      <c r="M4186">
        <v>8.4285999999999994</v>
      </c>
      <c r="N4186">
        <v>16.857199999999999</v>
      </c>
      <c r="O4186">
        <v>0</v>
      </c>
      <c r="P4186">
        <v>0</v>
      </c>
      <c r="Q4186">
        <v>3548.4286000000002</v>
      </c>
      <c r="R4186">
        <v>7096.8572000000004</v>
      </c>
      <c r="S4186" t="s">
        <v>1296</v>
      </c>
      <c r="T4186" s="111"/>
      <c r="U4186" s="111"/>
      <c r="V4186" s="110"/>
      <c r="W4186" s="110"/>
    </row>
    <row r="4187" spans="1:23">
      <c r="A4187" t="s">
        <v>4654</v>
      </c>
      <c r="B4187">
        <v>44208</v>
      </c>
      <c r="C4187" t="s">
        <v>4655</v>
      </c>
      <c r="D4187">
        <v>44208</v>
      </c>
      <c r="E4187" t="s">
        <v>1294</v>
      </c>
      <c r="F4187" t="s">
        <v>93</v>
      </c>
      <c r="G4187" t="s">
        <v>1050</v>
      </c>
      <c r="H4187" t="s">
        <v>1300</v>
      </c>
      <c r="I4187" t="s">
        <v>3061</v>
      </c>
      <c r="J4187">
        <v>10</v>
      </c>
      <c r="K4187">
        <v>9850</v>
      </c>
      <c r="L4187">
        <v>98500</v>
      </c>
      <c r="M4187">
        <v>23.452400000000001</v>
      </c>
      <c r="N4187">
        <v>234.524</v>
      </c>
      <c r="O4187">
        <v>0</v>
      </c>
      <c r="P4187">
        <v>0</v>
      </c>
      <c r="Q4187">
        <v>9873.4524000000001</v>
      </c>
      <c r="R4187">
        <v>98734.524000000005</v>
      </c>
      <c r="S4187" t="s">
        <v>1296</v>
      </c>
      <c r="T4187" s="111"/>
      <c r="U4187" s="111"/>
      <c r="V4187" s="110"/>
      <c r="W4187" s="110"/>
    </row>
    <row r="4188" spans="1:23">
      <c r="A4188" t="s">
        <v>4654</v>
      </c>
      <c r="B4188">
        <v>44208</v>
      </c>
      <c r="C4188" t="s">
        <v>4655</v>
      </c>
      <c r="D4188">
        <v>44208</v>
      </c>
      <c r="E4188" t="s">
        <v>1294</v>
      </c>
      <c r="F4188" t="s">
        <v>93</v>
      </c>
      <c r="G4188" t="s">
        <v>1050</v>
      </c>
      <c r="H4188" t="s">
        <v>1300</v>
      </c>
      <c r="I4188" t="s">
        <v>1227</v>
      </c>
      <c r="J4188">
        <v>7</v>
      </c>
      <c r="K4188">
        <v>7760</v>
      </c>
      <c r="L4188">
        <v>54320</v>
      </c>
      <c r="M4188">
        <v>18.476199999999999</v>
      </c>
      <c r="N4188">
        <v>129.33340000000001</v>
      </c>
      <c r="O4188">
        <v>0</v>
      </c>
      <c r="P4188">
        <v>0</v>
      </c>
      <c r="Q4188">
        <v>7778.4762000000001</v>
      </c>
      <c r="R4188">
        <v>54449.333400000003</v>
      </c>
      <c r="S4188" t="s">
        <v>1296</v>
      </c>
      <c r="T4188" s="111"/>
      <c r="U4188" s="111"/>
      <c r="V4188" s="110"/>
      <c r="W4188" s="110"/>
    </row>
    <row r="4189" spans="1:23">
      <c r="A4189" t="s">
        <v>4654</v>
      </c>
      <c r="B4189">
        <v>44208</v>
      </c>
      <c r="C4189" t="s">
        <v>4655</v>
      </c>
      <c r="D4189">
        <v>44208</v>
      </c>
      <c r="E4189" t="s">
        <v>1294</v>
      </c>
      <c r="F4189" t="s">
        <v>93</v>
      </c>
      <c r="G4189" t="s">
        <v>1050</v>
      </c>
      <c r="H4189" t="s">
        <v>1300</v>
      </c>
      <c r="I4189" t="s">
        <v>1348</v>
      </c>
      <c r="J4189">
        <v>20</v>
      </c>
      <c r="K4189">
        <v>1225</v>
      </c>
      <c r="L4189">
        <v>24500</v>
      </c>
      <c r="M4189">
        <v>2.9167000000000001</v>
      </c>
      <c r="N4189">
        <v>58.334000000000003</v>
      </c>
      <c r="O4189">
        <v>0</v>
      </c>
      <c r="P4189">
        <v>0</v>
      </c>
      <c r="Q4189">
        <v>1227.9167</v>
      </c>
      <c r="R4189">
        <v>24558.333999999999</v>
      </c>
      <c r="S4189" t="s">
        <v>1296</v>
      </c>
      <c r="T4189" s="111"/>
      <c r="U4189" s="111"/>
      <c r="V4189" s="110"/>
      <c r="W4189" s="110"/>
    </row>
    <row r="4190" spans="1:23">
      <c r="A4190" t="s">
        <v>4656</v>
      </c>
      <c r="B4190">
        <v>44208</v>
      </c>
      <c r="C4190" t="s">
        <v>4657</v>
      </c>
      <c r="D4190">
        <v>44208</v>
      </c>
      <c r="E4190" t="s">
        <v>1294</v>
      </c>
      <c r="F4190" t="s">
        <v>100</v>
      </c>
      <c r="G4190" t="s">
        <v>1045</v>
      </c>
      <c r="H4190" t="s">
        <v>1300</v>
      </c>
      <c r="I4190" t="s">
        <v>1212</v>
      </c>
      <c r="J4190">
        <v>10</v>
      </c>
      <c r="K4190">
        <v>3540</v>
      </c>
      <c r="L4190">
        <v>35400</v>
      </c>
      <c r="M4190">
        <v>8.4285999999999994</v>
      </c>
      <c r="N4190">
        <v>84.286000000000001</v>
      </c>
      <c r="O4190">
        <v>0</v>
      </c>
      <c r="P4190">
        <v>0</v>
      </c>
      <c r="Q4190">
        <v>3548.4286000000002</v>
      </c>
      <c r="R4190">
        <v>35484.286</v>
      </c>
      <c r="S4190" t="s">
        <v>1296</v>
      </c>
      <c r="T4190" s="111"/>
      <c r="U4190" s="111"/>
      <c r="V4190" s="110"/>
      <c r="W4190" s="110"/>
    </row>
    <row r="4191" spans="1:23">
      <c r="A4191" t="s">
        <v>4656</v>
      </c>
      <c r="B4191">
        <v>44208</v>
      </c>
      <c r="C4191" t="s">
        <v>4657</v>
      </c>
      <c r="D4191">
        <v>44208</v>
      </c>
      <c r="E4191" t="s">
        <v>1294</v>
      </c>
      <c r="F4191" t="s">
        <v>100</v>
      </c>
      <c r="G4191" t="s">
        <v>1045</v>
      </c>
      <c r="H4191" t="s">
        <v>1300</v>
      </c>
      <c r="I4191" t="s">
        <v>3061</v>
      </c>
      <c r="J4191">
        <v>20</v>
      </c>
      <c r="K4191">
        <v>9850</v>
      </c>
      <c r="L4191">
        <v>197000</v>
      </c>
      <c r="M4191">
        <v>23.452400000000001</v>
      </c>
      <c r="N4191">
        <v>469.048</v>
      </c>
      <c r="O4191">
        <v>0</v>
      </c>
      <c r="P4191">
        <v>0</v>
      </c>
      <c r="Q4191">
        <v>9873.4524000000001</v>
      </c>
      <c r="R4191">
        <v>197469.04800000001</v>
      </c>
      <c r="S4191" t="s">
        <v>1296</v>
      </c>
      <c r="T4191" s="111"/>
      <c r="U4191" s="111"/>
      <c r="V4191" s="110"/>
      <c r="W4191" s="110"/>
    </row>
    <row r="4192" spans="1:23">
      <c r="A4192" t="s">
        <v>4656</v>
      </c>
      <c r="B4192">
        <v>44208</v>
      </c>
      <c r="C4192" t="s">
        <v>4657</v>
      </c>
      <c r="D4192">
        <v>44208</v>
      </c>
      <c r="E4192" t="s">
        <v>1294</v>
      </c>
      <c r="F4192" t="s">
        <v>100</v>
      </c>
      <c r="G4192" t="s">
        <v>1045</v>
      </c>
      <c r="H4192" t="s">
        <v>1300</v>
      </c>
      <c r="I4192" t="s">
        <v>1207</v>
      </c>
      <c r="J4192">
        <v>10</v>
      </c>
      <c r="K4192">
        <v>4035</v>
      </c>
      <c r="L4192">
        <v>40350</v>
      </c>
      <c r="M4192">
        <v>9.6071000000000009</v>
      </c>
      <c r="N4192">
        <v>96.070999999999998</v>
      </c>
      <c r="O4192">
        <v>0</v>
      </c>
      <c r="P4192">
        <v>0</v>
      </c>
      <c r="Q4192">
        <v>4044.6071000000002</v>
      </c>
      <c r="R4192">
        <v>40446.071000000004</v>
      </c>
      <c r="S4192" t="s">
        <v>1296</v>
      </c>
      <c r="T4192" s="111"/>
      <c r="U4192" s="111"/>
      <c r="V4192" s="110"/>
      <c r="W4192" s="110"/>
    </row>
    <row r="4193" spans="1:23">
      <c r="A4193" t="s">
        <v>4658</v>
      </c>
      <c r="B4193">
        <v>44208</v>
      </c>
      <c r="C4193" t="s">
        <v>4659</v>
      </c>
      <c r="D4193">
        <v>44208</v>
      </c>
      <c r="E4193" t="s">
        <v>1294</v>
      </c>
      <c r="F4193" t="s">
        <v>105</v>
      </c>
      <c r="G4193" t="s">
        <v>1045</v>
      </c>
      <c r="H4193" t="s">
        <v>1300</v>
      </c>
      <c r="I4193" t="s">
        <v>1207</v>
      </c>
      <c r="J4193">
        <v>10</v>
      </c>
      <c r="K4193">
        <v>4035</v>
      </c>
      <c r="L4193">
        <v>40350</v>
      </c>
      <c r="M4193">
        <v>9.6071000000000009</v>
      </c>
      <c r="N4193">
        <v>96.070999999999998</v>
      </c>
      <c r="O4193">
        <v>0</v>
      </c>
      <c r="P4193">
        <v>0</v>
      </c>
      <c r="Q4193">
        <v>4044.6071000000002</v>
      </c>
      <c r="R4193">
        <v>40446.071000000004</v>
      </c>
      <c r="S4193" t="s">
        <v>1296</v>
      </c>
      <c r="T4193" s="111"/>
      <c r="U4193" s="111"/>
      <c r="V4193" s="110"/>
      <c r="W4193" s="110"/>
    </row>
    <row r="4194" spans="1:23">
      <c r="A4194" t="s">
        <v>4658</v>
      </c>
      <c r="B4194">
        <v>44208</v>
      </c>
      <c r="C4194" t="s">
        <v>4659</v>
      </c>
      <c r="D4194">
        <v>44208</v>
      </c>
      <c r="E4194" t="s">
        <v>1294</v>
      </c>
      <c r="F4194" t="s">
        <v>105</v>
      </c>
      <c r="G4194" t="s">
        <v>1045</v>
      </c>
      <c r="H4194" t="s">
        <v>1300</v>
      </c>
      <c r="I4194" t="s">
        <v>1348</v>
      </c>
      <c r="J4194">
        <v>35</v>
      </c>
      <c r="K4194">
        <v>1225</v>
      </c>
      <c r="L4194">
        <v>42875</v>
      </c>
      <c r="M4194">
        <v>2.9167000000000001</v>
      </c>
      <c r="N4194">
        <v>102.08450000000001</v>
      </c>
      <c r="O4194">
        <v>0</v>
      </c>
      <c r="P4194">
        <v>0</v>
      </c>
      <c r="Q4194">
        <v>1227.9167</v>
      </c>
      <c r="R4194">
        <v>42977.084499999997</v>
      </c>
      <c r="S4194" t="s">
        <v>1296</v>
      </c>
      <c r="T4194" s="111"/>
      <c r="U4194" s="111"/>
      <c r="V4194" s="110"/>
      <c r="W4194" s="110"/>
    </row>
    <row r="4195" spans="1:23">
      <c r="A4195" t="s">
        <v>4660</v>
      </c>
      <c r="B4195">
        <v>44208</v>
      </c>
      <c r="C4195" t="s">
        <v>4661</v>
      </c>
      <c r="D4195">
        <v>44208</v>
      </c>
      <c r="E4195" t="s">
        <v>1294</v>
      </c>
      <c r="F4195" t="s">
        <v>876</v>
      </c>
      <c r="G4195" t="s">
        <v>1045</v>
      </c>
      <c r="H4195" t="s">
        <v>1300</v>
      </c>
      <c r="I4195" t="s">
        <v>3061</v>
      </c>
      <c r="J4195">
        <v>5</v>
      </c>
      <c r="K4195">
        <v>9850</v>
      </c>
      <c r="L4195">
        <v>49250</v>
      </c>
      <c r="M4195">
        <v>23.452400000000001</v>
      </c>
      <c r="N4195">
        <v>117.262</v>
      </c>
      <c r="O4195">
        <v>0</v>
      </c>
      <c r="P4195">
        <v>0</v>
      </c>
      <c r="Q4195">
        <v>9873.4524000000001</v>
      </c>
      <c r="R4195">
        <v>49367.262000000002</v>
      </c>
      <c r="S4195" t="s">
        <v>1296</v>
      </c>
      <c r="T4195" s="111"/>
      <c r="U4195" s="111"/>
      <c r="V4195" s="110"/>
      <c r="W4195" s="110"/>
    </row>
    <row r="4196" spans="1:23">
      <c r="A4196" t="s">
        <v>4660</v>
      </c>
      <c r="B4196">
        <v>44208</v>
      </c>
      <c r="C4196" t="s">
        <v>4661</v>
      </c>
      <c r="D4196">
        <v>44208</v>
      </c>
      <c r="E4196" t="s">
        <v>1294</v>
      </c>
      <c r="F4196" t="s">
        <v>876</v>
      </c>
      <c r="G4196" t="s">
        <v>1045</v>
      </c>
      <c r="H4196" t="s">
        <v>1300</v>
      </c>
      <c r="I4196" t="s">
        <v>1227</v>
      </c>
      <c r="J4196">
        <v>5</v>
      </c>
      <c r="K4196">
        <v>7760</v>
      </c>
      <c r="L4196">
        <v>38800</v>
      </c>
      <c r="M4196">
        <v>18.476199999999999</v>
      </c>
      <c r="N4196">
        <v>92.381</v>
      </c>
      <c r="O4196">
        <v>0</v>
      </c>
      <c r="P4196">
        <v>0</v>
      </c>
      <c r="Q4196">
        <v>7778.4762000000001</v>
      </c>
      <c r="R4196">
        <v>38892.381000000001</v>
      </c>
      <c r="S4196" t="s">
        <v>1296</v>
      </c>
      <c r="T4196" s="111"/>
      <c r="U4196" s="111"/>
      <c r="V4196" s="110"/>
      <c r="W4196" s="110"/>
    </row>
    <row r="4197" spans="1:23">
      <c r="A4197" t="s">
        <v>4662</v>
      </c>
      <c r="B4197">
        <v>44208</v>
      </c>
      <c r="C4197" t="s">
        <v>4663</v>
      </c>
      <c r="D4197">
        <v>44208</v>
      </c>
      <c r="E4197" t="s">
        <v>1294</v>
      </c>
      <c r="F4197" t="s">
        <v>103</v>
      </c>
      <c r="G4197" t="s">
        <v>1080</v>
      </c>
      <c r="H4197" t="s">
        <v>1300</v>
      </c>
      <c r="I4197" t="s">
        <v>1339</v>
      </c>
      <c r="J4197">
        <v>100</v>
      </c>
      <c r="K4197">
        <v>1118</v>
      </c>
      <c r="L4197">
        <v>111800</v>
      </c>
      <c r="M4197">
        <v>2.6619000000000002</v>
      </c>
      <c r="N4197">
        <v>266.19</v>
      </c>
      <c r="O4197">
        <v>0</v>
      </c>
      <c r="P4197">
        <v>0</v>
      </c>
      <c r="Q4197">
        <v>1120.6619000000001</v>
      </c>
      <c r="R4197">
        <v>112066.19</v>
      </c>
      <c r="S4197" t="s">
        <v>1296</v>
      </c>
      <c r="T4197" s="111"/>
      <c r="U4197" s="111"/>
      <c r="V4197" s="110"/>
      <c r="W4197" s="110"/>
    </row>
    <row r="4198" spans="1:23">
      <c r="A4198" t="s">
        <v>4662</v>
      </c>
      <c r="B4198">
        <v>44208</v>
      </c>
      <c r="C4198" t="s">
        <v>4663</v>
      </c>
      <c r="D4198">
        <v>44208</v>
      </c>
      <c r="E4198" t="s">
        <v>1294</v>
      </c>
      <c r="F4198" t="s">
        <v>103</v>
      </c>
      <c r="G4198" t="s">
        <v>1080</v>
      </c>
      <c r="H4198" t="s">
        <v>1300</v>
      </c>
      <c r="I4198" t="s">
        <v>1348</v>
      </c>
      <c r="J4198">
        <v>100</v>
      </c>
      <c r="K4198">
        <v>1225</v>
      </c>
      <c r="L4198">
        <v>122500</v>
      </c>
      <c r="M4198">
        <v>2.9167000000000001</v>
      </c>
      <c r="N4198">
        <v>291.67</v>
      </c>
      <c r="O4198">
        <v>0</v>
      </c>
      <c r="P4198">
        <v>0</v>
      </c>
      <c r="Q4198">
        <v>1227.9167</v>
      </c>
      <c r="R4198">
        <v>122791.67</v>
      </c>
      <c r="S4198" t="s">
        <v>1296</v>
      </c>
      <c r="T4198" s="111"/>
      <c r="U4198" s="111"/>
      <c r="V4198" s="110"/>
      <c r="W4198" s="110"/>
    </row>
    <row r="4199" spans="1:23">
      <c r="A4199" t="s">
        <v>4664</v>
      </c>
      <c r="B4199">
        <v>44208</v>
      </c>
      <c r="C4199" t="s">
        <v>4665</v>
      </c>
      <c r="D4199">
        <v>44208</v>
      </c>
      <c r="E4199" t="s">
        <v>1294</v>
      </c>
      <c r="F4199" t="s">
        <v>102</v>
      </c>
      <c r="G4199" t="s">
        <v>1080</v>
      </c>
      <c r="H4199" t="s">
        <v>1300</v>
      </c>
      <c r="I4199" t="s">
        <v>1348</v>
      </c>
      <c r="J4199">
        <v>100</v>
      </c>
      <c r="K4199">
        <v>1225</v>
      </c>
      <c r="L4199">
        <v>122500</v>
      </c>
      <c r="M4199">
        <v>2.9167000000000001</v>
      </c>
      <c r="N4199">
        <v>291.67</v>
      </c>
      <c r="O4199">
        <v>0</v>
      </c>
      <c r="P4199">
        <v>0</v>
      </c>
      <c r="Q4199">
        <v>1227.9167</v>
      </c>
      <c r="R4199">
        <v>122791.67</v>
      </c>
      <c r="S4199" t="s">
        <v>1296</v>
      </c>
      <c r="T4199" s="111"/>
      <c r="U4199" s="111"/>
      <c r="V4199" s="110"/>
      <c r="W4199" s="110"/>
    </row>
    <row r="4200" spans="1:23">
      <c r="A4200" t="s">
        <v>4666</v>
      </c>
      <c r="B4200">
        <v>44208</v>
      </c>
      <c r="C4200" t="s">
        <v>4667</v>
      </c>
      <c r="D4200">
        <v>44208</v>
      </c>
      <c r="E4200" t="s">
        <v>1294</v>
      </c>
      <c r="F4200" t="s">
        <v>101</v>
      </c>
      <c r="G4200" t="s">
        <v>1080</v>
      </c>
      <c r="H4200" t="s">
        <v>1300</v>
      </c>
      <c r="I4200" t="s">
        <v>1339</v>
      </c>
      <c r="J4200">
        <v>20</v>
      </c>
      <c r="K4200">
        <v>1118</v>
      </c>
      <c r="L4200">
        <v>22360</v>
      </c>
      <c r="M4200">
        <v>2.6619000000000002</v>
      </c>
      <c r="N4200">
        <v>53.238</v>
      </c>
      <c r="O4200">
        <v>0</v>
      </c>
      <c r="P4200">
        <v>0</v>
      </c>
      <c r="Q4200">
        <v>1120.6619000000001</v>
      </c>
      <c r="R4200">
        <v>22413.238000000001</v>
      </c>
      <c r="S4200" t="s">
        <v>1296</v>
      </c>
      <c r="T4200" s="111"/>
      <c r="U4200" s="111"/>
      <c r="V4200" s="110"/>
      <c r="W4200" s="110"/>
    </row>
    <row r="4201" spans="1:23">
      <c r="A4201" t="s">
        <v>4666</v>
      </c>
      <c r="B4201">
        <v>44208</v>
      </c>
      <c r="C4201" t="s">
        <v>4667</v>
      </c>
      <c r="D4201">
        <v>44208</v>
      </c>
      <c r="E4201" t="s">
        <v>1294</v>
      </c>
      <c r="F4201" t="s">
        <v>101</v>
      </c>
      <c r="G4201" t="s">
        <v>1080</v>
      </c>
      <c r="H4201" t="s">
        <v>1300</v>
      </c>
      <c r="I4201" t="s">
        <v>1227</v>
      </c>
      <c r="J4201">
        <v>2</v>
      </c>
      <c r="K4201">
        <v>7760</v>
      </c>
      <c r="L4201">
        <v>15520</v>
      </c>
      <c r="M4201">
        <v>18.476199999999999</v>
      </c>
      <c r="N4201">
        <v>36.952399999999997</v>
      </c>
      <c r="O4201">
        <v>0</v>
      </c>
      <c r="P4201">
        <v>0</v>
      </c>
      <c r="Q4201">
        <v>7778.4762000000001</v>
      </c>
      <c r="R4201">
        <v>15556.9524</v>
      </c>
      <c r="S4201" t="s">
        <v>1296</v>
      </c>
      <c r="T4201" s="111"/>
      <c r="U4201" s="111"/>
      <c r="V4201" s="110"/>
      <c r="W4201" s="110"/>
    </row>
    <row r="4202" spans="1:23">
      <c r="A4202" t="s">
        <v>4666</v>
      </c>
      <c r="B4202">
        <v>44208</v>
      </c>
      <c r="C4202" t="s">
        <v>4667</v>
      </c>
      <c r="D4202">
        <v>44208</v>
      </c>
      <c r="E4202" t="s">
        <v>1294</v>
      </c>
      <c r="F4202" t="s">
        <v>101</v>
      </c>
      <c r="G4202" t="s">
        <v>1080</v>
      </c>
      <c r="H4202" t="s">
        <v>1300</v>
      </c>
      <c r="I4202" t="s">
        <v>1348</v>
      </c>
      <c r="J4202">
        <v>20</v>
      </c>
      <c r="K4202">
        <v>1225</v>
      </c>
      <c r="L4202">
        <v>24500</v>
      </c>
      <c r="M4202">
        <v>2.9167000000000001</v>
      </c>
      <c r="N4202">
        <v>58.334000000000003</v>
      </c>
      <c r="O4202">
        <v>0</v>
      </c>
      <c r="P4202">
        <v>0</v>
      </c>
      <c r="Q4202">
        <v>1227.9167</v>
      </c>
      <c r="R4202">
        <v>24558.333999999999</v>
      </c>
      <c r="S4202" t="s">
        <v>1296</v>
      </c>
      <c r="T4202" s="111"/>
      <c r="U4202" s="111"/>
      <c r="V4202" s="110"/>
      <c r="W4202" s="110"/>
    </row>
    <row r="4203" spans="1:23">
      <c r="A4203" t="s">
        <v>4666</v>
      </c>
      <c r="B4203">
        <v>44208</v>
      </c>
      <c r="C4203" t="s">
        <v>4667</v>
      </c>
      <c r="D4203">
        <v>44208</v>
      </c>
      <c r="E4203" t="s">
        <v>1294</v>
      </c>
      <c r="F4203" t="s">
        <v>101</v>
      </c>
      <c r="G4203" t="s">
        <v>1080</v>
      </c>
      <c r="H4203" t="s">
        <v>1300</v>
      </c>
      <c r="I4203" t="s">
        <v>3061</v>
      </c>
      <c r="J4203">
        <v>2</v>
      </c>
      <c r="K4203">
        <v>9850</v>
      </c>
      <c r="L4203">
        <v>19700</v>
      </c>
      <c r="M4203">
        <v>23.452400000000001</v>
      </c>
      <c r="N4203">
        <v>46.904800000000002</v>
      </c>
      <c r="O4203">
        <v>0</v>
      </c>
      <c r="P4203">
        <v>0</v>
      </c>
      <c r="Q4203">
        <v>9873.4524000000001</v>
      </c>
      <c r="R4203">
        <v>19746.9048</v>
      </c>
      <c r="S4203" t="s">
        <v>1296</v>
      </c>
      <c r="T4203" s="111"/>
      <c r="U4203" s="111"/>
      <c r="V4203" s="110"/>
      <c r="W4203" s="110"/>
    </row>
    <row r="4204" spans="1:23">
      <c r="A4204" t="s">
        <v>4668</v>
      </c>
      <c r="B4204">
        <v>44208</v>
      </c>
      <c r="C4204" t="s">
        <v>4669</v>
      </c>
      <c r="D4204">
        <v>44208</v>
      </c>
      <c r="E4204" t="s">
        <v>1294</v>
      </c>
      <c r="F4204" t="s">
        <v>95</v>
      </c>
      <c r="G4204" t="s">
        <v>1301</v>
      </c>
      <c r="H4204" t="s">
        <v>1300</v>
      </c>
      <c r="I4204" t="s">
        <v>1348</v>
      </c>
      <c r="J4204">
        <v>20</v>
      </c>
      <c r="K4204">
        <v>1225</v>
      </c>
      <c r="L4204">
        <v>24500</v>
      </c>
      <c r="M4204">
        <v>2.9167000000000001</v>
      </c>
      <c r="N4204">
        <v>58.334000000000003</v>
      </c>
      <c r="O4204">
        <v>0</v>
      </c>
      <c r="P4204">
        <v>0</v>
      </c>
      <c r="Q4204">
        <v>1227.9167</v>
      </c>
      <c r="R4204">
        <v>24558.333999999999</v>
      </c>
      <c r="S4204" t="s">
        <v>1296</v>
      </c>
      <c r="T4204" s="111"/>
      <c r="U4204" s="111"/>
      <c r="V4204" s="110"/>
      <c r="W4204" s="110"/>
    </row>
    <row r="4205" spans="1:23">
      <c r="A4205" t="s">
        <v>4668</v>
      </c>
      <c r="B4205">
        <v>44208</v>
      </c>
      <c r="C4205" t="s">
        <v>4669</v>
      </c>
      <c r="D4205">
        <v>44208</v>
      </c>
      <c r="E4205" t="s">
        <v>1294</v>
      </c>
      <c r="F4205" t="s">
        <v>95</v>
      </c>
      <c r="G4205" t="s">
        <v>1301</v>
      </c>
      <c r="H4205" t="s">
        <v>1300</v>
      </c>
      <c r="I4205" t="s">
        <v>3061</v>
      </c>
      <c r="J4205">
        <v>10</v>
      </c>
      <c r="K4205">
        <v>9850</v>
      </c>
      <c r="L4205">
        <v>98500</v>
      </c>
      <c r="M4205">
        <v>23.452400000000001</v>
      </c>
      <c r="N4205">
        <v>234.524</v>
      </c>
      <c r="O4205">
        <v>0</v>
      </c>
      <c r="P4205">
        <v>0</v>
      </c>
      <c r="Q4205">
        <v>9873.4524000000001</v>
      </c>
      <c r="R4205">
        <v>98734.524000000005</v>
      </c>
      <c r="S4205" t="s">
        <v>1296</v>
      </c>
      <c r="T4205" s="111"/>
      <c r="U4205" s="111"/>
      <c r="V4205" s="110"/>
      <c r="W4205" s="110"/>
    </row>
    <row r="4206" spans="1:23">
      <c r="A4206" t="s">
        <v>4670</v>
      </c>
      <c r="B4206">
        <v>44208</v>
      </c>
      <c r="C4206" t="s">
        <v>4671</v>
      </c>
      <c r="D4206">
        <v>44208</v>
      </c>
      <c r="E4206" t="s">
        <v>1294</v>
      </c>
      <c r="F4206" t="s">
        <v>1041</v>
      </c>
      <c r="G4206" t="s">
        <v>1046</v>
      </c>
      <c r="H4206" t="s">
        <v>1300</v>
      </c>
      <c r="I4206" t="s">
        <v>1348</v>
      </c>
      <c r="J4206">
        <v>40</v>
      </c>
      <c r="K4206">
        <v>1225</v>
      </c>
      <c r="L4206">
        <v>49000</v>
      </c>
      <c r="M4206">
        <v>2.9167000000000001</v>
      </c>
      <c r="N4206">
        <v>116.66800000000001</v>
      </c>
      <c r="O4206">
        <v>0</v>
      </c>
      <c r="P4206">
        <v>0</v>
      </c>
      <c r="Q4206">
        <v>1227.9167</v>
      </c>
      <c r="R4206">
        <v>49116.667999999998</v>
      </c>
      <c r="S4206" t="s">
        <v>1296</v>
      </c>
      <c r="T4206" s="111"/>
      <c r="U4206" s="111"/>
      <c r="V4206" s="110"/>
      <c r="W4206" s="110"/>
    </row>
    <row r="4207" spans="1:23">
      <c r="A4207" t="s">
        <v>4672</v>
      </c>
      <c r="B4207">
        <v>44208</v>
      </c>
      <c r="C4207" t="s">
        <v>4673</v>
      </c>
      <c r="D4207">
        <v>44208</v>
      </c>
      <c r="E4207" t="s">
        <v>1294</v>
      </c>
      <c r="F4207" t="s">
        <v>50</v>
      </c>
      <c r="G4207" t="s">
        <v>1305</v>
      </c>
      <c r="H4207" t="s">
        <v>13</v>
      </c>
      <c r="I4207" t="s">
        <v>3061</v>
      </c>
      <c r="J4207">
        <v>13</v>
      </c>
      <c r="K4207">
        <v>9850</v>
      </c>
      <c r="L4207">
        <v>128050</v>
      </c>
      <c r="M4207">
        <v>23.452400000000001</v>
      </c>
      <c r="N4207">
        <v>304.88119999999998</v>
      </c>
      <c r="O4207">
        <v>0</v>
      </c>
      <c r="P4207">
        <v>0</v>
      </c>
      <c r="Q4207">
        <v>9873.4524000000001</v>
      </c>
      <c r="R4207">
        <v>128354.8812</v>
      </c>
      <c r="S4207" t="s">
        <v>1296</v>
      </c>
      <c r="T4207" s="111"/>
      <c r="U4207" s="111"/>
      <c r="V4207" s="110"/>
      <c r="W4207" s="110"/>
    </row>
    <row r="4208" spans="1:23">
      <c r="A4208" t="s">
        <v>4674</v>
      </c>
      <c r="B4208">
        <v>44209</v>
      </c>
      <c r="C4208" t="s">
        <v>4675</v>
      </c>
      <c r="D4208">
        <v>44209</v>
      </c>
      <c r="E4208" t="s">
        <v>1294</v>
      </c>
      <c r="F4208" t="s">
        <v>18</v>
      </c>
      <c r="G4208" t="s">
        <v>19</v>
      </c>
      <c r="H4208" t="s">
        <v>13</v>
      </c>
      <c r="I4208" t="s">
        <v>1234</v>
      </c>
      <c r="J4208">
        <v>30</v>
      </c>
      <c r="K4208">
        <v>5035</v>
      </c>
      <c r="L4208">
        <v>151050</v>
      </c>
      <c r="M4208">
        <v>11.988099999999999</v>
      </c>
      <c r="N4208">
        <v>359.64299999999997</v>
      </c>
      <c r="O4208">
        <v>0</v>
      </c>
      <c r="P4208">
        <v>0</v>
      </c>
      <c r="Q4208">
        <v>5046.9880999999996</v>
      </c>
      <c r="R4208">
        <v>151409.64300000001</v>
      </c>
      <c r="S4208" t="s">
        <v>1296</v>
      </c>
      <c r="T4208" s="111"/>
      <c r="U4208" s="111"/>
      <c r="V4208" s="110"/>
      <c r="W4208" s="110"/>
    </row>
    <row r="4209" spans="1:23">
      <c r="A4209" t="s">
        <v>4676</v>
      </c>
      <c r="B4209">
        <v>44209</v>
      </c>
      <c r="C4209" t="s">
        <v>4677</v>
      </c>
      <c r="D4209">
        <v>44209</v>
      </c>
      <c r="E4209" t="s">
        <v>1294</v>
      </c>
      <c r="F4209" t="s">
        <v>49</v>
      </c>
      <c r="G4209" t="s">
        <v>1295</v>
      </c>
      <c r="H4209" t="s">
        <v>13</v>
      </c>
      <c r="I4209" t="s">
        <v>3061</v>
      </c>
      <c r="J4209">
        <v>15</v>
      </c>
      <c r="K4209">
        <v>9850</v>
      </c>
      <c r="L4209">
        <v>147750</v>
      </c>
      <c r="M4209">
        <v>23.452400000000001</v>
      </c>
      <c r="N4209">
        <v>351.786</v>
      </c>
      <c r="O4209">
        <v>0</v>
      </c>
      <c r="P4209">
        <v>0</v>
      </c>
      <c r="Q4209">
        <v>9873.4524000000001</v>
      </c>
      <c r="R4209">
        <v>148101.78599999999</v>
      </c>
      <c r="S4209" t="s">
        <v>1296</v>
      </c>
      <c r="T4209" s="111"/>
      <c r="U4209" s="111"/>
      <c r="V4209" s="110"/>
      <c r="W4209" s="110"/>
    </row>
    <row r="4210" spans="1:23">
      <c r="A4210" t="s">
        <v>4676</v>
      </c>
      <c r="B4210">
        <v>44209</v>
      </c>
      <c r="C4210" t="s">
        <v>4677</v>
      </c>
      <c r="D4210">
        <v>44209</v>
      </c>
      <c r="E4210" t="s">
        <v>1294</v>
      </c>
      <c r="F4210" t="s">
        <v>49</v>
      </c>
      <c r="G4210" t="s">
        <v>1295</v>
      </c>
      <c r="H4210" t="s">
        <v>13</v>
      </c>
      <c r="I4210" t="s">
        <v>1339</v>
      </c>
      <c r="J4210">
        <v>40</v>
      </c>
      <c r="K4210">
        <v>1118</v>
      </c>
      <c r="L4210">
        <v>44720</v>
      </c>
      <c r="M4210">
        <v>2.6619000000000002</v>
      </c>
      <c r="N4210">
        <v>106.476</v>
      </c>
      <c r="O4210">
        <v>0</v>
      </c>
      <c r="P4210">
        <v>0</v>
      </c>
      <c r="Q4210">
        <v>1120.6619000000001</v>
      </c>
      <c r="R4210">
        <v>44826.476000000002</v>
      </c>
      <c r="S4210" t="s">
        <v>1296</v>
      </c>
      <c r="T4210" s="111"/>
      <c r="U4210" s="111"/>
      <c r="V4210" s="110"/>
      <c r="W4210" s="110"/>
    </row>
    <row r="4211" spans="1:23">
      <c r="A4211" t="s">
        <v>4676</v>
      </c>
      <c r="B4211">
        <v>44209</v>
      </c>
      <c r="C4211" t="s">
        <v>4677</v>
      </c>
      <c r="D4211">
        <v>44209</v>
      </c>
      <c r="E4211" t="s">
        <v>1294</v>
      </c>
      <c r="F4211" t="s">
        <v>49</v>
      </c>
      <c r="G4211" t="s">
        <v>1295</v>
      </c>
      <c r="H4211" t="s">
        <v>13</v>
      </c>
      <c r="I4211" t="s">
        <v>1234</v>
      </c>
      <c r="J4211">
        <v>5</v>
      </c>
      <c r="K4211">
        <v>5035</v>
      </c>
      <c r="L4211">
        <v>25175</v>
      </c>
      <c r="M4211">
        <v>11.988099999999999</v>
      </c>
      <c r="N4211">
        <v>59.9405</v>
      </c>
      <c r="O4211">
        <v>0</v>
      </c>
      <c r="P4211">
        <v>0</v>
      </c>
      <c r="Q4211">
        <v>5046.9880999999996</v>
      </c>
      <c r="R4211">
        <v>25234.940500000001</v>
      </c>
      <c r="S4211" t="s">
        <v>1296</v>
      </c>
      <c r="T4211" s="111"/>
      <c r="U4211" s="111"/>
      <c r="V4211" s="110"/>
      <c r="W4211" s="110"/>
    </row>
    <row r="4212" spans="1:23">
      <c r="A4212" t="s">
        <v>4678</v>
      </c>
      <c r="B4212">
        <v>44209</v>
      </c>
      <c r="C4212" t="s">
        <v>4679</v>
      </c>
      <c r="D4212">
        <v>44209</v>
      </c>
      <c r="E4212" t="s">
        <v>1294</v>
      </c>
      <c r="F4212" t="s">
        <v>20</v>
      </c>
      <c r="G4212" t="s">
        <v>1082</v>
      </c>
      <c r="H4212" t="s">
        <v>13</v>
      </c>
      <c r="I4212" t="s">
        <v>1339</v>
      </c>
      <c r="J4212">
        <v>20</v>
      </c>
      <c r="K4212">
        <v>1118</v>
      </c>
      <c r="L4212">
        <v>22360</v>
      </c>
      <c r="M4212">
        <v>2.6619000000000002</v>
      </c>
      <c r="N4212">
        <v>53.238</v>
      </c>
      <c r="O4212">
        <v>0</v>
      </c>
      <c r="P4212">
        <v>0</v>
      </c>
      <c r="Q4212">
        <v>1120.6619000000001</v>
      </c>
      <c r="R4212">
        <v>22413.238000000001</v>
      </c>
      <c r="S4212" t="s">
        <v>1296</v>
      </c>
      <c r="T4212" s="111"/>
      <c r="U4212" s="111"/>
      <c r="V4212" s="110"/>
      <c r="W4212" s="110"/>
    </row>
    <row r="4213" spans="1:23">
      <c r="A4213" t="s">
        <v>4680</v>
      </c>
      <c r="B4213">
        <v>44209</v>
      </c>
      <c r="C4213" t="s">
        <v>4681</v>
      </c>
      <c r="D4213">
        <v>44209</v>
      </c>
      <c r="E4213" t="s">
        <v>1294</v>
      </c>
      <c r="F4213" t="s">
        <v>45</v>
      </c>
      <c r="G4213" t="s">
        <v>44</v>
      </c>
      <c r="H4213" t="s">
        <v>13</v>
      </c>
      <c r="I4213" t="s">
        <v>1339</v>
      </c>
      <c r="J4213">
        <v>200</v>
      </c>
      <c r="K4213">
        <v>1118</v>
      </c>
      <c r="L4213">
        <v>223600</v>
      </c>
      <c r="M4213">
        <v>2.6619000000000002</v>
      </c>
      <c r="N4213">
        <v>532.38</v>
      </c>
      <c r="O4213">
        <v>0</v>
      </c>
      <c r="P4213">
        <v>0</v>
      </c>
      <c r="Q4213">
        <v>1120.6619000000001</v>
      </c>
      <c r="R4213">
        <v>224132.38</v>
      </c>
      <c r="S4213" t="s">
        <v>1296</v>
      </c>
      <c r="T4213" s="111"/>
      <c r="U4213" s="111"/>
      <c r="V4213" s="110"/>
      <c r="W4213" s="110"/>
    </row>
    <row r="4214" spans="1:23">
      <c r="A4214" t="s">
        <v>4682</v>
      </c>
      <c r="B4214">
        <v>44209</v>
      </c>
      <c r="C4214" t="s">
        <v>4683</v>
      </c>
      <c r="D4214">
        <v>44209</v>
      </c>
      <c r="E4214" t="s">
        <v>1294</v>
      </c>
      <c r="F4214" t="s">
        <v>43</v>
      </c>
      <c r="G4214" t="s">
        <v>44</v>
      </c>
      <c r="H4214" t="s">
        <v>13</v>
      </c>
      <c r="I4214" t="s">
        <v>1211</v>
      </c>
      <c r="J4214">
        <v>10</v>
      </c>
      <c r="K4214">
        <v>3938</v>
      </c>
      <c r="L4214">
        <v>39380</v>
      </c>
      <c r="M4214">
        <v>9.3762000000000008</v>
      </c>
      <c r="N4214">
        <v>93.762</v>
      </c>
      <c r="O4214">
        <v>0</v>
      </c>
      <c r="P4214">
        <v>0</v>
      </c>
      <c r="Q4214">
        <v>3947.3762000000002</v>
      </c>
      <c r="R4214">
        <v>39473.762000000002</v>
      </c>
      <c r="S4214" t="s">
        <v>1296</v>
      </c>
      <c r="T4214" s="111"/>
      <c r="U4214" s="111"/>
      <c r="V4214" s="110"/>
      <c r="W4214" s="110"/>
    </row>
    <row r="4215" spans="1:23">
      <c r="A4215" t="s">
        <v>4684</v>
      </c>
      <c r="B4215">
        <v>44209</v>
      </c>
      <c r="C4215" t="s">
        <v>4685</v>
      </c>
      <c r="D4215">
        <v>44209</v>
      </c>
      <c r="E4215" t="s">
        <v>1294</v>
      </c>
      <c r="F4215" t="s">
        <v>16</v>
      </c>
      <c r="G4215" t="s">
        <v>1083</v>
      </c>
      <c r="H4215" t="s">
        <v>13</v>
      </c>
      <c r="I4215" t="s">
        <v>1212</v>
      </c>
      <c r="J4215">
        <v>20</v>
      </c>
      <c r="K4215">
        <v>3540</v>
      </c>
      <c r="L4215">
        <v>70800</v>
      </c>
      <c r="M4215">
        <v>8.4285999999999994</v>
      </c>
      <c r="N4215">
        <v>168.572</v>
      </c>
      <c r="O4215">
        <v>0</v>
      </c>
      <c r="P4215">
        <v>0</v>
      </c>
      <c r="Q4215">
        <v>3548.4286000000002</v>
      </c>
      <c r="R4215">
        <v>70968.572</v>
      </c>
      <c r="S4215" t="s">
        <v>1296</v>
      </c>
      <c r="T4215" s="111"/>
      <c r="U4215" s="111"/>
      <c r="V4215" s="110"/>
      <c r="W4215" s="110"/>
    </row>
    <row r="4216" spans="1:23">
      <c r="A4216" t="s">
        <v>4684</v>
      </c>
      <c r="B4216">
        <v>44209</v>
      </c>
      <c r="C4216" t="s">
        <v>4685</v>
      </c>
      <c r="D4216">
        <v>44209</v>
      </c>
      <c r="E4216" t="s">
        <v>1294</v>
      </c>
      <c r="F4216" t="s">
        <v>16</v>
      </c>
      <c r="G4216" t="s">
        <v>1083</v>
      </c>
      <c r="H4216" t="s">
        <v>13</v>
      </c>
      <c r="I4216" t="s">
        <v>1234</v>
      </c>
      <c r="J4216">
        <v>80</v>
      </c>
      <c r="K4216">
        <v>5035</v>
      </c>
      <c r="L4216">
        <v>402800</v>
      </c>
      <c r="M4216">
        <v>11.988099999999999</v>
      </c>
      <c r="N4216">
        <v>959.048</v>
      </c>
      <c r="O4216">
        <v>0</v>
      </c>
      <c r="P4216">
        <v>0</v>
      </c>
      <c r="Q4216">
        <v>5046.9880999999996</v>
      </c>
      <c r="R4216">
        <v>403759.04800000001</v>
      </c>
      <c r="S4216" t="s">
        <v>1296</v>
      </c>
      <c r="T4216" s="111"/>
      <c r="U4216" s="111"/>
      <c r="V4216" s="110"/>
      <c r="W4216" s="110"/>
    </row>
    <row r="4217" spans="1:23">
      <c r="A4217" t="s">
        <v>4686</v>
      </c>
      <c r="B4217">
        <v>44209</v>
      </c>
      <c r="C4217" t="s">
        <v>4687</v>
      </c>
      <c r="D4217">
        <v>44209</v>
      </c>
      <c r="E4217" t="s">
        <v>1294</v>
      </c>
      <c r="F4217" t="s">
        <v>52</v>
      </c>
      <c r="G4217" t="s">
        <v>37</v>
      </c>
      <c r="H4217" t="s">
        <v>13</v>
      </c>
      <c r="I4217" t="s">
        <v>1339</v>
      </c>
      <c r="J4217">
        <v>80</v>
      </c>
      <c r="K4217">
        <v>1118</v>
      </c>
      <c r="L4217">
        <v>89440</v>
      </c>
      <c r="M4217">
        <v>2.6619000000000002</v>
      </c>
      <c r="N4217">
        <v>212.952</v>
      </c>
      <c r="O4217">
        <v>0</v>
      </c>
      <c r="P4217">
        <v>0</v>
      </c>
      <c r="Q4217">
        <v>1120.6619000000001</v>
      </c>
      <c r="R4217">
        <v>89652.952000000005</v>
      </c>
      <c r="S4217" t="s">
        <v>1296</v>
      </c>
      <c r="T4217" s="111"/>
      <c r="U4217" s="111"/>
      <c r="V4217" s="110"/>
      <c r="W4217" s="110"/>
    </row>
    <row r="4218" spans="1:23">
      <c r="A4218" t="s">
        <v>4688</v>
      </c>
      <c r="B4218">
        <v>44209</v>
      </c>
      <c r="C4218" t="s">
        <v>4689</v>
      </c>
      <c r="D4218">
        <v>44209</v>
      </c>
      <c r="E4218" t="s">
        <v>1294</v>
      </c>
      <c r="F4218" t="s">
        <v>41</v>
      </c>
      <c r="G4218" t="s">
        <v>40</v>
      </c>
      <c r="H4218" t="s">
        <v>13</v>
      </c>
      <c r="I4218" t="s">
        <v>1339</v>
      </c>
      <c r="J4218">
        <v>300</v>
      </c>
      <c r="K4218">
        <v>1118</v>
      </c>
      <c r="L4218">
        <v>335400</v>
      </c>
      <c r="M4218">
        <v>2.6619000000000002</v>
      </c>
      <c r="N4218">
        <v>798.57</v>
      </c>
      <c r="O4218">
        <v>0</v>
      </c>
      <c r="P4218">
        <v>0</v>
      </c>
      <c r="Q4218">
        <v>1120.6619000000001</v>
      </c>
      <c r="R4218">
        <v>336198.57</v>
      </c>
      <c r="S4218" t="s">
        <v>1296</v>
      </c>
      <c r="T4218" s="111"/>
      <c r="U4218" s="111"/>
      <c r="V4218" s="110"/>
      <c r="W4218" s="110"/>
    </row>
    <row r="4219" spans="1:23">
      <c r="A4219" t="s">
        <v>4688</v>
      </c>
      <c r="B4219">
        <v>44209</v>
      </c>
      <c r="C4219" t="s">
        <v>4689</v>
      </c>
      <c r="D4219">
        <v>44209</v>
      </c>
      <c r="E4219" t="s">
        <v>1294</v>
      </c>
      <c r="F4219" t="s">
        <v>41</v>
      </c>
      <c r="G4219" t="s">
        <v>40</v>
      </c>
      <c r="H4219" t="s">
        <v>13</v>
      </c>
      <c r="I4219" t="s">
        <v>1234</v>
      </c>
      <c r="J4219">
        <v>40</v>
      </c>
      <c r="K4219">
        <v>5035</v>
      </c>
      <c r="L4219">
        <v>201400</v>
      </c>
      <c r="M4219">
        <v>11.988099999999999</v>
      </c>
      <c r="N4219">
        <v>479.524</v>
      </c>
      <c r="O4219">
        <v>0</v>
      </c>
      <c r="P4219">
        <v>0</v>
      </c>
      <c r="Q4219">
        <v>5046.9880999999996</v>
      </c>
      <c r="R4219">
        <v>201879.524</v>
      </c>
      <c r="S4219" t="s">
        <v>1296</v>
      </c>
      <c r="T4219" s="111"/>
      <c r="U4219" s="111"/>
      <c r="V4219" s="110"/>
      <c r="W4219" s="110"/>
    </row>
    <row r="4220" spans="1:23">
      <c r="A4220" t="s">
        <v>4690</v>
      </c>
      <c r="B4220">
        <v>44209</v>
      </c>
      <c r="C4220" t="s">
        <v>4691</v>
      </c>
      <c r="D4220">
        <v>44209</v>
      </c>
      <c r="E4220" t="s">
        <v>1294</v>
      </c>
      <c r="F4220" t="s">
        <v>9</v>
      </c>
      <c r="G4220" t="s">
        <v>1078</v>
      </c>
      <c r="H4220" t="s">
        <v>120</v>
      </c>
      <c r="I4220" t="s">
        <v>1339</v>
      </c>
      <c r="J4220">
        <v>60</v>
      </c>
      <c r="K4220">
        <v>1118</v>
      </c>
      <c r="L4220">
        <v>67080</v>
      </c>
      <c r="M4220">
        <v>2.6619000000000002</v>
      </c>
      <c r="N4220">
        <v>159.714</v>
      </c>
      <c r="O4220">
        <v>0</v>
      </c>
      <c r="P4220">
        <v>0</v>
      </c>
      <c r="Q4220">
        <v>1120.6619000000001</v>
      </c>
      <c r="R4220">
        <v>67239.714000000007</v>
      </c>
      <c r="S4220" t="s">
        <v>1296</v>
      </c>
      <c r="T4220" s="111"/>
      <c r="U4220" s="111"/>
      <c r="V4220" s="110"/>
      <c r="W4220" s="110"/>
    </row>
    <row r="4221" spans="1:23">
      <c r="A4221" t="s">
        <v>4690</v>
      </c>
      <c r="B4221">
        <v>44209</v>
      </c>
      <c r="C4221" t="s">
        <v>4691</v>
      </c>
      <c r="D4221">
        <v>44209</v>
      </c>
      <c r="E4221" t="s">
        <v>1294</v>
      </c>
      <c r="F4221" t="s">
        <v>9</v>
      </c>
      <c r="G4221" t="s">
        <v>1078</v>
      </c>
      <c r="H4221" t="s">
        <v>120</v>
      </c>
      <c r="I4221" t="s">
        <v>1234</v>
      </c>
      <c r="J4221">
        <v>5</v>
      </c>
      <c r="K4221">
        <v>5035</v>
      </c>
      <c r="L4221">
        <v>25175</v>
      </c>
      <c r="M4221">
        <v>11.988099999999999</v>
      </c>
      <c r="N4221">
        <v>59.9405</v>
      </c>
      <c r="O4221">
        <v>0</v>
      </c>
      <c r="P4221">
        <v>0</v>
      </c>
      <c r="Q4221">
        <v>5046.9880999999996</v>
      </c>
      <c r="R4221">
        <v>25234.940500000001</v>
      </c>
      <c r="S4221" t="s">
        <v>1296</v>
      </c>
      <c r="T4221" s="111"/>
      <c r="U4221" s="111"/>
      <c r="V4221" s="110"/>
      <c r="W4221" s="110"/>
    </row>
    <row r="4222" spans="1:23">
      <c r="A4222" t="s">
        <v>4692</v>
      </c>
      <c r="B4222">
        <v>44209</v>
      </c>
      <c r="C4222" t="s">
        <v>4693</v>
      </c>
      <c r="D4222">
        <v>44209</v>
      </c>
      <c r="E4222" t="s">
        <v>1294</v>
      </c>
      <c r="F4222" t="s">
        <v>8</v>
      </c>
      <c r="G4222" t="s">
        <v>1079</v>
      </c>
      <c r="H4222" t="s">
        <v>120</v>
      </c>
      <c r="I4222" t="s">
        <v>1234</v>
      </c>
      <c r="J4222">
        <v>10</v>
      </c>
      <c r="K4222">
        <v>5035</v>
      </c>
      <c r="L4222">
        <v>50350</v>
      </c>
      <c r="M4222">
        <v>11.988099999999999</v>
      </c>
      <c r="N4222">
        <v>119.881</v>
      </c>
      <c r="O4222">
        <v>0</v>
      </c>
      <c r="P4222">
        <v>0</v>
      </c>
      <c r="Q4222">
        <v>5046.9880999999996</v>
      </c>
      <c r="R4222">
        <v>50469.881000000001</v>
      </c>
      <c r="S4222" t="s">
        <v>1296</v>
      </c>
      <c r="T4222" s="111"/>
      <c r="U4222" s="111"/>
      <c r="V4222" s="110"/>
      <c r="W4222" s="110"/>
    </row>
    <row r="4223" spans="1:23">
      <c r="A4223" t="s">
        <v>4694</v>
      </c>
      <c r="B4223">
        <v>44209</v>
      </c>
      <c r="C4223" t="s">
        <v>4695</v>
      </c>
      <c r="D4223">
        <v>44209</v>
      </c>
      <c r="E4223" t="s">
        <v>1294</v>
      </c>
      <c r="F4223" t="s">
        <v>112</v>
      </c>
      <c r="G4223" t="s">
        <v>120</v>
      </c>
      <c r="H4223" t="s">
        <v>120</v>
      </c>
      <c r="I4223" t="s">
        <v>1227</v>
      </c>
      <c r="J4223">
        <v>40</v>
      </c>
      <c r="K4223">
        <v>7760</v>
      </c>
      <c r="L4223">
        <v>310400</v>
      </c>
      <c r="M4223">
        <v>18.476199999999999</v>
      </c>
      <c r="N4223">
        <v>739.048</v>
      </c>
      <c r="O4223">
        <v>0</v>
      </c>
      <c r="P4223">
        <v>0</v>
      </c>
      <c r="Q4223">
        <v>7778.4762000000001</v>
      </c>
      <c r="R4223">
        <v>311139.04800000001</v>
      </c>
      <c r="S4223" t="s">
        <v>1296</v>
      </c>
      <c r="T4223" s="111"/>
      <c r="U4223" s="111"/>
      <c r="V4223" s="110"/>
      <c r="W4223" s="110"/>
    </row>
    <row r="4224" spans="1:23">
      <c r="A4224" t="s">
        <v>4696</v>
      </c>
      <c r="B4224">
        <v>44209</v>
      </c>
      <c r="C4224" t="s">
        <v>4697</v>
      </c>
      <c r="D4224">
        <v>44209</v>
      </c>
      <c r="E4224" t="s">
        <v>1294</v>
      </c>
      <c r="F4224" t="s">
        <v>942</v>
      </c>
      <c r="G4224" t="s">
        <v>120</v>
      </c>
      <c r="H4224" t="s">
        <v>120</v>
      </c>
      <c r="I4224" t="s">
        <v>1234</v>
      </c>
      <c r="J4224">
        <v>3</v>
      </c>
      <c r="K4224">
        <v>5035</v>
      </c>
      <c r="L4224">
        <v>15105</v>
      </c>
      <c r="M4224">
        <v>11.988099999999999</v>
      </c>
      <c r="N4224">
        <v>35.964300000000001</v>
      </c>
      <c r="O4224">
        <v>0</v>
      </c>
      <c r="P4224">
        <v>0</v>
      </c>
      <c r="Q4224">
        <v>5046.9880999999996</v>
      </c>
      <c r="R4224">
        <v>15140.9643</v>
      </c>
      <c r="S4224" t="s">
        <v>1296</v>
      </c>
      <c r="T4224" s="111"/>
      <c r="U4224" s="111"/>
      <c r="V4224" s="110"/>
      <c r="W4224" s="110"/>
    </row>
    <row r="4225" spans="1:23">
      <c r="A4225" t="s">
        <v>4698</v>
      </c>
      <c r="B4225">
        <v>44209</v>
      </c>
      <c r="C4225" t="s">
        <v>4699</v>
      </c>
      <c r="D4225">
        <v>44209</v>
      </c>
      <c r="E4225" t="s">
        <v>1294</v>
      </c>
      <c r="F4225" t="s">
        <v>925</v>
      </c>
      <c r="G4225" t="s">
        <v>1317</v>
      </c>
      <c r="H4225" t="s">
        <v>120</v>
      </c>
      <c r="I4225" t="s">
        <v>1339</v>
      </c>
      <c r="J4225">
        <v>40</v>
      </c>
      <c r="K4225">
        <v>1118</v>
      </c>
      <c r="L4225">
        <v>44720</v>
      </c>
      <c r="M4225">
        <v>2.6619000000000002</v>
      </c>
      <c r="N4225">
        <v>106.476</v>
      </c>
      <c r="O4225">
        <v>0</v>
      </c>
      <c r="P4225">
        <v>0</v>
      </c>
      <c r="Q4225">
        <v>1120.6619000000001</v>
      </c>
      <c r="R4225">
        <v>44826.476000000002</v>
      </c>
      <c r="S4225" t="s">
        <v>1296</v>
      </c>
      <c r="T4225" s="111"/>
      <c r="U4225" s="111"/>
      <c r="V4225" s="110"/>
      <c r="W4225" s="110"/>
    </row>
    <row r="4226" spans="1:23">
      <c r="A4226" t="s">
        <v>4700</v>
      </c>
      <c r="B4226">
        <v>44209</v>
      </c>
      <c r="C4226" t="s">
        <v>4701</v>
      </c>
      <c r="D4226">
        <v>44209</v>
      </c>
      <c r="E4226" t="s">
        <v>1294</v>
      </c>
      <c r="F4226" t="s">
        <v>111</v>
      </c>
      <c r="G4226" t="s">
        <v>1133</v>
      </c>
      <c r="H4226" t="s">
        <v>120</v>
      </c>
      <c r="I4226" t="s">
        <v>1339</v>
      </c>
      <c r="J4226">
        <v>40</v>
      </c>
      <c r="K4226">
        <v>1118</v>
      </c>
      <c r="L4226">
        <v>44720</v>
      </c>
      <c r="M4226">
        <v>2.6619000000000002</v>
      </c>
      <c r="N4226">
        <v>106.476</v>
      </c>
      <c r="O4226">
        <v>0</v>
      </c>
      <c r="P4226">
        <v>0</v>
      </c>
      <c r="Q4226">
        <v>1120.6619000000001</v>
      </c>
      <c r="R4226">
        <v>44826.476000000002</v>
      </c>
      <c r="S4226" t="s">
        <v>1296</v>
      </c>
      <c r="T4226" s="111"/>
      <c r="U4226" s="111"/>
      <c r="V4226" s="110"/>
      <c r="W4226" s="110"/>
    </row>
    <row r="4227" spans="1:23">
      <c r="A4227" t="s">
        <v>4702</v>
      </c>
      <c r="B4227">
        <v>44209</v>
      </c>
      <c r="C4227" t="s">
        <v>4703</v>
      </c>
      <c r="D4227">
        <v>44209</v>
      </c>
      <c r="E4227" t="s">
        <v>1294</v>
      </c>
      <c r="F4227" t="s">
        <v>108</v>
      </c>
      <c r="G4227" t="s">
        <v>1307</v>
      </c>
      <c r="H4227" t="s">
        <v>120</v>
      </c>
      <c r="I4227" t="s">
        <v>1339</v>
      </c>
      <c r="J4227">
        <v>40</v>
      </c>
      <c r="K4227">
        <v>1118</v>
      </c>
      <c r="L4227">
        <v>44720</v>
      </c>
      <c r="M4227">
        <v>2.6619000000000002</v>
      </c>
      <c r="N4227">
        <v>106.476</v>
      </c>
      <c r="O4227">
        <v>0</v>
      </c>
      <c r="P4227">
        <v>0</v>
      </c>
      <c r="Q4227">
        <v>1120.6619000000001</v>
      </c>
      <c r="R4227">
        <v>44826.476000000002</v>
      </c>
      <c r="S4227" t="s">
        <v>1296</v>
      </c>
      <c r="T4227" s="111"/>
      <c r="U4227" s="111"/>
      <c r="V4227" s="110"/>
      <c r="W4227" s="110"/>
    </row>
    <row r="4228" spans="1:23">
      <c r="A4228" t="s">
        <v>4702</v>
      </c>
      <c r="B4228">
        <v>44209</v>
      </c>
      <c r="C4228" t="s">
        <v>4703</v>
      </c>
      <c r="D4228">
        <v>44209</v>
      </c>
      <c r="E4228" t="s">
        <v>1294</v>
      </c>
      <c r="F4228" t="s">
        <v>108</v>
      </c>
      <c r="G4228" t="s">
        <v>1307</v>
      </c>
      <c r="H4228" t="s">
        <v>120</v>
      </c>
      <c r="I4228" t="s">
        <v>1211</v>
      </c>
      <c r="J4228">
        <v>5</v>
      </c>
      <c r="K4228">
        <v>3938</v>
      </c>
      <c r="L4228">
        <v>19690</v>
      </c>
      <c r="M4228">
        <v>9.3762000000000008</v>
      </c>
      <c r="N4228">
        <v>46.881</v>
      </c>
      <c r="O4228">
        <v>0</v>
      </c>
      <c r="P4228">
        <v>0</v>
      </c>
      <c r="Q4228">
        <v>3947.3762000000002</v>
      </c>
      <c r="R4228">
        <v>19736.881000000001</v>
      </c>
      <c r="S4228" t="s">
        <v>1296</v>
      </c>
      <c r="T4228" s="111"/>
      <c r="U4228" s="111"/>
      <c r="V4228" s="110"/>
      <c r="W4228" s="110"/>
    </row>
    <row r="4229" spans="1:23">
      <c r="A4229" t="s">
        <v>4704</v>
      </c>
      <c r="B4229">
        <v>44209</v>
      </c>
      <c r="C4229" t="s">
        <v>4705</v>
      </c>
      <c r="D4229">
        <v>44209</v>
      </c>
      <c r="E4229" t="s">
        <v>1294</v>
      </c>
      <c r="F4229" t="s">
        <v>110</v>
      </c>
      <c r="G4229" t="s">
        <v>1133</v>
      </c>
      <c r="H4229" t="s">
        <v>120</v>
      </c>
      <c r="I4229" t="s">
        <v>1339</v>
      </c>
      <c r="J4229">
        <v>200</v>
      </c>
      <c r="K4229">
        <v>1118</v>
      </c>
      <c r="L4229">
        <v>223600</v>
      </c>
      <c r="M4229">
        <v>2.6619000000000002</v>
      </c>
      <c r="N4229">
        <v>532.38</v>
      </c>
      <c r="O4229">
        <v>0</v>
      </c>
      <c r="P4229">
        <v>0</v>
      </c>
      <c r="Q4229">
        <v>1120.6619000000001</v>
      </c>
      <c r="R4229">
        <v>224132.38</v>
      </c>
      <c r="S4229" t="s">
        <v>1296</v>
      </c>
      <c r="T4229" s="111"/>
      <c r="U4229" s="111"/>
      <c r="V4229" s="110"/>
      <c r="W4229" s="110"/>
    </row>
    <row r="4230" spans="1:23">
      <c r="A4230" t="s">
        <v>4706</v>
      </c>
      <c r="B4230">
        <v>44209</v>
      </c>
      <c r="C4230" t="s">
        <v>4707</v>
      </c>
      <c r="D4230">
        <v>44209</v>
      </c>
      <c r="E4230" t="s">
        <v>1294</v>
      </c>
      <c r="F4230" t="s">
        <v>6</v>
      </c>
      <c r="G4230" t="s">
        <v>1308</v>
      </c>
      <c r="H4230" t="s">
        <v>120</v>
      </c>
      <c r="I4230" t="s">
        <v>1227</v>
      </c>
      <c r="J4230">
        <v>5</v>
      </c>
      <c r="K4230">
        <v>7760</v>
      </c>
      <c r="L4230">
        <v>38800</v>
      </c>
      <c r="M4230">
        <v>18.476199999999999</v>
      </c>
      <c r="N4230">
        <v>92.381</v>
      </c>
      <c r="O4230">
        <v>0</v>
      </c>
      <c r="P4230">
        <v>0</v>
      </c>
      <c r="Q4230">
        <v>7778.4762000000001</v>
      </c>
      <c r="R4230">
        <v>38892.381000000001</v>
      </c>
      <c r="S4230" t="s">
        <v>1296</v>
      </c>
      <c r="T4230" s="111"/>
      <c r="U4230" s="111"/>
      <c r="V4230" s="110"/>
      <c r="W4230" s="110"/>
    </row>
    <row r="4231" spans="1:23">
      <c r="A4231" t="s">
        <v>4706</v>
      </c>
      <c r="B4231">
        <v>44209</v>
      </c>
      <c r="C4231" t="s">
        <v>4707</v>
      </c>
      <c r="D4231">
        <v>44209</v>
      </c>
      <c r="E4231" t="s">
        <v>1294</v>
      </c>
      <c r="F4231" t="s">
        <v>6</v>
      </c>
      <c r="G4231" t="s">
        <v>1308</v>
      </c>
      <c r="H4231" t="s">
        <v>120</v>
      </c>
      <c r="I4231" t="s">
        <v>1207</v>
      </c>
      <c r="J4231">
        <v>5</v>
      </c>
      <c r="K4231">
        <v>4035</v>
      </c>
      <c r="L4231">
        <v>20175</v>
      </c>
      <c r="M4231">
        <v>9.6071000000000009</v>
      </c>
      <c r="N4231">
        <v>48.035499999999999</v>
      </c>
      <c r="O4231">
        <v>0</v>
      </c>
      <c r="P4231">
        <v>0</v>
      </c>
      <c r="Q4231">
        <v>4044.6071000000002</v>
      </c>
      <c r="R4231">
        <v>20223.035500000002</v>
      </c>
      <c r="S4231" t="s">
        <v>1296</v>
      </c>
      <c r="T4231" s="111"/>
      <c r="U4231" s="111"/>
      <c r="V4231" s="110"/>
      <c r="W4231" s="110"/>
    </row>
    <row r="4232" spans="1:23">
      <c r="A4232" t="s">
        <v>4706</v>
      </c>
      <c r="B4232">
        <v>44209</v>
      </c>
      <c r="C4232" t="s">
        <v>4707</v>
      </c>
      <c r="D4232">
        <v>44209</v>
      </c>
      <c r="E4232" t="s">
        <v>1294</v>
      </c>
      <c r="F4232" t="s">
        <v>6</v>
      </c>
      <c r="G4232" t="s">
        <v>1308</v>
      </c>
      <c r="H4232" t="s">
        <v>120</v>
      </c>
      <c r="I4232" t="s">
        <v>1212</v>
      </c>
      <c r="J4232">
        <v>5</v>
      </c>
      <c r="K4232">
        <v>3540</v>
      </c>
      <c r="L4232">
        <v>17700</v>
      </c>
      <c r="M4232">
        <v>8.4285999999999994</v>
      </c>
      <c r="N4232">
        <v>42.143000000000001</v>
      </c>
      <c r="O4232">
        <v>0</v>
      </c>
      <c r="P4232">
        <v>0</v>
      </c>
      <c r="Q4232">
        <v>3548.4286000000002</v>
      </c>
      <c r="R4232">
        <v>17742.143</v>
      </c>
      <c r="S4232" t="s">
        <v>1296</v>
      </c>
      <c r="T4232" s="111"/>
      <c r="U4232" s="111"/>
      <c r="V4232" s="110"/>
      <c r="W4232" s="110"/>
    </row>
    <row r="4233" spans="1:23">
      <c r="A4233" t="s">
        <v>4708</v>
      </c>
      <c r="B4233">
        <v>44209</v>
      </c>
      <c r="C4233" t="s">
        <v>4709</v>
      </c>
      <c r="D4233">
        <v>44209</v>
      </c>
      <c r="E4233" t="s">
        <v>1294</v>
      </c>
      <c r="F4233" t="s">
        <v>73</v>
      </c>
      <c r="G4233" t="s">
        <v>1297</v>
      </c>
      <c r="H4233" t="s">
        <v>69</v>
      </c>
      <c r="I4233" t="s">
        <v>1339</v>
      </c>
      <c r="J4233">
        <v>20</v>
      </c>
      <c r="K4233">
        <v>1118</v>
      </c>
      <c r="L4233">
        <v>22360</v>
      </c>
      <c r="M4233">
        <v>2.6619000000000002</v>
      </c>
      <c r="N4233">
        <v>53.238</v>
      </c>
      <c r="O4233">
        <v>0</v>
      </c>
      <c r="P4233">
        <v>0</v>
      </c>
      <c r="Q4233">
        <v>1120.6619000000001</v>
      </c>
      <c r="R4233">
        <v>22413.238000000001</v>
      </c>
      <c r="S4233" t="s">
        <v>1296</v>
      </c>
      <c r="T4233" s="111"/>
      <c r="U4233" s="111"/>
      <c r="V4233" s="110"/>
      <c r="W4233" s="110"/>
    </row>
    <row r="4234" spans="1:23">
      <c r="A4234" t="s">
        <v>4708</v>
      </c>
      <c r="B4234">
        <v>44209</v>
      </c>
      <c r="C4234" t="s">
        <v>4709</v>
      </c>
      <c r="D4234">
        <v>44209</v>
      </c>
      <c r="E4234" t="s">
        <v>1294</v>
      </c>
      <c r="F4234" t="s">
        <v>73</v>
      </c>
      <c r="G4234" t="s">
        <v>1297</v>
      </c>
      <c r="H4234" t="s">
        <v>69</v>
      </c>
      <c r="I4234" t="s">
        <v>1234</v>
      </c>
      <c r="J4234">
        <v>2</v>
      </c>
      <c r="K4234">
        <v>5035</v>
      </c>
      <c r="L4234">
        <v>10070</v>
      </c>
      <c r="M4234">
        <v>11.988099999999999</v>
      </c>
      <c r="N4234">
        <v>23.976199999999999</v>
      </c>
      <c r="O4234">
        <v>0</v>
      </c>
      <c r="P4234">
        <v>0</v>
      </c>
      <c r="Q4234">
        <v>5046.9880999999996</v>
      </c>
      <c r="R4234">
        <v>10093.976199999999</v>
      </c>
      <c r="S4234" t="s">
        <v>1296</v>
      </c>
      <c r="T4234" s="111"/>
      <c r="U4234" s="111"/>
      <c r="V4234" s="110"/>
      <c r="W4234" s="110"/>
    </row>
    <row r="4235" spans="1:23">
      <c r="A4235" t="s">
        <v>4710</v>
      </c>
      <c r="B4235">
        <v>44209</v>
      </c>
      <c r="C4235" t="s">
        <v>4711</v>
      </c>
      <c r="D4235">
        <v>44209</v>
      </c>
      <c r="E4235" t="s">
        <v>1294</v>
      </c>
      <c r="F4235" t="s">
        <v>70</v>
      </c>
      <c r="G4235" t="s">
        <v>69</v>
      </c>
      <c r="H4235" t="s">
        <v>69</v>
      </c>
      <c r="I4235" t="s">
        <v>1211</v>
      </c>
      <c r="J4235">
        <v>10</v>
      </c>
      <c r="K4235">
        <v>3938</v>
      </c>
      <c r="L4235">
        <v>39380</v>
      </c>
      <c r="M4235">
        <v>9.3762000000000008</v>
      </c>
      <c r="N4235">
        <v>93.762</v>
      </c>
      <c r="O4235">
        <v>0</v>
      </c>
      <c r="P4235">
        <v>0</v>
      </c>
      <c r="Q4235">
        <v>3947.3762000000002</v>
      </c>
      <c r="R4235">
        <v>39473.762000000002</v>
      </c>
      <c r="S4235" t="s">
        <v>1296</v>
      </c>
      <c r="T4235" s="111"/>
      <c r="U4235" s="111"/>
      <c r="V4235" s="110"/>
      <c r="W4235" s="110"/>
    </row>
    <row r="4236" spans="1:23">
      <c r="A4236" t="s">
        <v>4712</v>
      </c>
      <c r="B4236">
        <v>44209</v>
      </c>
      <c r="C4236" t="s">
        <v>4713</v>
      </c>
      <c r="D4236">
        <v>44209</v>
      </c>
      <c r="E4236" t="s">
        <v>1294</v>
      </c>
      <c r="F4236" t="s">
        <v>71</v>
      </c>
      <c r="G4236" t="s">
        <v>1304</v>
      </c>
      <c r="H4236" t="s">
        <v>69</v>
      </c>
      <c r="I4236" t="s">
        <v>1211</v>
      </c>
      <c r="J4236">
        <v>10</v>
      </c>
      <c r="K4236">
        <v>3938</v>
      </c>
      <c r="L4236">
        <v>39380</v>
      </c>
      <c r="M4236">
        <v>9.3762000000000008</v>
      </c>
      <c r="N4236">
        <v>93.762</v>
      </c>
      <c r="O4236">
        <v>0</v>
      </c>
      <c r="P4236">
        <v>0</v>
      </c>
      <c r="Q4236">
        <v>3947.3762000000002</v>
      </c>
      <c r="R4236">
        <v>39473.762000000002</v>
      </c>
      <c r="S4236" t="s">
        <v>1296</v>
      </c>
      <c r="T4236" s="111"/>
      <c r="U4236" s="111"/>
      <c r="V4236" s="110"/>
      <c r="W4236" s="110"/>
    </row>
    <row r="4237" spans="1:23">
      <c r="A4237" t="s">
        <v>4712</v>
      </c>
      <c r="B4237">
        <v>44209</v>
      </c>
      <c r="C4237" t="s">
        <v>4713</v>
      </c>
      <c r="D4237">
        <v>44209</v>
      </c>
      <c r="E4237" t="s">
        <v>1294</v>
      </c>
      <c r="F4237" t="s">
        <v>71</v>
      </c>
      <c r="G4237" t="s">
        <v>1304</v>
      </c>
      <c r="H4237" t="s">
        <v>69</v>
      </c>
      <c r="I4237" t="s">
        <v>3061</v>
      </c>
      <c r="J4237">
        <v>10</v>
      </c>
      <c r="K4237">
        <v>9850</v>
      </c>
      <c r="L4237">
        <v>98500</v>
      </c>
      <c r="M4237">
        <v>23.452400000000001</v>
      </c>
      <c r="N4237">
        <v>234.524</v>
      </c>
      <c r="O4237">
        <v>0</v>
      </c>
      <c r="P4237">
        <v>0</v>
      </c>
      <c r="Q4237">
        <v>9873.4524000000001</v>
      </c>
      <c r="R4237">
        <v>98734.524000000005</v>
      </c>
      <c r="S4237" t="s">
        <v>1296</v>
      </c>
      <c r="T4237" s="111"/>
      <c r="U4237" s="111"/>
      <c r="V4237" s="110"/>
      <c r="W4237" s="110"/>
    </row>
    <row r="4238" spans="1:23">
      <c r="A4238" t="s">
        <v>4712</v>
      </c>
      <c r="B4238">
        <v>44209</v>
      </c>
      <c r="C4238" t="s">
        <v>4713</v>
      </c>
      <c r="D4238">
        <v>44209</v>
      </c>
      <c r="E4238" t="s">
        <v>1294</v>
      </c>
      <c r="F4238" t="s">
        <v>71</v>
      </c>
      <c r="G4238" t="s">
        <v>1304</v>
      </c>
      <c r="H4238" t="s">
        <v>69</v>
      </c>
      <c r="I4238" t="s">
        <v>1339</v>
      </c>
      <c r="J4238">
        <v>200</v>
      </c>
      <c r="K4238">
        <v>1118</v>
      </c>
      <c r="L4238">
        <v>223600</v>
      </c>
      <c r="M4238">
        <v>2.6619000000000002</v>
      </c>
      <c r="N4238">
        <v>532.38</v>
      </c>
      <c r="O4238">
        <v>0</v>
      </c>
      <c r="P4238">
        <v>0</v>
      </c>
      <c r="Q4238">
        <v>1120.6619000000001</v>
      </c>
      <c r="R4238">
        <v>224132.38</v>
      </c>
      <c r="S4238" t="s">
        <v>1296</v>
      </c>
      <c r="T4238" s="111"/>
      <c r="U4238" s="111"/>
      <c r="V4238" s="110"/>
      <c r="W4238" s="110"/>
    </row>
    <row r="4239" spans="1:23">
      <c r="A4239" t="s">
        <v>4712</v>
      </c>
      <c r="B4239">
        <v>44209</v>
      </c>
      <c r="C4239" t="s">
        <v>4713</v>
      </c>
      <c r="D4239">
        <v>44209</v>
      </c>
      <c r="E4239" t="s">
        <v>1294</v>
      </c>
      <c r="F4239" t="s">
        <v>71</v>
      </c>
      <c r="G4239" t="s">
        <v>1304</v>
      </c>
      <c r="H4239" t="s">
        <v>69</v>
      </c>
      <c r="I4239" t="s">
        <v>1234</v>
      </c>
      <c r="J4239">
        <v>10</v>
      </c>
      <c r="K4239">
        <v>5035</v>
      </c>
      <c r="L4239">
        <v>50350</v>
      </c>
      <c r="M4239">
        <v>11.988099999999999</v>
      </c>
      <c r="N4239">
        <v>119.881</v>
      </c>
      <c r="O4239">
        <v>0</v>
      </c>
      <c r="P4239">
        <v>0</v>
      </c>
      <c r="Q4239">
        <v>5046.9880999999996</v>
      </c>
      <c r="R4239">
        <v>50469.881000000001</v>
      </c>
      <c r="S4239" t="s">
        <v>1296</v>
      </c>
      <c r="T4239" s="111"/>
      <c r="U4239" s="111"/>
      <c r="V4239" s="110"/>
      <c r="W4239" s="110"/>
    </row>
    <row r="4240" spans="1:23">
      <c r="A4240" t="s">
        <v>4714</v>
      </c>
      <c r="B4240">
        <v>44209</v>
      </c>
      <c r="C4240" t="s">
        <v>4715</v>
      </c>
      <c r="D4240">
        <v>44209</v>
      </c>
      <c r="E4240" t="s">
        <v>1294</v>
      </c>
      <c r="F4240" t="s">
        <v>75</v>
      </c>
      <c r="G4240" t="s">
        <v>1088</v>
      </c>
      <c r="H4240" t="s">
        <v>69</v>
      </c>
      <c r="I4240" t="s">
        <v>1207</v>
      </c>
      <c r="J4240">
        <v>10</v>
      </c>
      <c r="K4240">
        <v>4035</v>
      </c>
      <c r="L4240">
        <v>40350</v>
      </c>
      <c r="M4240">
        <v>9.6071000000000009</v>
      </c>
      <c r="N4240">
        <v>96.070999999999998</v>
      </c>
      <c r="O4240">
        <v>0</v>
      </c>
      <c r="P4240">
        <v>0</v>
      </c>
      <c r="Q4240">
        <v>4044.6071000000002</v>
      </c>
      <c r="R4240">
        <v>40446.071000000004</v>
      </c>
      <c r="S4240" t="s">
        <v>1296</v>
      </c>
      <c r="T4240" s="111"/>
      <c r="U4240" s="111"/>
      <c r="V4240" s="110"/>
      <c r="W4240" s="110"/>
    </row>
    <row r="4241" spans="1:23">
      <c r="A4241" t="s">
        <v>4714</v>
      </c>
      <c r="B4241">
        <v>44209</v>
      </c>
      <c r="C4241" t="s">
        <v>4715</v>
      </c>
      <c r="D4241">
        <v>44209</v>
      </c>
      <c r="E4241" t="s">
        <v>1294</v>
      </c>
      <c r="F4241" t="s">
        <v>75</v>
      </c>
      <c r="G4241" t="s">
        <v>1088</v>
      </c>
      <c r="H4241" t="s">
        <v>69</v>
      </c>
      <c r="I4241" t="s">
        <v>1212</v>
      </c>
      <c r="J4241">
        <v>10</v>
      </c>
      <c r="K4241">
        <v>3540</v>
      </c>
      <c r="L4241">
        <v>35400</v>
      </c>
      <c r="M4241">
        <v>8.4285999999999994</v>
      </c>
      <c r="N4241">
        <v>84.286000000000001</v>
      </c>
      <c r="O4241">
        <v>0</v>
      </c>
      <c r="P4241">
        <v>0</v>
      </c>
      <c r="Q4241">
        <v>3548.4286000000002</v>
      </c>
      <c r="R4241">
        <v>35484.286</v>
      </c>
      <c r="S4241" t="s">
        <v>1296</v>
      </c>
      <c r="T4241" s="111"/>
      <c r="U4241" s="111"/>
      <c r="V4241" s="110"/>
      <c r="W4241" s="110"/>
    </row>
    <row r="4242" spans="1:23">
      <c r="A4242" t="s">
        <v>4714</v>
      </c>
      <c r="B4242">
        <v>44209</v>
      </c>
      <c r="C4242" t="s">
        <v>4715</v>
      </c>
      <c r="D4242">
        <v>44209</v>
      </c>
      <c r="E4242" t="s">
        <v>1294</v>
      </c>
      <c r="F4242" t="s">
        <v>75</v>
      </c>
      <c r="G4242" t="s">
        <v>1088</v>
      </c>
      <c r="H4242" t="s">
        <v>69</v>
      </c>
      <c r="I4242" t="s">
        <v>1227</v>
      </c>
      <c r="J4242">
        <v>5</v>
      </c>
      <c r="K4242">
        <v>7760</v>
      </c>
      <c r="L4242">
        <v>38800</v>
      </c>
      <c r="M4242">
        <v>18.476199999999999</v>
      </c>
      <c r="N4242">
        <v>92.381</v>
      </c>
      <c r="O4242">
        <v>0</v>
      </c>
      <c r="P4242">
        <v>0</v>
      </c>
      <c r="Q4242">
        <v>7778.4762000000001</v>
      </c>
      <c r="R4242">
        <v>38892.381000000001</v>
      </c>
      <c r="S4242" t="s">
        <v>1296</v>
      </c>
      <c r="T4242" s="111"/>
      <c r="U4242" s="111"/>
      <c r="V4242" s="110"/>
      <c r="W4242" s="110"/>
    </row>
    <row r="4243" spans="1:23">
      <c r="A4243" t="s">
        <v>4716</v>
      </c>
      <c r="B4243">
        <v>44209</v>
      </c>
      <c r="C4243" t="s">
        <v>4717</v>
      </c>
      <c r="D4243">
        <v>44209</v>
      </c>
      <c r="E4243" t="s">
        <v>1294</v>
      </c>
      <c r="F4243" t="s">
        <v>54</v>
      </c>
      <c r="G4243" t="s">
        <v>1085</v>
      </c>
      <c r="H4243" t="s">
        <v>57</v>
      </c>
      <c r="I4243" t="s">
        <v>3061</v>
      </c>
      <c r="J4243">
        <v>2</v>
      </c>
      <c r="K4243">
        <v>9850</v>
      </c>
      <c r="L4243">
        <v>19700</v>
      </c>
      <c r="M4243">
        <v>23.452400000000001</v>
      </c>
      <c r="N4243">
        <v>46.904800000000002</v>
      </c>
      <c r="O4243">
        <v>0</v>
      </c>
      <c r="P4243">
        <v>0</v>
      </c>
      <c r="Q4243">
        <v>9873.4524000000001</v>
      </c>
      <c r="R4243">
        <v>19746.9048</v>
      </c>
      <c r="S4243" t="s">
        <v>1296</v>
      </c>
      <c r="T4243" s="111"/>
      <c r="U4243" s="111"/>
      <c r="V4243" s="110"/>
      <c r="W4243" s="110"/>
    </row>
    <row r="4244" spans="1:23">
      <c r="A4244" t="s">
        <v>4718</v>
      </c>
      <c r="B4244">
        <v>44209</v>
      </c>
      <c r="C4244" t="s">
        <v>4719</v>
      </c>
      <c r="D4244">
        <v>44209</v>
      </c>
      <c r="E4244" t="s">
        <v>1294</v>
      </c>
      <c r="F4244" t="s">
        <v>119</v>
      </c>
      <c r="G4244" t="s">
        <v>1049</v>
      </c>
      <c r="H4244" t="s">
        <v>57</v>
      </c>
      <c r="I4244" t="s">
        <v>1205</v>
      </c>
      <c r="J4244">
        <v>5</v>
      </c>
      <c r="K4244">
        <v>9045</v>
      </c>
      <c r="L4244">
        <v>45225</v>
      </c>
      <c r="M4244">
        <v>21.535699999999999</v>
      </c>
      <c r="N4244">
        <v>107.6785</v>
      </c>
      <c r="O4244">
        <v>0</v>
      </c>
      <c r="P4244">
        <v>0</v>
      </c>
      <c r="Q4244">
        <v>9066.5357000000004</v>
      </c>
      <c r="R4244">
        <v>45332.678500000002</v>
      </c>
      <c r="S4244" t="s">
        <v>1296</v>
      </c>
      <c r="T4244" s="111"/>
      <c r="U4244" s="111"/>
      <c r="V4244" s="110"/>
      <c r="W4244" s="110"/>
    </row>
    <row r="4245" spans="1:23">
      <c r="A4245" t="s">
        <v>4718</v>
      </c>
      <c r="B4245">
        <v>44209</v>
      </c>
      <c r="C4245" t="s">
        <v>4719</v>
      </c>
      <c r="D4245">
        <v>44209</v>
      </c>
      <c r="E4245" t="s">
        <v>1294</v>
      </c>
      <c r="F4245" t="s">
        <v>119</v>
      </c>
      <c r="G4245" t="s">
        <v>1049</v>
      </c>
      <c r="H4245" t="s">
        <v>57</v>
      </c>
      <c r="I4245" t="s">
        <v>1348</v>
      </c>
      <c r="J4245">
        <v>20</v>
      </c>
      <c r="K4245">
        <v>1225</v>
      </c>
      <c r="L4245">
        <v>24500</v>
      </c>
      <c r="M4245">
        <v>2.9167000000000001</v>
      </c>
      <c r="N4245">
        <v>58.334000000000003</v>
      </c>
      <c r="O4245">
        <v>0</v>
      </c>
      <c r="P4245">
        <v>0</v>
      </c>
      <c r="Q4245">
        <v>1227.9167</v>
      </c>
      <c r="R4245">
        <v>24558.333999999999</v>
      </c>
      <c r="S4245" t="s">
        <v>1296</v>
      </c>
      <c r="T4245" s="111"/>
      <c r="U4245" s="111"/>
      <c r="V4245" s="110"/>
      <c r="W4245" s="110"/>
    </row>
    <row r="4246" spans="1:23">
      <c r="A4246" t="s">
        <v>4718</v>
      </c>
      <c r="B4246">
        <v>44209</v>
      </c>
      <c r="C4246" t="s">
        <v>4719</v>
      </c>
      <c r="D4246">
        <v>44209</v>
      </c>
      <c r="E4246" t="s">
        <v>1294</v>
      </c>
      <c r="F4246" t="s">
        <v>119</v>
      </c>
      <c r="G4246" t="s">
        <v>1049</v>
      </c>
      <c r="H4246" t="s">
        <v>57</v>
      </c>
      <c r="I4246" t="s">
        <v>1339</v>
      </c>
      <c r="J4246">
        <v>40</v>
      </c>
      <c r="K4246">
        <v>1118</v>
      </c>
      <c r="L4246">
        <v>44720</v>
      </c>
      <c r="M4246">
        <v>2.6619000000000002</v>
      </c>
      <c r="N4246">
        <v>106.476</v>
      </c>
      <c r="O4246">
        <v>0</v>
      </c>
      <c r="P4246">
        <v>0</v>
      </c>
      <c r="Q4246">
        <v>1120.6619000000001</v>
      </c>
      <c r="R4246">
        <v>44826.476000000002</v>
      </c>
      <c r="S4246" t="s">
        <v>1296</v>
      </c>
      <c r="T4246" s="111"/>
      <c r="U4246" s="111"/>
      <c r="V4246" s="110"/>
      <c r="W4246" s="110"/>
    </row>
    <row r="4247" spans="1:23">
      <c r="A4247" t="s">
        <v>4720</v>
      </c>
      <c r="B4247">
        <v>44209</v>
      </c>
      <c r="C4247" t="s">
        <v>4721</v>
      </c>
      <c r="D4247">
        <v>44209</v>
      </c>
      <c r="E4247" t="s">
        <v>1294</v>
      </c>
      <c r="F4247" t="s">
        <v>67</v>
      </c>
      <c r="G4247" t="s">
        <v>1049</v>
      </c>
      <c r="H4247" t="s">
        <v>57</v>
      </c>
      <c r="I4247" t="s">
        <v>1228</v>
      </c>
      <c r="J4247">
        <v>5</v>
      </c>
      <c r="K4247">
        <v>7585</v>
      </c>
      <c r="L4247">
        <v>37925</v>
      </c>
      <c r="M4247">
        <v>18.0595</v>
      </c>
      <c r="N4247">
        <v>90.297499999999999</v>
      </c>
      <c r="O4247">
        <v>0</v>
      </c>
      <c r="P4247">
        <v>0</v>
      </c>
      <c r="Q4247">
        <v>7603.0595000000003</v>
      </c>
      <c r="R4247">
        <v>38015.297500000001</v>
      </c>
      <c r="S4247" t="s">
        <v>1296</v>
      </c>
      <c r="T4247" s="111"/>
      <c r="U4247" s="111"/>
      <c r="V4247" s="110"/>
      <c r="W4247" s="110"/>
    </row>
    <row r="4248" spans="1:23">
      <c r="A4248" t="s">
        <v>4720</v>
      </c>
      <c r="B4248">
        <v>44209</v>
      </c>
      <c r="C4248" t="s">
        <v>4721</v>
      </c>
      <c r="D4248">
        <v>44209</v>
      </c>
      <c r="E4248" t="s">
        <v>1294</v>
      </c>
      <c r="F4248" t="s">
        <v>67</v>
      </c>
      <c r="G4248" t="s">
        <v>1049</v>
      </c>
      <c r="H4248" t="s">
        <v>57</v>
      </c>
      <c r="I4248" t="s">
        <v>1227</v>
      </c>
      <c r="J4248">
        <v>20</v>
      </c>
      <c r="K4248">
        <v>7760</v>
      </c>
      <c r="L4248">
        <v>155200</v>
      </c>
      <c r="M4248">
        <v>18.476199999999999</v>
      </c>
      <c r="N4248">
        <v>369.524</v>
      </c>
      <c r="O4248">
        <v>0</v>
      </c>
      <c r="P4248">
        <v>0</v>
      </c>
      <c r="Q4248">
        <v>7778.4762000000001</v>
      </c>
      <c r="R4248">
        <v>155569.524</v>
      </c>
      <c r="S4248" t="s">
        <v>1296</v>
      </c>
      <c r="T4248" s="111"/>
      <c r="U4248" s="111"/>
      <c r="V4248" s="110"/>
      <c r="W4248" s="110"/>
    </row>
    <row r="4249" spans="1:23">
      <c r="A4249" t="s">
        <v>4722</v>
      </c>
      <c r="B4249">
        <v>44209</v>
      </c>
      <c r="C4249" t="s">
        <v>4723</v>
      </c>
      <c r="D4249">
        <v>44209</v>
      </c>
      <c r="E4249" t="s">
        <v>1294</v>
      </c>
      <c r="F4249" t="s">
        <v>59</v>
      </c>
      <c r="G4249" t="s">
        <v>60</v>
      </c>
      <c r="H4249" t="s">
        <v>57</v>
      </c>
      <c r="I4249" t="s">
        <v>1234</v>
      </c>
      <c r="J4249">
        <v>5</v>
      </c>
      <c r="K4249">
        <v>5035</v>
      </c>
      <c r="L4249">
        <v>25175</v>
      </c>
      <c r="M4249">
        <v>11.988099999999999</v>
      </c>
      <c r="N4249">
        <v>59.9405</v>
      </c>
      <c r="O4249">
        <v>0</v>
      </c>
      <c r="P4249">
        <v>0</v>
      </c>
      <c r="Q4249">
        <v>5046.9880999999996</v>
      </c>
      <c r="R4249">
        <v>25234.940500000001</v>
      </c>
      <c r="S4249" t="s">
        <v>1296</v>
      </c>
      <c r="T4249" s="111"/>
      <c r="U4249" s="111"/>
      <c r="V4249" s="110"/>
      <c r="W4249" s="110"/>
    </row>
    <row r="4250" spans="1:23">
      <c r="A4250" t="s">
        <v>4724</v>
      </c>
      <c r="B4250">
        <v>44209</v>
      </c>
      <c r="C4250" t="s">
        <v>4725</v>
      </c>
      <c r="D4250">
        <v>44209</v>
      </c>
      <c r="E4250" t="s">
        <v>1294</v>
      </c>
      <c r="F4250" t="s">
        <v>61</v>
      </c>
      <c r="G4250" t="s">
        <v>60</v>
      </c>
      <c r="H4250" t="s">
        <v>57</v>
      </c>
      <c r="I4250" t="s">
        <v>3061</v>
      </c>
      <c r="J4250">
        <v>5</v>
      </c>
      <c r="K4250">
        <v>9850</v>
      </c>
      <c r="L4250">
        <v>49250</v>
      </c>
      <c r="M4250">
        <v>23.452400000000001</v>
      </c>
      <c r="N4250">
        <v>117.262</v>
      </c>
      <c r="O4250">
        <v>0</v>
      </c>
      <c r="P4250">
        <v>0</v>
      </c>
      <c r="Q4250">
        <v>9873.4524000000001</v>
      </c>
      <c r="R4250">
        <v>49367.262000000002</v>
      </c>
      <c r="S4250" t="s">
        <v>1296</v>
      </c>
      <c r="T4250" s="111"/>
      <c r="U4250" s="111"/>
      <c r="V4250" s="110"/>
      <c r="W4250" s="110"/>
    </row>
    <row r="4251" spans="1:23">
      <c r="A4251" t="s">
        <v>4724</v>
      </c>
      <c r="B4251">
        <v>44209</v>
      </c>
      <c r="C4251" t="s">
        <v>4725</v>
      </c>
      <c r="D4251">
        <v>44209</v>
      </c>
      <c r="E4251" t="s">
        <v>1294</v>
      </c>
      <c r="F4251" t="s">
        <v>61</v>
      </c>
      <c r="G4251" t="s">
        <v>60</v>
      </c>
      <c r="H4251" t="s">
        <v>57</v>
      </c>
      <c r="I4251" t="s">
        <v>1339</v>
      </c>
      <c r="J4251">
        <v>100</v>
      </c>
      <c r="K4251">
        <v>1118</v>
      </c>
      <c r="L4251">
        <v>111800</v>
      </c>
      <c r="M4251">
        <v>2.6619000000000002</v>
      </c>
      <c r="N4251">
        <v>266.19</v>
      </c>
      <c r="O4251">
        <v>0</v>
      </c>
      <c r="P4251">
        <v>0</v>
      </c>
      <c r="Q4251">
        <v>1120.6619000000001</v>
      </c>
      <c r="R4251">
        <v>112066.19</v>
      </c>
      <c r="S4251" t="s">
        <v>1296</v>
      </c>
      <c r="T4251" s="111"/>
      <c r="U4251" s="111"/>
      <c r="V4251" s="110"/>
      <c r="W4251" s="110"/>
    </row>
    <row r="4252" spans="1:23">
      <c r="A4252" t="s">
        <v>4726</v>
      </c>
      <c r="B4252">
        <v>44209</v>
      </c>
      <c r="C4252" t="s">
        <v>4727</v>
      </c>
      <c r="D4252">
        <v>44209</v>
      </c>
      <c r="E4252" t="s">
        <v>1294</v>
      </c>
      <c r="F4252" t="s">
        <v>66</v>
      </c>
      <c r="G4252" t="s">
        <v>1298</v>
      </c>
      <c r="H4252" t="s">
        <v>57</v>
      </c>
      <c r="I4252" t="s">
        <v>1207</v>
      </c>
      <c r="J4252">
        <v>5</v>
      </c>
      <c r="K4252">
        <v>4035</v>
      </c>
      <c r="L4252">
        <v>20175</v>
      </c>
      <c r="M4252">
        <v>9.6071000000000009</v>
      </c>
      <c r="N4252">
        <v>48.035499999999999</v>
      </c>
      <c r="O4252">
        <v>0</v>
      </c>
      <c r="P4252">
        <v>0</v>
      </c>
      <c r="Q4252">
        <v>4044.6071000000002</v>
      </c>
      <c r="R4252">
        <v>20223.035500000002</v>
      </c>
      <c r="S4252" t="s">
        <v>1296</v>
      </c>
      <c r="T4252" s="111"/>
      <c r="U4252" s="111"/>
      <c r="V4252" s="110"/>
      <c r="W4252" s="110"/>
    </row>
    <row r="4253" spans="1:23">
      <c r="A4253" t="s">
        <v>4726</v>
      </c>
      <c r="B4253">
        <v>44209</v>
      </c>
      <c r="C4253" t="s">
        <v>4727</v>
      </c>
      <c r="D4253">
        <v>44209</v>
      </c>
      <c r="E4253" t="s">
        <v>1294</v>
      </c>
      <c r="F4253" t="s">
        <v>66</v>
      </c>
      <c r="G4253" t="s">
        <v>1298</v>
      </c>
      <c r="H4253" t="s">
        <v>57</v>
      </c>
      <c r="I4253" t="s">
        <v>1339</v>
      </c>
      <c r="J4253">
        <v>40</v>
      </c>
      <c r="K4253">
        <v>1118</v>
      </c>
      <c r="L4253">
        <v>44720</v>
      </c>
      <c r="M4253">
        <v>2.6619000000000002</v>
      </c>
      <c r="N4253">
        <v>106.476</v>
      </c>
      <c r="O4253">
        <v>0</v>
      </c>
      <c r="P4253">
        <v>0</v>
      </c>
      <c r="Q4253">
        <v>1120.6619000000001</v>
      </c>
      <c r="R4253">
        <v>44826.476000000002</v>
      </c>
      <c r="S4253" t="s">
        <v>1296</v>
      </c>
      <c r="T4253" s="111"/>
      <c r="U4253" s="111"/>
      <c r="V4253" s="110"/>
      <c r="W4253" s="110"/>
    </row>
    <row r="4254" spans="1:23">
      <c r="A4254" t="s">
        <v>4728</v>
      </c>
      <c r="B4254">
        <v>44209</v>
      </c>
      <c r="C4254" t="s">
        <v>4729</v>
      </c>
      <c r="D4254">
        <v>44209</v>
      </c>
      <c r="E4254" t="s">
        <v>1294</v>
      </c>
      <c r="F4254" t="s">
        <v>65</v>
      </c>
      <c r="G4254" t="s">
        <v>1298</v>
      </c>
      <c r="H4254" t="s">
        <v>57</v>
      </c>
      <c r="I4254" t="s">
        <v>1339</v>
      </c>
      <c r="J4254">
        <v>100</v>
      </c>
      <c r="K4254">
        <v>1118</v>
      </c>
      <c r="L4254">
        <v>111800</v>
      </c>
      <c r="M4254">
        <v>2.6619000000000002</v>
      </c>
      <c r="N4254">
        <v>266.19</v>
      </c>
      <c r="O4254">
        <v>0</v>
      </c>
      <c r="P4254">
        <v>0</v>
      </c>
      <c r="Q4254">
        <v>1120.6619000000001</v>
      </c>
      <c r="R4254">
        <v>112066.19</v>
      </c>
      <c r="S4254" t="s">
        <v>1296</v>
      </c>
      <c r="T4254" s="111"/>
      <c r="U4254" s="111"/>
      <c r="V4254" s="110"/>
      <c r="W4254" s="110"/>
    </row>
    <row r="4255" spans="1:23">
      <c r="A4255" t="s">
        <v>4728</v>
      </c>
      <c r="B4255">
        <v>44209</v>
      </c>
      <c r="C4255" t="s">
        <v>4729</v>
      </c>
      <c r="D4255">
        <v>44209</v>
      </c>
      <c r="E4255" t="s">
        <v>1294</v>
      </c>
      <c r="F4255" t="s">
        <v>65</v>
      </c>
      <c r="G4255" t="s">
        <v>1298</v>
      </c>
      <c r="H4255" t="s">
        <v>57</v>
      </c>
      <c r="I4255" t="s">
        <v>1207</v>
      </c>
      <c r="J4255">
        <v>5</v>
      </c>
      <c r="K4255">
        <v>4035</v>
      </c>
      <c r="L4255">
        <v>20175</v>
      </c>
      <c r="M4255">
        <v>9.6071000000000009</v>
      </c>
      <c r="N4255">
        <v>48.035499999999999</v>
      </c>
      <c r="O4255">
        <v>0</v>
      </c>
      <c r="P4255">
        <v>0</v>
      </c>
      <c r="Q4255">
        <v>4044.6071000000002</v>
      </c>
      <c r="R4255">
        <v>20223.035500000002</v>
      </c>
      <c r="S4255" t="s">
        <v>1296</v>
      </c>
      <c r="T4255" s="111"/>
      <c r="U4255" s="111"/>
      <c r="V4255" s="110"/>
      <c r="W4255" s="110"/>
    </row>
    <row r="4256" spans="1:23">
      <c r="A4256" t="s">
        <v>4728</v>
      </c>
      <c r="B4256">
        <v>44209</v>
      </c>
      <c r="C4256" t="s">
        <v>4729</v>
      </c>
      <c r="D4256">
        <v>44209</v>
      </c>
      <c r="E4256" t="s">
        <v>1294</v>
      </c>
      <c r="F4256" t="s">
        <v>65</v>
      </c>
      <c r="G4256" t="s">
        <v>1298</v>
      </c>
      <c r="H4256" t="s">
        <v>57</v>
      </c>
      <c r="I4256" t="s">
        <v>1212</v>
      </c>
      <c r="J4256">
        <v>5</v>
      </c>
      <c r="K4256">
        <v>3540</v>
      </c>
      <c r="L4256">
        <v>17700</v>
      </c>
      <c r="M4256">
        <v>8.4285999999999994</v>
      </c>
      <c r="N4256">
        <v>42.143000000000001</v>
      </c>
      <c r="O4256">
        <v>0</v>
      </c>
      <c r="P4256">
        <v>0</v>
      </c>
      <c r="Q4256">
        <v>3548.4286000000002</v>
      </c>
      <c r="R4256">
        <v>17742.143</v>
      </c>
      <c r="S4256" t="s">
        <v>1296</v>
      </c>
      <c r="T4256" s="111"/>
      <c r="U4256" s="111"/>
      <c r="V4256" s="110"/>
      <c r="W4256" s="110"/>
    </row>
    <row r="4257" spans="1:23">
      <c r="A4257" t="s">
        <v>4730</v>
      </c>
      <c r="B4257">
        <v>44209</v>
      </c>
      <c r="C4257" t="s">
        <v>4731</v>
      </c>
      <c r="D4257">
        <v>44209</v>
      </c>
      <c r="E4257" t="s">
        <v>1294</v>
      </c>
      <c r="F4257" t="s">
        <v>114</v>
      </c>
      <c r="G4257" t="s">
        <v>1044</v>
      </c>
      <c r="H4257" t="s">
        <v>57</v>
      </c>
      <c r="I4257" t="s">
        <v>1212</v>
      </c>
      <c r="J4257">
        <v>5</v>
      </c>
      <c r="K4257">
        <v>3540</v>
      </c>
      <c r="L4257">
        <v>17700</v>
      </c>
      <c r="M4257">
        <v>8.4285999999999994</v>
      </c>
      <c r="N4257">
        <v>42.143000000000001</v>
      </c>
      <c r="O4257">
        <v>0</v>
      </c>
      <c r="P4257">
        <v>0</v>
      </c>
      <c r="Q4257">
        <v>3548.4286000000002</v>
      </c>
      <c r="R4257">
        <v>17742.143</v>
      </c>
      <c r="S4257" t="s">
        <v>1296</v>
      </c>
      <c r="T4257" s="111"/>
      <c r="U4257" s="111"/>
      <c r="V4257" s="110"/>
      <c r="W4257" s="110"/>
    </row>
    <row r="4258" spans="1:23">
      <c r="A4258" t="s">
        <v>4730</v>
      </c>
      <c r="B4258">
        <v>44209</v>
      </c>
      <c r="C4258" t="s">
        <v>4731</v>
      </c>
      <c r="D4258">
        <v>44209</v>
      </c>
      <c r="E4258" t="s">
        <v>1294</v>
      </c>
      <c r="F4258" t="s">
        <v>114</v>
      </c>
      <c r="G4258" t="s">
        <v>1044</v>
      </c>
      <c r="H4258" t="s">
        <v>57</v>
      </c>
      <c r="I4258" t="s">
        <v>1339</v>
      </c>
      <c r="J4258">
        <v>52</v>
      </c>
      <c r="K4258">
        <v>1118</v>
      </c>
      <c r="L4258">
        <v>58136</v>
      </c>
      <c r="M4258">
        <v>2.6619000000000002</v>
      </c>
      <c r="N4258">
        <v>138.4188</v>
      </c>
      <c r="O4258">
        <v>0</v>
      </c>
      <c r="P4258">
        <v>0</v>
      </c>
      <c r="Q4258">
        <v>1120.6619000000001</v>
      </c>
      <c r="R4258">
        <v>58274.418799999999</v>
      </c>
      <c r="S4258" t="s">
        <v>1296</v>
      </c>
      <c r="T4258" s="111"/>
      <c r="U4258" s="111"/>
      <c r="V4258" s="110"/>
      <c r="W4258" s="110"/>
    </row>
    <row r="4259" spans="1:23">
      <c r="A4259" t="s">
        <v>4730</v>
      </c>
      <c r="B4259">
        <v>44209</v>
      </c>
      <c r="C4259" t="s">
        <v>4731</v>
      </c>
      <c r="D4259">
        <v>44209</v>
      </c>
      <c r="E4259" t="s">
        <v>1294</v>
      </c>
      <c r="F4259" t="s">
        <v>114</v>
      </c>
      <c r="G4259" t="s">
        <v>1044</v>
      </c>
      <c r="H4259" t="s">
        <v>57</v>
      </c>
      <c r="I4259" t="s">
        <v>1207</v>
      </c>
      <c r="J4259">
        <v>5</v>
      </c>
      <c r="K4259">
        <v>4035</v>
      </c>
      <c r="L4259">
        <v>20175</v>
      </c>
      <c r="M4259">
        <v>9.6071000000000009</v>
      </c>
      <c r="N4259">
        <v>48.035499999999999</v>
      </c>
      <c r="O4259">
        <v>0</v>
      </c>
      <c r="P4259">
        <v>0</v>
      </c>
      <c r="Q4259">
        <v>4044.6071000000002</v>
      </c>
      <c r="R4259">
        <v>20223.035500000002</v>
      </c>
      <c r="S4259" t="s">
        <v>1296</v>
      </c>
      <c r="T4259" s="111"/>
      <c r="U4259" s="111"/>
      <c r="V4259" s="110"/>
      <c r="W4259" s="110"/>
    </row>
    <row r="4260" spans="1:23">
      <c r="A4260" t="s">
        <v>4732</v>
      </c>
      <c r="B4260">
        <v>44209</v>
      </c>
      <c r="C4260" t="s">
        <v>4733</v>
      </c>
      <c r="D4260">
        <v>44209</v>
      </c>
      <c r="E4260" t="s">
        <v>1294</v>
      </c>
      <c r="F4260" t="s">
        <v>115</v>
      </c>
      <c r="G4260" t="s">
        <v>1044</v>
      </c>
      <c r="H4260" t="s">
        <v>57</v>
      </c>
      <c r="I4260" t="s">
        <v>1211</v>
      </c>
      <c r="J4260">
        <v>10</v>
      </c>
      <c r="K4260">
        <v>3938</v>
      </c>
      <c r="L4260">
        <v>39380</v>
      </c>
      <c r="M4260">
        <v>9.3762000000000008</v>
      </c>
      <c r="N4260">
        <v>93.762</v>
      </c>
      <c r="O4260">
        <v>0</v>
      </c>
      <c r="P4260">
        <v>0</v>
      </c>
      <c r="Q4260">
        <v>3947.3762000000002</v>
      </c>
      <c r="R4260">
        <v>39473.762000000002</v>
      </c>
      <c r="S4260" t="s">
        <v>1296</v>
      </c>
      <c r="T4260" s="111"/>
      <c r="U4260" s="111"/>
      <c r="V4260" s="110"/>
      <c r="W4260" s="110"/>
    </row>
    <row r="4261" spans="1:23">
      <c r="A4261" t="s">
        <v>4732</v>
      </c>
      <c r="B4261">
        <v>44209</v>
      </c>
      <c r="C4261" t="s">
        <v>4733</v>
      </c>
      <c r="D4261">
        <v>44209</v>
      </c>
      <c r="E4261" t="s">
        <v>1294</v>
      </c>
      <c r="F4261" t="s">
        <v>115</v>
      </c>
      <c r="G4261" t="s">
        <v>1044</v>
      </c>
      <c r="H4261" t="s">
        <v>57</v>
      </c>
      <c r="I4261" t="s">
        <v>3061</v>
      </c>
      <c r="J4261">
        <v>24</v>
      </c>
      <c r="K4261">
        <v>9850</v>
      </c>
      <c r="L4261">
        <v>236400</v>
      </c>
      <c r="M4261">
        <v>23.452400000000001</v>
      </c>
      <c r="N4261">
        <v>562.85760000000005</v>
      </c>
      <c r="O4261">
        <v>0</v>
      </c>
      <c r="P4261">
        <v>0</v>
      </c>
      <c r="Q4261">
        <v>9873.4524000000001</v>
      </c>
      <c r="R4261">
        <v>236962.85759999999</v>
      </c>
      <c r="S4261" t="s">
        <v>1296</v>
      </c>
      <c r="T4261" s="111"/>
      <c r="U4261" s="111"/>
      <c r="V4261" s="110"/>
      <c r="W4261" s="110"/>
    </row>
    <row r="4262" spans="1:23">
      <c r="A4262" t="s">
        <v>4732</v>
      </c>
      <c r="B4262">
        <v>44209</v>
      </c>
      <c r="C4262" t="s">
        <v>4733</v>
      </c>
      <c r="D4262">
        <v>44209</v>
      </c>
      <c r="E4262" t="s">
        <v>1294</v>
      </c>
      <c r="F4262" t="s">
        <v>115</v>
      </c>
      <c r="G4262" t="s">
        <v>1044</v>
      </c>
      <c r="H4262" t="s">
        <v>57</v>
      </c>
      <c r="I4262" t="s">
        <v>1207</v>
      </c>
      <c r="J4262">
        <v>10</v>
      </c>
      <c r="K4262">
        <v>4035</v>
      </c>
      <c r="L4262">
        <v>40350</v>
      </c>
      <c r="M4262">
        <v>9.6071000000000009</v>
      </c>
      <c r="N4262">
        <v>96.070999999999998</v>
      </c>
      <c r="O4262">
        <v>0</v>
      </c>
      <c r="P4262">
        <v>0</v>
      </c>
      <c r="Q4262">
        <v>4044.6071000000002</v>
      </c>
      <c r="R4262">
        <v>40446.071000000004</v>
      </c>
      <c r="S4262" t="s">
        <v>1296</v>
      </c>
      <c r="T4262" s="111"/>
      <c r="U4262" s="111"/>
      <c r="V4262" s="110"/>
      <c r="W4262" s="110"/>
    </row>
    <row r="4263" spans="1:23">
      <c r="A4263" t="s">
        <v>4732</v>
      </c>
      <c r="B4263">
        <v>44209</v>
      </c>
      <c r="C4263" t="s">
        <v>4733</v>
      </c>
      <c r="D4263">
        <v>44209</v>
      </c>
      <c r="E4263" t="s">
        <v>1294</v>
      </c>
      <c r="F4263" t="s">
        <v>115</v>
      </c>
      <c r="G4263" t="s">
        <v>1044</v>
      </c>
      <c r="H4263" t="s">
        <v>57</v>
      </c>
      <c r="I4263" t="s">
        <v>1212</v>
      </c>
      <c r="J4263">
        <v>10</v>
      </c>
      <c r="K4263">
        <v>3540</v>
      </c>
      <c r="L4263">
        <v>35400</v>
      </c>
      <c r="M4263">
        <v>8.4285999999999994</v>
      </c>
      <c r="N4263">
        <v>84.286000000000001</v>
      </c>
      <c r="O4263">
        <v>0</v>
      </c>
      <c r="P4263">
        <v>0</v>
      </c>
      <c r="Q4263">
        <v>3548.4286000000002</v>
      </c>
      <c r="R4263">
        <v>35484.286</v>
      </c>
      <c r="S4263" t="s">
        <v>1296</v>
      </c>
      <c r="T4263" s="111"/>
      <c r="U4263" s="111"/>
      <c r="V4263" s="110"/>
      <c r="W4263" s="110"/>
    </row>
    <row r="4264" spans="1:23">
      <c r="A4264" t="s">
        <v>4732</v>
      </c>
      <c r="B4264">
        <v>44209</v>
      </c>
      <c r="C4264" t="s">
        <v>4733</v>
      </c>
      <c r="D4264">
        <v>44209</v>
      </c>
      <c r="E4264" t="s">
        <v>1294</v>
      </c>
      <c r="F4264" t="s">
        <v>115</v>
      </c>
      <c r="G4264" t="s">
        <v>1044</v>
      </c>
      <c r="H4264" t="s">
        <v>57</v>
      </c>
      <c r="I4264" t="s">
        <v>1234</v>
      </c>
      <c r="J4264">
        <v>10</v>
      </c>
      <c r="K4264">
        <v>5035</v>
      </c>
      <c r="L4264">
        <v>50350</v>
      </c>
      <c r="M4264">
        <v>11.988099999999999</v>
      </c>
      <c r="N4264">
        <v>119.881</v>
      </c>
      <c r="O4264">
        <v>0</v>
      </c>
      <c r="P4264">
        <v>0</v>
      </c>
      <c r="Q4264">
        <v>5046.9880999999996</v>
      </c>
      <c r="R4264">
        <v>50469.881000000001</v>
      </c>
      <c r="S4264" t="s">
        <v>1296</v>
      </c>
      <c r="T4264" s="111"/>
      <c r="U4264" s="111"/>
      <c r="V4264" s="110"/>
      <c r="W4264" s="110"/>
    </row>
    <row r="4265" spans="1:23">
      <c r="A4265" t="s">
        <v>4734</v>
      </c>
      <c r="B4265">
        <v>44209</v>
      </c>
      <c r="C4265" t="s">
        <v>4735</v>
      </c>
      <c r="D4265">
        <v>44209</v>
      </c>
      <c r="E4265" t="s">
        <v>1294</v>
      </c>
      <c r="F4265" t="s">
        <v>1077</v>
      </c>
      <c r="G4265" t="s">
        <v>1079</v>
      </c>
      <c r="H4265" t="s">
        <v>120</v>
      </c>
      <c r="I4265" t="s">
        <v>1339</v>
      </c>
      <c r="J4265">
        <v>20</v>
      </c>
      <c r="K4265">
        <v>1118</v>
      </c>
      <c r="L4265">
        <v>22360</v>
      </c>
      <c r="M4265">
        <v>2.6619000000000002</v>
      </c>
      <c r="N4265">
        <v>53.238</v>
      </c>
      <c r="O4265">
        <v>0</v>
      </c>
      <c r="P4265">
        <v>0</v>
      </c>
      <c r="Q4265">
        <v>1120.6619000000001</v>
      </c>
      <c r="R4265">
        <v>22413.238000000001</v>
      </c>
      <c r="S4265" t="s">
        <v>1296</v>
      </c>
      <c r="T4265" s="111"/>
      <c r="U4265" s="111"/>
      <c r="V4265" s="110"/>
      <c r="W4265" s="110"/>
    </row>
    <row r="4266" spans="1:23">
      <c r="A4266" t="s">
        <v>4734</v>
      </c>
      <c r="B4266">
        <v>44209</v>
      </c>
      <c r="C4266" t="s">
        <v>4735</v>
      </c>
      <c r="D4266">
        <v>44209</v>
      </c>
      <c r="E4266" t="s">
        <v>1294</v>
      </c>
      <c r="F4266" t="s">
        <v>1077</v>
      </c>
      <c r="G4266" t="s">
        <v>1079</v>
      </c>
      <c r="H4266" t="s">
        <v>120</v>
      </c>
      <c r="I4266" t="s">
        <v>1207</v>
      </c>
      <c r="J4266">
        <v>4</v>
      </c>
      <c r="K4266">
        <v>4035</v>
      </c>
      <c r="L4266">
        <v>16140</v>
      </c>
      <c r="M4266">
        <v>9.6071000000000009</v>
      </c>
      <c r="N4266">
        <v>38.428400000000003</v>
      </c>
      <c r="O4266">
        <v>0</v>
      </c>
      <c r="P4266">
        <v>0</v>
      </c>
      <c r="Q4266">
        <v>4044.6071000000002</v>
      </c>
      <c r="R4266">
        <v>16178.428400000001</v>
      </c>
      <c r="S4266" t="s">
        <v>1296</v>
      </c>
      <c r="T4266" s="111"/>
      <c r="U4266" s="111"/>
      <c r="V4266" s="110"/>
      <c r="W4266" s="110"/>
    </row>
    <row r="4267" spans="1:23">
      <c r="A4267" t="s">
        <v>4736</v>
      </c>
      <c r="B4267">
        <v>44209</v>
      </c>
      <c r="C4267" t="s">
        <v>4737</v>
      </c>
      <c r="D4267">
        <v>44209</v>
      </c>
      <c r="E4267" t="s">
        <v>1294</v>
      </c>
      <c r="F4267" t="s">
        <v>1</v>
      </c>
      <c r="G4267" t="s">
        <v>1079</v>
      </c>
      <c r="H4267" t="s">
        <v>120</v>
      </c>
      <c r="I4267" t="s">
        <v>1234</v>
      </c>
      <c r="J4267">
        <v>5</v>
      </c>
      <c r="K4267">
        <v>5035</v>
      </c>
      <c r="L4267">
        <v>25175</v>
      </c>
      <c r="M4267">
        <v>11.988099999999999</v>
      </c>
      <c r="N4267">
        <v>59.9405</v>
      </c>
      <c r="O4267">
        <v>0</v>
      </c>
      <c r="P4267">
        <v>0</v>
      </c>
      <c r="Q4267">
        <v>5046.9880999999996</v>
      </c>
      <c r="R4267">
        <v>25234.940500000001</v>
      </c>
      <c r="S4267" t="s">
        <v>1296</v>
      </c>
      <c r="T4267" s="111"/>
      <c r="U4267" s="111"/>
      <c r="V4267" s="110"/>
      <c r="W4267" s="110"/>
    </row>
    <row r="4268" spans="1:23">
      <c r="A4268" t="s">
        <v>4736</v>
      </c>
      <c r="B4268">
        <v>44209</v>
      </c>
      <c r="C4268" t="s">
        <v>4737</v>
      </c>
      <c r="D4268">
        <v>44209</v>
      </c>
      <c r="E4268" t="s">
        <v>1294</v>
      </c>
      <c r="F4268" t="s">
        <v>1</v>
      </c>
      <c r="G4268" t="s">
        <v>1079</v>
      </c>
      <c r="H4268" t="s">
        <v>120</v>
      </c>
      <c r="I4268" t="s">
        <v>1207</v>
      </c>
      <c r="J4268">
        <v>5</v>
      </c>
      <c r="K4268">
        <v>4035</v>
      </c>
      <c r="L4268">
        <v>20175</v>
      </c>
      <c r="M4268">
        <v>9.6071000000000009</v>
      </c>
      <c r="N4268">
        <v>48.035499999999999</v>
      </c>
      <c r="O4268">
        <v>0</v>
      </c>
      <c r="P4268">
        <v>0</v>
      </c>
      <c r="Q4268">
        <v>4044.6071000000002</v>
      </c>
      <c r="R4268">
        <v>20223.035500000002</v>
      </c>
      <c r="S4268" t="s">
        <v>1296</v>
      </c>
      <c r="T4268" s="111"/>
      <c r="U4268" s="111"/>
      <c r="V4268" s="110"/>
      <c r="W4268" s="110"/>
    </row>
    <row r="4269" spans="1:23">
      <c r="A4269" t="s">
        <v>4738</v>
      </c>
      <c r="B4269">
        <v>44209</v>
      </c>
      <c r="C4269" t="s">
        <v>4739</v>
      </c>
      <c r="D4269">
        <v>44209</v>
      </c>
      <c r="E4269" t="s">
        <v>1294</v>
      </c>
      <c r="F4269" t="s">
        <v>5</v>
      </c>
      <c r="G4269" t="s">
        <v>1308</v>
      </c>
      <c r="H4269" t="s">
        <v>120</v>
      </c>
      <c r="I4269" t="s">
        <v>1211</v>
      </c>
      <c r="J4269">
        <v>5</v>
      </c>
      <c r="K4269">
        <v>3938</v>
      </c>
      <c r="L4269">
        <v>19690</v>
      </c>
      <c r="M4269">
        <v>9.3762000000000008</v>
      </c>
      <c r="N4269">
        <v>46.881</v>
      </c>
      <c r="O4269">
        <v>0</v>
      </c>
      <c r="P4269">
        <v>0</v>
      </c>
      <c r="Q4269">
        <v>3947.3762000000002</v>
      </c>
      <c r="R4269">
        <v>19736.881000000001</v>
      </c>
      <c r="S4269" t="s">
        <v>1296</v>
      </c>
      <c r="T4269" s="111"/>
      <c r="U4269" s="111"/>
      <c r="V4269" s="110"/>
      <c r="W4269" s="110"/>
    </row>
    <row r="4270" spans="1:23">
      <c r="A4270" t="s">
        <v>4740</v>
      </c>
      <c r="B4270">
        <v>44209</v>
      </c>
      <c r="C4270" t="s">
        <v>4741</v>
      </c>
      <c r="D4270">
        <v>44209</v>
      </c>
      <c r="E4270" t="s">
        <v>1294</v>
      </c>
      <c r="F4270" t="s">
        <v>83</v>
      </c>
      <c r="G4270" t="s">
        <v>1050</v>
      </c>
      <c r="H4270" t="s">
        <v>1300</v>
      </c>
      <c r="I4270" t="s">
        <v>1211</v>
      </c>
      <c r="J4270">
        <v>52</v>
      </c>
      <c r="K4270">
        <v>3938</v>
      </c>
      <c r="L4270">
        <v>204776</v>
      </c>
      <c r="M4270">
        <v>9.3762000000000008</v>
      </c>
      <c r="N4270">
        <v>487.56240000000003</v>
      </c>
      <c r="O4270">
        <v>0</v>
      </c>
      <c r="P4270">
        <v>0</v>
      </c>
      <c r="Q4270">
        <v>3947.3762000000002</v>
      </c>
      <c r="R4270">
        <v>205263.5624</v>
      </c>
      <c r="S4270" t="s">
        <v>1296</v>
      </c>
      <c r="T4270" s="111"/>
      <c r="U4270" s="111"/>
      <c r="V4270" s="110"/>
      <c r="W4270" s="110"/>
    </row>
    <row r="4271" spans="1:23">
      <c r="A4271" t="s">
        <v>4742</v>
      </c>
      <c r="B4271">
        <v>44209</v>
      </c>
      <c r="C4271" t="s">
        <v>4743</v>
      </c>
      <c r="D4271">
        <v>44209</v>
      </c>
      <c r="E4271" t="s">
        <v>1294</v>
      </c>
      <c r="F4271" t="s">
        <v>96</v>
      </c>
      <c r="G4271" t="s">
        <v>1320</v>
      </c>
      <c r="H4271" t="s">
        <v>1300</v>
      </c>
      <c r="I4271" t="s">
        <v>1339</v>
      </c>
      <c r="J4271">
        <v>100</v>
      </c>
      <c r="K4271">
        <v>1118</v>
      </c>
      <c r="L4271">
        <v>111800</v>
      </c>
      <c r="M4271">
        <v>2.6619000000000002</v>
      </c>
      <c r="N4271">
        <v>266.19</v>
      </c>
      <c r="O4271">
        <v>0</v>
      </c>
      <c r="P4271">
        <v>0</v>
      </c>
      <c r="Q4271">
        <v>1120.6619000000001</v>
      </c>
      <c r="R4271">
        <v>112066.19</v>
      </c>
      <c r="S4271" t="s">
        <v>1296</v>
      </c>
      <c r="T4271" s="111"/>
      <c r="U4271" s="111"/>
      <c r="V4271" s="110"/>
      <c r="W4271" s="110"/>
    </row>
    <row r="4272" spans="1:23">
      <c r="A4272" t="s">
        <v>4744</v>
      </c>
      <c r="B4272">
        <v>44209</v>
      </c>
      <c r="C4272" t="s">
        <v>4745</v>
      </c>
      <c r="D4272">
        <v>44209</v>
      </c>
      <c r="E4272" t="s">
        <v>1294</v>
      </c>
      <c r="F4272" t="s">
        <v>830</v>
      </c>
      <c r="G4272" t="s">
        <v>1046</v>
      </c>
      <c r="H4272" t="s">
        <v>1300</v>
      </c>
      <c r="I4272" t="s">
        <v>3061</v>
      </c>
      <c r="J4272">
        <v>7</v>
      </c>
      <c r="K4272">
        <v>9850</v>
      </c>
      <c r="L4272">
        <v>68950</v>
      </c>
      <c r="M4272">
        <v>23.452400000000001</v>
      </c>
      <c r="N4272">
        <v>164.16679999999999</v>
      </c>
      <c r="O4272">
        <v>0</v>
      </c>
      <c r="P4272">
        <v>0</v>
      </c>
      <c r="Q4272">
        <v>9873.4524000000001</v>
      </c>
      <c r="R4272">
        <v>69114.166800000006</v>
      </c>
      <c r="S4272" t="s">
        <v>1296</v>
      </c>
      <c r="T4272" s="111"/>
      <c r="U4272" s="111"/>
      <c r="V4272" s="110"/>
      <c r="W4272" s="110"/>
    </row>
    <row r="4273" spans="1:23">
      <c r="A4273" t="s">
        <v>4746</v>
      </c>
      <c r="B4273">
        <v>44209</v>
      </c>
      <c r="C4273" t="s">
        <v>4747</v>
      </c>
      <c r="D4273">
        <v>44209</v>
      </c>
      <c r="E4273" t="s">
        <v>1294</v>
      </c>
      <c r="F4273" t="s">
        <v>1041</v>
      </c>
      <c r="G4273" t="s">
        <v>1046</v>
      </c>
      <c r="H4273" t="s">
        <v>1300</v>
      </c>
      <c r="I4273" t="s">
        <v>3061</v>
      </c>
      <c r="J4273">
        <v>10</v>
      </c>
      <c r="K4273">
        <v>9850</v>
      </c>
      <c r="L4273">
        <v>98500</v>
      </c>
      <c r="M4273">
        <v>23.452400000000001</v>
      </c>
      <c r="N4273">
        <v>234.524</v>
      </c>
      <c r="O4273">
        <v>0</v>
      </c>
      <c r="P4273">
        <v>0</v>
      </c>
      <c r="Q4273">
        <v>9873.4524000000001</v>
      </c>
      <c r="R4273">
        <v>98734.524000000005</v>
      </c>
      <c r="S4273" t="s">
        <v>1296</v>
      </c>
      <c r="T4273" s="111"/>
      <c r="U4273" s="111"/>
      <c r="V4273" s="110"/>
      <c r="W4273" s="110"/>
    </row>
    <row r="4274" spans="1:23">
      <c r="A4274" t="s">
        <v>4748</v>
      </c>
      <c r="B4274">
        <v>44209</v>
      </c>
      <c r="C4274" t="s">
        <v>4749</v>
      </c>
      <c r="D4274">
        <v>44209</v>
      </c>
      <c r="E4274" t="s">
        <v>1294</v>
      </c>
      <c r="F4274" t="s">
        <v>961</v>
      </c>
      <c r="G4274" t="s">
        <v>1047</v>
      </c>
      <c r="H4274" t="s">
        <v>1300</v>
      </c>
      <c r="I4274" t="s">
        <v>3061</v>
      </c>
      <c r="J4274">
        <v>5</v>
      </c>
      <c r="K4274">
        <v>9850</v>
      </c>
      <c r="L4274">
        <v>49250</v>
      </c>
      <c r="M4274">
        <v>23.452400000000001</v>
      </c>
      <c r="N4274">
        <v>117.262</v>
      </c>
      <c r="O4274">
        <v>0</v>
      </c>
      <c r="P4274">
        <v>0</v>
      </c>
      <c r="Q4274">
        <v>9873.4524000000001</v>
      </c>
      <c r="R4274">
        <v>49367.262000000002</v>
      </c>
      <c r="S4274" t="s">
        <v>1296</v>
      </c>
      <c r="T4274" s="111"/>
      <c r="U4274" s="111"/>
      <c r="V4274" s="110"/>
      <c r="W4274" s="110"/>
    </row>
    <row r="4275" spans="1:23">
      <c r="A4275" t="s">
        <v>4748</v>
      </c>
      <c r="B4275">
        <v>44209</v>
      </c>
      <c r="C4275" t="s">
        <v>4749</v>
      </c>
      <c r="D4275">
        <v>44209</v>
      </c>
      <c r="E4275" t="s">
        <v>1294</v>
      </c>
      <c r="F4275" t="s">
        <v>961</v>
      </c>
      <c r="G4275" t="s">
        <v>1047</v>
      </c>
      <c r="H4275" t="s">
        <v>1300</v>
      </c>
      <c r="I4275" t="s">
        <v>1234</v>
      </c>
      <c r="J4275">
        <v>10</v>
      </c>
      <c r="K4275">
        <v>5035</v>
      </c>
      <c r="L4275">
        <v>50350</v>
      </c>
      <c r="M4275">
        <v>11.988099999999999</v>
      </c>
      <c r="N4275">
        <v>119.881</v>
      </c>
      <c r="O4275">
        <v>0</v>
      </c>
      <c r="P4275">
        <v>0</v>
      </c>
      <c r="Q4275">
        <v>5046.9880999999996</v>
      </c>
      <c r="R4275">
        <v>50469.881000000001</v>
      </c>
      <c r="S4275" t="s">
        <v>1296</v>
      </c>
      <c r="T4275" s="111"/>
      <c r="U4275" s="111"/>
      <c r="V4275" s="110"/>
      <c r="W4275" s="110"/>
    </row>
    <row r="4276" spans="1:23">
      <c r="A4276" t="s">
        <v>4750</v>
      </c>
      <c r="B4276">
        <v>44209</v>
      </c>
      <c r="C4276" t="s">
        <v>4751</v>
      </c>
      <c r="D4276">
        <v>44209</v>
      </c>
      <c r="E4276" t="s">
        <v>1294</v>
      </c>
      <c r="F4276" t="s">
        <v>98</v>
      </c>
      <c r="G4276" t="s">
        <v>1047</v>
      </c>
      <c r="H4276" t="s">
        <v>1300</v>
      </c>
      <c r="I4276" t="s">
        <v>1339</v>
      </c>
      <c r="J4276">
        <v>10</v>
      </c>
      <c r="K4276">
        <v>1118</v>
      </c>
      <c r="L4276">
        <v>11180</v>
      </c>
      <c r="M4276">
        <v>2.6619000000000002</v>
      </c>
      <c r="N4276">
        <v>26.619</v>
      </c>
      <c r="O4276">
        <v>0</v>
      </c>
      <c r="P4276">
        <v>0</v>
      </c>
      <c r="Q4276">
        <v>1120.6619000000001</v>
      </c>
      <c r="R4276">
        <v>11206.619000000001</v>
      </c>
      <c r="S4276" t="s">
        <v>1296</v>
      </c>
      <c r="T4276" s="111"/>
      <c r="U4276" s="111"/>
      <c r="V4276" s="110"/>
      <c r="W4276" s="110"/>
    </row>
    <row r="4277" spans="1:23">
      <c r="A4277" t="s">
        <v>4750</v>
      </c>
      <c r="B4277">
        <v>44209</v>
      </c>
      <c r="C4277" t="s">
        <v>4751</v>
      </c>
      <c r="D4277">
        <v>44209</v>
      </c>
      <c r="E4277" t="s">
        <v>1294</v>
      </c>
      <c r="F4277" t="s">
        <v>98</v>
      </c>
      <c r="G4277" t="s">
        <v>1047</v>
      </c>
      <c r="H4277" t="s">
        <v>1300</v>
      </c>
      <c r="I4277" t="s">
        <v>1227</v>
      </c>
      <c r="J4277">
        <v>2</v>
      </c>
      <c r="K4277">
        <v>7760</v>
      </c>
      <c r="L4277">
        <v>15520</v>
      </c>
      <c r="M4277">
        <v>18.476199999999999</v>
      </c>
      <c r="N4277">
        <v>36.952399999999997</v>
      </c>
      <c r="O4277">
        <v>0</v>
      </c>
      <c r="P4277">
        <v>0</v>
      </c>
      <c r="Q4277">
        <v>7778.4762000000001</v>
      </c>
      <c r="R4277">
        <v>15556.9524</v>
      </c>
      <c r="S4277" t="s">
        <v>1296</v>
      </c>
      <c r="T4277" s="111"/>
      <c r="U4277" s="111"/>
      <c r="V4277" s="110"/>
      <c r="W4277" s="110"/>
    </row>
    <row r="4278" spans="1:23">
      <c r="A4278" t="s">
        <v>4752</v>
      </c>
      <c r="B4278">
        <v>44209</v>
      </c>
      <c r="C4278" t="s">
        <v>4753</v>
      </c>
      <c r="D4278">
        <v>44209</v>
      </c>
      <c r="E4278" t="s">
        <v>1294</v>
      </c>
      <c r="F4278" t="s">
        <v>104</v>
      </c>
      <c r="G4278" t="s">
        <v>1047</v>
      </c>
      <c r="H4278" t="s">
        <v>1300</v>
      </c>
      <c r="I4278" t="s">
        <v>1205</v>
      </c>
      <c r="J4278">
        <v>5</v>
      </c>
      <c r="K4278">
        <v>9045</v>
      </c>
      <c r="L4278">
        <v>45225</v>
      </c>
      <c r="M4278">
        <v>21.535699999999999</v>
      </c>
      <c r="N4278">
        <v>107.6785</v>
      </c>
      <c r="O4278">
        <v>0</v>
      </c>
      <c r="P4278">
        <v>0</v>
      </c>
      <c r="Q4278">
        <v>9066.5357000000004</v>
      </c>
      <c r="R4278">
        <v>45332.678500000002</v>
      </c>
      <c r="S4278" t="s">
        <v>1296</v>
      </c>
      <c r="T4278" s="111"/>
      <c r="U4278" s="111"/>
      <c r="V4278" s="110"/>
      <c r="W4278" s="110"/>
    </row>
    <row r="4279" spans="1:23">
      <c r="A4279" t="s">
        <v>4754</v>
      </c>
      <c r="B4279">
        <v>44209</v>
      </c>
      <c r="C4279" t="s">
        <v>4755</v>
      </c>
      <c r="D4279">
        <v>44209</v>
      </c>
      <c r="E4279" t="s">
        <v>1294</v>
      </c>
      <c r="F4279" t="s">
        <v>94</v>
      </c>
      <c r="G4279" t="s">
        <v>1047</v>
      </c>
      <c r="H4279" t="s">
        <v>1300</v>
      </c>
      <c r="I4279" t="s">
        <v>1339</v>
      </c>
      <c r="J4279">
        <v>30</v>
      </c>
      <c r="K4279">
        <v>1118</v>
      </c>
      <c r="L4279">
        <v>33540</v>
      </c>
      <c r="M4279">
        <v>2.6619000000000002</v>
      </c>
      <c r="N4279">
        <v>79.856999999999999</v>
      </c>
      <c r="O4279">
        <v>0</v>
      </c>
      <c r="P4279">
        <v>0</v>
      </c>
      <c r="Q4279">
        <v>1120.6619000000001</v>
      </c>
      <c r="R4279">
        <v>33619.857000000004</v>
      </c>
      <c r="S4279" t="s">
        <v>1296</v>
      </c>
      <c r="T4279" s="111"/>
      <c r="U4279" s="111"/>
      <c r="V4279" s="110"/>
      <c r="W4279" s="110"/>
    </row>
    <row r="4280" spans="1:23">
      <c r="A4280" t="s">
        <v>4756</v>
      </c>
      <c r="B4280">
        <v>44209</v>
      </c>
      <c r="C4280" t="s">
        <v>4757</v>
      </c>
      <c r="D4280">
        <v>44209</v>
      </c>
      <c r="E4280" t="s">
        <v>1294</v>
      </c>
      <c r="F4280" t="s">
        <v>1325</v>
      </c>
      <c r="G4280" t="s">
        <v>1302</v>
      </c>
      <c r="H4280" t="s">
        <v>1300</v>
      </c>
      <c r="I4280" t="s">
        <v>1348</v>
      </c>
      <c r="J4280">
        <v>30</v>
      </c>
      <c r="K4280">
        <v>1225</v>
      </c>
      <c r="L4280">
        <v>36750</v>
      </c>
      <c r="M4280">
        <v>2.9167000000000001</v>
      </c>
      <c r="N4280">
        <v>87.501000000000005</v>
      </c>
      <c r="O4280">
        <v>0</v>
      </c>
      <c r="P4280">
        <v>0</v>
      </c>
      <c r="Q4280">
        <v>1227.9167</v>
      </c>
      <c r="R4280">
        <v>36837.500999999997</v>
      </c>
      <c r="S4280" t="s">
        <v>1296</v>
      </c>
      <c r="T4280" s="111"/>
      <c r="U4280" s="111"/>
      <c r="V4280" s="110"/>
      <c r="W4280" s="110"/>
    </row>
    <row r="4281" spans="1:23">
      <c r="A4281" t="s">
        <v>4756</v>
      </c>
      <c r="B4281">
        <v>44209</v>
      </c>
      <c r="C4281" t="s">
        <v>4757</v>
      </c>
      <c r="D4281">
        <v>44209</v>
      </c>
      <c r="E4281" t="s">
        <v>1294</v>
      </c>
      <c r="F4281" t="s">
        <v>1325</v>
      </c>
      <c r="G4281" t="s">
        <v>1302</v>
      </c>
      <c r="H4281" t="s">
        <v>1300</v>
      </c>
      <c r="I4281" t="s">
        <v>1211</v>
      </c>
      <c r="J4281">
        <v>10</v>
      </c>
      <c r="K4281">
        <v>3938</v>
      </c>
      <c r="L4281">
        <v>39380</v>
      </c>
      <c r="M4281">
        <v>9.3762000000000008</v>
      </c>
      <c r="N4281">
        <v>93.762</v>
      </c>
      <c r="O4281">
        <v>0</v>
      </c>
      <c r="P4281">
        <v>0</v>
      </c>
      <c r="Q4281">
        <v>3947.3762000000002</v>
      </c>
      <c r="R4281">
        <v>39473.762000000002</v>
      </c>
      <c r="S4281" t="s">
        <v>1296</v>
      </c>
      <c r="T4281" s="111"/>
      <c r="U4281" s="111"/>
      <c r="V4281" s="110"/>
      <c r="W4281" s="110"/>
    </row>
    <row r="4282" spans="1:23">
      <c r="A4282" t="s">
        <v>4756</v>
      </c>
      <c r="B4282">
        <v>44209</v>
      </c>
      <c r="C4282" t="s">
        <v>4757</v>
      </c>
      <c r="D4282">
        <v>44209</v>
      </c>
      <c r="E4282" t="s">
        <v>1294</v>
      </c>
      <c r="F4282" t="s">
        <v>1325</v>
      </c>
      <c r="G4282" t="s">
        <v>1302</v>
      </c>
      <c r="H4282" t="s">
        <v>1300</v>
      </c>
      <c r="I4282" t="s">
        <v>1339</v>
      </c>
      <c r="J4282">
        <v>20</v>
      </c>
      <c r="K4282">
        <v>1118</v>
      </c>
      <c r="L4282">
        <v>22360</v>
      </c>
      <c r="M4282">
        <v>2.6619000000000002</v>
      </c>
      <c r="N4282">
        <v>53.238</v>
      </c>
      <c r="O4282">
        <v>0</v>
      </c>
      <c r="P4282">
        <v>0</v>
      </c>
      <c r="Q4282">
        <v>1120.6619000000001</v>
      </c>
      <c r="R4282">
        <v>22413.238000000001</v>
      </c>
      <c r="S4282" t="s">
        <v>1296</v>
      </c>
      <c r="T4282" s="111"/>
      <c r="U4282" s="111"/>
      <c r="V4282" s="110"/>
      <c r="W4282" s="110"/>
    </row>
    <row r="4283" spans="1:23">
      <c r="A4283" t="s">
        <v>4758</v>
      </c>
      <c r="B4283">
        <v>44209</v>
      </c>
      <c r="C4283" t="s">
        <v>4759</v>
      </c>
      <c r="D4283">
        <v>44209</v>
      </c>
      <c r="E4283" t="s">
        <v>1294</v>
      </c>
      <c r="F4283" t="s">
        <v>106</v>
      </c>
      <c r="G4283" t="s">
        <v>1302</v>
      </c>
      <c r="H4283" t="s">
        <v>1300</v>
      </c>
      <c r="I4283" t="s">
        <v>1207</v>
      </c>
      <c r="J4283">
        <v>10</v>
      </c>
      <c r="K4283">
        <v>4035</v>
      </c>
      <c r="L4283">
        <v>40350</v>
      </c>
      <c r="M4283">
        <v>9.6071000000000009</v>
      </c>
      <c r="N4283">
        <v>96.070999999999998</v>
      </c>
      <c r="O4283">
        <v>0</v>
      </c>
      <c r="P4283">
        <v>0</v>
      </c>
      <c r="Q4283">
        <v>4044.6071000000002</v>
      </c>
      <c r="R4283">
        <v>40446.071000000004</v>
      </c>
      <c r="S4283" t="s">
        <v>1296</v>
      </c>
      <c r="T4283" s="111"/>
      <c r="U4283" s="111"/>
      <c r="V4283" s="110"/>
      <c r="W4283" s="110"/>
    </row>
    <row r="4284" spans="1:23">
      <c r="A4284" t="s">
        <v>4760</v>
      </c>
      <c r="B4284">
        <v>44209</v>
      </c>
      <c r="C4284" t="s">
        <v>4761</v>
      </c>
      <c r="D4284">
        <v>44209</v>
      </c>
      <c r="E4284" t="s">
        <v>1294</v>
      </c>
      <c r="F4284" t="s">
        <v>107</v>
      </c>
      <c r="G4284" t="s">
        <v>1301</v>
      </c>
      <c r="H4284" t="s">
        <v>1300</v>
      </c>
      <c r="I4284" t="s">
        <v>3061</v>
      </c>
      <c r="J4284">
        <v>15</v>
      </c>
      <c r="K4284">
        <v>9850</v>
      </c>
      <c r="L4284">
        <v>147750</v>
      </c>
      <c r="M4284">
        <v>23.452400000000001</v>
      </c>
      <c r="N4284">
        <v>351.786</v>
      </c>
      <c r="O4284">
        <v>0</v>
      </c>
      <c r="P4284">
        <v>0</v>
      </c>
      <c r="Q4284">
        <v>9873.4524000000001</v>
      </c>
      <c r="R4284">
        <v>148101.78599999999</v>
      </c>
      <c r="S4284" t="s">
        <v>1296</v>
      </c>
      <c r="T4284" s="111"/>
      <c r="U4284" s="111"/>
      <c r="V4284" s="110"/>
      <c r="W4284" s="110"/>
    </row>
    <row r="4285" spans="1:23">
      <c r="A4285" t="s">
        <v>4760</v>
      </c>
      <c r="B4285">
        <v>44209</v>
      </c>
      <c r="C4285" t="s">
        <v>4761</v>
      </c>
      <c r="D4285">
        <v>44209</v>
      </c>
      <c r="E4285" t="s">
        <v>1294</v>
      </c>
      <c r="F4285" t="s">
        <v>107</v>
      </c>
      <c r="G4285" t="s">
        <v>1301</v>
      </c>
      <c r="H4285" t="s">
        <v>1300</v>
      </c>
      <c r="I4285" t="s">
        <v>1207</v>
      </c>
      <c r="J4285">
        <v>10</v>
      </c>
      <c r="K4285">
        <v>4035</v>
      </c>
      <c r="L4285">
        <v>40350</v>
      </c>
      <c r="M4285">
        <v>9.6071000000000009</v>
      </c>
      <c r="N4285">
        <v>96.070999999999998</v>
      </c>
      <c r="O4285">
        <v>0</v>
      </c>
      <c r="P4285">
        <v>0</v>
      </c>
      <c r="Q4285">
        <v>4044.6071000000002</v>
      </c>
      <c r="R4285">
        <v>40446.071000000004</v>
      </c>
      <c r="S4285" t="s">
        <v>1296</v>
      </c>
      <c r="T4285" s="111"/>
      <c r="U4285" s="111"/>
      <c r="V4285" s="110"/>
      <c r="W4285" s="110"/>
    </row>
    <row r="4286" spans="1:23">
      <c r="A4286" t="s">
        <v>4760</v>
      </c>
      <c r="B4286">
        <v>44209</v>
      </c>
      <c r="C4286" t="s">
        <v>4761</v>
      </c>
      <c r="D4286">
        <v>44209</v>
      </c>
      <c r="E4286" t="s">
        <v>1294</v>
      </c>
      <c r="F4286" t="s">
        <v>107</v>
      </c>
      <c r="G4286" t="s">
        <v>1301</v>
      </c>
      <c r="H4286" t="s">
        <v>1300</v>
      </c>
      <c r="I4286" t="s">
        <v>1227</v>
      </c>
      <c r="J4286">
        <v>10</v>
      </c>
      <c r="K4286">
        <v>7760</v>
      </c>
      <c r="L4286">
        <v>77600</v>
      </c>
      <c r="M4286">
        <v>18.476199999999999</v>
      </c>
      <c r="N4286">
        <v>184.762</v>
      </c>
      <c r="O4286">
        <v>0</v>
      </c>
      <c r="P4286">
        <v>0</v>
      </c>
      <c r="Q4286">
        <v>7778.4762000000001</v>
      </c>
      <c r="R4286">
        <v>77784.762000000002</v>
      </c>
      <c r="S4286" t="s">
        <v>1296</v>
      </c>
      <c r="T4286" s="111"/>
      <c r="U4286" s="111"/>
      <c r="V4286" s="110"/>
      <c r="W4286" s="110"/>
    </row>
    <row r="4287" spans="1:23">
      <c r="A4287" t="s">
        <v>4762</v>
      </c>
      <c r="B4287">
        <v>44209</v>
      </c>
      <c r="C4287" t="s">
        <v>4763</v>
      </c>
      <c r="D4287">
        <v>44209</v>
      </c>
      <c r="E4287" t="s">
        <v>1294</v>
      </c>
      <c r="F4287" t="s">
        <v>101</v>
      </c>
      <c r="G4287" t="s">
        <v>1080</v>
      </c>
      <c r="H4287" t="s">
        <v>1300</v>
      </c>
      <c r="I4287" t="s">
        <v>1211</v>
      </c>
      <c r="J4287">
        <v>3</v>
      </c>
      <c r="K4287">
        <v>3938</v>
      </c>
      <c r="L4287">
        <v>11814</v>
      </c>
      <c r="M4287">
        <v>9.3762000000000008</v>
      </c>
      <c r="N4287">
        <v>28.128599999999999</v>
      </c>
      <c r="O4287">
        <v>0</v>
      </c>
      <c r="P4287">
        <v>0</v>
      </c>
      <c r="Q4287">
        <v>3947.3762000000002</v>
      </c>
      <c r="R4287">
        <v>11842.1286</v>
      </c>
      <c r="S4287" t="s">
        <v>1296</v>
      </c>
      <c r="T4287" s="111"/>
      <c r="U4287" s="111"/>
      <c r="V4287" s="110"/>
      <c r="W4287" s="110"/>
    </row>
    <row r="4288" spans="1:23">
      <c r="A4288" t="s">
        <v>4764</v>
      </c>
      <c r="B4288">
        <v>44209</v>
      </c>
      <c r="C4288" t="s">
        <v>4765</v>
      </c>
      <c r="D4288">
        <v>44209</v>
      </c>
      <c r="E4288" t="s">
        <v>1294</v>
      </c>
      <c r="F4288" t="s">
        <v>95</v>
      </c>
      <c r="G4288" t="s">
        <v>1301</v>
      </c>
      <c r="H4288" t="s">
        <v>1300</v>
      </c>
      <c r="I4288" t="s">
        <v>1212</v>
      </c>
      <c r="J4288">
        <v>10</v>
      </c>
      <c r="K4288">
        <v>3540</v>
      </c>
      <c r="L4288">
        <v>35400</v>
      </c>
      <c r="M4288">
        <v>8.4285999999999994</v>
      </c>
      <c r="N4288">
        <v>84.286000000000001</v>
      </c>
      <c r="O4288">
        <v>0</v>
      </c>
      <c r="P4288">
        <v>0</v>
      </c>
      <c r="Q4288">
        <v>3548.4286000000002</v>
      </c>
      <c r="R4288">
        <v>35484.286</v>
      </c>
      <c r="S4288" t="s">
        <v>1296</v>
      </c>
      <c r="T4288" s="111"/>
      <c r="U4288" s="111"/>
      <c r="V4288" s="110"/>
      <c r="W4288" s="110"/>
    </row>
    <row r="4289" spans="1:23">
      <c r="A4289" t="s">
        <v>4766</v>
      </c>
      <c r="B4289">
        <v>44209</v>
      </c>
      <c r="C4289" t="s">
        <v>4767</v>
      </c>
      <c r="D4289">
        <v>44209</v>
      </c>
      <c r="E4289" t="s">
        <v>1294</v>
      </c>
      <c r="F4289" t="s">
        <v>93</v>
      </c>
      <c r="G4289" t="s">
        <v>1050</v>
      </c>
      <c r="H4289" t="s">
        <v>1300</v>
      </c>
      <c r="I4289" t="s">
        <v>1211</v>
      </c>
      <c r="J4289">
        <v>10</v>
      </c>
      <c r="K4289">
        <v>3938</v>
      </c>
      <c r="L4289">
        <v>39380</v>
      </c>
      <c r="M4289">
        <v>9.3762000000000008</v>
      </c>
      <c r="N4289">
        <v>93.762</v>
      </c>
      <c r="O4289">
        <v>0</v>
      </c>
      <c r="P4289">
        <v>0</v>
      </c>
      <c r="Q4289">
        <v>3947.3762000000002</v>
      </c>
      <c r="R4289">
        <v>39473.762000000002</v>
      </c>
      <c r="S4289" t="s">
        <v>1296</v>
      </c>
      <c r="T4289" s="111"/>
      <c r="U4289" s="111"/>
      <c r="V4289" s="110"/>
      <c r="W4289" s="110"/>
    </row>
    <row r="4290" spans="1:23">
      <c r="A4290" t="s">
        <v>4768</v>
      </c>
      <c r="B4290">
        <v>44209</v>
      </c>
      <c r="C4290" t="s">
        <v>4769</v>
      </c>
      <c r="D4290">
        <v>44209</v>
      </c>
      <c r="E4290" t="s">
        <v>1294</v>
      </c>
      <c r="F4290" t="s">
        <v>876</v>
      </c>
      <c r="G4290" t="s">
        <v>1045</v>
      </c>
      <c r="H4290" t="s">
        <v>1300</v>
      </c>
      <c r="I4290" t="s">
        <v>1211</v>
      </c>
      <c r="J4290">
        <v>34</v>
      </c>
      <c r="K4290">
        <v>3938</v>
      </c>
      <c r="L4290">
        <v>133892</v>
      </c>
      <c r="M4290">
        <v>9.3762000000000008</v>
      </c>
      <c r="N4290">
        <v>318.79079999999999</v>
      </c>
      <c r="O4290">
        <v>0</v>
      </c>
      <c r="P4290">
        <v>0</v>
      </c>
      <c r="Q4290">
        <v>3947.3762000000002</v>
      </c>
      <c r="R4290">
        <v>134210.79079999999</v>
      </c>
      <c r="S4290" t="s">
        <v>1296</v>
      </c>
      <c r="T4290" s="111"/>
      <c r="U4290" s="111"/>
      <c r="V4290" s="110"/>
      <c r="W4290" s="110"/>
    </row>
    <row r="4291" spans="1:23">
      <c r="A4291" t="s">
        <v>4768</v>
      </c>
      <c r="B4291">
        <v>44209</v>
      </c>
      <c r="C4291" t="s">
        <v>4769</v>
      </c>
      <c r="D4291">
        <v>44209</v>
      </c>
      <c r="E4291" t="s">
        <v>1294</v>
      </c>
      <c r="F4291" t="s">
        <v>876</v>
      </c>
      <c r="G4291" t="s">
        <v>1045</v>
      </c>
      <c r="H4291" t="s">
        <v>1300</v>
      </c>
      <c r="I4291" t="s">
        <v>1339</v>
      </c>
      <c r="J4291">
        <v>45</v>
      </c>
      <c r="K4291">
        <v>1118</v>
      </c>
      <c r="L4291">
        <v>50310</v>
      </c>
      <c r="M4291">
        <v>2.6619000000000002</v>
      </c>
      <c r="N4291">
        <v>119.7855</v>
      </c>
      <c r="O4291">
        <v>0</v>
      </c>
      <c r="P4291">
        <v>0</v>
      </c>
      <c r="Q4291">
        <v>1120.6619000000001</v>
      </c>
      <c r="R4291">
        <v>50429.785499999998</v>
      </c>
      <c r="S4291" t="s">
        <v>1296</v>
      </c>
      <c r="T4291" s="111"/>
      <c r="U4291" s="111"/>
      <c r="V4291" s="110"/>
      <c r="W4291" s="110"/>
    </row>
    <row r="4292" spans="1:23">
      <c r="A4292" t="s">
        <v>4770</v>
      </c>
      <c r="B4292">
        <v>44209</v>
      </c>
      <c r="C4292" t="s">
        <v>4771</v>
      </c>
      <c r="D4292">
        <v>44209</v>
      </c>
      <c r="E4292" t="s">
        <v>1294</v>
      </c>
      <c r="F4292" t="s">
        <v>82</v>
      </c>
      <c r="G4292" t="s">
        <v>1050</v>
      </c>
      <c r="H4292" t="s">
        <v>1300</v>
      </c>
      <c r="I4292" t="s">
        <v>1339</v>
      </c>
      <c r="J4292">
        <v>20</v>
      </c>
      <c r="K4292">
        <v>1118</v>
      </c>
      <c r="L4292">
        <v>22360</v>
      </c>
      <c r="M4292">
        <v>2.6619000000000002</v>
      </c>
      <c r="N4292">
        <v>53.238</v>
      </c>
      <c r="O4292">
        <v>0</v>
      </c>
      <c r="P4292">
        <v>0</v>
      </c>
      <c r="Q4292">
        <v>1120.6619000000001</v>
      </c>
      <c r="R4292">
        <v>22413.238000000001</v>
      </c>
      <c r="S4292" t="s">
        <v>1296</v>
      </c>
      <c r="T4292" s="111"/>
      <c r="U4292" s="111"/>
      <c r="V4292" s="110"/>
      <c r="W4292" s="110"/>
    </row>
    <row r="4293" spans="1:23">
      <c r="A4293" t="s">
        <v>4770</v>
      </c>
      <c r="B4293">
        <v>44209</v>
      </c>
      <c r="C4293" t="s">
        <v>4771</v>
      </c>
      <c r="D4293">
        <v>44209</v>
      </c>
      <c r="E4293" t="s">
        <v>1294</v>
      </c>
      <c r="F4293" t="s">
        <v>82</v>
      </c>
      <c r="G4293" t="s">
        <v>1050</v>
      </c>
      <c r="H4293" t="s">
        <v>1300</v>
      </c>
      <c r="I4293" t="s">
        <v>1211</v>
      </c>
      <c r="J4293">
        <v>20</v>
      </c>
      <c r="K4293">
        <v>3938</v>
      </c>
      <c r="L4293">
        <v>78760</v>
      </c>
      <c r="M4293">
        <v>9.3762000000000008</v>
      </c>
      <c r="N4293">
        <v>187.524</v>
      </c>
      <c r="O4293">
        <v>0</v>
      </c>
      <c r="P4293">
        <v>0</v>
      </c>
      <c r="Q4293">
        <v>3947.3762000000002</v>
      </c>
      <c r="R4293">
        <v>78947.524000000005</v>
      </c>
      <c r="S4293" t="s">
        <v>1296</v>
      </c>
      <c r="T4293" s="111"/>
      <c r="U4293" s="111"/>
      <c r="V4293" s="110"/>
      <c r="W4293" s="110"/>
    </row>
    <row r="4294" spans="1:23">
      <c r="A4294" t="s">
        <v>4772</v>
      </c>
      <c r="B4294">
        <v>44209</v>
      </c>
      <c r="C4294" t="s">
        <v>4773</v>
      </c>
      <c r="D4294">
        <v>44209</v>
      </c>
      <c r="E4294" t="s">
        <v>1294</v>
      </c>
      <c r="F4294" t="s">
        <v>72</v>
      </c>
      <c r="G4294" t="s">
        <v>69</v>
      </c>
      <c r="H4294" t="s">
        <v>69</v>
      </c>
      <c r="I4294" t="s">
        <v>1234</v>
      </c>
      <c r="J4294">
        <v>3</v>
      </c>
      <c r="K4294">
        <v>5035</v>
      </c>
      <c r="L4294">
        <v>15105</v>
      </c>
      <c r="M4294">
        <v>11.988099999999999</v>
      </c>
      <c r="N4294">
        <v>35.964300000000001</v>
      </c>
      <c r="O4294">
        <v>0</v>
      </c>
      <c r="P4294">
        <v>0</v>
      </c>
      <c r="Q4294">
        <v>5046.9880999999996</v>
      </c>
      <c r="R4294">
        <v>15140.9643</v>
      </c>
      <c r="S4294" t="s">
        <v>1296</v>
      </c>
      <c r="T4294" s="111"/>
      <c r="U4294" s="111"/>
      <c r="V4294" s="110"/>
      <c r="W4294" s="110"/>
    </row>
    <row r="4295" spans="1:23">
      <c r="A4295" t="s">
        <v>4774</v>
      </c>
      <c r="B4295">
        <v>44209</v>
      </c>
      <c r="C4295" t="s">
        <v>4775</v>
      </c>
      <c r="D4295">
        <v>44209</v>
      </c>
      <c r="E4295" t="s">
        <v>1294</v>
      </c>
      <c r="F4295" t="s">
        <v>58</v>
      </c>
      <c r="G4295" t="s">
        <v>1086</v>
      </c>
      <c r="H4295" t="s">
        <v>57</v>
      </c>
      <c r="I4295" t="s">
        <v>1207</v>
      </c>
      <c r="J4295">
        <v>5</v>
      </c>
      <c r="K4295">
        <v>4035</v>
      </c>
      <c r="L4295">
        <v>20175</v>
      </c>
      <c r="M4295">
        <v>9.6071000000000009</v>
      </c>
      <c r="N4295">
        <v>48.035499999999999</v>
      </c>
      <c r="O4295">
        <v>0</v>
      </c>
      <c r="P4295">
        <v>0</v>
      </c>
      <c r="Q4295">
        <v>4044.6071000000002</v>
      </c>
      <c r="R4295">
        <v>20223.035500000002</v>
      </c>
      <c r="S4295" t="s">
        <v>1296</v>
      </c>
      <c r="T4295" s="111"/>
      <c r="U4295" s="111"/>
      <c r="V4295" s="110"/>
      <c r="W4295" s="110"/>
    </row>
    <row r="4296" spans="1:23">
      <c r="A4296" t="s">
        <v>4774</v>
      </c>
      <c r="B4296">
        <v>44209</v>
      </c>
      <c r="C4296" t="s">
        <v>4775</v>
      </c>
      <c r="D4296">
        <v>44209</v>
      </c>
      <c r="E4296" t="s">
        <v>1294</v>
      </c>
      <c r="F4296" t="s">
        <v>58</v>
      </c>
      <c r="G4296" t="s">
        <v>1086</v>
      </c>
      <c r="H4296" t="s">
        <v>57</v>
      </c>
      <c r="I4296" t="s">
        <v>1339</v>
      </c>
      <c r="J4296">
        <v>20</v>
      </c>
      <c r="K4296">
        <v>1118</v>
      </c>
      <c r="L4296">
        <v>22360</v>
      </c>
      <c r="M4296">
        <v>2.6619000000000002</v>
      </c>
      <c r="N4296">
        <v>53.238</v>
      </c>
      <c r="O4296">
        <v>0</v>
      </c>
      <c r="P4296">
        <v>0</v>
      </c>
      <c r="Q4296">
        <v>1120.6619000000001</v>
      </c>
      <c r="R4296">
        <v>22413.238000000001</v>
      </c>
      <c r="S4296" t="s">
        <v>1296</v>
      </c>
      <c r="T4296" s="111"/>
      <c r="U4296" s="111"/>
      <c r="V4296" s="110"/>
      <c r="W4296" s="110"/>
    </row>
    <row r="4297" spans="1:23">
      <c r="A4297" t="s">
        <v>4776</v>
      </c>
      <c r="B4297">
        <v>44209</v>
      </c>
      <c r="C4297" t="s">
        <v>4777</v>
      </c>
      <c r="D4297">
        <v>44209</v>
      </c>
      <c r="E4297" t="s">
        <v>1294</v>
      </c>
      <c r="F4297" t="s">
        <v>116</v>
      </c>
      <c r="G4297" t="s">
        <v>1044</v>
      </c>
      <c r="H4297" t="s">
        <v>57</v>
      </c>
      <c r="I4297" t="s">
        <v>1339</v>
      </c>
      <c r="J4297">
        <v>80</v>
      </c>
      <c r="K4297">
        <v>1118</v>
      </c>
      <c r="L4297">
        <v>89440</v>
      </c>
      <c r="M4297">
        <v>2.6619000000000002</v>
      </c>
      <c r="N4297">
        <v>212.952</v>
      </c>
      <c r="O4297">
        <v>0</v>
      </c>
      <c r="P4297">
        <v>0</v>
      </c>
      <c r="Q4297">
        <v>1120.6619000000001</v>
      </c>
      <c r="R4297">
        <v>89652.952000000005</v>
      </c>
      <c r="S4297" t="s">
        <v>1296</v>
      </c>
      <c r="T4297" s="111"/>
      <c r="U4297" s="111"/>
      <c r="V4297" s="110"/>
      <c r="W4297" s="110"/>
    </row>
    <row r="4298" spans="1:23">
      <c r="A4298" t="s">
        <v>4778</v>
      </c>
      <c r="B4298">
        <v>44209</v>
      </c>
      <c r="C4298" t="s">
        <v>4779</v>
      </c>
      <c r="D4298">
        <v>44209</v>
      </c>
      <c r="E4298" t="s">
        <v>1294</v>
      </c>
      <c r="F4298" t="s">
        <v>56</v>
      </c>
      <c r="G4298" t="s">
        <v>1086</v>
      </c>
      <c r="H4298" t="s">
        <v>57</v>
      </c>
      <c r="I4298" t="s">
        <v>1348</v>
      </c>
      <c r="J4298">
        <v>10</v>
      </c>
      <c r="K4298">
        <v>1225</v>
      </c>
      <c r="L4298">
        <v>12250</v>
      </c>
      <c r="M4298">
        <v>2.9167000000000001</v>
      </c>
      <c r="N4298">
        <v>29.167000000000002</v>
      </c>
      <c r="O4298">
        <v>0</v>
      </c>
      <c r="P4298">
        <v>0</v>
      </c>
      <c r="Q4298">
        <v>1227.9167</v>
      </c>
      <c r="R4298">
        <v>12279.166999999999</v>
      </c>
      <c r="S4298" t="s">
        <v>1296</v>
      </c>
      <c r="T4298" s="111"/>
      <c r="U4298" s="111"/>
      <c r="V4298" s="110"/>
      <c r="W4298" s="110"/>
    </row>
    <row r="4299" spans="1:23">
      <c r="A4299" t="s">
        <v>4778</v>
      </c>
      <c r="B4299">
        <v>44209</v>
      </c>
      <c r="C4299" t="s">
        <v>4779</v>
      </c>
      <c r="D4299">
        <v>44209</v>
      </c>
      <c r="E4299" t="s">
        <v>1294</v>
      </c>
      <c r="F4299" t="s">
        <v>56</v>
      </c>
      <c r="G4299" t="s">
        <v>1086</v>
      </c>
      <c r="H4299" t="s">
        <v>57</v>
      </c>
      <c r="I4299" t="s">
        <v>1211</v>
      </c>
      <c r="J4299">
        <v>10</v>
      </c>
      <c r="K4299">
        <v>3938</v>
      </c>
      <c r="L4299">
        <v>39380</v>
      </c>
      <c r="M4299">
        <v>9.3762000000000008</v>
      </c>
      <c r="N4299">
        <v>93.762</v>
      </c>
      <c r="O4299">
        <v>0</v>
      </c>
      <c r="P4299">
        <v>0</v>
      </c>
      <c r="Q4299">
        <v>3947.3762000000002</v>
      </c>
      <c r="R4299">
        <v>39473.762000000002</v>
      </c>
      <c r="S4299" t="s">
        <v>1296</v>
      </c>
      <c r="T4299" s="111"/>
      <c r="U4299" s="111"/>
      <c r="V4299" s="110"/>
      <c r="W4299" s="110"/>
    </row>
    <row r="4300" spans="1:23">
      <c r="A4300" t="s">
        <v>4778</v>
      </c>
      <c r="B4300">
        <v>44209</v>
      </c>
      <c r="C4300" t="s">
        <v>4779</v>
      </c>
      <c r="D4300">
        <v>44209</v>
      </c>
      <c r="E4300" t="s">
        <v>1294</v>
      </c>
      <c r="F4300" t="s">
        <v>56</v>
      </c>
      <c r="G4300" t="s">
        <v>1086</v>
      </c>
      <c r="H4300" t="s">
        <v>57</v>
      </c>
      <c r="I4300" t="s">
        <v>1207</v>
      </c>
      <c r="J4300">
        <v>5</v>
      </c>
      <c r="K4300">
        <v>4035</v>
      </c>
      <c r="L4300">
        <v>20175</v>
      </c>
      <c r="M4300">
        <v>9.6071000000000009</v>
      </c>
      <c r="N4300">
        <v>48.035499999999999</v>
      </c>
      <c r="O4300">
        <v>0</v>
      </c>
      <c r="P4300">
        <v>0</v>
      </c>
      <c r="Q4300">
        <v>4044.6071000000002</v>
      </c>
      <c r="R4300">
        <v>20223.035500000002</v>
      </c>
      <c r="S4300" t="s">
        <v>1296</v>
      </c>
      <c r="T4300" s="111"/>
      <c r="U4300" s="111"/>
      <c r="V4300" s="110"/>
      <c r="W4300" s="110"/>
    </row>
    <row r="4301" spans="1:23">
      <c r="A4301" t="s">
        <v>4778</v>
      </c>
      <c r="B4301">
        <v>44209</v>
      </c>
      <c r="C4301" t="s">
        <v>4779</v>
      </c>
      <c r="D4301">
        <v>44209</v>
      </c>
      <c r="E4301" t="s">
        <v>1294</v>
      </c>
      <c r="F4301" t="s">
        <v>56</v>
      </c>
      <c r="G4301" t="s">
        <v>1086</v>
      </c>
      <c r="H4301" t="s">
        <v>57</v>
      </c>
      <c r="I4301" t="s">
        <v>1212</v>
      </c>
      <c r="J4301">
        <v>10</v>
      </c>
      <c r="K4301">
        <v>3540</v>
      </c>
      <c r="L4301">
        <v>35400</v>
      </c>
      <c r="M4301">
        <v>8.4285999999999994</v>
      </c>
      <c r="N4301">
        <v>84.286000000000001</v>
      </c>
      <c r="O4301">
        <v>0</v>
      </c>
      <c r="P4301">
        <v>0</v>
      </c>
      <c r="Q4301">
        <v>3548.4286000000002</v>
      </c>
      <c r="R4301">
        <v>35484.286</v>
      </c>
      <c r="S4301" t="s">
        <v>1296</v>
      </c>
      <c r="T4301" s="111"/>
      <c r="U4301" s="111"/>
      <c r="V4301" s="110"/>
      <c r="W4301" s="110"/>
    </row>
    <row r="4302" spans="1:23">
      <c r="A4302" t="s">
        <v>4780</v>
      </c>
      <c r="B4302">
        <v>44209</v>
      </c>
      <c r="C4302" t="s">
        <v>4781</v>
      </c>
      <c r="D4302">
        <v>44209</v>
      </c>
      <c r="E4302" t="s">
        <v>1294</v>
      </c>
      <c r="F4302" t="s">
        <v>62</v>
      </c>
      <c r="G4302" t="s">
        <v>57</v>
      </c>
      <c r="H4302" t="s">
        <v>57</v>
      </c>
      <c r="I4302" t="s">
        <v>1339</v>
      </c>
      <c r="J4302">
        <v>100</v>
      </c>
      <c r="K4302">
        <v>1118</v>
      </c>
      <c r="L4302">
        <v>111800</v>
      </c>
      <c r="M4302">
        <v>2.6619000000000002</v>
      </c>
      <c r="N4302">
        <v>266.19</v>
      </c>
      <c r="O4302">
        <v>0</v>
      </c>
      <c r="P4302">
        <v>0</v>
      </c>
      <c r="Q4302">
        <v>1120.6619000000001</v>
      </c>
      <c r="R4302">
        <v>112066.19</v>
      </c>
      <c r="S4302" t="s">
        <v>1296</v>
      </c>
      <c r="T4302" s="111"/>
      <c r="U4302" s="111"/>
      <c r="V4302" s="110"/>
      <c r="W4302" s="110"/>
    </row>
    <row r="4303" spans="1:23">
      <c r="A4303" t="s">
        <v>4782</v>
      </c>
      <c r="B4303">
        <v>44209</v>
      </c>
      <c r="C4303" t="s">
        <v>4783</v>
      </c>
      <c r="D4303">
        <v>44209</v>
      </c>
      <c r="E4303" t="s">
        <v>1294</v>
      </c>
      <c r="F4303" t="s">
        <v>992</v>
      </c>
      <c r="G4303" t="s">
        <v>1299</v>
      </c>
      <c r="H4303" t="s">
        <v>57</v>
      </c>
      <c r="I4303" t="s">
        <v>1339</v>
      </c>
      <c r="J4303">
        <v>60</v>
      </c>
      <c r="K4303">
        <v>1118</v>
      </c>
      <c r="L4303">
        <v>67080</v>
      </c>
      <c r="M4303">
        <v>2.6619000000000002</v>
      </c>
      <c r="N4303">
        <v>159.714</v>
      </c>
      <c r="O4303">
        <v>0</v>
      </c>
      <c r="P4303">
        <v>0</v>
      </c>
      <c r="Q4303">
        <v>1120.6619000000001</v>
      </c>
      <c r="R4303">
        <v>67239.714000000007</v>
      </c>
      <c r="S4303" t="s">
        <v>1296</v>
      </c>
      <c r="T4303" s="111"/>
      <c r="U4303" s="111"/>
      <c r="V4303" s="110"/>
      <c r="W4303" s="110"/>
    </row>
    <row r="4304" spans="1:23">
      <c r="A4304" t="s">
        <v>4782</v>
      </c>
      <c r="B4304">
        <v>44209</v>
      </c>
      <c r="C4304" t="s">
        <v>4783</v>
      </c>
      <c r="D4304">
        <v>44209</v>
      </c>
      <c r="E4304" t="s">
        <v>1294</v>
      </c>
      <c r="F4304" t="s">
        <v>992</v>
      </c>
      <c r="G4304" t="s">
        <v>1299</v>
      </c>
      <c r="H4304" t="s">
        <v>57</v>
      </c>
      <c r="I4304" t="s">
        <v>1234</v>
      </c>
      <c r="J4304">
        <v>10</v>
      </c>
      <c r="K4304">
        <v>5035</v>
      </c>
      <c r="L4304">
        <v>50350</v>
      </c>
      <c r="M4304">
        <v>11.988099999999999</v>
      </c>
      <c r="N4304">
        <v>119.881</v>
      </c>
      <c r="O4304">
        <v>0</v>
      </c>
      <c r="P4304">
        <v>0</v>
      </c>
      <c r="Q4304">
        <v>5046.9880999999996</v>
      </c>
      <c r="R4304">
        <v>50469.881000000001</v>
      </c>
      <c r="S4304" t="s">
        <v>1296</v>
      </c>
      <c r="T4304" s="111"/>
      <c r="U4304" s="111"/>
      <c r="V4304" s="110"/>
      <c r="W4304" s="110"/>
    </row>
    <row r="4305" spans="1:23">
      <c r="A4305" t="s">
        <v>4784</v>
      </c>
      <c r="B4305">
        <v>44209</v>
      </c>
      <c r="C4305" t="s">
        <v>4785</v>
      </c>
      <c r="D4305">
        <v>44209</v>
      </c>
      <c r="E4305" t="s">
        <v>1294</v>
      </c>
      <c r="F4305" t="s">
        <v>63</v>
      </c>
      <c r="G4305" t="s">
        <v>57</v>
      </c>
      <c r="H4305" t="s">
        <v>57</v>
      </c>
      <c r="I4305" t="s">
        <v>1234</v>
      </c>
      <c r="J4305">
        <v>10</v>
      </c>
      <c r="K4305">
        <v>5035</v>
      </c>
      <c r="L4305">
        <v>50350</v>
      </c>
      <c r="M4305">
        <v>11.988099999999999</v>
      </c>
      <c r="N4305">
        <v>119.881</v>
      </c>
      <c r="O4305">
        <v>0</v>
      </c>
      <c r="P4305">
        <v>0</v>
      </c>
      <c r="Q4305">
        <v>5046.9880999999996</v>
      </c>
      <c r="R4305">
        <v>50469.881000000001</v>
      </c>
      <c r="S4305" t="s">
        <v>1296</v>
      </c>
      <c r="T4305" s="111"/>
      <c r="U4305" s="111"/>
      <c r="V4305" s="110"/>
      <c r="W4305" s="110"/>
    </row>
    <row r="4306" spans="1:23">
      <c r="A4306" t="s">
        <v>4784</v>
      </c>
      <c r="B4306">
        <v>44209</v>
      </c>
      <c r="C4306" t="s">
        <v>4785</v>
      </c>
      <c r="D4306">
        <v>44209</v>
      </c>
      <c r="E4306" t="s">
        <v>1294</v>
      </c>
      <c r="F4306" t="s">
        <v>63</v>
      </c>
      <c r="G4306" t="s">
        <v>57</v>
      </c>
      <c r="H4306" t="s">
        <v>57</v>
      </c>
      <c r="I4306" t="s">
        <v>1207</v>
      </c>
      <c r="J4306">
        <v>5</v>
      </c>
      <c r="K4306">
        <v>4035</v>
      </c>
      <c r="L4306">
        <v>20175</v>
      </c>
      <c r="M4306">
        <v>9.6071000000000009</v>
      </c>
      <c r="N4306">
        <v>48.035499999999999</v>
      </c>
      <c r="O4306">
        <v>0</v>
      </c>
      <c r="P4306">
        <v>0</v>
      </c>
      <c r="Q4306">
        <v>4044.6071000000002</v>
      </c>
      <c r="R4306">
        <v>20223.035500000002</v>
      </c>
      <c r="S4306" t="s">
        <v>1296</v>
      </c>
      <c r="T4306" s="111"/>
      <c r="U4306" s="111"/>
      <c r="V4306" s="110"/>
      <c r="W4306" s="110"/>
    </row>
    <row r="4307" spans="1:23">
      <c r="A4307" t="s">
        <v>4786</v>
      </c>
      <c r="B4307">
        <v>44209</v>
      </c>
      <c r="C4307" t="s">
        <v>4787</v>
      </c>
      <c r="D4307">
        <v>44209</v>
      </c>
      <c r="E4307" t="s">
        <v>1294</v>
      </c>
      <c r="F4307" t="s">
        <v>64</v>
      </c>
      <c r="G4307" t="s">
        <v>57</v>
      </c>
      <c r="H4307" t="s">
        <v>57</v>
      </c>
      <c r="I4307" t="s">
        <v>1211</v>
      </c>
      <c r="J4307">
        <v>2</v>
      </c>
      <c r="K4307">
        <v>3938</v>
      </c>
      <c r="L4307">
        <v>7876</v>
      </c>
      <c r="M4307">
        <v>9.3762000000000008</v>
      </c>
      <c r="N4307">
        <v>18.752400000000002</v>
      </c>
      <c r="O4307">
        <v>0</v>
      </c>
      <c r="P4307">
        <v>0</v>
      </c>
      <c r="Q4307">
        <v>3947.3762000000002</v>
      </c>
      <c r="R4307">
        <v>7894.7524000000003</v>
      </c>
      <c r="S4307" t="s">
        <v>1296</v>
      </c>
      <c r="T4307" s="111"/>
      <c r="U4307" s="111"/>
      <c r="V4307" s="110"/>
      <c r="W4307" s="110"/>
    </row>
    <row r="4308" spans="1:23">
      <c r="A4308" t="s">
        <v>4786</v>
      </c>
      <c r="B4308">
        <v>44209</v>
      </c>
      <c r="C4308" t="s">
        <v>4787</v>
      </c>
      <c r="D4308">
        <v>44209</v>
      </c>
      <c r="E4308" t="s">
        <v>1294</v>
      </c>
      <c r="F4308" t="s">
        <v>64</v>
      </c>
      <c r="G4308" t="s">
        <v>57</v>
      </c>
      <c r="H4308" t="s">
        <v>57</v>
      </c>
      <c r="I4308" t="s">
        <v>1339</v>
      </c>
      <c r="J4308">
        <v>40</v>
      </c>
      <c r="K4308">
        <v>1118</v>
      </c>
      <c r="L4308">
        <v>44720</v>
      </c>
      <c r="M4308">
        <v>2.6619000000000002</v>
      </c>
      <c r="N4308">
        <v>106.476</v>
      </c>
      <c r="O4308">
        <v>0</v>
      </c>
      <c r="P4308">
        <v>0</v>
      </c>
      <c r="Q4308">
        <v>1120.6619000000001</v>
      </c>
      <c r="R4308">
        <v>44826.476000000002</v>
      </c>
      <c r="S4308" t="s">
        <v>1296</v>
      </c>
      <c r="T4308" s="111"/>
      <c r="U4308" s="111"/>
      <c r="V4308" s="110"/>
      <c r="W4308" s="110"/>
    </row>
    <row r="4309" spans="1:23">
      <c r="A4309" t="s">
        <v>4788</v>
      </c>
      <c r="B4309">
        <v>44209</v>
      </c>
      <c r="C4309" t="s">
        <v>4789</v>
      </c>
      <c r="D4309">
        <v>44209</v>
      </c>
      <c r="E4309" t="s">
        <v>1294</v>
      </c>
      <c r="F4309" t="s">
        <v>80</v>
      </c>
      <c r="G4309" t="s">
        <v>1050</v>
      </c>
      <c r="H4309" t="s">
        <v>1300</v>
      </c>
      <c r="I4309" t="s">
        <v>1211</v>
      </c>
      <c r="J4309">
        <v>50</v>
      </c>
      <c r="K4309">
        <v>3938</v>
      </c>
      <c r="L4309">
        <v>196900</v>
      </c>
      <c r="M4309">
        <v>9.3762000000000008</v>
      </c>
      <c r="N4309">
        <v>468.81</v>
      </c>
      <c r="O4309">
        <v>0</v>
      </c>
      <c r="P4309">
        <v>0</v>
      </c>
      <c r="Q4309">
        <v>3947.3762000000002</v>
      </c>
      <c r="R4309">
        <v>197368.81</v>
      </c>
      <c r="S4309" t="s">
        <v>1296</v>
      </c>
      <c r="T4309" s="111"/>
      <c r="U4309" s="111"/>
      <c r="V4309" s="110"/>
      <c r="W4309" s="110"/>
    </row>
    <row r="4310" spans="1:23">
      <c r="A4310" t="s">
        <v>4788</v>
      </c>
      <c r="B4310">
        <v>44209</v>
      </c>
      <c r="C4310" t="s">
        <v>4789</v>
      </c>
      <c r="D4310">
        <v>44209</v>
      </c>
      <c r="E4310" t="s">
        <v>1294</v>
      </c>
      <c r="F4310" t="s">
        <v>80</v>
      </c>
      <c r="G4310" t="s">
        <v>1050</v>
      </c>
      <c r="H4310" t="s">
        <v>1300</v>
      </c>
      <c r="I4310" t="s">
        <v>1227</v>
      </c>
      <c r="J4310">
        <v>5</v>
      </c>
      <c r="K4310">
        <v>7760</v>
      </c>
      <c r="L4310">
        <v>38800</v>
      </c>
      <c r="M4310">
        <v>18.476199999999999</v>
      </c>
      <c r="N4310">
        <v>92.381</v>
      </c>
      <c r="O4310">
        <v>0</v>
      </c>
      <c r="P4310">
        <v>0</v>
      </c>
      <c r="Q4310">
        <v>7778.4762000000001</v>
      </c>
      <c r="R4310">
        <v>38892.381000000001</v>
      </c>
      <c r="S4310" t="s">
        <v>1296</v>
      </c>
      <c r="T4310" s="111"/>
      <c r="U4310" s="111"/>
      <c r="V4310" s="110"/>
      <c r="W4310" s="110"/>
    </row>
    <row r="4311" spans="1:23">
      <c r="A4311" t="s">
        <v>4788</v>
      </c>
      <c r="B4311">
        <v>44209</v>
      </c>
      <c r="C4311" t="s">
        <v>4789</v>
      </c>
      <c r="D4311">
        <v>44209</v>
      </c>
      <c r="E4311" t="s">
        <v>1294</v>
      </c>
      <c r="F4311" t="s">
        <v>80</v>
      </c>
      <c r="G4311" t="s">
        <v>1050</v>
      </c>
      <c r="H4311" t="s">
        <v>1300</v>
      </c>
      <c r="I4311" t="s">
        <v>1234</v>
      </c>
      <c r="J4311">
        <v>5</v>
      </c>
      <c r="K4311">
        <v>5035</v>
      </c>
      <c r="L4311">
        <v>25175</v>
      </c>
      <c r="M4311">
        <v>11.988099999999999</v>
      </c>
      <c r="N4311">
        <v>59.9405</v>
      </c>
      <c r="O4311">
        <v>0</v>
      </c>
      <c r="P4311">
        <v>0</v>
      </c>
      <c r="Q4311">
        <v>5046.9880999999996</v>
      </c>
      <c r="R4311">
        <v>25234.940500000001</v>
      </c>
      <c r="S4311" t="s">
        <v>1296</v>
      </c>
      <c r="T4311" s="111"/>
      <c r="U4311" s="111"/>
      <c r="V4311" s="110"/>
      <c r="W4311" s="110"/>
    </row>
    <row r="4312" spans="1:23">
      <c r="A4312" t="s">
        <v>4788</v>
      </c>
      <c r="B4312">
        <v>44209</v>
      </c>
      <c r="C4312" t="s">
        <v>4789</v>
      </c>
      <c r="D4312">
        <v>44209</v>
      </c>
      <c r="E4312" t="s">
        <v>1294</v>
      </c>
      <c r="F4312" t="s">
        <v>80</v>
      </c>
      <c r="G4312" t="s">
        <v>1050</v>
      </c>
      <c r="H4312" t="s">
        <v>1300</v>
      </c>
      <c r="I4312" t="s">
        <v>1339</v>
      </c>
      <c r="J4312">
        <v>20</v>
      </c>
      <c r="K4312">
        <v>1118</v>
      </c>
      <c r="L4312">
        <v>22360</v>
      </c>
      <c r="M4312">
        <v>2.6619000000000002</v>
      </c>
      <c r="N4312">
        <v>53.238</v>
      </c>
      <c r="O4312">
        <v>0</v>
      </c>
      <c r="P4312">
        <v>0</v>
      </c>
      <c r="Q4312">
        <v>1120.6619000000001</v>
      </c>
      <c r="R4312">
        <v>22413.238000000001</v>
      </c>
      <c r="S4312" t="s">
        <v>1296</v>
      </c>
      <c r="T4312" s="111"/>
      <c r="U4312" s="111"/>
      <c r="V4312" s="110"/>
      <c r="W4312" s="110"/>
    </row>
    <row r="4313" spans="1:23">
      <c r="A4313" t="s">
        <v>4788</v>
      </c>
      <c r="B4313">
        <v>44209</v>
      </c>
      <c r="C4313" t="s">
        <v>4789</v>
      </c>
      <c r="D4313">
        <v>44209</v>
      </c>
      <c r="E4313" t="s">
        <v>1294</v>
      </c>
      <c r="F4313" t="s">
        <v>80</v>
      </c>
      <c r="G4313" t="s">
        <v>1050</v>
      </c>
      <c r="H4313" t="s">
        <v>1300</v>
      </c>
      <c r="I4313" t="s">
        <v>1205</v>
      </c>
      <c r="J4313">
        <v>5</v>
      </c>
      <c r="K4313">
        <v>9045</v>
      </c>
      <c r="L4313">
        <v>45225</v>
      </c>
      <c r="M4313">
        <v>21.535699999999999</v>
      </c>
      <c r="N4313">
        <v>107.6785</v>
      </c>
      <c r="O4313">
        <v>0</v>
      </c>
      <c r="P4313">
        <v>0</v>
      </c>
      <c r="Q4313">
        <v>9066.5357000000004</v>
      </c>
      <c r="R4313">
        <v>45332.678500000002</v>
      </c>
      <c r="S4313" t="s">
        <v>1296</v>
      </c>
      <c r="T4313" s="111"/>
      <c r="U4313" s="111"/>
      <c r="V4313" s="110"/>
      <c r="W4313" s="110"/>
    </row>
    <row r="4314" spans="1:23">
      <c r="A4314" t="s">
        <v>4790</v>
      </c>
      <c r="B4314">
        <v>44209</v>
      </c>
      <c r="C4314" t="s">
        <v>4791</v>
      </c>
      <c r="D4314">
        <v>44209</v>
      </c>
      <c r="E4314" t="s">
        <v>1294</v>
      </c>
      <c r="F4314" t="s">
        <v>100</v>
      </c>
      <c r="G4314" t="s">
        <v>1045</v>
      </c>
      <c r="H4314" t="s">
        <v>1300</v>
      </c>
      <c r="I4314" t="s">
        <v>1234</v>
      </c>
      <c r="J4314">
        <v>10</v>
      </c>
      <c r="K4314">
        <v>5035</v>
      </c>
      <c r="L4314">
        <v>50350</v>
      </c>
      <c r="M4314">
        <v>11.988099999999999</v>
      </c>
      <c r="N4314">
        <v>119.881</v>
      </c>
      <c r="O4314">
        <v>0</v>
      </c>
      <c r="P4314">
        <v>0</v>
      </c>
      <c r="Q4314">
        <v>5046.9880999999996</v>
      </c>
      <c r="R4314">
        <v>50469.881000000001</v>
      </c>
      <c r="S4314" t="s">
        <v>1296</v>
      </c>
      <c r="T4314" s="111"/>
      <c r="U4314" s="111"/>
      <c r="V4314" s="110"/>
      <c r="W4314" s="110"/>
    </row>
    <row r="4315" spans="1:23">
      <c r="A4315" t="s">
        <v>4790</v>
      </c>
      <c r="B4315">
        <v>44209</v>
      </c>
      <c r="C4315" t="s">
        <v>4791</v>
      </c>
      <c r="D4315">
        <v>44209</v>
      </c>
      <c r="E4315" t="s">
        <v>1294</v>
      </c>
      <c r="F4315" t="s">
        <v>100</v>
      </c>
      <c r="G4315" t="s">
        <v>1045</v>
      </c>
      <c r="H4315" t="s">
        <v>1300</v>
      </c>
      <c r="I4315" t="s">
        <v>1211</v>
      </c>
      <c r="J4315">
        <v>10</v>
      </c>
      <c r="K4315">
        <v>3938</v>
      </c>
      <c r="L4315">
        <v>39380</v>
      </c>
      <c r="M4315">
        <v>9.3762000000000008</v>
      </c>
      <c r="N4315">
        <v>93.762</v>
      </c>
      <c r="O4315">
        <v>0</v>
      </c>
      <c r="P4315">
        <v>0</v>
      </c>
      <c r="Q4315">
        <v>3947.3762000000002</v>
      </c>
      <c r="R4315">
        <v>39473.762000000002</v>
      </c>
      <c r="S4315" t="s">
        <v>1296</v>
      </c>
      <c r="T4315" s="111"/>
      <c r="U4315" s="111"/>
      <c r="V4315" s="110"/>
      <c r="W4315" s="110"/>
    </row>
    <row r="4316" spans="1:23">
      <c r="A4316" t="s">
        <v>4792</v>
      </c>
      <c r="B4316">
        <v>44209</v>
      </c>
      <c r="C4316" t="s">
        <v>4793</v>
      </c>
      <c r="D4316">
        <v>44209</v>
      </c>
      <c r="E4316" t="s">
        <v>1294</v>
      </c>
      <c r="F4316" t="s">
        <v>97</v>
      </c>
      <c r="G4316" t="s">
        <v>1047</v>
      </c>
      <c r="H4316" t="s">
        <v>1300</v>
      </c>
      <c r="I4316" t="s">
        <v>1212</v>
      </c>
      <c r="J4316">
        <v>2</v>
      </c>
      <c r="K4316">
        <v>3540</v>
      </c>
      <c r="L4316">
        <v>7080</v>
      </c>
      <c r="M4316">
        <v>8.4285999999999994</v>
      </c>
      <c r="N4316">
        <v>16.857199999999999</v>
      </c>
      <c r="O4316">
        <v>0</v>
      </c>
      <c r="P4316">
        <v>0</v>
      </c>
      <c r="Q4316">
        <v>3548.4286000000002</v>
      </c>
      <c r="R4316">
        <v>7096.8572000000004</v>
      </c>
      <c r="S4316" t="s">
        <v>1296</v>
      </c>
      <c r="T4316" s="111"/>
      <c r="U4316" s="111"/>
      <c r="V4316" s="110"/>
      <c r="W4316" s="110"/>
    </row>
    <row r="4317" spans="1:23">
      <c r="A4317" t="s">
        <v>4792</v>
      </c>
      <c r="B4317">
        <v>44209</v>
      </c>
      <c r="C4317" t="s">
        <v>4793</v>
      </c>
      <c r="D4317">
        <v>44209</v>
      </c>
      <c r="E4317" t="s">
        <v>1294</v>
      </c>
      <c r="F4317" t="s">
        <v>97</v>
      </c>
      <c r="G4317" t="s">
        <v>1047</v>
      </c>
      <c r="H4317" t="s">
        <v>1300</v>
      </c>
      <c r="I4317" t="s">
        <v>1211</v>
      </c>
      <c r="J4317">
        <v>2</v>
      </c>
      <c r="K4317">
        <v>3938</v>
      </c>
      <c r="L4317">
        <v>7876</v>
      </c>
      <c r="M4317">
        <v>9.3762000000000008</v>
      </c>
      <c r="N4317">
        <v>18.752400000000002</v>
      </c>
      <c r="O4317">
        <v>0</v>
      </c>
      <c r="P4317">
        <v>0</v>
      </c>
      <c r="Q4317">
        <v>3947.3762000000002</v>
      </c>
      <c r="R4317">
        <v>7894.7524000000003</v>
      </c>
      <c r="S4317" t="s">
        <v>1296</v>
      </c>
      <c r="T4317" s="111"/>
      <c r="U4317" s="111"/>
      <c r="V4317" s="110"/>
      <c r="W4317" s="110"/>
    </row>
    <row r="4318" spans="1:23">
      <c r="A4318" t="s">
        <v>4792</v>
      </c>
      <c r="B4318">
        <v>44209</v>
      </c>
      <c r="C4318" t="s">
        <v>4793</v>
      </c>
      <c r="D4318">
        <v>44209</v>
      </c>
      <c r="E4318" t="s">
        <v>1294</v>
      </c>
      <c r="F4318" t="s">
        <v>97</v>
      </c>
      <c r="G4318" t="s">
        <v>1047</v>
      </c>
      <c r="H4318" t="s">
        <v>1300</v>
      </c>
      <c r="I4318" t="s">
        <v>1207</v>
      </c>
      <c r="J4318">
        <v>2</v>
      </c>
      <c r="K4318">
        <v>4035</v>
      </c>
      <c r="L4318">
        <v>8070</v>
      </c>
      <c r="M4318">
        <v>9.6071000000000009</v>
      </c>
      <c r="N4318">
        <v>19.214200000000002</v>
      </c>
      <c r="O4318">
        <v>0</v>
      </c>
      <c r="P4318">
        <v>0</v>
      </c>
      <c r="Q4318">
        <v>4044.6071000000002</v>
      </c>
      <c r="R4318">
        <v>8089.2142000000003</v>
      </c>
      <c r="S4318" t="s">
        <v>1296</v>
      </c>
      <c r="T4318" s="111"/>
      <c r="U4318" s="111"/>
      <c r="V4318" s="110"/>
      <c r="W4318" s="110"/>
    </row>
    <row r="4319" spans="1:23">
      <c r="A4319" t="s">
        <v>4792</v>
      </c>
      <c r="B4319">
        <v>44209</v>
      </c>
      <c r="C4319" t="s">
        <v>4793</v>
      </c>
      <c r="D4319">
        <v>44209</v>
      </c>
      <c r="E4319" t="s">
        <v>1294</v>
      </c>
      <c r="F4319" t="s">
        <v>97</v>
      </c>
      <c r="G4319" t="s">
        <v>1047</v>
      </c>
      <c r="H4319" t="s">
        <v>1300</v>
      </c>
      <c r="I4319" t="s">
        <v>1234</v>
      </c>
      <c r="J4319">
        <v>2</v>
      </c>
      <c r="K4319">
        <v>5035</v>
      </c>
      <c r="L4319">
        <v>10070</v>
      </c>
      <c r="M4319">
        <v>11.988099999999999</v>
      </c>
      <c r="N4319">
        <v>23.976199999999999</v>
      </c>
      <c r="O4319">
        <v>0</v>
      </c>
      <c r="P4319">
        <v>0</v>
      </c>
      <c r="Q4319">
        <v>5046.9880999999996</v>
      </c>
      <c r="R4319">
        <v>10093.976199999999</v>
      </c>
      <c r="S4319" t="s">
        <v>1296</v>
      </c>
      <c r="T4319" s="111"/>
      <c r="U4319" s="111"/>
      <c r="V4319" s="110"/>
      <c r="W4319" s="110"/>
    </row>
    <row r="4320" spans="1:23">
      <c r="A4320" t="s">
        <v>4794</v>
      </c>
      <c r="B4320">
        <v>44209</v>
      </c>
      <c r="C4320" t="s">
        <v>4795</v>
      </c>
      <c r="D4320">
        <v>44209</v>
      </c>
      <c r="E4320" t="s">
        <v>1185</v>
      </c>
      <c r="F4320" t="s">
        <v>1199</v>
      </c>
      <c r="G4320" t="s">
        <v>1185</v>
      </c>
      <c r="H4320" t="s">
        <v>1185</v>
      </c>
      <c r="I4320" t="s">
        <v>1234</v>
      </c>
      <c r="J4320">
        <v>2</v>
      </c>
      <c r="K4320">
        <v>5101.74</v>
      </c>
      <c r="L4320">
        <v>10203.48</v>
      </c>
      <c r="M4320">
        <v>12.147</v>
      </c>
      <c r="N4320">
        <v>24.294</v>
      </c>
      <c r="O4320">
        <v>0</v>
      </c>
      <c r="P4320">
        <v>0</v>
      </c>
      <c r="Q4320">
        <v>5113.8869999999997</v>
      </c>
      <c r="R4320">
        <v>10227.773999999999</v>
      </c>
      <c r="S4320" t="s">
        <v>1296</v>
      </c>
      <c r="T4320" s="111"/>
      <c r="U4320" s="111"/>
      <c r="V4320" s="110"/>
      <c r="W4320" s="110"/>
    </row>
    <row r="4321" spans="1:23">
      <c r="A4321" t="s">
        <v>4796</v>
      </c>
      <c r="B4321">
        <v>44209</v>
      </c>
      <c r="C4321" t="s">
        <v>4797</v>
      </c>
      <c r="D4321">
        <v>44209</v>
      </c>
      <c r="E4321" t="s">
        <v>1185</v>
      </c>
      <c r="F4321" t="s">
        <v>1197</v>
      </c>
      <c r="G4321" t="s">
        <v>1185</v>
      </c>
      <c r="H4321" t="s">
        <v>1185</v>
      </c>
      <c r="I4321" t="s">
        <v>1205</v>
      </c>
      <c r="J4321">
        <v>2</v>
      </c>
      <c r="K4321">
        <v>9162.18</v>
      </c>
      <c r="L4321">
        <v>18324.36</v>
      </c>
      <c r="M4321">
        <v>21.814699999999998</v>
      </c>
      <c r="N4321">
        <v>43.629399999999997</v>
      </c>
      <c r="O4321">
        <v>0</v>
      </c>
      <c r="P4321">
        <v>0</v>
      </c>
      <c r="Q4321">
        <v>9183.9946999999993</v>
      </c>
      <c r="R4321">
        <v>18367.989399999999</v>
      </c>
      <c r="S4321" t="s">
        <v>1296</v>
      </c>
      <c r="T4321" s="111"/>
      <c r="U4321" s="111"/>
      <c r="V4321" s="110"/>
      <c r="W4321" s="110"/>
    </row>
    <row r="4322" spans="1:23">
      <c r="A4322" t="s">
        <v>4798</v>
      </c>
      <c r="B4322">
        <v>44209</v>
      </c>
      <c r="C4322" t="s">
        <v>4799</v>
      </c>
      <c r="D4322">
        <v>44209</v>
      </c>
      <c r="E4322" t="s">
        <v>1185</v>
      </c>
      <c r="F4322" t="s">
        <v>1333</v>
      </c>
      <c r="G4322" t="s">
        <v>1185</v>
      </c>
      <c r="H4322" t="s">
        <v>1185</v>
      </c>
      <c r="I4322" t="s">
        <v>1205</v>
      </c>
      <c r="J4322">
        <v>3</v>
      </c>
      <c r="K4322">
        <v>9162.18</v>
      </c>
      <c r="L4322">
        <v>27486.54</v>
      </c>
      <c r="M4322">
        <v>21.814699999999998</v>
      </c>
      <c r="N4322">
        <v>65.444100000000006</v>
      </c>
      <c r="O4322">
        <v>0</v>
      </c>
      <c r="P4322">
        <v>0</v>
      </c>
      <c r="Q4322">
        <v>9183.9946999999993</v>
      </c>
      <c r="R4322">
        <v>27551.984100000001</v>
      </c>
      <c r="S4322" t="s">
        <v>1296</v>
      </c>
      <c r="T4322" s="111"/>
      <c r="U4322" s="111"/>
      <c r="V4322" s="110"/>
      <c r="W4322" s="110"/>
    </row>
    <row r="4323" spans="1:23">
      <c r="A4323" t="s">
        <v>4798</v>
      </c>
      <c r="B4323">
        <v>44209</v>
      </c>
      <c r="C4323" t="s">
        <v>4799</v>
      </c>
      <c r="D4323">
        <v>44209</v>
      </c>
      <c r="E4323" t="s">
        <v>1185</v>
      </c>
      <c r="F4323" t="s">
        <v>1333</v>
      </c>
      <c r="G4323" t="s">
        <v>1185</v>
      </c>
      <c r="H4323" t="s">
        <v>1185</v>
      </c>
      <c r="I4323" t="s">
        <v>1227</v>
      </c>
      <c r="J4323">
        <v>1</v>
      </c>
      <c r="K4323">
        <v>7870</v>
      </c>
      <c r="L4323">
        <v>7870</v>
      </c>
      <c r="M4323">
        <v>18.738099999999999</v>
      </c>
      <c r="N4323">
        <v>18.738099999999999</v>
      </c>
      <c r="O4323">
        <v>0</v>
      </c>
      <c r="P4323">
        <v>0</v>
      </c>
      <c r="Q4323">
        <v>7888.7380999999996</v>
      </c>
      <c r="R4323">
        <v>7888.7380999999996</v>
      </c>
      <c r="S4323" t="s">
        <v>1296</v>
      </c>
      <c r="T4323" s="111"/>
      <c r="U4323" s="111"/>
      <c r="V4323" s="110"/>
      <c r="W4323" s="110"/>
    </row>
    <row r="4324" spans="1:23">
      <c r="A4324" t="s">
        <v>4800</v>
      </c>
      <c r="B4324">
        <v>44209</v>
      </c>
      <c r="C4324" t="s">
        <v>4801</v>
      </c>
      <c r="D4324">
        <v>44209</v>
      </c>
      <c r="E4324" t="s">
        <v>1185</v>
      </c>
      <c r="F4324" t="s">
        <v>1362</v>
      </c>
      <c r="G4324" t="s">
        <v>1185</v>
      </c>
      <c r="H4324" t="s">
        <v>1185</v>
      </c>
      <c r="I4324" t="s">
        <v>1234</v>
      </c>
      <c r="J4324">
        <v>3</v>
      </c>
      <c r="K4324">
        <v>5101.74</v>
      </c>
      <c r="L4324">
        <v>15305.22</v>
      </c>
      <c r="M4324">
        <v>12.147</v>
      </c>
      <c r="N4324">
        <v>36.441000000000003</v>
      </c>
      <c r="O4324">
        <v>0</v>
      </c>
      <c r="P4324">
        <v>0</v>
      </c>
      <c r="Q4324">
        <v>5113.8869999999997</v>
      </c>
      <c r="R4324">
        <v>15341.661</v>
      </c>
      <c r="S4324" t="s">
        <v>1296</v>
      </c>
      <c r="T4324" s="111"/>
      <c r="U4324" s="111"/>
      <c r="V4324" s="110"/>
      <c r="W4324" s="110"/>
    </row>
    <row r="4325" spans="1:23">
      <c r="A4325" t="s">
        <v>4800</v>
      </c>
      <c r="B4325">
        <v>44209</v>
      </c>
      <c r="C4325" t="s">
        <v>4801</v>
      </c>
      <c r="D4325">
        <v>44209</v>
      </c>
      <c r="E4325" t="s">
        <v>1185</v>
      </c>
      <c r="F4325" t="s">
        <v>1362</v>
      </c>
      <c r="G4325" t="s">
        <v>1185</v>
      </c>
      <c r="H4325" t="s">
        <v>1185</v>
      </c>
      <c r="I4325" t="s">
        <v>1227</v>
      </c>
      <c r="J4325">
        <v>3</v>
      </c>
      <c r="K4325">
        <v>7870</v>
      </c>
      <c r="L4325">
        <v>23610</v>
      </c>
      <c r="M4325">
        <v>18.738099999999999</v>
      </c>
      <c r="N4325">
        <v>56.214300000000001</v>
      </c>
      <c r="O4325">
        <v>0</v>
      </c>
      <c r="P4325">
        <v>0</v>
      </c>
      <c r="Q4325">
        <v>7888.7380999999996</v>
      </c>
      <c r="R4325">
        <v>23666.2143</v>
      </c>
      <c r="S4325" t="s">
        <v>1296</v>
      </c>
      <c r="T4325" s="111"/>
      <c r="U4325" s="111"/>
      <c r="V4325" s="110"/>
      <c r="W4325" s="110"/>
    </row>
    <row r="4326" spans="1:23">
      <c r="A4326" t="s">
        <v>4800</v>
      </c>
      <c r="B4326">
        <v>44209</v>
      </c>
      <c r="C4326" t="s">
        <v>4801</v>
      </c>
      <c r="D4326">
        <v>44209</v>
      </c>
      <c r="E4326" t="s">
        <v>1185</v>
      </c>
      <c r="F4326" t="s">
        <v>1362</v>
      </c>
      <c r="G4326" t="s">
        <v>1185</v>
      </c>
      <c r="H4326" t="s">
        <v>1185</v>
      </c>
      <c r="I4326" t="s">
        <v>1207</v>
      </c>
      <c r="J4326">
        <v>3</v>
      </c>
      <c r="K4326">
        <v>4088.57</v>
      </c>
      <c r="L4326">
        <v>12265.71</v>
      </c>
      <c r="M4326">
        <v>9.7347000000000001</v>
      </c>
      <c r="N4326">
        <v>29.2041</v>
      </c>
      <c r="O4326">
        <v>0</v>
      </c>
      <c r="P4326">
        <v>0</v>
      </c>
      <c r="Q4326">
        <v>4098.3046999999997</v>
      </c>
      <c r="R4326">
        <v>12294.9141</v>
      </c>
      <c r="S4326" t="s">
        <v>1296</v>
      </c>
      <c r="T4326" s="111"/>
      <c r="U4326" s="111"/>
      <c r="V4326" s="110"/>
      <c r="W4326" s="110"/>
    </row>
    <row r="4327" spans="1:23">
      <c r="A4327" t="s">
        <v>4802</v>
      </c>
      <c r="B4327">
        <v>44209</v>
      </c>
      <c r="C4327" t="s">
        <v>4803</v>
      </c>
      <c r="D4327">
        <v>44209</v>
      </c>
      <c r="E4327" t="s">
        <v>1185</v>
      </c>
      <c r="F4327" t="s">
        <v>1310</v>
      </c>
      <c r="G4327" t="s">
        <v>1185</v>
      </c>
      <c r="H4327" t="s">
        <v>1185</v>
      </c>
      <c r="I4327" t="s">
        <v>1234</v>
      </c>
      <c r="J4327">
        <v>4</v>
      </c>
      <c r="K4327">
        <v>5101.74</v>
      </c>
      <c r="L4327">
        <v>20406.96</v>
      </c>
      <c r="M4327">
        <v>12.147</v>
      </c>
      <c r="N4327">
        <v>48.588000000000001</v>
      </c>
      <c r="O4327">
        <v>0</v>
      </c>
      <c r="P4327">
        <v>0</v>
      </c>
      <c r="Q4327">
        <v>5113.8869999999997</v>
      </c>
      <c r="R4327">
        <v>20455.547999999999</v>
      </c>
      <c r="S4327" t="s">
        <v>1296</v>
      </c>
      <c r="T4327" s="111"/>
      <c r="U4327" s="111"/>
      <c r="V4327" s="110"/>
      <c r="W4327" s="110"/>
    </row>
    <row r="4328" spans="1:23">
      <c r="A4328" t="s">
        <v>4804</v>
      </c>
      <c r="B4328">
        <v>44209</v>
      </c>
      <c r="C4328" t="s">
        <v>4805</v>
      </c>
      <c r="D4328">
        <v>44209</v>
      </c>
      <c r="E4328" t="s">
        <v>1185</v>
      </c>
      <c r="F4328" t="s">
        <v>1324</v>
      </c>
      <c r="G4328" t="s">
        <v>1185</v>
      </c>
      <c r="H4328" t="s">
        <v>1185</v>
      </c>
      <c r="I4328" t="s">
        <v>1227</v>
      </c>
      <c r="J4328">
        <v>2</v>
      </c>
      <c r="K4328">
        <v>7870</v>
      </c>
      <c r="L4328">
        <v>15740</v>
      </c>
      <c r="M4328">
        <v>18.738099999999999</v>
      </c>
      <c r="N4328">
        <v>37.476199999999999</v>
      </c>
      <c r="O4328">
        <v>0</v>
      </c>
      <c r="P4328">
        <v>0</v>
      </c>
      <c r="Q4328">
        <v>7888.7380999999996</v>
      </c>
      <c r="R4328">
        <v>15777.476199999999</v>
      </c>
      <c r="S4328" t="s">
        <v>1296</v>
      </c>
      <c r="T4328" s="111"/>
      <c r="U4328" s="111"/>
      <c r="V4328" s="110"/>
      <c r="W4328" s="110"/>
    </row>
    <row r="4329" spans="1:23">
      <c r="A4329" t="s">
        <v>4804</v>
      </c>
      <c r="B4329">
        <v>44209</v>
      </c>
      <c r="C4329" t="s">
        <v>4805</v>
      </c>
      <c r="D4329">
        <v>44209</v>
      </c>
      <c r="E4329" t="s">
        <v>1185</v>
      </c>
      <c r="F4329" t="s">
        <v>1324</v>
      </c>
      <c r="G4329" t="s">
        <v>1185</v>
      </c>
      <c r="H4329" t="s">
        <v>1185</v>
      </c>
      <c r="I4329" t="s">
        <v>1234</v>
      </c>
      <c r="J4329">
        <v>2</v>
      </c>
      <c r="K4329">
        <v>5101.74</v>
      </c>
      <c r="L4329">
        <v>10203.48</v>
      </c>
      <c r="M4329">
        <v>12.147</v>
      </c>
      <c r="N4329">
        <v>24.294</v>
      </c>
      <c r="O4329">
        <v>0</v>
      </c>
      <c r="P4329">
        <v>0</v>
      </c>
      <c r="Q4329">
        <v>5113.8869999999997</v>
      </c>
      <c r="R4329">
        <v>10227.773999999999</v>
      </c>
      <c r="S4329" t="s">
        <v>1296</v>
      </c>
      <c r="T4329" s="111"/>
      <c r="U4329" s="111"/>
      <c r="V4329" s="110"/>
      <c r="W4329" s="110"/>
    </row>
    <row r="4330" spans="1:23">
      <c r="A4330" t="s">
        <v>4806</v>
      </c>
      <c r="B4330">
        <v>44209</v>
      </c>
      <c r="C4330" t="s">
        <v>4807</v>
      </c>
      <c r="D4330">
        <v>44209</v>
      </c>
      <c r="E4330" t="s">
        <v>1185</v>
      </c>
      <c r="F4330" t="s">
        <v>1312</v>
      </c>
      <c r="G4330" t="s">
        <v>1185</v>
      </c>
      <c r="H4330" t="s">
        <v>1185</v>
      </c>
      <c r="I4330" t="s">
        <v>1339</v>
      </c>
      <c r="J4330">
        <v>2</v>
      </c>
      <c r="K4330">
        <v>1134</v>
      </c>
      <c r="L4330">
        <v>2268</v>
      </c>
      <c r="M4330">
        <v>2.7</v>
      </c>
      <c r="N4330">
        <v>5.4</v>
      </c>
      <c r="O4330">
        <v>0</v>
      </c>
      <c r="P4330">
        <v>0</v>
      </c>
      <c r="Q4330">
        <v>1136.7</v>
      </c>
      <c r="R4330">
        <v>2273.4</v>
      </c>
      <c r="S4330" t="s">
        <v>1296</v>
      </c>
      <c r="T4330" s="111"/>
      <c r="U4330" s="111"/>
      <c r="V4330" s="110"/>
      <c r="W4330" s="110"/>
    </row>
    <row r="4331" spans="1:23">
      <c r="A4331" t="s">
        <v>4806</v>
      </c>
      <c r="B4331">
        <v>44209</v>
      </c>
      <c r="C4331" t="s">
        <v>4807</v>
      </c>
      <c r="D4331">
        <v>44209</v>
      </c>
      <c r="E4331" t="s">
        <v>1185</v>
      </c>
      <c r="F4331" t="s">
        <v>1312</v>
      </c>
      <c r="G4331" t="s">
        <v>1185</v>
      </c>
      <c r="H4331" t="s">
        <v>1185</v>
      </c>
      <c r="I4331" t="s">
        <v>3061</v>
      </c>
      <c r="J4331">
        <v>1</v>
      </c>
      <c r="K4331">
        <v>9990</v>
      </c>
      <c r="L4331">
        <v>9990</v>
      </c>
      <c r="M4331">
        <v>23.785699999999999</v>
      </c>
      <c r="N4331">
        <v>23.785699999999999</v>
      </c>
      <c r="O4331">
        <v>0</v>
      </c>
      <c r="P4331">
        <v>0</v>
      </c>
      <c r="Q4331">
        <v>10013.7857</v>
      </c>
      <c r="R4331">
        <v>10013.7857</v>
      </c>
      <c r="S4331" t="s">
        <v>1296</v>
      </c>
      <c r="T4331" s="111"/>
      <c r="U4331" s="111"/>
      <c r="V4331" s="110"/>
      <c r="W4331" s="110"/>
    </row>
    <row r="4332" spans="1:23">
      <c r="A4332" t="s">
        <v>4808</v>
      </c>
      <c r="B4332">
        <v>44209</v>
      </c>
      <c r="C4332" t="s">
        <v>4809</v>
      </c>
      <c r="D4332">
        <v>44209</v>
      </c>
      <c r="E4332" t="s">
        <v>1185</v>
      </c>
      <c r="F4332" t="s">
        <v>1201</v>
      </c>
      <c r="G4332" t="s">
        <v>1185</v>
      </c>
      <c r="H4332" t="s">
        <v>1185</v>
      </c>
      <c r="I4332" t="s">
        <v>3061</v>
      </c>
      <c r="J4332">
        <v>5</v>
      </c>
      <c r="K4332">
        <v>9990</v>
      </c>
      <c r="L4332">
        <v>49950</v>
      </c>
      <c r="M4332">
        <v>23.785699999999999</v>
      </c>
      <c r="N4332">
        <v>118.9285</v>
      </c>
      <c r="O4332">
        <v>0</v>
      </c>
      <c r="P4332">
        <v>0</v>
      </c>
      <c r="Q4332">
        <v>10013.7857</v>
      </c>
      <c r="R4332">
        <v>50068.928500000002</v>
      </c>
      <c r="S4332" t="s">
        <v>1296</v>
      </c>
      <c r="T4332" s="111"/>
      <c r="U4332" s="111"/>
      <c r="V4332" s="110"/>
      <c r="W4332" s="110"/>
    </row>
    <row r="4333" spans="1:23">
      <c r="A4333" t="s">
        <v>4810</v>
      </c>
      <c r="B4333">
        <v>44209</v>
      </c>
      <c r="C4333" t="s">
        <v>4811</v>
      </c>
      <c r="D4333">
        <v>44209</v>
      </c>
      <c r="E4333" t="s">
        <v>1185</v>
      </c>
      <c r="F4333" t="s">
        <v>1336</v>
      </c>
      <c r="G4333" t="s">
        <v>1185</v>
      </c>
      <c r="H4333" t="s">
        <v>1185</v>
      </c>
      <c r="I4333" t="s">
        <v>1234</v>
      </c>
      <c r="J4333">
        <v>2</v>
      </c>
      <c r="K4333">
        <v>5101.74</v>
      </c>
      <c r="L4333">
        <v>10203.48</v>
      </c>
      <c r="M4333">
        <v>12.147</v>
      </c>
      <c r="N4333">
        <v>24.294</v>
      </c>
      <c r="O4333">
        <v>0</v>
      </c>
      <c r="P4333">
        <v>0</v>
      </c>
      <c r="Q4333">
        <v>5113.8869999999997</v>
      </c>
      <c r="R4333">
        <v>10227.773999999999</v>
      </c>
      <c r="S4333" t="s">
        <v>1296</v>
      </c>
      <c r="T4333" s="111"/>
      <c r="U4333" s="111"/>
      <c r="V4333" s="110"/>
      <c r="W4333" s="110"/>
    </row>
    <row r="4334" spans="1:23">
      <c r="A4334" t="s">
        <v>4810</v>
      </c>
      <c r="B4334">
        <v>44209</v>
      </c>
      <c r="C4334" t="s">
        <v>4811</v>
      </c>
      <c r="D4334">
        <v>44209</v>
      </c>
      <c r="E4334" t="s">
        <v>1185</v>
      </c>
      <c r="F4334" t="s">
        <v>1336</v>
      </c>
      <c r="G4334" t="s">
        <v>1185</v>
      </c>
      <c r="H4334" t="s">
        <v>1185</v>
      </c>
      <c r="I4334" t="s">
        <v>1205</v>
      </c>
      <c r="J4334">
        <v>1</v>
      </c>
      <c r="K4334">
        <v>9162.18</v>
      </c>
      <c r="L4334">
        <v>9162.18</v>
      </c>
      <c r="M4334">
        <v>21.814699999999998</v>
      </c>
      <c r="N4334">
        <v>21.814699999999998</v>
      </c>
      <c r="O4334">
        <v>0</v>
      </c>
      <c r="P4334">
        <v>0</v>
      </c>
      <c r="Q4334">
        <v>9183.9946999999993</v>
      </c>
      <c r="R4334">
        <v>9183.9946999999993</v>
      </c>
      <c r="S4334" t="s">
        <v>1296</v>
      </c>
      <c r="T4334" s="111"/>
      <c r="U4334" s="111"/>
      <c r="V4334" s="110"/>
      <c r="W4334" s="110"/>
    </row>
    <row r="4335" spans="1:23">
      <c r="A4335" t="s">
        <v>4812</v>
      </c>
      <c r="B4335">
        <v>44209</v>
      </c>
      <c r="C4335" t="s">
        <v>4813</v>
      </c>
      <c r="D4335">
        <v>44209</v>
      </c>
      <c r="E4335" t="s">
        <v>1185</v>
      </c>
      <c r="F4335" t="s">
        <v>4814</v>
      </c>
      <c r="G4335" t="s">
        <v>1185</v>
      </c>
      <c r="H4335" t="s">
        <v>1185</v>
      </c>
      <c r="I4335" t="s">
        <v>3061</v>
      </c>
      <c r="J4335">
        <v>1</v>
      </c>
      <c r="K4335">
        <v>9990</v>
      </c>
      <c r="L4335">
        <v>9990</v>
      </c>
      <c r="M4335">
        <v>23.785699999999999</v>
      </c>
      <c r="N4335">
        <v>23.785699999999999</v>
      </c>
      <c r="O4335">
        <v>0</v>
      </c>
      <c r="P4335">
        <v>0</v>
      </c>
      <c r="Q4335">
        <v>10013.7857</v>
      </c>
      <c r="R4335">
        <v>10013.7857</v>
      </c>
      <c r="S4335" t="s">
        <v>1296</v>
      </c>
      <c r="T4335" s="111"/>
      <c r="U4335" s="111"/>
      <c r="V4335" s="110"/>
      <c r="W4335" s="110"/>
    </row>
    <row r="4336" spans="1:23">
      <c r="A4336" t="s">
        <v>4815</v>
      </c>
      <c r="B4336">
        <v>44209</v>
      </c>
      <c r="C4336" t="s">
        <v>4816</v>
      </c>
      <c r="D4336">
        <v>44209</v>
      </c>
      <c r="E4336" t="s">
        <v>1294</v>
      </c>
      <c r="F4336" t="s">
        <v>50</v>
      </c>
      <c r="G4336" t="s">
        <v>1305</v>
      </c>
      <c r="H4336" t="s">
        <v>13</v>
      </c>
      <c r="I4336" t="s">
        <v>1339</v>
      </c>
      <c r="J4336">
        <v>100</v>
      </c>
      <c r="K4336">
        <v>1118</v>
      </c>
      <c r="L4336">
        <v>111800</v>
      </c>
      <c r="M4336">
        <v>2.6619000000000002</v>
      </c>
      <c r="N4336">
        <v>266.19</v>
      </c>
      <c r="O4336">
        <v>0</v>
      </c>
      <c r="P4336">
        <v>0</v>
      </c>
      <c r="Q4336">
        <v>1120.6619000000001</v>
      </c>
      <c r="R4336">
        <v>112066.19</v>
      </c>
      <c r="S4336" t="s">
        <v>1296</v>
      </c>
      <c r="T4336" s="111"/>
      <c r="U4336" s="111"/>
      <c r="V4336" s="110"/>
      <c r="W4336" s="110"/>
    </row>
    <row r="4337" spans="1:23">
      <c r="A4337" t="s">
        <v>4817</v>
      </c>
      <c r="B4337">
        <v>44209</v>
      </c>
      <c r="C4337" t="s">
        <v>4818</v>
      </c>
      <c r="D4337">
        <v>44209</v>
      </c>
      <c r="E4337" t="s">
        <v>1294</v>
      </c>
      <c r="F4337" t="s">
        <v>47</v>
      </c>
      <c r="G4337" t="s">
        <v>1305</v>
      </c>
      <c r="H4337" t="s">
        <v>13</v>
      </c>
      <c r="I4337" t="s">
        <v>1212</v>
      </c>
      <c r="J4337">
        <v>20</v>
      </c>
      <c r="K4337">
        <v>3540</v>
      </c>
      <c r="L4337">
        <v>70800</v>
      </c>
      <c r="M4337">
        <v>8.4285999999999994</v>
      </c>
      <c r="N4337">
        <v>168.572</v>
      </c>
      <c r="O4337">
        <v>0</v>
      </c>
      <c r="P4337">
        <v>0</v>
      </c>
      <c r="Q4337">
        <v>3548.4286000000002</v>
      </c>
      <c r="R4337">
        <v>70968.572</v>
      </c>
      <c r="S4337" t="s">
        <v>1296</v>
      </c>
      <c r="T4337" s="111"/>
      <c r="U4337" s="111"/>
      <c r="V4337" s="110"/>
      <c r="W4337" s="110"/>
    </row>
    <row r="4338" spans="1:23">
      <c r="A4338" t="s">
        <v>4819</v>
      </c>
      <c r="B4338">
        <v>44209</v>
      </c>
      <c r="C4338" t="s">
        <v>4820</v>
      </c>
      <c r="D4338">
        <v>44209</v>
      </c>
      <c r="E4338" t="s">
        <v>1294</v>
      </c>
      <c r="F4338" t="s">
        <v>51</v>
      </c>
      <c r="G4338" t="s">
        <v>1305</v>
      </c>
      <c r="H4338" t="s">
        <v>13</v>
      </c>
      <c r="I4338" t="s">
        <v>1211</v>
      </c>
      <c r="J4338">
        <v>20</v>
      </c>
      <c r="K4338">
        <v>3938</v>
      </c>
      <c r="L4338">
        <v>78760</v>
      </c>
      <c r="M4338">
        <v>9.3762000000000008</v>
      </c>
      <c r="N4338">
        <v>187.524</v>
      </c>
      <c r="O4338">
        <v>0</v>
      </c>
      <c r="P4338">
        <v>0</v>
      </c>
      <c r="Q4338">
        <v>3947.3762000000002</v>
      </c>
      <c r="R4338">
        <v>78947.524000000005</v>
      </c>
      <c r="S4338" t="s">
        <v>1296</v>
      </c>
      <c r="T4338" s="111"/>
      <c r="U4338" s="111"/>
      <c r="V4338" s="110"/>
      <c r="W4338" s="110"/>
    </row>
    <row r="4339" spans="1:23">
      <c r="A4339" t="s">
        <v>4819</v>
      </c>
      <c r="B4339">
        <v>44209</v>
      </c>
      <c r="C4339" t="s">
        <v>4820</v>
      </c>
      <c r="D4339">
        <v>44209</v>
      </c>
      <c r="E4339" t="s">
        <v>1294</v>
      </c>
      <c r="F4339" t="s">
        <v>51</v>
      </c>
      <c r="G4339" t="s">
        <v>1305</v>
      </c>
      <c r="H4339" t="s">
        <v>13</v>
      </c>
      <c r="I4339" t="s">
        <v>1212</v>
      </c>
      <c r="J4339">
        <v>20</v>
      </c>
      <c r="K4339">
        <v>3540</v>
      </c>
      <c r="L4339">
        <v>70800</v>
      </c>
      <c r="M4339">
        <v>8.4285999999999994</v>
      </c>
      <c r="N4339">
        <v>168.572</v>
      </c>
      <c r="O4339">
        <v>0</v>
      </c>
      <c r="P4339">
        <v>0</v>
      </c>
      <c r="Q4339">
        <v>3548.4286000000002</v>
      </c>
      <c r="R4339">
        <v>70968.572</v>
      </c>
      <c r="S4339" t="s">
        <v>1296</v>
      </c>
      <c r="T4339" s="111"/>
      <c r="U4339" s="111"/>
      <c r="V4339" s="110"/>
      <c r="W4339" s="110"/>
    </row>
    <row r="4340" spans="1:23">
      <c r="A4340" t="s">
        <v>4821</v>
      </c>
      <c r="B4340">
        <v>44209</v>
      </c>
      <c r="C4340" t="s">
        <v>4822</v>
      </c>
      <c r="D4340">
        <v>44209</v>
      </c>
      <c r="E4340" t="s">
        <v>1294</v>
      </c>
      <c r="F4340" t="s">
        <v>89</v>
      </c>
      <c r="G4340" t="s">
        <v>81</v>
      </c>
      <c r="H4340" t="s">
        <v>24</v>
      </c>
      <c r="I4340" t="s">
        <v>1234</v>
      </c>
      <c r="J4340">
        <v>10</v>
      </c>
      <c r="K4340">
        <v>5035</v>
      </c>
      <c r="L4340">
        <v>50350</v>
      </c>
      <c r="M4340">
        <v>11.988099999999999</v>
      </c>
      <c r="N4340">
        <v>119.881</v>
      </c>
      <c r="O4340">
        <v>0</v>
      </c>
      <c r="P4340">
        <v>0</v>
      </c>
      <c r="Q4340">
        <v>5046.9880999999996</v>
      </c>
      <c r="R4340">
        <v>50469.881000000001</v>
      </c>
      <c r="S4340" t="s">
        <v>1296</v>
      </c>
      <c r="T4340" s="111"/>
      <c r="U4340" s="111"/>
      <c r="V4340" s="110"/>
      <c r="W4340" s="110"/>
    </row>
    <row r="4341" spans="1:23">
      <c r="A4341" t="s">
        <v>4823</v>
      </c>
      <c r="B4341">
        <v>44209</v>
      </c>
      <c r="C4341" t="s">
        <v>4824</v>
      </c>
      <c r="D4341">
        <v>44209</v>
      </c>
      <c r="E4341" t="s">
        <v>1294</v>
      </c>
      <c r="F4341" t="s">
        <v>88</v>
      </c>
      <c r="G4341" t="s">
        <v>1326</v>
      </c>
      <c r="H4341" t="s">
        <v>24</v>
      </c>
      <c r="I4341" t="s">
        <v>1211</v>
      </c>
      <c r="J4341">
        <v>10</v>
      </c>
      <c r="K4341">
        <v>3938</v>
      </c>
      <c r="L4341">
        <v>39380</v>
      </c>
      <c r="M4341">
        <v>9.3762000000000008</v>
      </c>
      <c r="N4341">
        <v>93.762</v>
      </c>
      <c r="O4341">
        <v>0</v>
      </c>
      <c r="P4341">
        <v>0</v>
      </c>
      <c r="Q4341">
        <v>3947.3762000000002</v>
      </c>
      <c r="R4341">
        <v>39473.762000000002</v>
      </c>
      <c r="S4341" t="s">
        <v>1296</v>
      </c>
      <c r="T4341" s="111"/>
      <c r="U4341" s="111"/>
      <c r="V4341" s="110"/>
      <c r="W4341" s="110"/>
    </row>
    <row r="4342" spans="1:23">
      <c r="A4342" t="s">
        <v>4823</v>
      </c>
      <c r="B4342">
        <v>44209</v>
      </c>
      <c r="C4342" t="s">
        <v>4824</v>
      </c>
      <c r="D4342">
        <v>44209</v>
      </c>
      <c r="E4342" t="s">
        <v>1294</v>
      </c>
      <c r="F4342" t="s">
        <v>88</v>
      </c>
      <c r="G4342" t="s">
        <v>1326</v>
      </c>
      <c r="H4342" t="s">
        <v>24</v>
      </c>
      <c r="I4342" t="s">
        <v>3061</v>
      </c>
      <c r="J4342">
        <v>20</v>
      </c>
      <c r="K4342">
        <v>9850</v>
      </c>
      <c r="L4342">
        <v>197000</v>
      </c>
      <c r="M4342">
        <v>23.452400000000001</v>
      </c>
      <c r="N4342">
        <v>469.048</v>
      </c>
      <c r="O4342">
        <v>0</v>
      </c>
      <c r="P4342">
        <v>0</v>
      </c>
      <c r="Q4342">
        <v>9873.4524000000001</v>
      </c>
      <c r="R4342">
        <v>197469.04800000001</v>
      </c>
      <c r="S4342" t="s">
        <v>1296</v>
      </c>
      <c r="T4342" s="111"/>
      <c r="U4342" s="111"/>
      <c r="V4342" s="110"/>
      <c r="W4342" s="110"/>
    </row>
    <row r="4343" spans="1:23">
      <c r="A4343" t="s">
        <v>4825</v>
      </c>
      <c r="B4343">
        <v>44209</v>
      </c>
      <c r="C4343" t="s">
        <v>4826</v>
      </c>
      <c r="D4343">
        <v>44209</v>
      </c>
      <c r="E4343" t="s">
        <v>1294</v>
      </c>
      <c r="F4343" t="s">
        <v>46</v>
      </c>
      <c r="G4343" t="s">
        <v>1315</v>
      </c>
      <c r="H4343" t="s">
        <v>24</v>
      </c>
      <c r="I4343" t="s">
        <v>1212</v>
      </c>
      <c r="J4343">
        <v>10</v>
      </c>
      <c r="K4343">
        <v>3540</v>
      </c>
      <c r="L4343">
        <v>35400</v>
      </c>
      <c r="M4343">
        <v>8.4285999999999994</v>
      </c>
      <c r="N4343">
        <v>84.286000000000001</v>
      </c>
      <c r="O4343">
        <v>0</v>
      </c>
      <c r="P4343">
        <v>0</v>
      </c>
      <c r="Q4343">
        <v>3548.4286000000002</v>
      </c>
      <c r="R4343">
        <v>35484.286</v>
      </c>
      <c r="S4343" t="s">
        <v>1296</v>
      </c>
      <c r="T4343" s="111"/>
      <c r="U4343" s="111"/>
      <c r="V4343" s="110"/>
      <c r="W4343" s="110"/>
    </row>
    <row r="4344" spans="1:23">
      <c r="A4344" t="s">
        <v>4827</v>
      </c>
      <c r="B4344">
        <v>44209</v>
      </c>
      <c r="C4344" t="s">
        <v>4828</v>
      </c>
      <c r="D4344">
        <v>44209</v>
      </c>
      <c r="E4344" t="s">
        <v>1294</v>
      </c>
      <c r="F4344" t="s">
        <v>125</v>
      </c>
      <c r="G4344" t="s">
        <v>1316</v>
      </c>
      <c r="H4344" t="s">
        <v>24</v>
      </c>
      <c r="I4344" t="s">
        <v>1339</v>
      </c>
      <c r="J4344">
        <v>100</v>
      </c>
      <c r="K4344">
        <v>1118</v>
      </c>
      <c r="L4344">
        <v>111800</v>
      </c>
      <c r="M4344">
        <v>2.6619000000000002</v>
      </c>
      <c r="N4344">
        <v>266.19</v>
      </c>
      <c r="O4344">
        <v>0</v>
      </c>
      <c r="P4344">
        <v>0</v>
      </c>
      <c r="Q4344">
        <v>1120.6619000000001</v>
      </c>
      <c r="R4344">
        <v>112066.19</v>
      </c>
      <c r="S4344" t="s">
        <v>1296</v>
      </c>
      <c r="T4344" s="111"/>
      <c r="U4344" s="111"/>
      <c r="V4344" s="110"/>
      <c r="W4344" s="110"/>
    </row>
    <row r="4345" spans="1:23">
      <c r="A4345" t="s">
        <v>4829</v>
      </c>
      <c r="B4345">
        <v>44209</v>
      </c>
      <c r="C4345" t="s">
        <v>4830</v>
      </c>
      <c r="D4345">
        <v>44209</v>
      </c>
      <c r="E4345" t="s">
        <v>1294</v>
      </c>
      <c r="F4345" t="s">
        <v>35</v>
      </c>
      <c r="G4345" t="s">
        <v>1321</v>
      </c>
      <c r="H4345" t="s">
        <v>24</v>
      </c>
      <c r="I4345" t="s">
        <v>1339</v>
      </c>
      <c r="J4345">
        <v>40</v>
      </c>
      <c r="K4345">
        <v>1118</v>
      </c>
      <c r="L4345">
        <v>44720</v>
      </c>
      <c r="M4345">
        <v>2.6619000000000002</v>
      </c>
      <c r="N4345">
        <v>106.476</v>
      </c>
      <c r="O4345">
        <v>0</v>
      </c>
      <c r="P4345">
        <v>0</v>
      </c>
      <c r="Q4345">
        <v>1120.6619000000001</v>
      </c>
      <c r="R4345">
        <v>44826.476000000002</v>
      </c>
      <c r="S4345" t="s">
        <v>1296</v>
      </c>
      <c r="T4345" s="111"/>
      <c r="U4345" s="111"/>
      <c r="V4345" s="110"/>
      <c r="W4345" s="110"/>
    </row>
    <row r="4346" spans="1:23">
      <c r="A4346" t="s">
        <v>4831</v>
      </c>
      <c r="B4346">
        <v>44209</v>
      </c>
      <c r="C4346" t="s">
        <v>4832</v>
      </c>
      <c r="D4346">
        <v>44209</v>
      </c>
      <c r="E4346" t="s">
        <v>1294</v>
      </c>
      <c r="F4346" t="s">
        <v>29</v>
      </c>
      <c r="G4346" t="s">
        <v>1331</v>
      </c>
      <c r="H4346" t="s">
        <v>24</v>
      </c>
      <c r="I4346" t="s">
        <v>1207</v>
      </c>
      <c r="J4346">
        <v>20</v>
      </c>
      <c r="K4346">
        <v>4035</v>
      </c>
      <c r="L4346">
        <v>80700</v>
      </c>
      <c r="M4346">
        <v>9.6071000000000009</v>
      </c>
      <c r="N4346">
        <v>192.142</v>
      </c>
      <c r="O4346">
        <v>0</v>
      </c>
      <c r="P4346">
        <v>0</v>
      </c>
      <c r="Q4346">
        <v>4044.6071000000002</v>
      </c>
      <c r="R4346">
        <v>80892.142000000007</v>
      </c>
      <c r="S4346" t="s">
        <v>1296</v>
      </c>
      <c r="T4346" s="111"/>
      <c r="U4346" s="111"/>
      <c r="V4346" s="110"/>
      <c r="W4346" s="110"/>
    </row>
    <row r="4347" spans="1:23">
      <c r="A4347" t="s">
        <v>4833</v>
      </c>
      <c r="B4347">
        <v>44209</v>
      </c>
      <c r="C4347" t="s">
        <v>4834</v>
      </c>
      <c r="D4347">
        <v>44209</v>
      </c>
      <c r="E4347" t="s">
        <v>1294</v>
      </c>
      <c r="F4347" t="s">
        <v>28</v>
      </c>
      <c r="G4347" t="s">
        <v>1128</v>
      </c>
      <c r="H4347" t="s">
        <v>24</v>
      </c>
      <c r="I4347" t="s">
        <v>1205</v>
      </c>
      <c r="J4347">
        <v>3</v>
      </c>
      <c r="K4347">
        <v>9045</v>
      </c>
      <c r="L4347">
        <v>27135</v>
      </c>
      <c r="M4347">
        <v>21.535699999999999</v>
      </c>
      <c r="N4347">
        <v>64.607100000000003</v>
      </c>
      <c r="O4347">
        <v>0</v>
      </c>
      <c r="P4347">
        <v>0</v>
      </c>
      <c r="Q4347">
        <v>9066.5357000000004</v>
      </c>
      <c r="R4347">
        <v>27199.607100000001</v>
      </c>
      <c r="S4347" t="s">
        <v>1296</v>
      </c>
      <c r="T4347" s="111"/>
      <c r="U4347" s="111"/>
      <c r="V4347" s="110"/>
      <c r="W4347" s="110"/>
    </row>
    <row r="4348" spans="1:23">
      <c r="A4348" t="s">
        <v>4833</v>
      </c>
      <c r="B4348">
        <v>44209</v>
      </c>
      <c r="C4348" t="s">
        <v>4834</v>
      </c>
      <c r="D4348">
        <v>44209</v>
      </c>
      <c r="E4348" t="s">
        <v>1294</v>
      </c>
      <c r="F4348" t="s">
        <v>28</v>
      </c>
      <c r="G4348" t="s">
        <v>1128</v>
      </c>
      <c r="H4348" t="s">
        <v>24</v>
      </c>
      <c r="I4348" t="s">
        <v>1211</v>
      </c>
      <c r="J4348">
        <v>5</v>
      </c>
      <c r="K4348">
        <v>3938</v>
      </c>
      <c r="L4348">
        <v>19690</v>
      </c>
      <c r="M4348">
        <v>9.3762000000000008</v>
      </c>
      <c r="N4348">
        <v>46.881</v>
      </c>
      <c r="O4348">
        <v>0</v>
      </c>
      <c r="P4348">
        <v>0</v>
      </c>
      <c r="Q4348">
        <v>3947.3762000000002</v>
      </c>
      <c r="R4348">
        <v>19736.881000000001</v>
      </c>
      <c r="S4348" t="s">
        <v>1296</v>
      </c>
      <c r="T4348" s="111"/>
      <c r="U4348" s="111"/>
      <c r="V4348" s="110"/>
      <c r="W4348" s="110"/>
    </row>
    <row r="4349" spans="1:23">
      <c r="A4349" t="s">
        <v>4833</v>
      </c>
      <c r="B4349">
        <v>44209</v>
      </c>
      <c r="C4349" t="s">
        <v>4834</v>
      </c>
      <c r="D4349">
        <v>44209</v>
      </c>
      <c r="E4349" t="s">
        <v>1294</v>
      </c>
      <c r="F4349" t="s">
        <v>28</v>
      </c>
      <c r="G4349" t="s">
        <v>1128</v>
      </c>
      <c r="H4349" t="s">
        <v>24</v>
      </c>
      <c r="I4349" t="s">
        <v>3061</v>
      </c>
      <c r="J4349">
        <v>5</v>
      </c>
      <c r="K4349">
        <v>9850</v>
      </c>
      <c r="L4349">
        <v>49250</v>
      </c>
      <c r="M4349">
        <v>23.452400000000001</v>
      </c>
      <c r="N4349">
        <v>117.262</v>
      </c>
      <c r="O4349">
        <v>0</v>
      </c>
      <c r="P4349">
        <v>0</v>
      </c>
      <c r="Q4349">
        <v>9873.4524000000001</v>
      </c>
      <c r="R4349">
        <v>49367.262000000002</v>
      </c>
      <c r="S4349" t="s">
        <v>1296</v>
      </c>
      <c r="T4349" s="111"/>
      <c r="U4349" s="111"/>
      <c r="V4349" s="110"/>
      <c r="W4349" s="110"/>
    </row>
    <row r="4350" spans="1:23">
      <c r="A4350" t="s">
        <v>4835</v>
      </c>
      <c r="B4350">
        <v>44209</v>
      </c>
      <c r="C4350" t="s">
        <v>4836</v>
      </c>
      <c r="D4350">
        <v>44209</v>
      </c>
      <c r="E4350" t="s">
        <v>1294</v>
      </c>
      <c r="F4350" t="s">
        <v>989</v>
      </c>
      <c r="G4350" t="s">
        <v>1318</v>
      </c>
      <c r="H4350" t="s">
        <v>24</v>
      </c>
      <c r="I4350" t="s">
        <v>1234</v>
      </c>
      <c r="J4350">
        <v>10</v>
      </c>
      <c r="K4350">
        <v>5035</v>
      </c>
      <c r="L4350">
        <v>50350</v>
      </c>
      <c r="M4350">
        <v>11.988099999999999</v>
      </c>
      <c r="N4350">
        <v>119.881</v>
      </c>
      <c r="O4350">
        <v>0</v>
      </c>
      <c r="P4350">
        <v>0</v>
      </c>
      <c r="Q4350">
        <v>5046.9880999999996</v>
      </c>
      <c r="R4350">
        <v>50469.881000000001</v>
      </c>
      <c r="S4350" t="s">
        <v>1296</v>
      </c>
      <c r="T4350" s="111"/>
      <c r="U4350" s="111"/>
      <c r="V4350" s="110"/>
      <c r="W4350" s="110"/>
    </row>
    <row r="4351" spans="1:23">
      <c r="A4351" t="s">
        <v>4835</v>
      </c>
      <c r="B4351">
        <v>44209</v>
      </c>
      <c r="C4351" t="s">
        <v>4836</v>
      </c>
      <c r="D4351">
        <v>44209</v>
      </c>
      <c r="E4351" t="s">
        <v>1294</v>
      </c>
      <c r="F4351" t="s">
        <v>989</v>
      </c>
      <c r="G4351" t="s">
        <v>1318</v>
      </c>
      <c r="H4351" t="s">
        <v>24</v>
      </c>
      <c r="I4351" t="s">
        <v>1205</v>
      </c>
      <c r="J4351">
        <v>4</v>
      </c>
      <c r="K4351">
        <v>9045</v>
      </c>
      <c r="L4351">
        <v>36180</v>
      </c>
      <c r="M4351">
        <v>21.535699999999999</v>
      </c>
      <c r="N4351">
        <v>86.142799999999994</v>
      </c>
      <c r="O4351">
        <v>0</v>
      </c>
      <c r="P4351">
        <v>0</v>
      </c>
      <c r="Q4351">
        <v>9066.5357000000004</v>
      </c>
      <c r="R4351">
        <v>36266.142800000001</v>
      </c>
      <c r="S4351" t="s">
        <v>1296</v>
      </c>
      <c r="T4351" s="111"/>
      <c r="U4351" s="111"/>
      <c r="V4351" s="110"/>
      <c r="W4351" s="110"/>
    </row>
    <row r="4352" spans="1:23">
      <c r="A4352" t="s">
        <v>4835</v>
      </c>
      <c r="B4352">
        <v>44209</v>
      </c>
      <c r="C4352" t="s">
        <v>4836</v>
      </c>
      <c r="D4352">
        <v>44209</v>
      </c>
      <c r="E4352" t="s">
        <v>1294</v>
      </c>
      <c r="F4352" t="s">
        <v>989</v>
      </c>
      <c r="G4352" t="s">
        <v>1318</v>
      </c>
      <c r="H4352" t="s">
        <v>24</v>
      </c>
      <c r="I4352" t="s">
        <v>1211</v>
      </c>
      <c r="J4352">
        <v>5</v>
      </c>
      <c r="K4352">
        <v>3938</v>
      </c>
      <c r="L4352">
        <v>19690</v>
      </c>
      <c r="M4352">
        <v>9.3762000000000008</v>
      </c>
      <c r="N4352">
        <v>46.881</v>
      </c>
      <c r="O4352">
        <v>0</v>
      </c>
      <c r="P4352">
        <v>0</v>
      </c>
      <c r="Q4352">
        <v>3947.3762000000002</v>
      </c>
      <c r="R4352">
        <v>19736.881000000001</v>
      </c>
      <c r="S4352" t="s">
        <v>1296</v>
      </c>
      <c r="T4352" s="111"/>
      <c r="U4352" s="111"/>
      <c r="V4352" s="110"/>
      <c r="W4352" s="110"/>
    </row>
    <row r="4353" spans="1:23">
      <c r="A4353" t="s">
        <v>4835</v>
      </c>
      <c r="B4353">
        <v>44209</v>
      </c>
      <c r="C4353" t="s">
        <v>4836</v>
      </c>
      <c r="D4353">
        <v>44209</v>
      </c>
      <c r="E4353" t="s">
        <v>1294</v>
      </c>
      <c r="F4353" t="s">
        <v>989</v>
      </c>
      <c r="G4353" t="s">
        <v>1318</v>
      </c>
      <c r="H4353" t="s">
        <v>24</v>
      </c>
      <c r="I4353" t="s">
        <v>1215</v>
      </c>
      <c r="J4353">
        <v>23</v>
      </c>
      <c r="K4353">
        <v>6390</v>
      </c>
      <c r="L4353">
        <v>146970</v>
      </c>
      <c r="M4353">
        <v>15.2143</v>
      </c>
      <c r="N4353">
        <v>349.9289</v>
      </c>
      <c r="O4353">
        <v>0</v>
      </c>
      <c r="P4353">
        <v>0</v>
      </c>
      <c r="Q4353">
        <v>6405.2142999999996</v>
      </c>
      <c r="R4353">
        <v>147319.9289</v>
      </c>
      <c r="S4353" t="s">
        <v>1296</v>
      </c>
      <c r="T4353" s="111"/>
      <c r="U4353" s="111"/>
      <c r="V4353" s="110"/>
      <c r="W4353" s="110"/>
    </row>
    <row r="4354" spans="1:23">
      <c r="A4354" t="s">
        <v>4837</v>
      </c>
      <c r="B4354">
        <v>44209</v>
      </c>
      <c r="C4354" t="s">
        <v>4838</v>
      </c>
      <c r="D4354">
        <v>44209</v>
      </c>
      <c r="E4354" t="s">
        <v>1294</v>
      </c>
      <c r="F4354" t="s">
        <v>91</v>
      </c>
      <c r="G4354" t="s">
        <v>1315</v>
      </c>
      <c r="H4354" t="s">
        <v>24</v>
      </c>
      <c r="I4354" t="s">
        <v>1216</v>
      </c>
      <c r="J4354">
        <v>3</v>
      </c>
      <c r="K4354">
        <v>7575</v>
      </c>
      <c r="L4354">
        <v>22725</v>
      </c>
      <c r="M4354">
        <v>18.035699999999999</v>
      </c>
      <c r="N4354">
        <v>54.107100000000003</v>
      </c>
      <c r="O4354">
        <v>0</v>
      </c>
      <c r="P4354">
        <v>1500</v>
      </c>
      <c r="Q4354">
        <v>7593.0357000000004</v>
      </c>
      <c r="R4354">
        <v>21279.107100000001</v>
      </c>
      <c r="S4354" t="s">
        <v>1296</v>
      </c>
      <c r="T4354" s="111"/>
      <c r="U4354" s="111"/>
      <c r="V4354" s="110"/>
      <c r="W4354" s="110"/>
    </row>
    <row r="4355" spans="1:23">
      <c r="A4355" t="s">
        <v>4839</v>
      </c>
      <c r="B4355">
        <v>44209</v>
      </c>
      <c r="C4355" t="s">
        <v>4840</v>
      </c>
      <c r="D4355">
        <v>44209</v>
      </c>
      <c r="E4355" t="s">
        <v>1328</v>
      </c>
      <c r="F4355" t="s">
        <v>4841</v>
      </c>
      <c r="G4355" t="s">
        <v>1332</v>
      </c>
      <c r="H4355" t="s">
        <v>1328</v>
      </c>
      <c r="I4355" t="s">
        <v>1215</v>
      </c>
      <c r="J4355">
        <v>75</v>
      </c>
      <c r="K4355">
        <v>6390</v>
      </c>
      <c r="L4355">
        <v>479250</v>
      </c>
      <c r="M4355">
        <v>0</v>
      </c>
      <c r="N4355">
        <v>0</v>
      </c>
      <c r="O4355">
        <v>0</v>
      </c>
      <c r="P4355">
        <v>0</v>
      </c>
      <c r="Q4355">
        <v>6390</v>
      </c>
      <c r="R4355">
        <v>479250</v>
      </c>
      <c r="S4355" t="s">
        <v>1296</v>
      </c>
      <c r="T4355" s="111"/>
      <c r="U4355" s="111"/>
      <c r="V4355" s="110"/>
      <c r="W4355" s="110"/>
    </row>
    <row r="4356" spans="1:23">
      <c r="A4356" t="s">
        <v>4842</v>
      </c>
      <c r="B4356">
        <v>44209</v>
      </c>
      <c r="C4356" t="s">
        <v>4843</v>
      </c>
      <c r="D4356">
        <v>44209</v>
      </c>
      <c r="E4356" t="s">
        <v>1294</v>
      </c>
      <c r="F4356" t="s">
        <v>91</v>
      </c>
      <c r="G4356" t="s">
        <v>1315</v>
      </c>
      <c r="H4356" t="s">
        <v>24</v>
      </c>
      <c r="I4356" t="s">
        <v>1364</v>
      </c>
      <c r="J4356">
        <v>1</v>
      </c>
      <c r="K4356">
        <v>6292</v>
      </c>
      <c r="L4356">
        <v>6292</v>
      </c>
      <c r="M4356">
        <v>14.981</v>
      </c>
      <c r="N4356">
        <v>14.981</v>
      </c>
      <c r="O4356">
        <v>0</v>
      </c>
      <c r="P4356">
        <v>400</v>
      </c>
      <c r="Q4356">
        <v>6306.9809999999998</v>
      </c>
      <c r="R4356">
        <v>5906.9809999999998</v>
      </c>
      <c r="S4356" t="s">
        <v>1296</v>
      </c>
      <c r="T4356" s="111"/>
      <c r="U4356" s="111"/>
      <c r="V4356" s="110"/>
      <c r="W4356" s="110"/>
    </row>
    <row r="4357" spans="1:23">
      <c r="A4357" t="s">
        <v>4842</v>
      </c>
      <c r="B4357">
        <v>44209</v>
      </c>
      <c r="C4357" t="s">
        <v>4843</v>
      </c>
      <c r="D4357">
        <v>44209</v>
      </c>
      <c r="E4357" t="s">
        <v>1294</v>
      </c>
      <c r="F4357" t="s">
        <v>91</v>
      </c>
      <c r="G4357" t="s">
        <v>1315</v>
      </c>
      <c r="H4357" t="s">
        <v>24</v>
      </c>
      <c r="I4357" t="s">
        <v>1206</v>
      </c>
      <c r="J4357">
        <v>1</v>
      </c>
      <c r="K4357">
        <v>1157</v>
      </c>
      <c r="L4357">
        <v>1157</v>
      </c>
      <c r="M4357">
        <v>2.7547999999999999</v>
      </c>
      <c r="N4357">
        <v>2.7547999999999999</v>
      </c>
      <c r="O4357">
        <v>0</v>
      </c>
      <c r="P4357">
        <v>60</v>
      </c>
      <c r="Q4357">
        <v>1159.7547999999999</v>
      </c>
      <c r="R4357">
        <v>1099.7547999999999</v>
      </c>
      <c r="S4357" t="s">
        <v>1296</v>
      </c>
      <c r="T4357" s="111"/>
      <c r="U4357" s="111"/>
      <c r="V4357" s="110"/>
      <c r="W4357" s="110"/>
    </row>
    <row r="4358" spans="1:23">
      <c r="A4358" t="s">
        <v>4842</v>
      </c>
      <c r="B4358">
        <v>44209</v>
      </c>
      <c r="C4358" t="s">
        <v>4843</v>
      </c>
      <c r="D4358">
        <v>44209</v>
      </c>
      <c r="E4358" t="s">
        <v>1294</v>
      </c>
      <c r="F4358" t="s">
        <v>91</v>
      </c>
      <c r="G4358" t="s">
        <v>1315</v>
      </c>
      <c r="H4358" t="s">
        <v>24</v>
      </c>
      <c r="I4358" t="s">
        <v>1210</v>
      </c>
      <c r="J4358">
        <v>2</v>
      </c>
      <c r="K4358">
        <v>1070</v>
      </c>
      <c r="L4358">
        <v>2140</v>
      </c>
      <c r="M4358">
        <v>2.5476000000000001</v>
      </c>
      <c r="N4358">
        <v>5.0952000000000002</v>
      </c>
      <c r="O4358">
        <v>0</v>
      </c>
      <c r="P4358">
        <v>100</v>
      </c>
      <c r="Q4358">
        <v>1072.5476000000001</v>
      </c>
      <c r="R4358">
        <v>2045.0952</v>
      </c>
      <c r="S4358" t="s">
        <v>1296</v>
      </c>
      <c r="T4358" s="111"/>
      <c r="U4358" s="111"/>
      <c r="V4358" s="110"/>
      <c r="W4358" s="110"/>
    </row>
    <row r="4359" spans="1:23">
      <c r="A4359" t="s">
        <v>4842</v>
      </c>
      <c r="B4359">
        <v>44209</v>
      </c>
      <c r="C4359" t="s">
        <v>4843</v>
      </c>
      <c r="D4359">
        <v>44209</v>
      </c>
      <c r="E4359" t="s">
        <v>1294</v>
      </c>
      <c r="F4359" t="s">
        <v>91</v>
      </c>
      <c r="G4359" t="s">
        <v>1315</v>
      </c>
      <c r="H4359" t="s">
        <v>24</v>
      </c>
      <c r="I4359" t="s">
        <v>1214</v>
      </c>
      <c r="J4359">
        <v>8</v>
      </c>
      <c r="K4359">
        <v>1168</v>
      </c>
      <c r="L4359">
        <v>9344</v>
      </c>
      <c r="M4359">
        <v>2.7810000000000001</v>
      </c>
      <c r="N4359">
        <v>22.248000000000001</v>
      </c>
      <c r="O4359">
        <v>0</v>
      </c>
      <c r="P4359">
        <v>0</v>
      </c>
      <c r="Q4359">
        <v>1170.7809999999999</v>
      </c>
      <c r="R4359">
        <v>9366.2479999999996</v>
      </c>
      <c r="S4359" t="s">
        <v>1296</v>
      </c>
      <c r="T4359" s="111"/>
      <c r="U4359" s="111"/>
      <c r="V4359" s="110"/>
      <c r="W4359" s="110"/>
    </row>
    <row r="4360" spans="1:23">
      <c r="A4360" t="s">
        <v>4842</v>
      </c>
      <c r="B4360">
        <v>44209</v>
      </c>
      <c r="C4360" t="s">
        <v>4843</v>
      </c>
      <c r="D4360">
        <v>44209</v>
      </c>
      <c r="E4360" t="s">
        <v>1294</v>
      </c>
      <c r="F4360" t="s">
        <v>91</v>
      </c>
      <c r="G4360" t="s">
        <v>1315</v>
      </c>
      <c r="H4360" t="s">
        <v>24</v>
      </c>
      <c r="I4360" t="s">
        <v>1204</v>
      </c>
      <c r="J4360">
        <v>5</v>
      </c>
      <c r="K4360">
        <v>7148</v>
      </c>
      <c r="L4360">
        <v>35740</v>
      </c>
      <c r="M4360">
        <v>17.018999999999998</v>
      </c>
      <c r="N4360">
        <v>85.094999999999999</v>
      </c>
      <c r="O4360">
        <v>0</v>
      </c>
      <c r="P4360">
        <v>3500</v>
      </c>
      <c r="Q4360">
        <v>7165.0190000000002</v>
      </c>
      <c r="R4360">
        <v>32325.095000000001</v>
      </c>
      <c r="S4360" t="s">
        <v>1296</v>
      </c>
      <c r="T4360" s="111"/>
      <c r="U4360" s="111"/>
      <c r="V4360" s="110"/>
      <c r="W4360" s="110"/>
    </row>
    <row r="4361" spans="1:23">
      <c r="A4361" t="s">
        <v>4844</v>
      </c>
      <c r="B4361">
        <v>44209</v>
      </c>
      <c r="C4361" t="s">
        <v>4845</v>
      </c>
      <c r="D4361">
        <v>44209</v>
      </c>
      <c r="E4361" t="s">
        <v>1294</v>
      </c>
      <c r="F4361" t="s">
        <v>76</v>
      </c>
      <c r="G4361" t="s">
        <v>69</v>
      </c>
      <c r="H4361" t="s">
        <v>69</v>
      </c>
      <c r="I4361" t="s">
        <v>1207</v>
      </c>
      <c r="J4361">
        <v>10</v>
      </c>
      <c r="K4361">
        <v>4035</v>
      </c>
      <c r="L4361">
        <v>40350</v>
      </c>
      <c r="M4361">
        <v>9.6071000000000009</v>
      </c>
      <c r="N4361">
        <v>96.070999999999998</v>
      </c>
      <c r="O4361">
        <v>0</v>
      </c>
      <c r="P4361">
        <v>0</v>
      </c>
      <c r="Q4361">
        <v>4044.6071000000002</v>
      </c>
      <c r="R4361">
        <v>40446.071000000004</v>
      </c>
      <c r="S4361" t="s">
        <v>1296</v>
      </c>
      <c r="T4361" s="111"/>
      <c r="U4361" s="111"/>
      <c r="V4361" s="110"/>
      <c r="W4361" s="110"/>
    </row>
    <row r="4362" spans="1:23">
      <c r="A4362" t="s">
        <v>4846</v>
      </c>
      <c r="B4362">
        <v>44209</v>
      </c>
      <c r="C4362" t="s">
        <v>4847</v>
      </c>
      <c r="D4362">
        <v>44209</v>
      </c>
      <c r="E4362" t="s">
        <v>1294</v>
      </c>
      <c r="F4362" t="s">
        <v>55</v>
      </c>
      <c r="G4362" t="s">
        <v>1085</v>
      </c>
      <c r="H4362" t="s">
        <v>57</v>
      </c>
      <c r="I4362" t="s">
        <v>3061</v>
      </c>
      <c r="J4362">
        <v>100</v>
      </c>
      <c r="K4362">
        <v>9850</v>
      </c>
      <c r="L4362">
        <v>985000</v>
      </c>
      <c r="M4362">
        <v>23.452400000000001</v>
      </c>
      <c r="N4362">
        <v>2345.2399999999998</v>
      </c>
      <c r="O4362">
        <v>0</v>
      </c>
      <c r="P4362">
        <v>0</v>
      </c>
      <c r="Q4362">
        <v>9873.4524000000001</v>
      </c>
      <c r="R4362">
        <v>987345.24</v>
      </c>
      <c r="S4362" t="s">
        <v>1296</v>
      </c>
      <c r="T4362" s="111"/>
      <c r="U4362" s="111"/>
      <c r="V4362" s="110"/>
      <c r="W4362" s="110"/>
    </row>
    <row r="4363" spans="1:23">
      <c r="A4363" t="s">
        <v>4848</v>
      </c>
      <c r="B4363">
        <v>44209</v>
      </c>
      <c r="C4363" t="s">
        <v>4849</v>
      </c>
      <c r="D4363">
        <v>44209</v>
      </c>
      <c r="E4363" t="s">
        <v>1294</v>
      </c>
      <c r="F4363" t="s">
        <v>68</v>
      </c>
      <c r="G4363" t="s">
        <v>69</v>
      </c>
      <c r="H4363" t="s">
        <v>69</v>
      </c>
      <c r="I4363" t="s">
        <v>1207</v>
      </c>
      <c r="J4363">
        <v>10</v>
      </c>
      <c r="K4363">
        <v>4035</v>
      </c>
      <c r="L4363">
        <v>40350</v>
      </c>
      <c r="M4363">
        <v>9.6071000000000009</v>
      </c>
      <c r="N4363">
        <v>96.070999999999998</v>
      </c>
      <c r="O4363">
        <v>0</v>
      </c>
      <c r="P4363">
        <v>0</v>
      </c>
      <c r="Q4363">
        <v>4044.6071000000002</v>
      </c>
      <c r="R4363">
        <v>40446.071000000004</v>
      </c>
      <c r="S4363" t="s">
        <v>1296</v>
      </c>
      <c r="T4363" s="111"/>
      <c r="U4363" s="111"/>
      <c r="V4363" s="110"/>
      <c r="W4363" s="110"/>
    </row>
    <row r="4364" spans="1:23">
      <c r="A4364" t="s">
        <v>4850</v>
      </c>
      <c r="B4364">
        <v>44209</v>
      </c>
      <c r="C4364" t="s">
        <v>4851</v>
      </c>
      <c r="D4364">
        <v>44209</v>
      </c>
      <c r="E4364" t="s">
        <v>1294</v>
      </c>
      <c r="F4364" t="s">
        <v>23</v>
      </c>
      <c r="G4364" t="s">
        <v>1321</v>
      </c>
      <c r="H4364" t="s">
        <v>24</v>
      </c>
      <c r="I4364" t="s">
        <v>1339</v>
      </c>
      <c r="J4364">
        <v>100</v>
      </c>
      <c r="K4364">
        <v>1118</v>
      </c>
      <c r="L4364">
        <v>111800</v>
      </c>
      <c r="M4364">
        <v>2.6619000000000002</v>
      </c>
      <c r="N4364">
        <v>266.19</v>
      </c>
      <c r="O4364">
        <v>0</v>
      </c>
      <c r="P4364">
        <v>0</v>
      </c>
      <c r="Q4364">
        <v>1120.6619000000001</v>
      </c>
      <c r="R4364">
        <v>112066.19</v>
      </c>
      <c r="S4364" t="s">
        <v>1296</v>
      </c>
      <c r="T4364" s="111"/>
      <c r="U4364" s="111"/>
      <c r="V4364" s="110"/>
      <c r="W4364" s="110"/>
    </row>
    <row r="4365" spans="1:23">
      <c r="A4365" t="s">
        <v>4852</v>
      </c>
      <c r="B4365">
        <v>44209</v>
      </c>
      <c r="C4365" t="s">
        <v>4853</v>
      </c>
      <c r="D4365">
        <v>44209</v>
      </c>
      <c r="E4365" t="s">
        <v>1294</v>
      </c>
      <c r="F4365" t="s">
        <v>34</v>
      </c>
      <c r="G4365" t="s">
        <v>1084</v>
      </c>
      <c r="H4365" t="s">
        <v>24</v>
      </c>
      <c r="I4365" t="s">
        <v>1348</v>
      </c>
      <c r="J4365">
        <v>80</v>
      </c>
      <c r="K4365">
        <v>1225</v>
      </c>
      <c r="L4365">
        <v>98000</v>
      </c>
      <c r="M4365">
        <v>2.9167000000000001</v>
      </c>
      <c r="N4365">
        <v>233.33600000000001</v>
      </c>
      <c r="O4365">
        <v>0</v>
      </c>
      <c r="P4365">
        <v>0</v>
      </c>
      <c r="Q4365">
        <v>1227.9167</v>
      </c>
      <c r="R4365">
        <v>98233.335999999996</v>
      </c>
      <c r="S4365" t="s">
        <v>1296</v>
      </c>
      <c r="T4365" s="111"/>
      <c r="U4365" s="111"/>
      <c r="V4365" s="110"/>
      <c r="W4365" s="110"/>
    </row>
    <row r="4366" spans="1:23">
      <c r="A4366" t="s">
        <v>4852</v>
      </c>
      <c r="B4366">
        <v>44209</v>
      </c>
      <c r="C4366" t="s">
        <v>4853</v>
      </c>
      <c r="D4366">
        <v>44209</v>
      </c>
      <c r="E4366" t="s">
        <v>1294</v>
      </c>
      <c r="F4366" t="s">
        <v>34</v>
      </c>
      <c r="G4366" t="s">
        <v>1084</v>
      </c>
      <c r="H4366" t="s">
        <v>24</v>
      </c>
      <c r="I4366" t="s">
        <v>1339</v>
      </c>
      <c r="J4366">
        <v>200</v>
      </c>
      <c r="K4366">
        <v>1118</v>
      </c>
      <c r="L4366">
        <v>223600</v>
      </c>
      <c r="M4366">
        <v>2.6619000000000002</v>
      </c>
      <c r="N4366">
        <v>532.38</v>
      </c>
      <c r="O4366">
        <v>0</v>
      </c>
      <c r="P4366">
        <v>0</v>
      </c>
      <c r="Q4366">
        <v>1120.6619000000001</v>
      </c>
      <c r="R4366">
        <v>224132.38</v>
      </c>
      <c r="S4366" t="s">
        <v>1296</v>
      </c>
      <c r="T4366" s="111"/>
      <c r="U4366" s="111"/>
      <c r="V4366" s="110"/>
      <c r="W4366" s="110"/>
    </row>
    <row r="4367" spans="1:23">
      <c r="A4367" t="s">
        <v>4854</v>
      </c>
      <c r="B4367">
        <v>44209</v>
      </c>
      <c r="C4367" t="s">
        <v>4855</v>
      </c>
      <c r="D4367">
        <v>44209</v>
      </c>
      <c r="E4367" t="s">
        <v>1294</v>
      </c>
      <c r="F4367" t="s">
        <v>33</v>
      </c>
      <c r="G4367" t="s">
        <v>26</v>
      </c>
      <c r="H4367" t="s">
        <v>24</v>
      </c>
      <c r="I4367" t="s">
        <v>1348</v>
      </c>
      <c r="J4367">
        <v>100</v>
      </c>
      <c r="K4367">
        <v>1225</v>
      </c>
      <c r="L4367">
        <v>122500</v>
      </c>
      <c r="M4367">
        <v>2.9167000000000001</v>
      </c>
      <c r="N4367">
        <v>291.67</v>
      </c>
      <c r="O4367">
        <v>0</v>
      </c>
      <c r="P4367">
        <v>0</v>
      </c>
      <c r="Q4367">
        <v>1227.9167</v>
      </c>
      <c r="R4367">
        <v>122791.67</v>
      </c>
      <c r="S4367" t="s">
        <v>1296</v>
      </c>
      <c r="T4367" s="111"/>
      <c r="U4367" s="111"/>
      <c r="V4367" s="110"/>
      <c r="W4367" s="110"/>
    </row>
    <row r="4368" spans="1:23">
      <c r="A4368" t="s">
        <v>4854</v>
      </c>
      <c r="B4368">
        <v>44209</v>
      </c>
      <c r="C4368" t="s">
        <v>4855</v>
      </c>
      <c r="D4368">
        <v>44209</v>
      </c>
      <c r="E4368" t="s">
        <v>1294</v>
      </c>
      <c r="F4368" t="s">
        <v>33</v>
      </c>
      <c r="G4368" t="s">
        <v>26</v>
      </c>
      <c r="H4368" t="s">
        <v>24</v>
      </c>
      <c r="I4368" t="s">
        <v>3061</v>
      </c>
      <c r="J4368">
        <v>5</v>
      </c>
      <c r="K4368">
        <v>9850</v>
      </c>
      <c r="L4368">
        <v>49250</v>
      </c>
      <c r="M4368">
        <v>23.452400000000001</v>
      </c>
      <c r="N4368">
        <v>117.262</v>
      </c>
      <c r="O4368">
        <v>0</v>
      </c>
      <c r="P4368">
        <v>0</v>
      </c>
      <c r="Q4368">
        <v>9873.4524000000001</v>
      </c>
      <c r="R4368">
        <v>49367.262000000002</v>
      </c>
      <c r="S4368" t="s">
        <v>1296</v>
      </c>
      <c r="T4368" s="111"/>
      <c r="U4368" s="111"/>
      <c r="V4368" s="110"/>
      <c r="W4368" s="110"/>
    </row>
    <row r="4369" spans="1:23">
      <c r="A4369" t="s">
        <v>4856</v>
      </c>
      <c r="B4369">
        <v>44209</v>
      </c>
      <c r="C4369" t="s">
        <v>4857</v>
      </c>
      <c r="D4369">
        <v>44209</v>
      </c>
      <c r="E4369" t="s">
        <v>1294</v>
      </c>
      <c r="F4369" t="s">
        <v>14</v>
      </c>
      <c r="G4369" t="s">
        <v>1303</v>
      </c>
      <c r="H4369" t="s">
        <v>24</v>
      </c>
      <c r="I4369" t="s">
        <v>1234</v>
      </c>
      <c r="J4369">
        <v>5</v>
      </c>
      <c r="K4369">
        <v>5035</v>
      </c>
      <c r="L4369">
        <v>25175</v>
      </c>
      <c r="M4369">
        <v>11.988099999999999</v>
      </c>
      <c r="N4369">
        <v>59.9405</v>
      </c>
      <c r="O4369">
        <v>0</v>
      </c>
      <c r="P4369">
        <v>0</v>
      </c>
      <c r="Q4369">
        <v>5046.9880999999996</v>
      </c>
      <c r="R4369">
        <v>25234.940500000001</v>
      </c>
      <c r="S4369" t="s">
        <v>1296</v>
      </c>
      <c r="T4369" s="111"/>
      <c r="U4369" s="111"/>
      <c r="V4369" s="110"/>
      <c r="W4369" s="110"/>
    </row>
    <row r="4370" spans="1:23">
      <c r="A4370" t="s">
        <v>4858</v>
      </c>
      <c r="B4370">
        <v>44209</v>
      </c>
      <c r="C4370" t="s">
        <v>4859</v>
      </c>
      <c r="D4370">
        <v>44209</v>
      </c>
      <c r="E4370" t="s">
        <v>1294</v>
      </c>
      <c r="F4370" t="s">
        <v>15</v>
      </c>
      <c r="G4370" t="s">
        <v>1303</v>
      </c>
      <c r="H4370" t="s">
        <v>13</v>
      </c>
      <c r="I4370" t="s">
        <v>1212</v>
      </c>
      <c r="J4370">
        <v>5</v>
      </c>
      <c r="K4370">
        <v>3540</v>
      </c>
      <c r="L4370">
        <v>17700</v>
      </c>
      <c r="M4370">
        <v>8.4290000000000003</v>
      </c>
      <c r="N4370">
        <v>42.145000000000003</v>
      </c>
      <c r="O4370">
        <v>0</v>
      </c>
      <c r="P4370">
        <v>0</v>
      </c>
      <c r="Q4370">
        <v>3548.4286000000002</v>
      </c>
      <c r="R4370">
        <v>17742.143</v>
      </c>
      <c r="S4370" t="s">
        <v>1296</v>
      </c>
      <c r="T4370" s="111"/>
      <c r="U4370" s="111"/>
      <c r="V4370" s="110"/>
      <c r="W4370" s="110"/>
    </row>
    <row r="4371" spans="1:23">
      <c r="A4371" t="s">
        <v>4860</v>
      </c>
      <c r="B4371">
        <v>44209</v>
      </c>
      <c r="C4371" t="s">
        <v>4861</v>
      </c>
      <c r="D4371">
        <v>44209</v>
      </c>
      <c r="E4371" t="s">
        <v>1328</v>
      </c>
      <c r="F4371" t="s">
        <v>2461</v>
      </c>
      <c r="G4371" t="s">
        <v>1332</v>
      </c>
      <c r="H4371" t="s">
        <v>1328</v>
      </c>
      <c r="I4371" t="s">
        <v>1215</v>
      </c>
      <c r="J4371">
        <v>2</v>
      </c>
      <c r="K4371">
        <v>6420</v>
      </c>
      <c r="L4371">
        <v>12840</v>
      </c>
      <c r="M4371">
        <v>0</v>
      </c>
      <c r="N4371">
        <v>0</v>
      </c>
      <c r="O4371">
        <v>0</v>
      </c>
      <c r="P4371">
        <v>0</v>
      </c>
      <c r="Q4371">
        <v>6420</v>
      </c>
      <c r="R4371">
        <v>12840</v>
      </c>
      <c r="S4371" t="s">
        <v>1296</v>
      </c>
      <c r="T4371" s="111"/>
      <c r="U4371" s="111"/>
      <c r="V4371" s="110"/>
      <c r="W4371" s="110"/>
    </row>
    <row r="4372" spans="1:23">
      <c r="A4372" t="s">
        <v>5068</v>
      </c>
      <c r="B4372">
        <v>44210</v>
      </c>
      <c r="C4372" t="s">
        <v>5069</v>
      </c>
      <c r="D4372">
        <v>44210</v>
      </c>
      <c r="E4372" t="s">
        <v>1294</v>
      </c>
      <c r="F4372" t="s">
        <v>18</v>
      </c>
      <c r="G4372" t="s">
        <v>19</v>
      </c>
      <c r="H4372" t="s">
        <v>13</v>
      </c>
      <c r="I4372" t="s">
        <v>1339</v>
      </c>
      <c r="J4372">
        <v>100</v>
      </c>
      <c r="K4372">
        <v>1118</v>
      </c>
      <c r="L4372">
        <v>111800</v>
      </c>
      <c r="M4372">
        <v>2.6619999999999999</v>
      </c>
      <c r="N4372">
        <v>266.2</v>
      </c>
      <c r="O4372">
        <v>0</v>
      </c>
      <c r="P4372">
        <v>0</v>
      </c>
      <c r="Q4372">
        <v>1120.6619000000001</v>
      </c>
      <c r="R4372">
        <v>112066.19</v>
      </c>
      <c r="S4372" t="s">
        <v>1296</v>
      </c>
      <c r="T4372" s="111"/>
      <c r="U4372" s="111"/>
      <c r="V4372" s="110"/>
      <c r="W4372" s="110"/>
    </row>
    <row r="4373" spans="1:23">
      <c r="A4373" t="s">
        <v>5068</v>
      </c>
      <c r="B4373">
        <v>44210</v>
      </c>
      <c r="C4373" t="s">
        <v>5069</v>
      </c>
      <c r="D4373">
        <v>44210</v>
      </c>
      <c r="E4373" t="s">
        <v>1294</v>
      </c>
      <c r="F4373" t="s">
        <v>18</v>
      </c>
      <c r="G4373" t="s">
        <v>19</v>
      </c>
      <c r="H4373" t="s">
        <v>13</v>
      </c>
      <c r="I4373" t="s">
        <v>1234</v>
      </c>
      <c r="J4373">
        <v>40</v>
      </c>
      <c r="K4373">
        <v>5035</v>
      </c>
      <c r="L4373">
        <v>201400</v>
      </c>
      <c r="M4373">
        <v>11.988</v>
      </c>
      <c r="N4373">
        <v>479.52</v>
      </c>
      <c r="O4373">
        <v>0</v>
      </c>
      <c r="P4373">
        <v>0</v>
      </c>
      <c r="Q4373">
        <v>5046.9880999999996</v>
      </c>
      <c r="R4373">
        <v>201879.524</v>
      </c>
      <c r="S4373" t="s">
        <v>1296</v>
      </c>
      <c r="T4373" s="111"/>
      <c r="U4373" s="111"/>
      <c r="V4373" s="110"/>
      <c r="W4373" s="110"/>
    </row>
    <row r="4374" spans="1:23">
      <c r="A4374" t="s">
        <v>5070</v>
      </c>
      <c r="B4374">
        <v>44210</v>
      </c>
      <c r="C4374" t="s">
        <v>5071</v>
      </c>
      <c r="D4374">
        <v>44210</v>
      </c>
      <c r="E4374" t="s">
        <v>1294</v>
      </c>
      <c r="F4374" t="s">
        <v>21</v>
      </c>
      <c r="G4374" t="s">
        <v>19</v>
      </c>
      <c r="H4374" t="s">
        <v>13</v>
      </c>
      <c r="I4374" t="s">
        <v>1207</v>
      </c>
      <c r="J4374">
        <v>20</v>
      </c>
      <c r="K4374">
        <v>4035</v>
      </c>
      <c r="L4374">
        <v>80700</v>
      </c>
      <c r="M4374">
        <v>9.6069999999999993</v>
      </c>
      <c r="N4374">
        <v>192.14</v>
      </c>
      <c r="O4374">
        <v>0</v>
      </c>
      <c r="P4374">
        <v>0</v>
      </c>
      <c r="Q4374">
        <v>4044.6071000000002</v>
      </c>
      <c r="R4374">
        <v>80892.142000000007</v>
      </c>
      <c r="S4374" t="s">
        <v>1296</v>
      </c>
      <c r="T4374" s="111"/>
      <c r="U4374" s="111"/>
      <c r="V4374" s="110"/>
      <c r="W4374" s="110"/>
    </row>
    <row r="4375" spans="1:23">
      <c r="A4375" t="s">
        <v>5070</v>
      </c>
      <c r="B4375">
        <v>44210</v>
      </c>
      <c r="C4375" t="s">
        <v>5071</v>
      </c>
      <c r="D4375">
        <v>44210</v>
      </c>
      <c r="E4375" t="s">
        <v>1294</v>
      </c>
      <c r="F4375" t="s">
        <v>21</v>
      </c>
      <c r="G4375" t="s">
        <v>19</v>
      </c>
      <c r="H4375" t="s">
        <v>13</v>
      </c>
      <c r="I4375" t="s">
        <v>1212</v>
      </c>
      <c r="J4375">
        <v>20</v>
      </c>
      <c r="K4375">
        <v>3540</v>
      </c>
      <c r="L4375">
        <v>70800</v>
      </c>
      <c r="M4375">
        <v>8.4290000000000003</v>
      </c>
      <c r="N4375">
        <v>168.58</v>
      </c>
      <c r="O4375">
        <v>0</v>
      </c>
      <c r="P4375">
        <v>0</v>
      </c>
      <c r="Q4375">
        <v>3548.4286000000002</v>
      </c>
      <c r="R4375">
        <v>70968.572</v>
      </c>
      <c r="S4375" t="s">
        <v>1296</v>
      </c>
      <c r="T4375" s="111"/>
      <c r="U4375" s="111"/>
      <c r="V4375" s="110"/>
      <c r="W4375" s="110"/>
    </row>
    <row r="4376" spans="1:23">
      <c r="A4376" t="s">
        <v>5072</v>
      </c>
      <c r="B4376">
        <v>44210</v>
      </c>
      <c r="C4376" t="s">
        <v>5073</v>
      </c>
      <c r="D4376">
        <v>44210</v>
      </c>
      <c r="E4376" t="s">
        <v>1294</v>
      </c>
      <c r="F4376" t="s">
        <v>16</v>
      </c>
      <c r="G4376" t="s">
        <v>1083</v>
      </c>
      <c r="H4376" t="s">
        <v>13</v>
      </c>
      <c r="I4376" t="s">
        <v>1227</v>
      </c>
      <c r="J4376">
        <v>80</v>
      </c>
      <c r="K4376">
        <v>7760</v>
      </c>
      <c r="L4376">
        <v>620800</v>
      </c>
      <c r="M4376">
        <v>18.475999999999999</v>
      </c>
      <c r="N4376">
        <v>1478.08</v>
      </c>
      <c r="O4376">
        <v>0</v>
      </c>
      <c r="P4376">
        <v>0</v>
      </c>
      <c r="Q4376">
        <v>7778.4762000000001</v>
      </c>
      <c r="R4376">
        <v>622278.09600000002</v>
      </c>
      <c r="S4376" t="s">
        <v>1296</v>
      </c>
      <c r="T4376" s="111"/>
      <c r="U4376" s="111"/>
      <c r="V4376" s="110"/>
      <c r="W4376" s="110"/>
    </row>
    <row r="4377" spans="1:23">
      <c r="A4377" t="s">
        <v>5074</v>
      </c>
      <c r="B4377">
        <v>44210</v>
      </c>
      <c r="C4377" t="s">
        <v>5075</v>
      </c>
      <c r="D4377">
        <v>44210</v>
      </c>
      <c r="E4377" t="s">
        <v>1294</v>
      </c>
      <c r="F4377" t="s">
        <v>52</v>
      </c>
      <c r="G4377" t="s">
        <v>37</v>
      </c>
      <c r="H4377" t="s">
        <v>13</v>
      </c>
      <c r="I4377" t="s">
        <v>1234</v>
      </c>
      <c r="J4377">
        <v>30</v>
      </c>
      <c r="K4377">
        <v>5035</v>
      </c>
      <c r="L4377">
        <v>151050</v>
      </c>
      <c r="M4377">
        <v>11.988099999999999</v>
      </c>
      <c r="N4377">
        <v>359.64299999999997</v>
      </c>
      <c r="O4377">
        <v>0</v>
      </c>
      <c r="P4377">
        <v>0</v>
      </c>
      <c r="Q4377">
        <v>5046.9880999999996</v>
      </c>
      <c r="R4377">
        <v>151409.64300000001</v>
      </c>
      <c r="S4377" t="s">
        <v>1296</v>
      </c>
      <c r="T4377" s="111"/>
      <c r="U4377" s="111"/>
      <c r="V4377" s="110"/>
      <c r="W4377" s="110"/>
    </row>
    <row r="4378" spans="1:23">
      <c r="A4378" t="s">
        <v>5074</v>
      </c>
      <c r="B4378">
        <v>44210</v>
      </c>
      <c r="C4378" t="s">
        <v>5075</v>
      </c>
      <c r="D4378">
        <v>44210</v>
      </c>
      <c r="E4378" t="s">
        <v>1294</v>
      </c>
      <c r="F4378" t="s">
        <v>52</v>
      </c>
      <c r="G4378" t="s">
        <v>37</v>
      </c>
      <c r="H4378" t="s">
        <v>13</v>
      </c>
      <c r="I4378" t="s">
        <v>1227</v>
      </c>
      <c r="J4378">
        <v>20</v>
      </c>
      <c r="K4378">
        <v>7760</v>
      </c>
      <c r="L4378">
        <v>155200</v>
      </c>
      <c r="M4378">
        <v>18.476199999999999</v>
      </c>
      <c r="N4378">
        <v>369.524</v>
      </c>
      <c r="O4378">
        <v>0</v>
      </c>
      <c r="P4378">
        <v>0</v>
      </c>
      <c r="Q4378">
        <v>7778.4762000000001</v>
      </c>
      <c r="R4378">
        <v>155569.524</v>
      </c>
      <c r="S4378" t="s">
        <v>1296</v>
      </c>
      <c r="T4378" s="111"/>
      <c r="U4378" s="111"/>
      <c r="V4378" s="110"/>
      <c r="W4378" s="110"/>
    </row>
    <row r="4379" spans="1:23">
      <c r="A4379" t="s">
        <v>5076</v>
      </c>
      <c r="B4379">
        <v>44210</v>
      </c>
      <c r="C4379" t="s">
        <v>5077</v>
      </c>
      <c r="D4379">
        <v>44210</v>
      </c>
      <c r="E4379" t="s">
        <v>1294</v>
      </c>
      <c r="F4379" t="s">
        <v>53</v>
      </c>
      <c r="G4379" t="s">
        <v>1295</v>
      </c>
      <c r="H4379" t="s">
        <v>13</v>
      </c>
      <c r="I4379" t="s">
        <v>1339</v>
      </c>
      <c r="J4379">
        <v>120</v>
      </c>
      <c r="K4379">
        <v>1118</v>
      </c>
      <c r="L4379">
        <v>134160</v>
      </c>
      <c r="M4379">
        <v>2.6619000000000002</v>
      </c>
      <c r="N4379">
        <v>319.428</v>
      </c>
      <c r="O4379">
        <v>0</v>
      </c>
      <c r="P4379">
        <v>0</v>
      </c>
      <c r="Q4379">
        <v>1120.6619000000001</v>
      </c>
      <c r="R4379">
        <v>134479.42800000001</v>
      </c>
      <c r="S4379" t="s">
        <v>1296</v>
      </c>
      <c r="T4379" s="111"/>
      <c r="U4379" s="111"/>
      <c r="V4379" s="110"/>
      <c r="W4379" s="110"/>
    </row>
    <row r="4380" spans="1:23">
      <c r="A4380" t="s">
        <v>5076</v>
      </c>
      <c r="B4380">
        <v>44210</v>
      </c>
      <c r="C4380" t="s">
        <v>5077</v>
      </c>
      <c r="D4380">
        <v>44210</v>
      </c>
      <c r="E4380" t="s">
        <v>1294</v>
      </c>
      <c r="F4380" t="s">
        <v>53</v>
      </c>
      <c r="G4380" t="s">
        <v>1295</v>
      </c>
      <c r="H4380" t="s">
        <v>13</v>
      </c>
      <c r="I4380" t="s">
        <v>1348</v>
      </c>
      <c r="J4380">
        <v>80</v>
      </c>
      <c r="K4380">
        <v>1225</v>
      </c>
      <c r="L4380">
        <v>98000</v>
      </c>
      <c r="M4380">
        <v>2.9167000000000001</v>
      </c>
      <c r="N4380">
        <v>233.33600000000001</v>
      </c>
      <c r="O4380">
        <v>0</v>
      </c>
      <c r="P4380">
        <v>0</v>
      </c>
      <c r="Q4380">
        <v>1227.9167</v>
      </c>
      <c r="R4380">
        <v>98233.335999999996</v>
      </c>
      <c r="S4380" t="s">
        <v>1296</v>
      </c>
      <c r="T4380" s="111"/>
      <c r="U4380" s="111"/>
      <c r="V4380" s="110"/>
      <c r="W4380" s="110"/>
    </row>
    <row r="4381" spans="1:23">
      <c r="A4381" t="s">
        <v>5078</v>
      </c>
      <c r="B4381">
        <v>44210</v>
      </c>
      <c r="C4381" t="s">
        <v>5079</v>
      </c>
      <c r="D4381">
        <v>44210</v>
      </c>
      <c r="E4381" t="s">
        <v>1294</v>
      </c>
      <c r="F4381" t="s">
        <v>43</v>
      </c>
      <c r="G4381" t="s">
        <v>44</v>
      </c>
      <c r="H4381" t="s">
        <v>13</v>
      </c>
      <c r="I4381" t="s">
        <v>1234</v>
      </c>
      <c r="J4381">
        <v>20</v>
      </c>
      <c r="K4381">
        <v>5035</v>
      </c>
      <c r="L4381">
        <v>100700</v>
      </c>
      <c r="M4381">
        <v>11.988099999999999</v>
      </c>
      <c r="N4381">
        <v>239.762</v>
      </c>
      <c r="O4381">
        <v>0</v>
      </c>
      <c r="P4381">
        <v>0</v>
      </c>
      <c r="Q4381">
        <v>5046.9880999999996</v>
      </c>
      <c r="R4381">
        <v>100939.762</v>
      </c>
      <c r="S4381" t="s">
        <v>1296</v>
      </c>
      <c r="T4381" s="111"/>
      <c r="U4381" s="111"/>
      <c r="V4381" s="110"/>
      <c r="W4381" s="110"/>
    </row>
    <row r="4382" spans="1:23">
      <c r="A4382" t="s">
        <v>5078</v>
      </c>
      <c r="B4382">
        <v>44210</v>
      </c>
      <c r="C4382" t="s">
        <v>5079</v>
      </c>
      <c r="D4382">
        <v>44210</v>
      </c>
      <c r="E4382" t="s">
        <v>1294</v>
      </c>
      <c r="F4382" t="s">
        <v>43</v>
      </c>
      <c r="G4382" t="s">
        <v>44</v>
      </c>
      <c r="H4382" t="s">
        <v>13</v>
      </c>
      <c r="I4382" t="s">
        <v>1339</v>
      </c>
      <c r="J4382">
        <v>200</v>
      </c>
      <c r="K4382">
        <v>1118</v>
      </c>
      <c r="L4382">
        <v>223600</v>
      </c>
      <c r="M4382">
        <v>2.6619000000000002</v>
      </c>
      <c r="N4382">
        <v>532.38</v>
      </c>
      <c r="O4382">
        <v>0</v>
      </c>
      <c r="P4382">
        <v>0</v>
      </c>
      <c r="Q4382">
        <v>1120.6619000000001</v>
      </c>
      <c r="R4382">
        <v>224132.38</v>
      </c>
      <c r="S4382" t="s">
        <v>1296</v>
      </c>
      <c r="T4382" s="111"/>
      <c r="U4382" s="111"/>
      <c r="V4382" s="110"/>
      <c r="W4382" s="110"/>
    </row>
    <row r="4383" spans="1:23">
      <c r="A4383" t="s">
        <v>5078</v>
      </c>
      <c r="B4383">
        <v>44210</v>
      </c>
      <c r="C4383" t="s">
        <v>5079</v>
      </c>
      <c r="D4383">
        <v>44210</v>
      </c>
      <c r="E4383" t="s">
        <v>1294</v>
      </c>
      <c r="F4383" t="s">
        <v>43</v>
      </c>
      <c r="G4383" t="s">
        <v>44</v>
      </c>
      <c r="H4383" t="s">
        <v>13</v>
      </c>
      <c r="I4383" t="s">
        <v>1227</v>
      </c>
      <c r="J4383">
        <v>40</v>
      </c>
      <c r="K4383">
        <v>7760</v>
      </c>
      <c r="L4383">
        <v>310400</v>
      </c>
      <c r="M4383">
        <v>18.476199999999999</v>
      </c>
      <c r="N4383">
        <v>739.048</v>
      </c>
      <c r="O4383">
        <v>0</v>
      </c>
      <c r="P4383">
        <v>0</v>
      </c>
      <c r="Q4383">
        <v>7778.4762000000001</v>
      </c>
      <c r="R4383">
        <v>311139.04800000001</v>
      </c>
      <c r="S4383" t="s">
        <v>1296</v>
      </c>
      <c r="T4383" s="111"/>
      <c r="U4383" s="111"/>
      <c r="V4383" s="110"/>
      <c r="W4383" s="110"/>
    </row>
    <row r="4384" spans="1:23">
      <c r="A4384" t="s">
        <v>5078</v>
      </c>
      <c r="B4384">
        <v>44210</v>
      </c>
      <c r="C4384" t="s">
        <v>5079</v>
      </c>
      <c r="D4384">
        <v>44210</v>
      </c>
      <c r="E4384" t="s">
        <v>1294</v>
      </c>
      <c r="F4384" t="s">
        <v>43</v>
      </c>
      <c r="G4384" t="s">
        <v>44</v>
      </c>
      <c r="H4384" t="s">
        <v>13</v>
      </c>
      <c r="I4384" t="s">
        <v>1211</v>
      </c>
      <c r="J4384">
        <v>10</v>
      </c>
      <c r="K4384">
        <v>3938</v>
      </c>
      <c r="L4384">
        <v>39380</v>
      </c>
      <c r="M4384">
        <v>9.3762000000000008</v>
      </c>
      <c r="N4384">
        <v>93.762</v>
      </c>
      <c r="O4384">
        <v>0</v>
      </c>
      <c r="P4384">
        <v>0</v>
      </c>
      <c r="Q4384">
        <v>3947.3762000000002</v>
      </c>
      <c r="R4384">
        <v>39473.762000000002</v>
      </c>
      <c r="S4384" t="s">
        <v>1296</v>
      </c>
      <c r="T4384" s="111"/>
      <c r="U4384" s="111"/>
      <c r="V4384" s="110"/>
      <c r="W4384" s="110"/>
    </row>
    <row r="4385" spans="1:23">
      <c r="A4385" t="s">
        <v>5080</v>
      </c>
      <c r="B4385">
        <v>44210</v>
      </c>
      <c r="C4385" t="s">
        <v>5081</v>
      </c>
      <c r="D4385">
        <v>44210</v>
      </c>
      <c r="E4385" t="s">
        <v>1294</v>
      </c>
      <c r="F4385" t="s">
        <v>59</v>
      </c>
      <c r="G4385" t="s">
        <v>60</v>
      </c>
      <c r="H4385" t="s">
        <v>57</v>
      </c>
      <c r="I4385" t="s">
        <v>1234</v>
      </c>
      <c r="J4385">
        <v>5</v>
      </c>
      <c r="K4385">
        <v>5035</v>
      </c>
      <c r="L4385">
        <v>25175</v>
      </c>
      <c r="M4385">
        <v>11.988099999999999</v>
      </c>
      <c r="N4385">
        <v>59.9405</v>
      </c>
      <c r="O4385">
        <v>0</v>
      </c>
      <c r="P4385">
        <v>0</v>
      </c>
      <c r="Q4385">
        <v>5046.9880999999996</v>
      </c>
      <c r="R4385">
        <v>25234.940500000001</v>
      </c>
      <c r="S4385" t="s">
        <v>1296</v>
      </c>
      <c r="T4385" s="111"/>
      <c r="U4385" s="111"/>
      <c r="V4385" s="110"/>
      <c r="W4385" s="110"/>
    </row>
    <row r="4386" spans="1:23">
      <c r="A4386" t="s">
        <v>5080</v>
      </c>
      <c r="B4386">
        <v>44210</v>
      </c>
      <c r="C4386" t="s">
        <v>5081</v>
      </c>
      <c r="D4386">
        <v>44210</v>
      </c>
      <c r="E4386" t="s">
        <v>1294</v>
      </c>
      <c r="F4386" t="s">
        <v>59</v>
      </c>
      <c r="G4386" t="s">
        <v>60</v>
      </c>
      <c r="H4386" t="s">
        <v>57</v>
      </c>
      <c r="I4386" t="s">
        <v>1339</v>
      </c>
      <c r="J4386">
        <v>60</v>
      </c>
      <c r="K4386">
        <v>1118</v>
      </c>
      <c r="L4386">
        <v>67080</v>
      </c>
      <c r="M4386">
        <v>2.6619000000000002</v>
      </c>
      <c r="N4386">
        <v>159.714</v>
      </c>
      <c r="O4386">
        <v>0</v>
      </c>
      <c r="P4386">
        <v>0</v>
      </c>
      <c r="Q4386">
        <v>1120.6619000000001</v>
      </c>
      <c r="R4386">
        <v>67239.714000000007</v>
      </c>
      <c r="S4386" t="s">
        <v>1296</v>
      </c>
      <c r="T4386" s="111"/>
      <c r="U4386" s="111"/>
      <c r="V4386" s="110"/>
      <c r="W4386" s="110"/>
    </row>
    <row r="4387" spans="1:23">
      <c r="A4387" t="s">
        <v>5082</v>
      </c>
      <c r="B4387">
        <v>44210</v>
      </c>
      <c r="C4387" t="s">
        <v>5083</v>
      </c>
      <c r="D4387">
        <v>44210</v>
      </c>
      <c r="E4387" t="s">
        <v>1294</v>
      </c>
      <c r="F4387" t="s">
        <v>61</v>
      </c>
      <c r="G4387" t="s">
        <v>60</v>
      </c>
      <c r="H4387" t="s">
        <v>57</v>
      </c>
      <c r="I4387" t="s">
        <v>1227</v>
      </c>
      <c r="J4387">
        <v>5</v>
      </c>
      <c r="K4387">
        <v>7760</v>
      </c>
      <c r="L4387">
        <v>38800</v>
      </c>
      <c r="M4387">
        <v>18.476199999999999</v>
      </c>
      <c r="N4387">
        <v>92.381</v>
      </c>
      <c r="O4387">
        <v>0</v>
      </c>
      <c r="P4387">
        <v>0</v>
      </c>
      <c r="Q4387">
        <v>7778.4762000000001</v>
      </c>
      <c r="R4387">
        <v>38892.381000000001</v>
      </c>
      <c r="S4387" t="s">
        <v>1296</v>
      </c>
      <c r="T4387" s="111"/>
      <c r="U4387" s="111"/>
      <c r="V4387" s="110"/>
      <c r="W4387" s="110"/>
    </row>
    <row r="4388" spans="1:23">
      <c r="A4388" t="s">
        <v>5082</v>
      </c>
      <c r="B4388">
        <v>44210</v>
      </c>
      <c r="C4388" t="s">
        <v>5083</v>
      </c>
      <c r="D4388">
        <v>44210</v>
      </c>
      <c r="E4388" t="s">
        <v>1294</v>
      </c>
      <c r="F4388" t="s">
        <v>61</v>
      </c>
      <c r="G4388" t="s">
        <v>60</v>
      </c>
      <c r="H4388" t="s">
        <v>57</v>
      </c>
      <c r="I4388" t="s">
        <v>1339</v>
      </c>
      <c r="J4388">
        <v>130</v>
      </c>
      <c r="K4388">
        <v>1118</v>
      </c>
      <c r="L4388">
        <v>145340</v>
      </c>
      <c r="M4388">
        <v>2.6619000000000002</v>
      </c>
      <c r="N4388">
        <v>346.04700000000003</v>
      </c>
      <c r="O4388">
        <v>0</v>
      </c>
      <c r="P4388">
        <v>0</v>
      </c>
      <c r="Q4388">
        <v>1120.6619000000001</v>
      </c>
      <c r="R4388">
        <v>145686.04699999999</v>
      </c>
      <c r="S4388" t="s">
        <v>1296</v>
      </c>
      <c r="T4388" s="111"/>
      <c r="U4388" s="111"/>
      <c r="V4388" s="110"/>
      <c r="W4388" s="110"/>
    </row>
    <row r="4389" spans="1:23">
      <c r="A4389" t="s">
        <v>5082</v>
      </c>
      <c r="B4389">
        <v>44210</v>
      </c>
      <c r="C4389" t="s">
        <v>5083</v>
      </c>
      <c r="D4389">
        <v>44210</v>
      </c>
      <c r="E4389" t="s">
        <v>1294</v>
      </c>
      <c r="F4389" t="s">
        <v>61</v>
      </c>
      <c r="G4389" t="s">
        <v>60</v>
      </c>
      <c r="H4389" t="s">
        <v>57</v>
      </c>
      <c r="I4389" t="s">
        <v>1234</v>
      </c>
      <c r="J4389">
        <v>5</v>
      </c>
      <c r="K4389">
        <v>5035</v>
      </c>
      <c r="L4389">
        <v>25175</v>
      </c>
      <c r="M4389">
        <v>11.988099999999999</v>
      </c>
      <c r="N4389">
        <v>59.9405</v>
      </c>
      <c r="O4389">
        <v>0</v>
      </c>
      <c r="P4389">
        <v>0</v>
      </c>
      <c r="Q4389">
        <v>5046.9880999999996</v>
      </c>
      <c r="R4389">
        <v>25234.940500000001</v>
      </c>
      <c r="S4389" t="s">
        <v>1296</v>
      </c>
      <c r="T4389" s="111"/>
      <c r="U4389" s="111"/>
      <c r="V4389" s="110"/>
      <c r="W4389" s="110"/>
    </row>
    <row r="4390" spans="1:23">
      <c r="A4390" t="s">
        <v>5082</v>
      </c>
      <c r="B4390">
        <v>44210</v>
      </c>
      <c r="C4390" t="s">
        <v>5083</v>
      </c>
      <c r="D4390">
        <v>44210</v>
      </c>
      <c r="E4390" t="s">
        <v>1294</v>
      </c>
      <c r="F4390" t="s">
        <v>61</v>
      </c>
      <c r="G4390" t="s">
        <v>60</v>
      </c>
      <c r="H4390" t="s">
        <v>57</v>
      </c>
      <c r="I4390" t="s">
        <v>1212</v>
      </c>
      <c r="J4390">
        <v>5</v>
      </c>
      <c r="K4390">
        <v>3540</v>
      </c>
      <c r="L4390">
        <v>17700</v>
      </c>
      <c r="M4390">
        <v>8.4285999999999994</v>
      </c>
      <c r="N4390">
        <v>42.143000000000001</v>
      </c>
      <c r="O4390">
        <v>0</v>
      </c>
      <c r="P4390">
        <v>0</v>
      </c>
      <c r="Q4390">
        <v>3548.4286000000002</v>
      </c>
      <c r="R4390">
        <v>17742.143</v>
      </c>
      <c r="S4390" t="s">
        <v>1296</v>
      </c>
      <c r="T4390" s="111"/>
      <c r="U4390" s="111"/>
      <c r="V4390" s="110"/>
      <c r="W4390" s="110"/>
    </row>
    <row r="4391" spans="1:23">
      <c r="A4391" t="s">
        <v>5082</v>
      </c>
      <c r="B4391">
        <v>44210</v>
      </c>
      <c r="C4391" t="s">
        <v>5083</v>
      </c>
      <c r="D4391">
        <v>44210</v>
      </c>
      <c r="E4391" t="s">
        <v>1294</v>
      </c>
      <c r="F4391" t="s">
        <v>61</v>
      </c>
      <c r="G4391" t="s">
        <v>60</v>
      </c>
      <c r="H4391" t="s">
        <v>57</v>
      </c>
      <c r="I4391" t="s">
        <v>1348</v>
      </c>
      <c r="J4391">
        <v>80</v>
      </c>
      <c r="K4391">
        <v>1225</v>
      </c>
      <c r="L4391">
        <v>98000</v>
      </c>
      <c r="M4391">
        <v>2.9167000000000001</v>
      </c>
      <c r="N4391">
        <v>233.33600000000001</v>
      </c>
      <c r="O4391">
        <v>0</v>
      </c>
      <c r="P4391">
        <v>0</v>
      </c>
      <c r="Q4391">
        <v>1227.9167</v>
      </c>
      <c r="R4391">
        <v>98233.335999999996</v>
      </c>
      <c r="S4391" t="s">
        <v>1296</v>
      </c>
      <c r="T4391" s="111"/>
      <c r="U4391" s="111"/>
      <c r="V4391" s="110"/>
      <c r="W4391" s="110"/>
    </row>
    <row r="4392" spans="1:23">
      <c r="A4392" t="s">
        <v>5082</v>
      </c>
      <c r="B4392">
        <v>44210</v>
      </c>
      <c r="C4392" t="s">
        <v>5083</v>
      </c>
      <c r="D4392">
        <v>44210</v>
      </c>
      <c r="E4392" t="s">
        <v>1294</v>
      </c>
      <c r="F4392" t="s">
        <v>61</v>
      </c>
      <c r="G4392" t="s">
        <v>60</v>
      </c>
      <c r="H4392" t="s">
        <v>57</v>
      </c>
      <c r="I4392" t="s">
        <v>1207</v>
      </c>
      <c r="J4392">
        <v>5</v>
      </c>
      <c r="K4392">
        <v>4035</v>
      </c>
      <c r="L4392">
        <v>20175</v>
      </c>
      <c r="M4392">
        <v>9.6071000000000009</v>
      </c>
      <c r="N4392">
        <v>48.035499999999999</v>
      </c>
      <c r="O4392">
        <v>0</v>
      </c>
      <c r="P4392">
        <v>0</v>
      </c>
      <c r="Q4392">
        <v>4044.6071000000002</v>
      </c>
      <c r="R4392">
        <v>20223.035500000002</v>
      </c>
      <c r="S4392" t="s">
        <v>1296</v>
      </c>
      <c r="T4392" s="111"/>
      <c r="U4392" s="111"/>
      <c r="V4392" s="110"/>
      <c r="W4392" s="110"/>
    </row>
    <row r="4393" spans="1:23">
      <c r="A4393" t="s">
        <v>5084</v>
      </c>
      <c r="B4393">
        <v>44210</v>
      </c>
      <c r="C4393" t="s">
        <v>5085</v>
      </c>
      <c r="D4393">
        <v>44210</v>
      </c>
      <c r="E4393" t="s">
        <v>1294</v>
      </c>
      <c r="F4393" t="s">
        <v>55</v>
      </c>
      <c r="G4393" t="s">
        <v>1085</v>
      </c>
      <c r="H4393" t="s">
        <v>57</v>
      </c>
      <c r="I4393" t="s">
        <v>1348</v>
      </c>
      <c r="J4393">
        <v>40</v>
      </c>
      <c r="K4393">
        <v>1225</v>
      </c>
      <c r="L4393">
        <v>49000</v>
      </c>
      <c r="M4393">
        <v>2.9167000000000001</v>
      </c>
      <c r="N4393">
        <v>116.66800000000001</v>
      </c>
      <c r="O4393">
        <v>0</v>
      </c>
      <c r="P4393">
        <v>0</v>
      </c>
      <c r="Q4393">
        <v>1227.9167</v>
      </c>
      <c r="R4393">
        <v>49116.667999999998</v>
      </c>
      <c r="S4393" t="s">
        <v>1296</v>
      </c>
      <c r="T4393" s="111"/>
      <c r="U4393" s="111"/>
      <c r="V4393" s="110"/>
      <c r="W4393" s="110"/>
    </row>
    <row r="4394" spans="1:23">
      <c r="A4394" t="s">
        <v>5084</v>
      </c>
      <c r="B4394">
        <v>44210</v>
      </c>
      <c r="C4394" t="s">
        <v>5085</v>
      </c>
      <c r="D4394">
        <v>44210</v>
      </c>
      <c r="E4394" t="s">
        <v>1294</v>
      </c>
      <c r="F4394" t="s">
        <v>55</v>
      </c>
      <c r="G4394" t="s">
        <v>1085</v>
      </c>
      <c r="H4394" t="s">
        <v>57</v>
      </c>
      <c r="I4394" t="s">
        <v>1207</v>
      </c>
      <c r="J4394">
        <v>40</v>
      </c>
      <c r="K4394">
        <v>4035</v>
      </c>
      <c r="L4394">
        <v>161400</v>
      </c>
      <c r="M4394">
        <v>9.6071000000000009</v>
      </c>
      <c r="N4394">
        <v>384.28399999999999</v>
      </c>
      <c r="O4394">
        <v>0</v>
      </c>
      <c r="P4394">
        <v>0</v>
      </c>
      <c r="Q4394">
        <v>4044.6071000000002</v>
      </c>
      <c r="R4394">
        <v>161784.28400000001</v>
      </c>
      <c r="S4394" t="s">
        <v>1296</v>
      </c>
      <c r="T4394" s="111"/>
      <c r="U4394" s="111"/>
      <c r="V4394" s="110"/>
      <c r="W4394" s="110"/>
    </row>
    <row r="4395" spans="1:23">
      <c r="A4395" t="s">
        <v>5086</v>
      </c>
      <c r="B4395">
        <v>44210</v>
      </c>
      <c r="C4395" t="s">
        <v>5087</v>
      </c>
      <c r="D4395">
        <v>44210</v>
      </c>
      <c r="E4395" t="s">
        <v>1294</v>
      </c>
      <c r="F4395" t="s">
        <v>62</v>
      </c>
      <c r="G4395" t="s">
        <v>57</v>
      </c>
      <c r="H4395" t="s">
        <v>57</v>
      </c>
      <c r="I4395" t="s">
        <v>1227</v>
      </c>
      <c r="J4395">
        <v>12</v>
      </c>
      <c r="K4395">
        <v>7760</v>
      </c>
      <c r="L4395">
        <v>93120</v>
      </c>
      <c r="M4395">
        <v>18.476199999999999</v>
      </c>
      <c r="N4395">
        <v>221.71440000000001</v>
      </c>
      <c r="O4395">
        <v>0</v>
      </c>
      <c r="P4395">
        <v>0</v>
      </c>
      <c r="Q4395">
        <v>7778.4762000000001</v>
      </c>
      <c r="R4395">
        <v>93341.714399999997</v>
      </c>
      <c r="S4395" t="s">
        <v>1296</v>
      </c>
      <c r="T4395" s="111"/>
      <c r="U4395" s="111"/>
      <c r="V4395" s="110"/>
      <c r="W4395" s="110"/>
    </row>
    <row r="4396" spans="1:23">
      <c r="A4396" t="s">
        <v>5086</v>
      </c>
      <c r="B4396">
        <v>44210</v>
      </c>
      <c r="C4396" t="s">
        <v>5087</v>
      </c>
      <c r="D4396">
        <v>44210</v>
      </c>
      <c r="E4396" t="s">
        <v>1294</v>
      </c>
      <c r="F4396" t="s">
        <v>62</v>
      </c>
      <c r="G4396" t="s">
        <v>57</v>
      </c>
      <c r="H4396" t="s">
        <v>57</v>
      </c>
      <c r="I4396" t="s">
        <v>1211</v>
      </c>
      <c r="J4396">
        <v>7</v>
      </c>
      <c r="K4396">
        <v>3938</v>
      </c>
      <c r="L4396">
        <v>27566</v>
      </c>
      <c r="M4396">
        <v>9.3762000000000008</v>
      </c>
      <c r="N4396">
        <v>65.633399999999995</v>
      </c>
      <c r="O4396">
        <v>0</v>
      </c>
      <c r="P4396">
        <v>0</v>
      </c>
      <c r="Q4396">
        <v>3947.3762000000002</v>
      </c>
      <c r="R4396">
        <v>27631.633399999999</v>
      </c>
      <c r="S4396" t="s">
        <v>1296</v>
      </c>
      <c r="T4396" s="111"/>
      <c r="U4396" s="111"/>
      <c r="V4396" s="110"/>
      <c r="W4396" s="110"/>
    </row>
    <row r="4397" spans="1:23">
      <c r="A4397" t="s">
        <v>5086</v>
      </c>
      <c r="B4397">
        <v>44210</v>
      </c>
      <c r="C4397" t="s">
        <v>5087</v>
      </c>
      <c r="D4397">
        <v>44210</v>
      </c>
      <c r="E4397" t="s">
        <v>1294</v>
      </c>
      <c r="F4397" t="s">
        <v>62</v>
      </c>
      <c r="G4397" t="s">
        <v>57</v>
      </c>
      <c r="H4397" t="s">
        <v>57</v>
      </c>
      <c r="I4397" t="s">
        <v>1348</v>
      </c>
      <c r="J4397">
        <v>48</v>
      </c>
      <c r="K4397">
        <v>1225</v>
      </c>
      <c r="L4397">
        <v>58800</v>
      </c>
      <c r="M4397">
        <v>2.9167000000000001</v>
      </c>
      <c r="N4397">
        <v>140.0016</v>
      </c>
      <c r="O4397">
        <v>0</v>
      </c>
      <c r="P4397">
        <v>0</v>
      </c>
      <c r="Q4397">
        <v>1227.9167</v>
      </c>
      <c r="R4397">
        <v>58940.001600000003</v>
      </c>
      <c r="S4397" t="s">
        <v>1296</v>
      </c>
      <c r="T4397" s="111"/>
      <c r="U4397" s="111"/>
      <c r="V4397" s="110"/>
      <c r="W4397" s="110"/>
    </row>
    <row r="4398" spans="1:23">
      <c r="A4398" t="s">
        <v>5088</v>
      </c>
      <c r="B4398">
        <v>44210</v>
      </c>
      <c r="C4398" t="s">
        <v>5089</v>
      </c>
      <c r="D4398">
        <v>44210</v>
      </c>
      <c r="E4398" t="s">
        <v>1294</v>
      </c>
      <c r="F4398" t="s">
        <v>116</v>
      </c>
      <c r="G4398" t="s">
        <v>1044</v>
      </c>
      <c r="H4398" t="s">
        <v>57</v>
      </c>
      <c r="I4398" t="s">
        <v>1348</v>
      </c>
      <c r="J4398">
        <v>50</v>
      </c>
      <c r="K4398">
        <v>1225</v>
      </c>
      <c r="L4398">
        <v>61250</v>
      </c>
      <c r="M4398">
        <v>2.9167000000000001</v>
      </c>
      <c r="N4398">
        <v>145.83500000000001</v>
      </c>
      <c r="O4398">
        <v>0</v>
      </c>
      <c r="P4398">
        <v>0</v>
      </c>
      <c r="Q4398">
        <v>1227.9167</v>
      </c>
      <c r="R4398">
        <v>61395.834999999999</v>
      </c>
      <c r="S4398" t="s">
        <v>1296</v>
      </c>
      <c r="T4398" s="111"/>
      <c r="U4398" s="111"/>
      <c r="V4398" s="110"/>
      <c r="W4398" s="110"/>
    </row>
    <row r="4399" spans="1:23">
      <c r="A4399" t="s">
        <v>5088</v>
      </c>
      <c r="B4399">
        <v>44210</v>
      </c>
      <c r="C4399" t="s">
        <v>5089</v>
      </c>
      <c r="D4399">
        <v>44210</v>
      </c>
      <c r="E4399" t="s">
        <v>1294</v>
      </c>
      <c r="F4399" t="s">
        <v>116</v>
      </c>
      <c r="G4399" t="s">
        <v>1044</v>
      </c>
      <c r="H4399" t="s">
        <v>57</v>
      </c>
      <c r="I4399" t="s">
        <v>1207</v>
      </c>
      <c r="J4399">
        <v>5</v>
      </c>
      <c r="K4399">
        <v>4035</v>
      </c>
      <c r="L4399">
        <v>20175</v>
      </c>
      <c r="M4399">
        <v>9.6071000000000009</v>
      </c>
      <c r="N4399">
        <v>48.035499999999999</v>
      </c>
      <c r="O4399">
        <v>0</v>
      </c>
      <c r="P4399">
        <v>0</v>
      </c>
      <c r="Q4399">
        <v>4044.6071000000002</v>
      </c>
      <c r="R4399">
        <v>20223.035500000002</v>
      </c>
      <c r="S4399" t="s">
        <v>1296</v>
      </c>
      <c r="T4399" s="111"/>
      <c r="U4399" s="111"/>
      <c r="V4399" s="110"/>
      <c r="W4399" s="110"/>
    </row>
    <row r="4400" spans="1:23">
      <c r="A4400" t="s">
        <v>5088</v>
      </c>
      <c r="B4400">
        <v>44210</v>
      </c>
      <c r="C4400" t="s">
        <v>5089</v>
      </c>
      <c r="D4400">
        <v>44210</v>
      </c>
      <c r="E4400" t="s">
        <v>1294</v>
      </c>
      <c r="F4400" t="s">
        <v>116</v>
      </c>
      <c r="G4400" t="s">
        <v>1044</v>
      </c>
      <c r="H4400" t="s">
        <v>57</v>
      </c>
      <c r="I4400" t="s">
        <v>1339</v>
      </c>
      <c r="J4400">
        <v>80</v>
      </c>
      <c r="K4400">
        <v>1118</v>
      </c>
      <c r="L4400">
        <v>89440</v>
      </c>
      <c r="M4400">
        <v>2.6619000000000002</v>
      </c>
      <c r="N4400">
        <v>212.952</v>
      </c>
      <c r="O4400">
        <v>0</v>
      </c>
      <c r="P4400">
        <v>0</v>
      </c>
      <c r="Q4400">
        <v>1120.6619000000001</v>
      </c>
      <c r="R4400">
        <v>89652.952000000005</v>
      </c>
      <c r="S4400" t="s">
        <v>1296</v>
      </c>
      <c r="T4400" s="111"/>
      <c r="U4400" s="111"/>
      <c r="V4400" s="110"/>
      <c r="W4400" s="110"/>
    </row>
    <row r="4401" spans="1:23">
      <c r="A4401" t="s">
        <v>5088</v>
      </c>
      <c r="B4401">
        <v>44210</v>
      </c>
      <c r="C4401" t="s">
        <v>5089</v>
      </c>
      <c r="D4401">
        <v>44210</v>
      </c>
      <c r="E4401" t="s">
        <v>1294</v>
      </c>
      <c r="F4401" t="s">
        <v>116</v>
      </c>
      <c r="G4401" t="s">
        <v>1044</v>
      </c>
      <c r="H4401" t="s">
        <v>57</v>
      </c>
      <c r="I4401" t="s">
        <v>1205</v>
      </c>
      <c r="J4401">
        <v>10</v>
      </c>
      <c r="K4401">
        <v>9045</v>
      </c>
      <c r="L4401">
        <v>90450</v>
      </c>
      <c r="M4401">
        <v>21.535699999999999</v>
      </c>
      <c r="N4401">
        <v>215.357</v>
      </c>
      <c r="O4401">
        <v>0</v>
      </c>
      <c r="P4401">
        <v>0</v>
      </c>
      <c r="Q4401">
        <v>9066.5357000000004</v>
      </c>
      <c r="R4401">
        <v>90665.357000000004</v>
      </c>
      <c r="S4401" t="s">
        <v>1296</v>
      </c>
      <c r="T4401" s="111"/>
      <c r="U4401" s="111"/>
      <c r="V4401" s="110"/>
      <c r="W4401" s="110"/>
    </row>
    <row r="4402" spans="1:23">
      <c r="A4402" t="s">
        <v>5090</v>
      </c>
      <c r="B4402">
        <v>44210</v>
      </c>
      <c r="C4402" t="s">
        <v>5091</v>
      </c>
      <c r="D4402">
        <v>44210</v>
      </c>
      <c r="E4402" t="s">
        <v>1294</v>
      </c>
      <c r="F4402" t="s">
        <v>115</v>
      </c>
      <c r="G4402" t="s">
        <v>1044</v>
      </c>
      <c r="H4402" t="s">
        <v>57</v>
      </c>
      <c r="I4402" t="s">
        <v>1234</v>
      </c>
      <c r="J4402">
        <v>10</v>
      </c>
      <c r="K4402">
        <v>5035</v>
      </c>
      <c r="L4402">
        <v>50350</v>
      </c>
      <c r="M4402">
        <v>11.988099999999999</v>
      </c>
      <c r="N4402">
        <v>119.881</v>
      </c>
      <c r="O4402">
        <v>0</v>
      </c>
      <c r="P4402">
        <v>0</v>
      </c>
      <c r="Q4402">
        <v>5046.9880999999996</v>
      </c>
      <c r="R4402">
        <v>50469.881000000001</v>
      </c>
      <c r="S4402" t="s">
        <v>1296</v>
      </c>
      <c r="T4402" s="111"/>
      <c r="U4402" s="111"/>
      <c r="V4402" s="110"/>
      <c r="W4402" s="110"/>
    </row>
    <row r="4403" spans="1:23">
      <c r="A4403" t="s">
        <v>5090</v>
      </c>
      <c r="B4403">
        <v>44210</v>
      </c>
      <c r="C4403" t="s">
        <v>5091</v>
      </c>
      <c r="D4403">
        <v>44210</v>
      </c>
      <c r="E4403" t="s">
        <v>1294</v>
      </c>
      <c r="F4403" t="s">
        <v>115</v>
      </c>
      <c r="G4403" t="s">
        <v>1044</v>
      </c>
      <c r="H4403" t="s">
        <v>57</v>
      </c>
      <c r="I4403" t="s">
        <v>1207</v>
      </c>
      <c r="J4403">
        <v>10</v>
      </c>
      <c r="K4403">
        <v>4035</v>
      </c>
      <c r="L4403">
        <v>40350</v>
      </c>
      <c r="M4403">
        <v>9.6071000000000009</v>
      </c>
      <c r="N4403">
        <v>96.070999999999998</v>
      </c>
      <c r="O4403">
        <v>0</v>
      </c>
      <c r="P4403">
        <v>0</v>
      </c>
      <c r="Q4403">
        <v>4044.6071000000002</v>
      </c>
      <c r="R4403">
        <v>40446.071000000004</v>
      </c>
      <c r="S4403" t="s">
        <v>1296</v>
      </c>
      <c r="T4403" s="111"/>
      <c r="U4403" s="111"/>
      <c r="V4403" s="110"/>
      <c r="W4403" s="110"/>
    </row>
    <row r="4404" spans="1:23">
      <c r="A4404" t="s">
        <v>5090</v>
      </c>
      <c r="B4404">
        <v>44210</v>
      </c>
      <c r="C4404" t="s">
        <v>5091</v>
      </c>
      <c r="D4404">
        <v>44210</v>
      </c>
      <c r="E4404" t="s">
        <v>1294</v>
      </c>
      <c r="F4404" t="s">
        <v>115</v>
      </c>
      <c r="G4404" t="s">
        <v>1044</v>
      </c>
      <c r="H4404" t="s">
        <v>57</v>
      </c>
      <c r="I4404" t="s">
        <v>1339</v>
      </c>
      <c r="J4404">
        <v>177</v>
      </c>
      <c r="K4404">
        <v>1118</v>
      </c>
      <c r="L4404">
        <v>197886</v>
      </c>
      <c r="M4404">
        <v>2.6619000000000002</v>
      </c>
      <c r="N4404">
        <v>471.15629999999999</v>
      </c>
      <c r="O4404">
        <v>0</v>
      </c>
      <c r="P4404">
        <v>0</v>
      </c>
      <c r="Q4404">
        <v>1120.6619000000001</v>
      </c>
      <c r="R4404">
        <v>198357.1563</v>
      </c>
      <c r="S4404" t="s">
        <v>1296</v>
      </c>
      <c r="T4404" s="111"/>
      <c r="U4404" s="111"/>
      <c r="V4404" s="110"/>
      <c r="W4404" s="110"/>
    </row>
    <row r="4405" spans="1:23">
      <c r="A4405" t="s">
        <v>5090</v>
      </c>
      <c r="B4405">
        <v>44210</v>
      </c>
      <c r="C4405" t="s">
        <v>5091</v>
      </c>
      <c r="D4405">
        <v>44210</v>
      </c>
      <c r="E4405" t="s">
        <v>1294</v>
      </c>
      <c r="F4405" t="s">
        <v>115</v>
      </c>
      <c r="G4405" t="s">
        <v>1044</v>
      </c>
      <c r="H4405" t="s">
        <v>57</v>
      </c>
      <c r="I4405" t="s">
        <v>1212</v>
      </c>
      <c r="J4405">
        <v>10</v>
      </c>
      <c r="K4405">
        <v>3540</v>
      </c>
      <c r="L4405">
        <v>35400</v>
      </c>
      <c r="M4405">
        <v>8.4285999999999994</v>
      </c>
      <c r="N4405">
        <v>84.286000000000001</v>
      </c>
      <c r="O4405">
        <v>0</v>
      </c>
      <c r="P4405">
        <v>0</v>
      </c>
      <c r="Q4405">
        <v>3548.4286000000002</v>
      </c>
      <c r="R4405">
        <v>35484.286</v>
      </c>
      <c r="S4405" t="s">
        <v>1296</v>
      </c>
      <c r="T4405" s="111"/>
      <c r="U4405" s="111"/>
      <c r="V4405" s="110"/>
      <c r="W4405" s="110"/>
    </row>
    <row r="4406" spans="1:23">
      <c r="A4406" t="s">
        <v>5090</v>
      </c>
      <c r="B4406">
        <v>44210</v>
      </c>
      <c r="C4406" t="s">
        <v>5091</v>
      </c>
      <c r="D4406">
        <v>44210</v>
      </c>
      <c r="E4406" t="s">
        <v>1294</v>
      </c>
      <c r="F4406" t="s">
        <v>115</v>
      </c>
      <c r="G4406" t="s">
        <v>1044</v>
      </c>
      <c r="H4406" t="s">
        <v>57</v>
      </c>
      <c r="I4406" t="s">
        <v>1211</v>
      </c>
      <c r="J4406">
        <v>10</v>
      </c>
      <c r="K4406">
        <v>3938</v>
      </c>
      <c r="L4406">
        <v>39380</v>
      </c>
      <c r="M4406">
        <v>9.3762000000000008</v>
      </c>
      <c r="N4406">
        <v>93.762</v>
      </c>
      <c r="O4406">
        <v>0</v>
      </c>
      <c r="P4406">
        <v>0</v>
      </c>
      <c r="Q4406">
        <v>3947.3762000000002</v>
      </c>
      <c r="R4406">
        <v>39473.762000000002</v>
      </c>
      <c r="S4406" t="s">
        <v>1296</v>
      </c>
      <c r="T4406" s="111"/>
      <c r="U4406" s="111"/>
      <c r="V4406" s="110"/>
      <c r="W4406" s="110"/>
    </row>
    <row r="4407" spans="1:23">
      <c r="A4407" t="s">
        <v>5092</v>
      </c>
      <c r="B4407">
        <v>44210</v>
      </c>
      <c r="C4407" t="s">
        <v>5093</v>
      </c>
      <c r="D4407">
        <v>44210</v>
      </c>
      <c r="E4407" t="s">
        <v>1294</v>
      </c>
      <c r="F4407" t="s">
        <v>942</v>
      </c>
      <c r="G4407" t="s">
        <v>120</v>
      </c>
      <c r="H4407" t="s">
        <v>120</v>
      </c>
      <c r="I4407" t="s">
        <v>1339</v>
      </c>
      <c r="J4407">
        <v>20</v>
      </c>
      <c r="K4407">
        <v>1118</v>
      </c>
      <c r="L4407">
        <v>22360</v>
      </c>
      <c r="M4407">
        <v>2.6619000000000002</v>
      </c>
      <c r="N4407">
        <v>53.238</v>
      </c>
      <c r="O4407">
        <v>0</v>
      </c>
      <c r="P4407">
        <v>0</v>
      </c>
      <c r="Q4407">
        <v>1120.6619000000001</v>
      </c>
      <c r="R4407">
        <v>22413.238000000001</v>
      </c>
      <c r="S4407" t="s">
        <v>1296</v>
      </c>
      <c r="T4407" s="111"/>
      <c r="U4407" s="111"/>
      <c r="V4407" s="110"/>
      <c r="W4407" s="110"/>
    </row>
    <row r="4408" spans="1:23">
      <c r="A4408" t="s">
        <v>5092</v>
      </c>
      <c r="B4408">
        <v>44210</v>
      </c>
      <c r="C4408" t="s">
        <v>5093</v>
      </c>
      <c r="D4408">
        <v>44210</v>
      </c>
      <c r="E4408" t="s">
        <v>1294</v>
      </c>
      <c r="F4408" t="s">
        <v>942</v>
      </c>
      <c r="G4408" t="s">
        <v>120</v>
      </c>
      <c r="H4408" t="s">
        <v>120</v>
      </c>
      <c r="I4408" t="s">
        <v>1227</v>
      </c>
      <c r="J4408">
        <v>2</v>
      </c>
      <c r="K4408">
        <v>7760</v>
      </c>
      <c r="L4408">
        <v>15520</v>
      </c>
      <c r="M4408">
        <v>18.476199999999999</v>
      </c>
      <c r="N4408">
        <v>36.952399999999997</v>
      </c>
      <c r="O4408">
        <v>0</v>
      </c>
      <c r="P4408">
        <v>0</v>
      </c>
      <c r="Q4408">
        <v>7778.4762000000001</v>
      </c>
      <c r="R4408">
        <v>15556.9524</v>
      </c>
      <c r="S4408" t="s">
        <v>1296</v>
      </c>
      <c r="T4408" s="111"/>
      <c r="U4408" s="111"/>
      <c r="V4408" s="110"/>
      <c r="W4408" s="110"/>
    </row>
    <row r="4409" spans="1:23">
      <c r="A4409" t="s">
        <v>5092</v>
      </c>
      <c r="B4409">
        <v>44210</v>
      </c>
      <c r="C4409" t="s">
        <v>5093</v>
      </c>
      <c r="D4409">
        <v>44210</v>
      </c>
      <c r="E4409" t="s">
        <v>1294</v>
      </c>
      <c r="F4409" t="s">
        <v>942</v>
      </c>
      <c r="G4409" t="s">
        <v>120</v>
      </c>
      <c r="H4409" t="s">
        <v>120</v>
      </c>
      <c r="I4409" t="s">
        <v>1234</v>
      </c>
      <c r="J4409">
        <v>5</v>
      </c>
      <c r="K4409">
        <v>5035</v>
      </c>
      <c r="L4409">
        <v>25175</v>
      </c>
      <c r="M4409">
        <v>11.988099999999999</v>
      </c>
      <c r="N4409">
        <v>59.9405</v>
      </c>
      <c r="O4409">
        <v>0</v>
      </c>
      <c r="P4409">
        <v>0</v>
      </c>
      <c r="Q4409">
        <v>5046.9880999999996</v>
      </c>
      <c r="R4409">
        <v>25234.940500000001</v>
      </c>
      <c r="S4409" t="s">
        <v>1296</v>
      </c>
      <c r="T4409" s="111"/>
      <c r="U4409" s="111"/>
      <c r="V4409" s="110"/>
      <c r="W4409" s="110"/>
    </row>
    <row r="4410" spans="1:23">
      <c r="A4410" t="s">
        <v>5094</v>
      </c>
      <c r="B4410">
        <v>44210</v>
      </c>
      <c r="C4410" t="s">
        <v>5095</v>
      </c>
      <c r="D4410">
        <v>44210</v>
      </c>
      <c r="E4410" t="s">
        <v>1294</v>
      </c>
      <c r="F4410" t="s">
        <v>925</v>
      </c>
      <c r="G4410" t="s">
        <v>1317</v>
      </c>
      <c r="H4410" t="s">
        <v>120</v>
      </c>
      <c r="I4410" t="s">
        <v>1348</v>
      </c>
      <c r="J4410">
        <v>42</v>
      </c>
      <c r="K4410">
        <v>1225</v>
      </c>
      <c r="L4410">
        <v>51450</v>
      </c>
      <c r="M4410">
        <v>2.9167000000000001</v>
      </c>
      <c r="N4410">
        <v>122.5014</v>
      </c>
      <c r="O4410">
        <v>0</v>
      </c>
      <c r="P4410">
        <v>0</v>
      </c>
      <c r="Q4410">
        <v>1227.9167</v>
      </c>
      <c r="R4410">
        <v>51572.501400000001</v>
      </c>
      <c r="S4410" t="s">
        <v>1296</v>
      </c>
      <c r="T4410" s="111"/>
      <c r="U4410" s="111"/>
      <c r="V4410" s="110"/>
      <c r="W4410" s="110"/>
    </row>
    <row r="4411" spans="1:23">
      <c r="A4411" t="s">
        <v>5094</v>
      </c>
      <c r="B4411">
        <v>44210</v>
      </c>
      <c r="C4411" t="s">
        <v>5095</v>
      </c>
      <c r="D4411">
        <v>44210</v>
      </c>
      <c r="E4411" t="s">
        <v>1294</v>
      </c>
      <c r="F4411" t="s">
        <v>925</v>
      </c>
      <c r="G4411" t="s">
        <v>1317</v>
      </c>
      <c r="H4411" t="s">
        <v>120</v>
      </c>
      <c r="I4411" t="s">
        <v>1227</v>
      </c>
      <c r="J4411">
        <v>5</v>
      </c>
      <c r="K4411">
        <v>7760</v>
      </c>
      <c r="L4411">
        <v>38800</v>
      </c>
      <c r="M4411">
        <v>18.476199999999999</v>
      </c>
      <c r="N4411">
        <v>92.381</v>
      </c>
      <c r="O4411">
        <v>0</v>
      </c>
      <c r="P4411">
        <v>0</v>
      </c>
      <c r="Q4411">
        <v>7778.4762000000001</v>
      </c>
      <c r="R4411">
        <v>38892.381000000001</v>
      </c>
      <c r="S4411" t="s">
        <v>1296</v>
      </c>
      <c r="T4411" s="111"/>
      <c r="U4411" s="111"/>
      <c r="V4411" s="110"/>
      <c r="W4411" s="110"/>
    </row>
    <row r="4412" spans="1:23">
      <c r="A4412" t="s">
        <v>5094</v>
      </c>
      <c r="B4412">
        <v>44210</v>
      </c>
      <c r="C4412" t="s">
        <v>5095</v>
      </c>
      <c r="D4412">
        <v>44210</v>
      </c>
      <c r="E4412" t="s">
        <v>1294</v>
      </c>
      <c r="F4412" t="s">
        <v>925</v>
      </c>
      <c r="G4412" t="s">
        <v>1317</v>
      </c>
      <c r="H4412" t="s">
        <v>120</v>
      </c>
      <c r="I4412" t="s">
        <v>1207</v>
      </c>
      <c r="J4412">
        <v>2</v>
      </c>
      <c r="K4412">
        <v>4035</v>
      </c>
      <c r="L4412">
        <v>8070</v>
      </c>
      <c r="M4412">
        <v>9.6071000000000009</v>
      </c>
      <c r="N4412">
        <v>19.214200000000002</v>
      </c>
      <c r="O4412">
        <v>0</v>
      </c>
      <c r="P4412">
        <v>0</v>
      </c>
      <c r="Q4412">
        <v>4044.6071000000002</v>
      </c>
      <c r="R4412">
        <v>8089.2142000000003</v>
      </c>
      <c r="S4412" t="s">
        <v>1296</v>
      </c>
      <c r="T4412" s="111"/>
      <c r="U4412" s="111"/>
      <c r="V4412" s="110"/>
      <c r="W4412" s="110"/>
    </row>
    <row r="4413" spans="1:23">
      <c r="A4413" t="s">
        <v>5096</v>
      </c>
      <c r="B4413">
        <v>44210</v>
      </c>
      <c r="C4413" t="s">
        <v>5097</v>
      </c>
      <c r="D4413">
        <v>44210</v>
      </c>
      <c r="E4413" t="s">
        <v>1294</v>
      </c>
      <c r="F4413" t="s">
        <v>8</v>
      </c>
      <c r="G4413" t="s">
        <v>1079</v>
      </c>
      <c r="H4413" t="s">
        <v>120</v>
      </c>
      <c r="I4413" t="s">
        <v>1339</v>
      </c>
      <c r="J4413">
        <v>40</v>
      </c>
      <c r="K4413">
        <v>1118</v>
      </c>
      <c r="L4413">
        <v>44720</v>
      </c>
      <c r="M4413">
        <v>2.6619000000000002</v>
      </c>
      <c r="N4413">
        <v>106.476</v>
      </c>
      <c r="O4413">
        <v>0</v>
      </c>
      <c r="P4413">
        <v>0</v>
      </c>
      <c r="Q4413">
        <v>1120.6619000000001</v>
      </c>
      <c r="R4413">
        <v>44826.476000000002</v>
      </c>
      <c r="S4413" t="s">
        <v>1296</v>
      </c>
      <c r="T4413" s="111"/>
      <c r="U4413" s="111"/>
      <c r="V4413" s="110"/>
      <c r="W4413" s="110"/>
    </row>
    <row r="4414" spans="1:23">
      <c r="A4414" t="s">
        <v>5096</v>
      </c>
      <c r="B4414">
        <v>44210</v>
      </c>
      <c r="C4414" t="s">
        <v>5097</v>
      </c>
      <c r="D4414">
        <v>44210</v>
      </c>
      <c r="E4414" t="s">
        <v>1294</v>
      </c>
      <c r="F4414" t="s">
        <v>8</v>
      </c>
      <c r="G4414" t="s">
        <v>1079</v>
      </c>
      <c r="H4414" t="s">
        <v>120</v>
      </c>
      <c r="I4414" t="s">
        <v>1227</v>
      </c>
      <c r="J4414">
        <v>5</v>
      </c>
      <c r="K4414">
        <v>7760</v>
      </c>
      <c r="L4414">
        <v>38800</v>
      </c>
      <c r="M4414">
        <v>18.476199999999999</v>
      </c>
      <c r="N4414">
        <v>92.381</v>
      </c>
      <c r="O4414">
        <v>0</v>
      </c>
      <c r="P4414">
        <v>0</v>
      </c>
      <c r="Q4414">
        <v>7778.4762000000001</v>
      </c>
      <c r="R4414">
        <v>38892.381000000001</v>
      </c>
      <c r="S4414" t="s">
        <v>1296</v>
      </c>
      <c r="T4414" s="111"/>
      <c r="U4414" s="111"/>
      <c r="V4414" s="110"/>
      <c r="W4414" s="110"/>
    </row>
    <row r="4415" spans="1:23">
      <c r="A4415" t="s">
        <v>5098</v>
      </c>
      <c r="B4415">
        <v>44210</v>
      </c>
      <c r="C4415" t="s">
        <v>5099</v>
      </c>
      <c r="D4415">
        <v>44210</v>
      </c>
      <c r="E4415" t="s">
        <v>1294</v>
      </c>
      <c r="F4415" t="s">
        <v>6</v>
      </c>
      <c r="G4415" t="s">
        <v>1308</v>
      </c>
      <c r="H4415" t="s">
        <v>120</v>
      </c>
      <c r="I4415" t="s">
        <v>1348</v>
      </c>
      <c r="J4415">
        <v>40</v>
      </c>
      <c r="K4415">
        <v>1225</v>
      </c>
      <c r="L4415">
        <v>49000</v>
      </c>
      <c r="M4415">
        <v>2.9167000000000001</v>
      </c>
      <c r="N4415">
        <v>116.66800000000001</v>
      </c>
      <c r="O4415">
        <v>0</v>
      </c>
      <c r="P4415">
        <v>0</v>
      </c>
      <c r="Q4415">
        <v>1227.9167</v>
      </c>
      <c r="R4415">
        <v>49116.667999999998</v>
      </c>
      <c r="S4415" t="s">
        <v>1296</v>
      </c>
      <c r="T4415" s="111"/>
      <c r="U4415" s="111"/>
      <c r="V4415" s="110"/>
      <c r="W4415" s="110"/>
    </row>
    <row r="4416" spans="1:23">
      <c r="A4416" t="s">
        <v>5098</v>
      </c>
      <c r="B4416">
        <v>44210</v>
      </c>
      <c r="C4416" t="s">
        <v>5099</v>
      </c>
      <c r="D4416">
        <v>44210</v>
      </c>
      <c r="E4416" t="s">
        <v>1294</v>
      </c>
      <c r="F4416" t="s">
        <v>6</v>
      </c>
      <c r="G4416" t="s">
        <v>1308</v>
      </c>
      <c r="H4416" t="s">
        <v>120</v>
      </c>
      <c r="I4416" t="s">
        <v>1339</v>
      </c>
      <c r="J4416">
        <v>40</v>
      </c>
      <c r="K4416">
        <v>1118</v>
      </c>
      <c r="L4416">
        <v>44720</v>
      </c>
      <c r="M4416">
        <v>2.6619000000000002</v>
      </c>
      <c r="N4416">
        <v>106.476</v>
      </c>
      <c r="O4416">
        <v>0</v>
      </c>
      <c r="P4416">
        <v>0</v>
      </c>
      <c r="Q4416">
        <v>1120.6619000000001</v>
      </c>
      <c r="R4416">
        <v>44826.476000000002</v>
      </c>
      <c r="S4416" t="s">
        <v>1296</v>
      </c>
      <c r="T4416" s="111"/>
      <c r="U4416" s="111"/>
      <c r="V4416" s="110"/>
      <c r="W4416" s="110"/>
    </row>
    <row r="4417" spans="1:23">
      <c r="A4417" t="s">
        <v>5100</v>
      </c>
      <c r="B4417">
        <v>44210</v>
      </c>
      <c r="C4417" t="s">
        <v>5101</v>
      </c>
      <c r="D4417">
        <v>44210</v>
      </c>
      <c r="E4417" t="s">
        <v>1294</v>
      </c>
      <c r="F4417" t="s">
        <v>110</v>
      </c>
      <c r="G4417" t="s">
        <v>1133</v>
      </c>
      <c r="H4417" t="s">
        <v>120</v>
      </c>
      <c r="I4417" t="s">
        <v>1339</v>
      </c>
      <c r="J4417">
        <v>250</v>
      </c>
      <c r="K4417">
        <v>1118</v>
      </c>
      <c r="L4417">
        <v>279500</v>
      </c>
      <c r="M4417">
        <v>2.6619000000000002</v>
      </c>
      <c r="N4417">
        <v>665.47500000000002</v>
      </c>
      <c r="O4417">
        <v>0</v>
      </c>
      <c r="P4417">
        <v>0</v>
      </c>
      <c r="Q4417">
        <v>1120.6619000000001</v>
      </c>
      <c r="R4417">
        <v>280165.47499999998</v>
      </c>
      <c r="S4417" t="s">
        <v>1296</v>
      </c>
      <c r="T4417" s="111"/>
      <c r="U4417" s="111"/>
      <c r="V4417" s="110"/>
      <c r="W4417" s="110"/>
    </row>
    <row r="4418" spans="1:23">
      <c r="A4418" t="s">
        <v>5100</v>
      </c>
      <c r="B4418">
        <v>44210</v>
      </c>
      <c r="C4418" t="s">
        <v>5101</v>
      </c>
      <c r="D4418">
        <v>44210</v>
      </c>
      <c r="E4418" t="s">
        <v>1294</v>
      </c>
      <c r="F4418" t="s">
        <v>110</v>
      </c>
      <c r="G4418" t="s">
        <v>1133</v>
      </c>
      <c r="H4418" t="s">
        <v>120</v>
      </c>
      <c r="I4418" t="s">
        <v>1227</v>
      </c>
      <c r="J4418">
        <v>40</v>
      </c>
      <c r="K4418">
        <v>7760</v>
      </c>
      <c r="L4418">
        <v>310400</v>
      </c>
      <c r="M4418">
        <v>18.476199999999999</v>
      </c>
      <c r="N4418">
        <v>739.048</v>
      </c>
      <c r="O4418">
        <v>0</v>
      </c>
      <c r="P4418">
        <v>0</v>
      </c>
      <c r="Q4418">
        <v>7778.4762000000001</v>
      </c>
      <c r="R4418">
        <v>311139.04800000001</v>
      </c>
      <c r="S4418" t="s">
        <v>1296</v>
      </c>
      <c r="T4418" s="111"/>
      <c r="U4418" s="111"/>
      <c r="V4418" s="110"/>
      <c r="W4418" s="110"/>
    </row>
    <row r="4419" spans="1:23">
      <c r="A4419" t="s">
        <v>5100</v>
      </c>
      <c r="B4419">
        <v>44210</v>
      </c>
      <c r="C4419" t="s">
        <v>5101</v>
      </c>
      <c r="D4419">
        <v>44210</v>
      </c>
      <c r="E4419" t="s">
        <v>1294</v>
      </c>
      <c r="F4419" t="s">
        <v>110</v>
      </c>
      <c r="G4419" t="s">
        <v>1133</v>
      </c>
      <c r="H4419" t="s">
        <v>120</v>
      </c>
      <c r="I4419" t="s">
        <v>1348</v>
      </c>
      <c r="J4419">
        <v>100</v>
      </c>
      <c r="K4419">
        <v>1225</v>
      </c>
      <c r="L4419">
        <v>122500</v>
      </c>
      <c r="M4419">
        <v>2.9167000000000001</v>
      </c>
      <c r="N4419">
        <v>291.67</v>
      </c>
      <c r="O4419">
        <v>0</v>
      </c>
      <c r="P4419">
        <v>0</v>
      </c>
      <c r="Q4419">
        <v>1227.9167</v>
      </c>
      <c r="R4419">
        <v>122791.67</v>
      </c>
      <c r="S4419" t="s">
        <v>1296</v>
      </c>
      <c r="T4419" s="111"/>
      <c r="U4419" s="111"/>
      <c r="V4419" s="110"/>
      <c r="W4419" s="110"/>
    </row>
    <row r="4420" spans="1:23">
      <c r="A4420" t="s">
        <v>5100</v>
      </c>
      <c r="B4420">
        <v>44210</v>
      </c>
      <c r="C4420" t="s">
        <v>5101</v>
      </c>
      <c r="D4420">
        <v>44210</v>
      </c>
      <c r="E4420" t="s">
        <v>1294</v>
      </c>
      <c r="F4420" t="s">
        <v>110</v>
      </c>
      <c r="G4420" t="s">
        <v>1133</v>
      </c>
      <c r="H4420" t="s">
        <v>120</v>
      </c>
      <c r="I4420" t="s">
        <v>1234</v>
      </c>
      <c r="J4420">
        <v>15</v>
      </c>
      <c r="K4420">
        <v>5035</v>
      </c>
      <c r="L4420">
        <v>75525</v>
      </c>
      <c r="M4420">
        <v>11.988099999999999</v>
      </c>
      <c r="N4420">
        <v>179.82149999999999</v>
      </c>
      <c r="O4420">
        <v>0</v>
      </c>
      <c r="P4420">
        <v>0</v>
      </c>
      <c r="Q4420">
        <v>5046.9880999999996</v>
      </c>
      <c r="R4420">
        <v>75704.821500000005</v>
      </c>
      <c r="S4420" t="s">
        <v>1296</v>
      </c>
      <c r="T4420" s="111"/>
      <c r="U4420" s="111"/>
      <c r="V4420" s="110"/>
      <c r="W4420" s="110"/>
    </row>
    <row r="4421" spans="1:23">
      <c r="A4421" t="s">
        <v>5102</v>
      </c>
      <c r="B4421">
        <v>44210</v>
      </c>
      <c r="C4421" t="s">
        <v>5103</v>
      </c>
      <c r="D4421">
        <v>44210</v>
      </c>
      <c r="E4421" t="s">
        <v>1294</v>
      </c>
      <c r="F4421" t="s">
        <v>111</v>
      </c>
      <c r="G4421" t="s">
        <v>1133</v>
      </c>
      <c r="H4421" t="s">
        <v>120</v>
      </c>
      <c r="I4421" t="s">
        <v>1234</v>
      </c>
      <c r="J4421">
        <v>2</v>
      </c>
      <c r="K4421">
        <v>5035</v>
      </c>
      <c r="L4421">
        <v>10070</v>
      </c>
      <c r="M4421">
        <v>11.988099999999999</v>
      </c>
      <c r="N4421">
        <v>23.976199999999999</v>
      </c>
      <c r="O4421">
        <v>0</v>
      </c>
      <c r="P4421">
        <v>0</v>
      </c>
      <c r="Q4421">
        <v>5046.9880999999996</v>
      </c>
      <c r="R4421">
        <v>10093.976199999999</v>
      </c>
      <c r="S4421" t="s">
        <v>1296</v>
      </c>
      <c r="T4421" s="111"/>
      <c r="U4421" s="111"/>
      <c r="V4421" s="110"/>
      <c r="W4421" s="110"/>
    </row>
    <row r="4422" spans="1:23">
      <c r="A4422" t="s">
        <v>5102</v>
      </c>
      <c r="B4422">
        <v>44210</v>
      </c>
      <c r="C4422" t="s">
        <v>5103</v>
      </c>
      <c r="D4422">
        <v>44210</v>
      </c>
      <c r="E4422" t="s">
        <v>1294</v>
      </c>
      <c r="F4422" t="s">
        <v>111</v>
      </c>
      <c r="G4422" t="s">
        <v>1133</v>
      </c>
      <c r="H4422" t="s">
        <v>120</v>
      </c>
      <c r="I4422" t="s">
        <v>1211</v>
      </c>
      <c r="J4422">
        <v>7</v>
      </c>
      <c r="K4422">
        <v>3938</v>
      </c>
      <c r="L4422">
        <v>27566</v>
      </c>
      <c r="M4422">
        <v>9.3762000000000008</v>
      </c>
      <c r="N4422">
        <v>65.633399999999995</v>
      </c>
      <c r="O4422">
        <v>0</v>
      </c>
      <c r="P4422">
        <v>0</v>
      </c>
      <c r="Q4422">
        <v>3947.3762000000002</v>
      </c>
      <c r="R4422">
        <v>27631.633399999999</v>
      </c>
      <c r="S4422" t="s">
        <v>1296</v>
      </c>
      <c r="T4422" s="111"/>
      <c r="U4422" s="111"/>
      <c r="V4422" s="110"/>
      <c r="W4422" s="110"/>
    </row>
    <row r="4423" spans="1:23">
      <c r="A4423" t="s">
        <v>5102</v>
      </c>
      <c r="B4423">
        <v>44210</v>
      </c>
      <c r="C4423" t="s">
        <v>5103</v>
      </c>
      <c r="D4423">
        <v>44210</v>
      </c>
      <c r="E4423" t="s">
        <v>1294</v>
      </c>
      <c r="F4423" t="s">
        <v>111</v>
      </c>
      <c r="G4423" t="s">
        <v>1133</v>
      </c>
      <c r="H4423" t="s">
        <v>120</v>
      </c>
      <c r="I4423" t="s">
        <v>1339</v>
      </c>
      <c r="J4423">
        <v>40</v>
      </c>
      <c r="K4423">
        <v>1118</v>
      </c>
      <c r="L4423">
        <v>44720</v>
      </c>
      <c r="M4423">
        <v>2.6619000000000002</v>
      </c>
      <c r="N4423">
        <v>106.476</v>
      </c>
      <c r="O4423">
        <v>0</v>
      </c>
      <c r="P4423">
        <v>0</v>
      </c>
      <c r="Q4423">
        <v>1120.6619000000001</v>
      </c>
      <c r="R4423">
        <v>44826.476000000002</v>
      </c>
      <c r="S4423" t="s">
        <v>1296</v>
      </c>
      <c r="T4423" s="111"/>
      <c r="U4423" s="111"/>
      <c r="V4423" s="110"/>
      <c r="W4423" s="110"/>
    </row>
    <row r="4424" spans="1:23">
      <c r="A4424" t="s">
        <v>5102</v>
      </c>
      <c r="B4424">
        <v>44210</v>
      </c>
      <c r="C4424" t="s">
        <v>5103</v>
      </c>
      <c r="D4424">
        <v>44210</v>
      </c>
      <c r="E4424" t="s">
        <v>1294</v>
      </c>
      <c r="F4424" t="s">
        <v>111</v>
      </c>
      <c r="G4424" t="s">
        <v>1133</v>
      </c>
      <c r="H4424" t="s">
        <v>120</v>
      </c>
      <c r="I4424" t="s">
        <v>1207</v>
      </c>
      <c r="J4424">
        <v>5</v>
      </c>
      <c r="K4424">
        <v>4035</v>
      </c>
      <c r="L4424">
        <v>20175</v>
      </c>
      <c r="M4424">
        <v>9.6071000000000009</v>
      </c>
      <c r="N4424">
        <v>48.035499999999999</v>
      </c>
      <c r="O4424">
        <v>0</v>
      </c>
      <c r="P4424">
        <v>0</v>
      </c>
      <c r="Q4424">
        <v>4044.6071000000002</v>
      </c>
      <c r="R4424">
        <v>20223.035500000002</v>
      </c>
      <c r="S4424" t="s">
        <v>1296</v>
      </c>
      <c r="T4424" s="111"/>
      <c r="U4424" s="111"/>
      <c r="V4424" s="110"/>
      <c r="W4424" s="110"/>
    </row>
    <row r="4425" spans="1:23">
      <c r="A4425" t="s">
        <v>5104</v>
      </c>
      <c r="B4425">
        <v>44210</v>
      </c>
      <c r="C4425" t="s">
        <v>5105</v>
      </c>
      <c r="D4425">
        <v>44210</v>
      </c>
      <c r="E4425" t="s">
        <v>1294</v>
      </c>
      <c r="F4425" t="s">
        <v>108</v>
      </c>
      <c r="G4425" t="s">
        <v>1307</v>
      </c>
      <c r="H4425" t="s">
        <v>120</v>
      </c>
      <c r="I4425" t="s">
        <v>1348</v>
      </c>
      <c r="J4425">
        <v>20</v>
      </c>
      <c r="K4425">
        <v>1225</v>
      </c>
      <c r="L4425">
        <v>24500</v>
      </c>
      <c r="M4425">
        <v>2.9167000000000001</v>
      </c>
      <c r="N4425">
        <v>58.334000000000003</v>
      </c>
      <c r="O4425">
        <v>0</v>
      </c>
      <c r="P4425">
        <v>0</v>
      </c>
      <c r="Q4425">
        <v>1227.9167</v>
      </c>
      <c r="R4425">
        <v>24558.333999999999</v>
      </c>
      <c r="S4425" t="s">
        <v>1296</v>
      </c>
      <c r="T4425" s="111"/>
      <c r="U4425" s="111"/>
      <c r="V4425" s="110"/>
      <c r="W4425" s="110"/>
    </row>
    <row r="4426" spans="1:23">
      <c r="A4426" t="s">
        <v>5104</v>
      </c>
      <c r="B4426">
        <v>44210</v>
      </c>
      <c r="C4426" t="s">
        <v>5105</v>
      </c>
      <c r="D4426">
        <v>44210</v>
      </c>
      <c r="E4426" t="s">
        <v>1294</v>
      </c>
      <c r="F4426" t="s">
        <v>108</v>
      </c>
      <c r="G4426" t="s">
        <v>1307</v>
      </c>
      <c r="H4426" t="s">
        <v>120</v>
      </c>
      <c r="I4426" t="s">
        <v>1227</v>
      </c>
      <c r="J4426">
        <v>10</v>
      </c>
      <c r="K4426">
        <v>7760</v>
      </c>
      <c r="L4426">
        <v>77600</v>
      </c>
      <c r="M4426">
        <v>18.476199999999999</v>
      </c>
      <c r="N4426">
        <v>184.762</v>
      </c>
      <c r="O4426">
        <v>0</v>
      </c>
      <c r="P4426">
        <v>0</v>
      </c>
      <c r="Q4426">
        <v>7778.4762000000001</v>
      </c>
      <c r="R4426">
        <v>77784.762000000002</v>
      </c>
      <c r="S4426" t="s">
        <v>1296</v>
      </c>
      <c r="T4426" s="111"/>
      <c r="U4426" s="111"/>
      <c r="V4426" s="110"/>
      <c r="W4426" s="110"/>
    </row>
    <row r="4427" spans="1:23">
      <c r="A4427" t="s">
        <v>5104</v>
      </c>
      <c r="B4427">
        <v>44210</v>
      </c>
      <c r="C4427" t="s">
        <v>5105</v>
      </c>
      <c r="D4427">
        <v>44210</v>
      </c>
      <c r="E4427" t="s">
        <v>1294</v>
      </c>
      <c r="F4427" t="s">
        <v>108</v>
      </c>
      <c r="G4427" t="s">
        <v>1307</v>
      </c>
      <c r="H4427" t="s">
        <v>120</v>
      </c>
      <c r="I4427" t="s">
        <v>1205</v>
      </c>
      <c r="J4427">
        <v>3</v>
      </c>
      <c r="K4427">
        <v>9045</v>
      </c>
      <c r="L4427">
        <v>27135</v>
      </c>
      <c r="M4427">
        <v>21.535699999999999</v>
      </c>
      <c r="N4427">
        <v>64.607100000000003</v>
      </c>
      <c r="O4427">
        <v>0</v>
      </c>
      <c r="P4427">
        <v>0</v>
      </c>
      <c r="Q4427">
        <v>9066.5357000000004</v>
      </c>
      <c r="R4427">
        <v>27199.607100000001</v>
      </c>
      <c r="S4427" t="s">
        <v>1296</v>
      </c>
      <c r="T4427" s="111"/>
      <c r="U4427" s="111"/>
      <c r="V4427" s="110"/>
      <c r="W4427" s="110"/>
    </row>
    <row r="4428" spans="1:23">
      <c r="A4428" t="s">
        <v>5104</v>
      </c>
      <c r="B4428">
        <v>44210</v>
      </c>
      <c r="C4428" t="s">
        <v>5105</v>
      </c>
      <c r="D4428">
        <v>44210</v>
      </c>
      <c r="E4428" t="s">
        <v>1294</v>
      </c>
      <c r="F4428" t="s">
        <v>108</v>
      </c>
      <c r="G4428" t="s">
        <v>1307</v>
      </c>
      <c r="H4428" t="s">
        <v>120</v>
      </c>
      <c r="I4428" t="s">
        <v>1339</v>
      </c>
      <c r="J4428">
        <v>40</v>
      </c>
      <c r="K4428">
        <v>1118</v>
      </c>
      <c r="L4428">
        <v>44720</v>
      </c>
      <c r="M4428">
        <v>2.6619000000000002</v>
      </c>
      <c r="N4428">
        <v>106.476</v>
      </c>
      <c r="O4428">
        <v>0</v>
      </c>
      <c r="P4428">
        <v>0</v>
      </c>
      <c r="Q4428">
        <v>1120.6619000000001</v>
      </c>
      <c r="R4428">
        <v>44826.476000000002</v>
      </c>
      <c r="S4428" t="s">
        <v>1296</v>
      </c>
      <c r="T4428" s="111"/>
      <c r="U4428" s="111"/>
      <c r="V4428" s="110"/>
      <c r="W4428" s="110"/>
    </row>
    <row r="4429" spans="1:23">
      <c r="A4429" t="s">
        <v>5106</v>
      </c>
      <c r="B4429">
        <v>44210</v>
      </c>
      <c r="C4429" t="s">
        <v>5107</v>
      </c>
      <c r="D4429">
        <v>44210</v>
      </c>
      <c r="E4429" t="s">
        <v>1294</v>
      </c>
      <c r="F4429" t="s">
        <v>4</v>
      </c>
      <c r="G4429" t="s">
        <v>1308</v>
      </c>
      <c r="H4429" t="s">
        <v>120</v>
      </c>
      <c r="I4429" t="s">
        <v>1211</v>
      </c>
      <c r="J4429">
        <v>15</v>
      </c>
      <c r="K4429">
        <v>3938</v>
      </c>
      <c r="L4429">
        <v>59070</v>
      </c>
      <c r="M4429">
        <v>9.3762000000000008</v>
      </c>
      <c r="N4429">
        <v>140.643</v>
      </c>
      <c r="O4429">
        <v>0</v>
      </c>
      <c r="P4429">
        <v>0</v>
      </c>
      <c r="Q4429">
        <v>3947.3762000000002</v>
      </c>
      <c r="R4429">
        <v>59210.642999999996</v>
      </c>
      <c r="S4429" t="s">
        <v>1296</v>
      </c>
      <c r="T4429" s="111"/>
      <c r="U4429" s="111"/>
      <c r="V4429" s="110"/>
      <c r="W4429" s="110"/>
    </row>
    <row r="4430" spans="1:23">
      <c r="A4430" t="s">
        <v>5106</v>
      </c>
      <c r="B4430">
        <v>44210</v>
      </c>
      <c r="C4430" t="s">
        <v>5107</v>
      </c>
      <c r="D4430">
        <v>44210</v>
      </c>
      <c r="E4430" t="s">
        <v>1294</v>
      </c>
      <c r="F4430" t="s">
        <v>4</v>
      </c>
      <c r="G4430" t="s">
        <v>1308</v>
      </c>
      <c r="H4430" t="s">
        <v>120</v>
      </c>
      <c r="I4430" t="s">
        <v>1207</v>
      </c>
      <c r="J4430">
        <v>2</v>
      </c>
      <c r="K4430">
        <v>4035</v>
      </c>
      <c r="L4430">
        <v>8070</v>
      </c>
      <c r="M4430">
        <v>9.6071000000000009</v>
      </c>
      <c r="N4430">
        <v>19.214200000000002</v>
      </c>
      <c r="O4430">
        <v>0</v>
      </c>
      <c r="P4430">
        <v>0</v>
      </c>
      <c r="Q4430">
        <v>4044.6071000000002</v>
      </c>
      <c r="R4430">
        <v>8089.2142000000003</v>
      </c>
      <c r="S4430" t="s">
        <v>1296</v>
      </c>
      <c r="T4430" s="111"/>
      <c r="U4430" s="111"/>
      <c r="V4430" s="110"/>
      <c r="W4430" s="110"/>
    </row>
    <row r="4431" spans="1:23">
      <c r="A4431" t="s">
        <v>5106</v>
      </c>
      <c r="B4431">
        <v>44210</v>
      </c>
      <c r="C4431" t="s">
        <v>5107</v>
      </c>
      <c r="D4431">
        <v>44210</v>
      </c>
      <c r="E4431" t="s">
        <v>1294</v>
      </c>
      <c r="F4431" t="s">
        <v>4</v>
      </c>
      <c r="G4431" t="s">
        <v>1308</v>
      </c>
      <c r="H4431" t="s">
        <v>120</v>
      </c>
      <c r="I4431" t="s">
        <v>1234</v>
      </c>
      <c r="J4431">
        <v>5</v>
      </c>
      <c r="K4431">
        <v>5035</v>
      </c>
      <c r="L4431">
        <v>25175</v>
      </c>
      <c r="M4431">
        <v>11.988099999999999</v>
      </c>
      <c r="N4431">
        <v>59.9405</v>
      </c>
      <c r="O4431">
        <v>0</v>
      </c>
      <c r="P4431">
        <v>0</v>
      </c>
      <c r="Q4431">
        <v>5046.9880999999996</v>
      </c>
      <c r="R4431">
        <v>25234.940500000001</v>
      </c>
      <c r="S4431" t="s">
        <v>1296</v>
      </c>
      <c r="T4431" s="111"/>
      <c r="U4431" s="111"/>
      <c r="V4431" s="110"/>
      <c r="W4431" s="110"/>
    </row>
    <row r="4432" spans="1:23">
      <c r="A4432" t="s">
        <v>5106</v>
      </c>
      <c r="B4432">
        <v>44210</v>
      </c>
      <c r="C4432" t="s">
        <v>5107</v>
      </c>
      <c r="D4432">
        <v>44210</v>
      </c>
      <c r="E4432" t="s">
        <v>1294</v>
      </c>
      <c r="F4432" t="s">
        <v>4</v>
      </c>
      <c r="G4432" t="s">
        <v>1308</v>
      </c>
      <c r="H4432" t="s">
        <v>120</v>
      </c>
      <c r="I4432" t="s">
        <v>1348</v>
      </c>
      <c r="J4432">
        <v>47</v>
      </c>
      <c r="K4432">
        <v>1225</v>
      </c>
      <c r="L4432">
        <v>57575</v>
      </c>
      <c r="M4432">
        <v>2.9167000000000001</v>
      </c>
      <c r="N4432">
        <v>137.0849</v>
      </c>
      <c r="O4432">
        <v>0</v>
      </c>
      <c r="P4432">
        <v>0</v>
      </c>
      <c r="Q4432">
        <v>1227.9167</v>
      </c>
      <c r="R4432">
        <v>57712.084900000002</v>
      </c>
      <c r="S4432" t="s">
        <v>1296</v>
      </c>
      <c r="T4432" s="111"/>
      <c r="U4432" s="111"/>
      <c r="V4432" s="110"/>
      <c r="W4432" s="110"/>
    </row>
    <row r="4433" spans="1:23">
      <c r="A4433" t="s">
        <v>5108</v>
      </c>
      <c r="B4433">
        <v>44210</v>
      </c>
      <c r="C4433" t="s">
        <v>5109</v>
      </c>
      <c r="D4433">
        <v>44210</v>
      </c>
      <c r="E4433" t="s">
        <v>1294</v>
      </c>
      <c r="F4433" t="s">
        <v>9</v>
      </c>
      <c r="G4433" t="s">
        <v>1078</v>
      </c>
      <c r="H4433" t="s">
        <v>120</v>
      </c>
      <c r="I4433" t="s">
        <v>1234</v>
      </c>
      <c r="J4433">
        <v>5</v>
      </c>
      <c r="K4433">
        <v>5035</v>
      </c>
      <c r="L4433">
        <v>25175</v>
      </c>
      <c r="M4433">
        <v>11.988099999999999</v>
      </c>
      <c r="N4433">
        <v>59.9405</v>
      </c>
      <c r="O4433">
        <v>0</v>
      </c>
      <c r="P4433">
        <v>0</v>
      </c>
      <c r="Q4433">
        <v>5046.9880999999996</v>
      </c>
      <c r="R4433">
        <v>25234.940500000001</v>
      </c>
      <c r="S4433" t="s">
        <v>1296</v>
      </c>
      <c r="T4433" s="111"/>
      <c r="U4433" s="111"/>
      <c r="V4433" s="110"/>
      <c r="W4433" s="110"/>
    </row>
    <row r="4434" spans="1:23">
      <c r="A4434" t="s">
        <v>5108</v>
      </c>
      <c r="B4434">
        <v>44210</v>
      </c>
      <c r="C4434" t="s">
        <v>5109</v>
      </c>
      <c r="D4434">
        <v>44210</v>
      </c>
      <c r="E4434" t="s">
        <v>1294</v>
      </c>
      <c r="F4434" t="s">
        <v>9</v>
      </c>
      <c r="G4434" t="s">
        <v>1078</v>
      </c>
      <c r="H4434" t="s">
        <v>120</v>
      </c>
      <c r="I4434" t="s">
        <v>1207</v>
      </c>
      <c r="J4434">
        <v>2</v>
      </c>
      <c r="K4434">
        <v>4035</v>
      </c>
      <c r="L4434">
        <v>8070</v>
      </c>
      <c r="M4434">
        <v>9.6071000000000009</v>
      </c>
      <c r="N4434">
        <v>19.214200000000002</v>
      </c>
      <c r="O4434">
        <v>0</v>
      </c>
      <c r="P4434">
        <v>0</v>
      </c>
      <c r="Q4434">
        <v>4044.6071000000002</v>
      </c>
      <c r="R4434">
        <v>8089.2142000000003</v>
      </c>
      <c r="S4434" t="s">
        <v>1296</v>
      </c>
      <c r="T4434" s="111"/>
      <c r="U4434" s="111"/>
      <c r="V4434" s="110"/>
      <c r="W4434" s="110"/>
    </row>
    <row r="4435" spans="1:23">
      <c r="A4435" t="s">
        <v>5108</v>
      </c>
      <c r="B4435">
        <v>44210</v>
      </c>
      <c r="C4435" t="s">
        <v>5109</v>
      </c>
      <c r="D4435">
        <v>44210</v>
      </c>
      <c r="E4435" t="s">
        <v>1294</v>
      </c>
      <c r="F4435" t="s">
        <v>9</v>
      </c>
      <c r="G4435" t="s">
        <v>1078</v>
      </c>
      <c r="H4435" t="s">
        <v>120</v>
      </c>
      <c r="I4435" t="s">
        <v>1339</v>
      </c>
      <c r="J4435">
        <v>20</v>
      </c>
      <c r="K4435">
        <v>1118</v>
      </c>
      <c r="L4435">
        <v>22360</v>
      </c>
      <c r="M4435">
        <v>2.6619000000000002</v>
      </c>
      <c r="N4435">
        <v>53.238</v>
      </c>
      <c r="O4435">
        <v>0</v>
      </c>
      <c r="P4435">
        <v>0</v>
      </c>
      <c r="Q4435">
        <v>1120.6619000000001</v>
      </c>
      <c r="R4435">
        <v>22413.238000000001</v>
      </c>
      <c r="S4435" t="s">
        <v>1296</v>
      </c>
      <c r="T4435" s="111"/>
      <c r="U4435" s="111"/>
      <c r="V4435" s="110"/>
      <c r="W4435" s="110"/>
    </row>
    <row r="4436" spans="1:23">
      <c r="A4436" t="s">
        <v>5108</v>
      </c>
      <c r="B4436">
        <v>44210</v>
      </c>
      <c r="C4436" t="s">
        <v>5109</v>
      </c>
      <c r="D4436">
        <v>44210</v>
      </c>
      <c r="E4436" t="s">
        <v>1294</v>
      </c>
      <c r="F4436" t="s">
        <v>9</v>
      </c>
      <c r="G4436" t="s">
        <v>1078</v>
      </c>
      <c r="H4436" t="s">
        <v>120</v>
      </c>
      <c r="I4436" t="s">
        <v>1348</v>
      </c>
      <c r="J4436">
        <v>24</v>
      </c>
      <c r="K4436">
        <v>1225</v>
      </c>
      <c r="L4436">
        <v>29400</v>
      </c>
      <c r="M4436">
        <v>2.9167000000000001</v>
      </c>
      <c r="N4436">
        <v>70.000799999999998</v>
      </c>
      <c r="O4436">
        <v>0</v>
      </c>
      <c r="P4436">
        <v>0</v>
      </c>
      <c r="Q4436">
        <v>1227.9167</v>
      </c>
      <c r="R4436">
        <v>29470.000800000002</v>
      </c>
      <c r="S4436" t="s">
        <v>1296</v>
      </c>
      <c r="T4436" s="111"/>
      <c r="U4436" s="111"/>
      <c r="V4436" s="110"/>
      <c r="W4436" s="110"/>
    </row>
    <row r="4437" spans="1:23">
      <c r="A4437" t="s">
        <v>5108</v>
      </c>
      <c r="B4437">
        <v>44210</v>
      </c>
      <c r="C4437" t="s">
        <v>5109</v>
      </c>
      <c r="D4437">
        <v>44210</v>
      </c>
      <c r="E4437" t="s">
        <v>1294</v>
      </c>
      <c r="F4437" t="s">
        <v>9</v>
      </c>
      <c r="G4437" t="s">
        <v>1078</v>
      </c>
      <c r="H4437" t="s">
        <v>120</v>
      </c>
      <c r="I4437" t="s">
        <v>1205</v>
      </c>
      <c r="J4437">
        <v>2</v>
      </c>
      <c r="K4437">
        <v>9045</v>
      </c>
      <c r="L4437">
        <v>18090</v>
      </c>
      <c r="M4437">
        <v>21.535699999999999</v>
      </c>
      <c r="N4437">
        <v>43.071399999999997</v>
      </c>
      <c r="O4437">
        <v>0</v>
      </c>
      <c r="P4437">
        <v>0</v>
      </c>
      <c r="Q4437">
        <v>9066.5357000000004</v>
      </c>
      <c r="R4437">
        <v>18133.071400000001</v>
      </c>
      <c r="S4437" t="s">
        <v>1296</v>
      </c>
      <c r="T4437" s="111"/>
      <c r="U4437" s="111"/>
      <c r="V4437" s="110"/>
      <c r="W4437" s="110"/>
    </row>
    <row r="4438" spans="1:23">
      <c r="A4438" t="s">
        <v>5110</v>
      </c>
      <c r="B4438">
        <v>44210</v>
      </c>
      <c r="C4438" t="s">
        <v>5111</v>
      </c>
      <c r="D4438">
        <v>44210</v>
      </c>
      <c r="E4438" t="s">
        <v>1294</v>
      </c>
      <c r="F4438" t="s">
        <v>117</v>
      </c>
      <c r="G4438" t="s">
        <v>1306</v>
      </c>
      <c r="H4438" t="s">
        <v>120</v>
      </c>
      <c r="I4438" t="s">
        <v>1348</v>
      </c>
      <c r="J4438">
        <v>50</v>
      </c>
      <c r="K4438">
        <v>1225</v>
      </c>
      <c r="L4438">
        <v>61250</v>
      </c>
      <c r="M4438">
        <v>2.9167000000000001</v>
      </c>
      <c r="N4438">
        <v>145.83500000000001</v>
      </c>
      <c r="O4438">
        <v>0</v>
      </c>
      <c r="P4438">
        <v>0</v>
      </c>
      <c r="Q4438">
        <v>1227.9167</v>
      </c>
      <c r="R4438">
        <v>61395.834999999999</v>
      </c>
      <c r="S4438" t="s">
        <v>1296</v>
      </c>
      <c r="T4438" s="111"/>
      <c r="U4438" s="111"/>
      <c r="V4438" s="110"/>
      <c r="W4438" s="110"/>
    </row>
    <row r="4439" spans="1:23">
      <c r="A4439" t="s">
        <v>5112</v>
      </c>
      <c r="B4439">
        <v>44210</v>
      </c>
      <c r="C4439" t="s">
        <v>5113</v>
      </c>
      <c r="D4439">
        <v>44210</v>
      </c>
      <c r="E4439" t="s">
        <v>1294</v>
      </c>
      <c r="F4439" t="s">
        <v>118</v>
      </c>
      <c r="G4439" t="s">
        <v>1306</v>
      </c>
      <c r="H4439" t="s">
        <v>120</v>
      </c>
      <c r="I4439" t="s">
        <v>1207</v>
      </c>
      <c r="J4439">
        <v>10</v>
      </c>
      <c r="K4439">
        <v>4035</v>
      </c>
      <c r="L4439">
        <v>40350</v>
      </c>
      <c r="M4439">
        <v>9.6071000000000009</v>
      </c>
      <c r="N4439">
        <v>96.070999999999998</v>
      </c>
      <c r="O4439">
        <v>0</v>
      </c>
      <c r="P4439">
        <v>0</v>
      </c>
      <c r="Q4439">
        <v>4044.6071000000002</v>
      </c>
      <c r="R4439">
        <v>40446.071000000004</v>
      </c>
      <c r="S4439" t="s">
        <v>1296</v>
      </c>
      <c r="T4439" s="111"/>
      <c r="U4439" s="111"/>
      <c r="V4439" s="110"/>
      <c r="W4439" s="110"/>
    </row>
    <row r="4440" spans="1:23">
      <c r="A4440" t="s">
        <v>5112</v>
      </c>
      <c r="B4440">
        <v>44210</v>
      </c>
      <c r="C4440" t="s">
        <v>5113</v>
      </c>
      <c r="D4440">
        <v>44210</v>
      </c>
      <c r="E4440" t="s">
        <v>1294</v>
      </c>
      <c r="F4440" t="s">
        <v>118</v>
      </c>
      <c r="G4440" t="s">
        <v>1306</v>
      </c>
      <c r="H4440" t="s">
        <v>120</v>
      </c>
      <c r="I4440" t="s">
        <v>1348</v>
      </c>
      <c r="J4440">
        <v>20</v>
      </c>
      <c r="K4440">
        <v>1225</v>
      </c>
      <c r="L4440">
        <v>24500</v>
      </c>
      <c r="M4440">
        <v>2.9167000000000001</v>
      </c>
      <c r="N4440">
        <v>58.334000000000003</v>
      </c>
      <c r="O4440">
        <v>0</v>
      </c>
      <c r="P4440">
        <v>0</v>
      </c>
      <c r="Q4440">
        <v>1227.9167</v>
      </c>
      <c r="R4440">
        <v>24558.333999999999</v>
      </c>
      <c r="S4440" t="s">
        <v>1296</v>
      </c>
      <c r="T4440" s="111"/>
      <c r="U4440" s="111"/>
      <c r="V4440" s="110"/>
      <c r="W4440" s="110"/>
    </row>
    <row r="4441" spans="1:23">
      <c r="A4441" t="s">
        <v>5112</v>
      </c>
      <c r="B4441">
        <v>44210</v>
      </c>
      <c r="C4441" t="s">
        <v>5113</v>
      </c>
      <c r="D4441">
        <v>44210</v>
      </c>
      <c r="E4441" t="s">
        <v>1294</v>
      </c>
      <c r="F4441" t="s">
        <v>118</v>
      </c>
      <c r="G4441" t="s">
        <v>1306</v>
      </c>
      <c r="H4441" t="s">
        <v>120</v>
      </c>
      <c r="I4441" t="s">
        <v>1212</v>
      </c>
      <c r="J4441">
        <v>20</v>
      </c>
      <c r="K4441">
        <v>3540</v>
      </c>
      <c r="L4441">
        <v>70800</v>
      </c>
      <c r="M4441">
        <v>8.4285999999999994</v>
      </c>
      <c r="N4441">
        <v>168.572</v>
      </c>
      <c r="O4441">
        <v>0</v>
      </c>
      <c r="P4441">
        <v>0</v>
      </c>
      <c r="Q4441">
        <v>3548.4286000000002</v>
      </c>
      <c r="R4441">
        <v>70968.572</v>
      </c>
      <c r="S4441" t="s">
        <v>1296</v>
      </c>
      <c r="T4441" s="111"/>
      <c r="U4441" s="111"/>
      <c r="V4441" s="110"/>
      <c r="W4441" s="110"/>
    </row>
    <row r="4442" spans="1:23">
      <c r="A4442" t="s">
        <v>5114</v>
      </c>
      <c r="B4442">
        <v>44210</v>
      </c>
      <c r="C4442" t="s">
        <v>5115</v>
      </c>
      <c r="D4442">
        <v>44210</v>
      </c>
      <c r="E4442" t="s">
        <v>1294</v>
      </c>
      <c r="F4442" t="s">
        <v>12</v>
      </c>
      <c r="G4442" t="s">
        <v>1319</v>
      </c>
      <c r="H4442" t="s">
        <v>13</v>
      </c>
      <c r="I4442" t="s">
        <v>1339</v>
      </c>
      <c r="J4442">
        <v>100</v>
      </c>
      <c r="K4442">
        <v>1118</v>
      </c>
      <c r="L4442">
        <v>111800</v>
      </c>
      <c r="M4442">
        <v>2.6619999999999999</v>
      </c>
      <c r="N4442">
        <v>266.2</v>
      </c>
      <c r="O4442">
        <v>0</v>
      </c>
      <c r="P4442">
        <v>0</v>
      </c>
      <c r="Q4442">
        <v>1120.6619000000001</v>
      </c>
      <c r="R4442">
        <v>112066.19</v>
      </c>
      <c r="S4442" t="s">
        <v>1296</v>
      </c>
      <c r="T4442" s="111"/>
      <c r="U4442" s="111"/>
      <c r="V4442" s="110"/>
      <c r="W4442" s="110"/>
    </row>
    <row r="4443" spans="1:23">
      <c r="A4443" t="s">
        <v>5114</v>
      </c>
      <c r="B4443">
        <v>44210</v>
      </c>
      <c r="C4443" t="s">
        <v>5115</v>
      </c>
      <c r="D4443">
        <v>44210</v>
      </c>
      <c r="E4443" t="s">
        <v>1294</v>
      </c>
      <c r="F4443" t="s">
        <v>12</v>
      </c>
      <c r="G4443" t="s">
        <v>1319</v>
      </c>
      <c r="H4443" t="s">
        <v>13</v>
      </c>
      <c r="I4443" t="s">
        <v>1348</v>
      </c>
      <c r="J4443">
        <v>200</v>
      </c>
      <c r="K4443">
        <v>1225</v>
      </c>
      <c r="L4443">
        <v>245000</v>
      </c>
      <c r="M4443">
        <v>2.9169999999999998</v>
      </c>
      <c r="N4443">
        <v>583.4</v>
      </c>
      <c r="O4443">
        <v>0</v>
      </c>
      <c r="P4443">
        <v>0</v>
      </c>
      <c r="Q4443">
        <v>1227.9167</v>
      </c>
      <c r="R4443">
        <v>245583.34</v>
      </c>
      <c r="S4443" t="s">
        <v>1296</v>
      </c>
      <c r="T4443" s="111"/>
      <c r="U4443" s="111"/>
      <c r="V4443" s="110"/>
      <c r="W4443" s="110"/>
    </row>
    <row r="4444" spans="1:23">
      <c r="A4444" t="s">
        <v>5116</v>
      </c>
      <c r="B4444">
        <v>44210</v>
      </c>
      <c r="C4444" t="s">
        <v>5117</v>
      </c>
      <c r="D4444">
        <v>44210</v>
      </c>
      <c r="E4444" t="s">
        <v>1294</v>
      </c>
      <c r="F4444" t="s">
        <v>39</v>
      </c>
      <c r="G4444" t="s">
        <v>40</v>
      </c>
      <c r="H4444" t="s">
        <v>13</v>
      </c>
      <c r="I4444" t="s">
        <v>1211</v>
      </c>
      <c r="J4444">
        <v>5</v>
      </c>
      <c r="K4444">
        <v>3938</v>
      </c>
      <c r="L4444">
        <v>19690</v>
      </c>
      <c r="M4444">
        <v>9.3762000000000008</v>
      </c>
      <c r="N4444">
        <v>46.881</v>
      </c>
      <c r="O4444">
        <v>0</v>
      </c>
      <c r="P4444">
        <v>0</v>
      </c>
      <c r="Q4444">
        <v>3947.3762000000002</v>
      </c>
      <c r="R4444">
        <v>19736.881000000001</v>
      </c>
      <c r="S4444" t="s">
        <v>1296</v>
      </c>
      <c r="T4444" s="111"/>
      <c r="U4444" s="111"/>
      <c r="V4444" s="110"/>
      <c r="W4444" s="110"/>
    </row>
    <row r="4445" spans="1:23">
      <c r="A4445" t="s">
        <v>5116</v>
      </c>
      <c r="B4445">
        <v>44210</v>
      </c>
      <c r="C4445" t="s">
        <v>5117</v>
      </c>
      <c r="D4445">
        <v>44210</v>
      </c>
      <c r="E4445" t="s">
        <v>1294</v>
      </c>
      <c r="F4445" t="s">
        <v>39</v>
      </c>
      <c r="G4445" t="s">
        <v>40</v>
      </c>
      <c r="H4445" t="s">
        <v>13</v>
      </c>
      <c r="I4445" t="s">
        <v>1205</v>
      </c>
      <c r="J4445">
        <v>5</v>
      </c>
      <c r="K4445">
        <v>9045</v>
      </c>
      <c r="L4445">
        <v>45225</v>
      </c>
      <c r="M4445">
        <v>21.535699999999999</v>
      </c>
      <c r="N4445">
        <v>107.6785</v>
      </c>
      <c r="O4445">
        <v>0</v>
      </c>
      <c r="P4445">
        <v>0</v>
      </c>
      <c r="Q4445">
        <v>9066.5357000000004</v>
      </c>
      <c r="R4445">
        <v>45332.678500000002</v>
      </c>
      <c r="S4445" t="s">
        <v>1296</v>
      </c>
      <c r="T4445" s="111"/>
      <c r="U4445" s="111"/>
      <c r="V4445" s="110"/>
      <c r="W4445" s="110"/>
    </row>
    <row r="4446" spans="1:23">
      <c r="A4446" t="s">
        <v>5116</v>
      </c>
      <c r="B4446">
        <v>44210</v>
      </c>
      <c r="C4446" t="s">
        <v>5117</v>
      </c>
      <c r="D4446">
        <v>44210</v>
      </c>
      <c r="E4446" t="s">
        <v>1294</v>
      </c>
      <c r="F4446" t="s">
        <v>39</v>
      </c>
      <c r="G4446" t="s">
        <v>40</v>
      </c>
      <c r="H4446" t="s">
        <v>13</v>
      </c>
      <c r="I4446" t="s">
        <v>1227</v>
      </c>
      <c r="J4446">
        <v>5</v>
      </c>
      <c r="K4446">
        <v>7760</v>
      </c>
      <c r="L4446">
        <v>38800</v>
      </c>
      <c r="M4446">
        <v>18.476199999999999</v>
      </c>
      <c r="N4446">
        <v>92.381</v>
      </c>
      <c r="O4446">
        <v>0</v>
      </c>
      <c r="P4446">
        <v>0</v>
      </c>
      <c r="Q4446">
        <v>7778.4762000000001</v>
      </c>
      <c r="R4446">
        <v>38892.381000000001</v>
      </c>
      <c r="S4446" t="s">
        <v>1296</v>
      </c>
      <c r="T4446" s="111"/>
      <c r="U4446" s="111"/>
      <c r="V4446" s="110"/>
      <c r="W4446" s="110"/>
    </row>
    <row r="4447" spans="1:23">
      <c r="A4447" t="s">
        <v>5116</v>
      </c>
      <c r="B4447">
        <v>44210</v>
      </c>
      <c r="C4447" t="s">
        <v>5117</v>
      </c>
      <c r="D4447">
        <v>44210</v>
      </c>
      <c r="E4447" t="s">
        <v>1294</v>
      </c>
      <c r="F4447" t="s">
        <v>39</v>
      </c>
      <c r="G4447" t="s">
        <v>40</v>
      </c>
      <c r="H4447" t="s">
        <v>13</v>
      </c>
      <c r="I4447" t="s">
        <v>1348</v>
      </c>
      <c r="J4447">
        <v>20</v>
      </c>
      <c r="K4447">
        <v>1225</v>
      </c>
      <c r="L4447">
        <v>24500</v>
      </c>
      <c r="M4447">
        <v>2.9167000000000001</v>
      </c>
      <c r="N4447">
        <v>58.334000000000003</v>
      </c>
      <c r="O4447">
        <v>0</v>
      </c>
      <c r="P4447">
        <v>0</v>
      </c>
      <c r="Q4447">
        <v>1227.9167</v>
      </c>
      <c r="R4447">
        <v>24558.333999999999</v>
      </c>
      <c r="S4447" t="s">
        <v>1296</v>
      </c>
      <c r="T4447" s="111"/>
      <c r="U4447" s="111"/>
      <c r="V4447" s="110"/>
      <c r="W4447" s="110"/>
    </row>
    <row r="4448" spans="1:23">
      <c r="A4448" t="s">
        <v>5118</v>
      </c>
      <c r="B4448">
        <v>44210</v>
      </c>
      <c r="C4448" t="s">
        <v>5119</v>
      </c>
      <c r="D4448">
        <v>44210</v>
      </c>
      <c r="E4448" t="s">
        <v>1294</v>
      </c>
      <c r="F4448" t="s">
        <v>48</v>
      </c>
      <c r="G4448" t="s">
        <v>1295</v>
      </c>
      <c r="H4448" t="s">
        <v>13</v>
      </c>
      <c r="I4448" t="s">
        <v>1339</v>
      </c>
      <c r="J4448">
        <v>60</v>
      </c>
      <c r="K4448">
        <v>1118</v>
      </c>
      <c r="L4448">
        <v>67080</v>
      </c>
      <c r="M4448">
        <v>2.6619999999999999</v>
      </c>
      <c r="N4448">
        <v>159.72</v>
      </c>
      <c r="O4448">
        <v>0</v>
      </c>
      <c r="P4448">
        <v>0</v>
      </c>
      <c r="Q4448">
        <v>1120.6619000000001</v>
      </c>
      <c r="R4448">
        <v>67239.714000000007</v>
      </c>
      <c r="S4448" t="s">
        <v>1296</v>
      </c>
      <c r="T4448" s="111"/>
      <c r="U4448" s="111"/>
      <c r="V4448" s="110"/>
      <c r="W4448" s="110"/>
    </row>
    <row r="4449" spans="1:23">
      <c r="A4449" t="s">
        <v>5120</v>
      </c>
      <c r="B4449">
        <v>44210</v>
      </c>
      <c r="C4449" t="s">
        <v>5121</v>
      </c>
      <c r="D4449">
        <v>44210</v>
      </c>
      <c r="E4449" t="s">
        <v>1294</v>
      </c>
      <c r="F4449" t="s">
        <v>22</v>
      </c>
      <c r="G4449" t="s">
        <v>1082</v>
      </c>
      <c r="H4449" t="s">
        <v>13</v>
      </c>
      <c r="I4449" t="s">
        <v>1227</v>
      </c>
      <c r="J4449">
        <v>20</v>
      </c>
      <c r="K4449">
        <v>7760</v>
      </c>
      <c r="L4449">
        <v>155200</v>
      </c>
      <c r="M4449">
        <v>18.475999999999999</v>
      </c>
      <c r="N4449">
        <v>369.52</v>
      </c>
      <c r="O4449">
        <v>0</v>
      </c>
      <c r="P4449">
        <v>0</v>
      </c>
      <c r="Q4449">
        <v>7778.4762000000001</v>
      </c>
      <c r="R4449">
        <v>155569.524</v>
      </c>
      <c r="S4449" t="s">
        <v>1296</v>
      </c>
      <c r="T4449" s="111"/>
      <c r="U4449" s="111"/>
      <c r="V4449" s="110"/>
      <c r="W4449" s="110"/>
    </row>
    <row r="4450" spans="1:23">
      <c r="A4450" t="s">
        <v>5122</v>
      </c>
      <c r="B4450">
        <v>44210</v>
      </c>
      <c r="C4450" t="s">
        <v>5123</v>
      </c>
      <c r="D4450">
        <v>44210</v>
      </c>
      <c r="E4450" t="s">
        <v>1294</v>
      </c>
      <c r="F4450" t="s">
        <v>11</v>
      </c>
      <c r="G4450" t="s">
        <v>1317</v>
      </c>
      <c r="H4450" t="s">
        <v>120</v>
      </c>
      <c r="I4450" t="s">
        <v>1227</v>
      </c>
      <c r="J4450">
        <v>10</v>
      </c>
      <c r="K4450">
        <v>7760</v>
      </c>
      <c r="L4450">
        <v>77600</v>
      </c>
      <c r="M4450">
        <v>18.476199999999999</v>
      </c>
      <c r="N4450">
        <v>184.762</v>
      </c>
      <c r="O4450">
        <v>0</v>
      </c>
      <c r="P4450">
        <v>0</v>
      </c>
      <c r="Q4450">
        <v>7778.4762000000001</v>
      </c>
      <c r="R4450">
        <v>77784.762000000002</v>
      </c>
      <c r="S4450" t="s">
        <v>1296</v>
      </c>
      <c r="T4450" s="111"/>
      <c r="U4450" s="111"/>
      <c r="V4450" s="110"/>
      <c r="W4450" s="110"/>
    </row>
    <row r="4451" spans="1:23">
      <c r="A4451" t="s">
        <v>5122</v>
      </c>
      <c r="B4451">
        <v>44210</v>
      </c>
      <c r="C4451" t="s">
        <v>5123</v>
      </c>
      <c r="D4451">
        <v>44210</v>
      </c>
      <c r="E4451" t="s">
        <v>1294</v>
      </c>
      <c r="F4451" t="s">
        <v>11</v>
      </c>
      <c r="G4451" t="s">
        <v>1317</v>
      </c>
      <c r="H4451" t="s">
        <v>120</v>
      </c>
      <c r="I4451" t="s">
        <v>1348</v>
      </c>
      <c r="J4451">
        <v>80</v>
      </c>
      <c r="K4451">
        <v>1225</v>
      </c>
      <c r="L4451">
        <v>98000</v>
      </c>
      <c r="M4451">
        <v>2.9167000000000001</v>
      </c>
      <c r="N4451">
        <v>233.33600000000001</v>
      </c>
      <c r="O4451">
        <v>0</v>
      </c>
      <c r="P4451">
        <v>0</v>
      </c>
      <c r="Q4451">
        <v>1227.9167</v>
      </c>
      <c r="R4451">
        <v>98233.335999999996</v>
      </c>
      <c r="S4451" t="s">
        <v>1296</v>
      </c>
      <c r="T4451" s="111"/>
      <c r="U4451" s="111"/>
      <c r="V4451" s="110"/>
      <c r="W4451" s="110"/>
    </row>
    <row r="4452" spans="1:23">
      <c r="A4452" t="s">
        <v>5122</v>
      </c>
      <c r="B4452">
        <v>44210</v>
      </c>
      <c r="C4452" t="s">
        <v>5123</v>
      </c>
      <c r="D4452">
        <v>44210</v>
      </c>
      <c r="E4452" t="s">
        <v>1294</v>
      </c>
      <c r="F4452" t="s">
        <v>11</v>
      </c>
      <c r="G4452" t="s">
        <v>1317</v>
      </c>
      <c r="H4452" t="s">
        <v>120</v>
      </c>
      <c r="I4452" t="s">
        <v>1212</v>
      </c>
      <c r="J4452">
        <v>10</v>
      </c>
      <c r="K4452">
        <v>3540</v>
      </c>
      <c r="L4452">
        <v>35400</v>
      </c>
      <c r="M4452">
        <v>8.4285999999999994</v>
      </c>
      <c r="N4452">
        <v>84.286000000000001</v>
      </c>
      <c r="O4452">
        <v>0</v>
      </c>
      <c r="P4452">
        <v>0</v>
      </c>
      <c r="Q4452">
        <v>3548.4286000000002</v>
      </c>
      <c r="R4452">
        <v>35484.286</v>
      </c>
      <c r="S4452" t="s">
        <v>1296</v>
      </c>
      <c r="T4452" s="111"/>
      <c r="U4452" s="111"/>
      <c r="V4452" s="110"/>
      <c r="W4452" s="110"/>
    </row>
    <row r="4453" spans="1:23">
      <c r="A4453" t="s">
        <v>5122</v>
      </c>
      <c r="B4453">
        <v>44210</v>
      </c>
      <c r="C4453" t="s">
        <v>5123</v>
      </c>
      <c r="D4453">
        <v>44210</v>
      </c>
      <c r="E4453" t="s">
        <v>1294</v>
      </c>
      <c r="F4453" t="s">
        <v>11</v>
      </c>
      <c r="G4453" t="s">
        <v>1317</v>
      </c>
      <c r="H4453" t="s">
        <v>120</v>
      </c>
      <c r="I4453" t="s">
        <v>1339</v>
      </c>
      <c r="J4453">
        <v>100</v>
      </c>
      <c r="K4453">
        <v>1118</v>
      </c>
      <c r="L4453">
        <v>111800</v>
      </c>
      <c r="M4453">
        <v>2.6619000000000002</v>
      </c>
      <c r="N4453">
        <v>266.19</v>
      </c>
      <c r="O4453">
        <v>0</v>
      </c>
      <c r="P4453">
        <v>0</v>
      </c>
      <c r="Q4453">
        <v>1120.6619000000001</v>
      </c>
      <c r="R4453">
        <v>112066.19</v>
      </c>
      <c r="S4453" t="s">
        <v>1296</v>
      </c>
      <c r="T4453" s="111"/>
      <c r="U4453" s="111"/>
      <c r="V4453" s="110"/>
      <c r="W4453" s="110"/>
    </row>
    <row r="4454" spans="1:23">
      <c r="A4454" t="s">
        <v>5122</v>
      </c>
      <c r="B4454">
        <v>44210</v>
      </c>
      <c r="C4454" t="s">
        <v>5123</v>
      </c>
      <c r="D4454">
        <v>44210</v>
      </c>
      <c r="E4454" t="s">
        <v>1294</v>
      </c>
      <c r="F4454" t="s">
        <v>11</v>
      </c>
      <c r="G4454" t="s">
        <v>1317</v>
      </c>
      <c r="H4454" t="s">
        <v>120</v>
      </c>
      <c r="I4454" t="s">
        <v>1207</v>
      </c>
      <c r="J4454">
        <v>20</v>
      </c>
      <c r="K4454">
        <v>4035</v>
      </c>
      <c r="L4454">
        <v>80700</v>
      </c>
      <c r="M4454">
        <v>9.6071000000000009</v>
      </c>
      <c r="N4454">
        <v>192.142</v>
      </c>
      <c r="O4454">
        <v>0</v>
      </c>
      <c r="P4454">
        <v>0</v>
      </c>
      <c r="Q4454">
        <v>4044.6071000000002</v>
      </c>
      <c r="R4454">
        <v>80892.142000000007</v>
      </c>
      <c r="S4454" t="s">
        <v>1296</v>
      </c>
      <c r="T4454" s="111"/>
      <c r="U4454" s="111"/>
      <c r="V4454" s="110"/>
      <c r="W4454" s="110"/>
    </row>
    <row r="4455" spans="1:23">
      <c r="A4455" t="s">
        <v>5124</v>
      </c>
      <c r="B4455">
        <v>44210</v>
      </c>
      <c r="C4455" t="s">
        <v>5125</v>
      </c>
      <c r="D4455">
        <v>44210</v>
      </c>
      <c r="E4455" t="s">
        <v>1294</v>
      </c>
      <c r="F4455" t="s">
        <v>3</v>
      </c>
      <c r="G4455" t="s">
        <v>1078</v>
      </c>
      <c r="H4455" t="s">
        <v>120</v>
      </c>
      <c r="I4455" t="s">
        <v>1348</v>
      </c>
      <c r="J4455">
        <v>40</v>
      </c>
      <c r="K4455">
        <v>1225</v>
      </c>
      <c r="L4455">
        <v>49000</v>
      </c>
      <c r="M4455">
        <v>2.9167000000000001</v>
      </c>
      <c r="N4455">
        <v>116.66800000000001</v>
      </c>
      <c r="O4455">
        <v>0</v>
      </c>
      <c r="P4455">
        <v>0</v>
      </c>
      <c r="Q4455">
        <v>1227.9167</v>
      </c>
      <c r="R4455">
        <v>49116.667999999998</v>
      </c>
      <c r="S4455" t="s">
        <v>1296</v>
      </c>
      <c r="T4455" s="111"/>
      <c r="U4455" s="111"/>
      <c r="V4455" s="110"/>
      <c r="W4455" s="110"/>
    </row>
    <row r="4456" spans="1:23">
      <c r="A4456" t="s">
        <v>5124</v>
      </c>
      <c r="B4456">
        <v>44210</v>
      </c>
      <c r="C4456" t="s">
        <v>5125</v>
      </c>
      <c r="D4456">
        <v>44210</v>
      </c>
      <c r="E4456" t="s">
        <v>1294</v>
      </c>
      <c r="F4456" t="s">
        <v>3</v>
      </c>
      <c r="G4456" t="s">
        <v>1078</v>
      </c>
      <c r="H4456" t="s">
        <v>120</v>
      </c>
      <c r="I4456" t="s">
        <v>1207</v>
      </c>
      <c r="J4456">
        <v>4</v>
      </c>
      <c r="K4456">
        <v>4035</v>
      </c>
      <c r="L4456">
        <v>16140</v>
      </c>
      <c r="M4456">
        <v>9.6071000000000009</v>
      </c>
      <c r="N4456">
        <v>38.428400000000003</v>
      </c>
      <c r="O4456">
        <v>0</v>
      </c>
      <c r="P4456">
        <v>0</v>
      </c>
      <c r="Q4456">
        <v>4044.6071000000002</v>
      </c>
      <c r="R4456">
        <v>16178.428400000001</v>
      </c>
      <c r="S4456" t="s">
        <v>1296</v>
      </c>
      <c r="T4456" s="111"/>
      <c r="U4456" s="111"/>
      <c r="V4456" s="110"/>
      <c r="W4456" s="110"/>
    </row>
    <row r="4457" spans="1:23">
      <c r="A4457" t="s">
        <v>5124</v>
      </c>
      <c r="B4457">
        <v>44210</v>
      </c>
      <c r="C4457" t="s">
        <v>5125</v>
      </c>
      <c r="D4457">
        <v>44210</v>
      </c>
      <c r="E4457" t="s">
        <v>1294</v>
      </c>
      <c r="F4457" t="s">
        <v>3</v>
      </c>
      <c r="G4457" t="s">
        <v>1078</v>
      </c>
      <c r="H4457" t="s">
        <v>120</v>
      </c>
      <c r="I4457" t="s">
        <v>1339</v>
      </c>
      <c r="J4457">
        <v>40</v>
      </c>
      <c r="K4457">
        <v>1118</v>
      </c>
      <c r="L4457">
        <v>44720</v>
      </c>
      <c r="M4457">
        <v>2.6619000000000002</v>
      </c>
      <c r="N4457">
        <v>106.476</v>
      </c>
      <c r="O4457">
        <v>0</v>
      </c>
      <c r="P4457">
        <v>0</v>
      </c>
      <c r="Q4457">
        <v>1120.6619000000001</v>
      </c>
      <c r="R4457">
        <v>44826.476000000002</v>
      </c>
      <c r="S4457" t="s">
        <v>1296</v>
      </c>
      <c r="T4457" s="111"/>
      <c r="U4457" s="111"/>
      <c r="V4457" s="110"/>
      <c r="W4457" s="110"/>
    </row>
    <row r="4458" spans="1:23">
      <c r="A4458" t="s">
        <v>5126</v>
      </c>
      <c r="B4458">
        <v>44210</v>
      </c>
      <c r="C4458" t="s">
        <v>5127</v>
      </c>
      <c r="D4458">
        <v>44210</v>
      </c>
      <c r="E4458" t="s">
        <v>1294</v>
      </c>
      <c r="F4458" t="s">
        <v>2</v>
      </c>
      <c r="G4458" t="s">
        <v>1078</v>
      </c>
      <c r="H4458" t="s">
        <v>120</v>
      </c>
      <c r="I4458" t="s">
        <v>1339</v>
      </c>
      <c r="J4458">
        <v>40</v>
      </c>
      <c r="K4458">
        <v>1118</v>
      </c>
      <c r="L4458">
        <v>44720</v>
      </c>
      <c r="M4458">
        <v>2.6619000000000002</v>
      </c>
      <c r="N4458">
        <v>106.476</v>
      </c>
      <c r="O4458">
        <v>0</v>
      </c>
      <c r="P4458">
        <v>0</v>
      </c>
      <c r="Q4458">
        <v>1120.6619000000001</v>
      </c>
      <c r="R4458">
        <v>44826.476000000002</v>
      </c>
      <c r="S4458" t="s">
        <v>1296</v>
      </c>
      <c r="T4458" s="111"/>
      <c r="U4458" s="111"/>
      <c r="V4458" s="110"/>
      <c r="W4458" s="110"/>
    </row>
    <row r="4459" spans="1:23">
      <c r="A4459" t="s">
        <v>5126</v>
      </c>
      <c r="B4459">
        <v>44210</v>
      </c>
      <c r="C4459" t="s">
        <v>5127</v>
      </c>
      <c r="D4459">
        <v>44210</v>
      </c>
      <c r="E4459" t="s">
        <v>1294</v>
      </c>
      <c r="F4459" t="s">
        <v>2</v>
      </c>
      <c r="G4459" t="s">
        <v>1078</v>
      </c>
      <c r="H4459" t="s">
        <v>120</v>
      </c>
      <c r="I4459" t="s">
        <v>1207</v>
      </c>
      <c r="J4459">
        <v>20</v>
      </c>
      <c r="K4459">
        <v>4035</v>
      </c>
      <c r="L4459">
        <v>80700</v>
      </c>
      <c r="M4459">
        <v>9.6071000000000009</v>
      </c>
      <c r="N4459">
        <v>192.142</v>
      </c>
      <c r="O4459">
        <v>0</v>
      </c>
      <c r="P4459">
        <v>0</v>
      </c>
      <c r="Q4459">
        <v>4044.6071000000002</v>
      </c>
      <c r="R4459">
        <v>80892.142000000007</v>
      </c>
      <c r="S4459" t="s">
        <v>1296</v>
      </c>
      <c r="T4459" s="111"/>
      <c r="U4459" s="111"/>
      <c r="V4459" s="110"/>
      <c r="W4459" s="110"/>
    </row>
    <row r="4460" spans="1:23">
      <c r="A4460" t="s">
        <v>5126</v>
      </c>
      <c r="B4460">
        <v>44210</v>
      </c>
      <c r="C4460" t="s">
        <v>5127</v>
      </c>
      <c r="D4460">
        <v>44210</v>
      </c>
      <c r="E4460" t="s">
        <v>1294</v>
      </c>
      <c r="F4460" t="s">
        <v>2</v>
      </c>
      <c r="G4460" t="s">
        <v>1078</v>
      </c>
      <c r="H4460" t="s">
        <v>120</v>
      </c>
      <c r="I4460" t="s">
        <v>1234</v>
      </c>
      <c r="J4460">
        <v>5</v>
      </c>
      <c r="K4460">
        <v>5035</v>
      </c>
      <c r="L4460">
        <v>25175</v>
      </c>
      <c r="M4460">
        <v>11.988099999999999</v>
      </c>
      <c r="N4460">
        <v>59.9405</v>
      </c>
      <c r="O4460">
        <v>0</v>
      </c>
      <c r="P4460">
        <v>0</v>
      </c>
      <c r="Q4460">
        <v>5046.9880999999996</v>
      </c>
      <c r="R4460">
        <v>25234.940500000001</v>
      </c>
      <c r="S4460" t="s">
        <v>1296</v>
      </c>
      <c r="T4460" s="111"/>
      <c r="U4460" s="111"/>
      <c r="V4460" s="110"/>
      <c r="W4460" s="110"/>
    </row>
    <row r="4461" spans="1:23">
      <c r="A4461" t="s">
        <v>5126</v>
      </c>
      <c r="B4461">
        <v>44210</v>
      </c>
      <c r="C4461" t="s">
        <v>5127</v>
      </c>
      <c r="D4461">
        <v>44210</v>
      </c>
      <c r="E4461" t="s">
        <v>1294</v>
      </c>
      <c r="F4461" t="s">
        <v>2</v>
      </c>
      <c r="G4461" t="s">
        <v>1078</v>
      </c>
      <c r="H4461" t="s">
        <v>120</v>
      </c>
      <c r="I4461" t="s">
        <v>1348</v>
      </c>
      <c r="J4461">
        <v>40</v>
      </c>
      <c r="K4461">
        <v>1225</v>
      </c>
      <c r="L4461">
        <v>49000</v>
      </c>
      <c r="M4461">
        <v>2.9167000000000001</v>
      </c>
      <c r="N4461">
        <v>116.66800000000001</v>
      </c>
      <c r="O4461">
        <v>0</v>
      </c>
      <c r="P4461">
        <v>0</v>
      </c>
      <c r="Q4461">
        <v>1227.9167</v>
      </c>
      <c r="R4461">
        <v>49116.667999999998</v>
      </c>
      <c r="S4461" t="s">
        <v>1296</v>
      </c>
      <c r="T4461" s="111"/>
      <c r="U4461" s="111"/>
      <c r="V4461" s="110"/>
      <c r="W4461" s="110"/>
    </row>
    <row r="4462" spans="1:23">
      <c r="A4462" t="s">
        <v>5128</v>
      </c>
      <c r="B4462">
        <v>44210</v>
      </c>
      <c r="C4462" t="s">
        <v>5129</v>
      </c>
      <c r="D4462">
        <v>44210</v>
      </c>
      <c r="E4462" t="s">
        <v>1294</v>
      </c>
      <c r="F4462" t="s">
        <v>109</v>
      </c>
      <c r="G4462" t="s">
        <v>1307</v>
      </c>
      <c r="H4462" t="s">
        <v>120</v>
      </c>
      <c r="I4462" t="s">
        <v>1348</v>
      </c>
      <c r="J4462">
        <v>28</v>
      </c>
      <c r="K4462">
        <v>1225</v>
      </c>
      <c r="L4462">
        <v>34300</v>
      </c>
      <c r="M4462">
        <v>2.9167000000000001</v>
      </c>
      <c r="N4462">
        <v>81.667599999999993</v>
      </c>
      <c r="O4462">
        <v>0</v>
      </c>
      <c r="P4462">
        <v>0</v>
      </c>
      <c r="Q4462">
        <v>1227.9167</v>
      </c>
      <c r="R4462">
        <v>34381.667600000001</v>
      </c>
      <c r="S4462" t="s">
        <v>1296</v>
      </c>
      <c r="T4462" s="111"/>
      <c r="U4462" s="111"/>
      <c r="V4462" s="110"/>
      <c r="W4462" s="110"/>
    </row>
    <row r="4463" spans="1:23">
      <c r="A4463" t="s">
        <v>5128</v>
      </c>
      <c r="B4463">
        <v>44210</v>
      </c>
      <c r="C4463" t="s">
        <v>5129</v>
      </c>
      <c r="D4463">
        <v>44210</v>
      </c>
      <c r="E4463" t="s">
        <v>1294</v>
      </c>
      <c r="F4463" t="s">
        <v>109</v>
      </c>
      <c r="G4463" t="s">
        <v>1307</v>
      </c>
      <c r="H4463" t="s">
        <v>120</v>
      </c>
      <c r="I4463" t="s">
        <v>1227</v>
      </c>
      <c r="J4463">
        <v>20</v>
      </c>
      <c r="K4463">
        <v>7760</v>
      </c>
      <c r="L4463">
        <v>155200</v>
      </c>
      <c r="M4463">
        <v>18.476199999999999</v>
      </c>
      <c r="N4463">
        <v>369.524</v>
      </c>
      <c r="O4463">
        <v>0</v>
      </c>
      <c r="P4463">
        <v>0</v>
      </c>
      <c r="Q4463">
        <v>7778.4762000000001</v>
      </c>
      <c r="R4463">
        <v>155569.524</v>
      </c>
      <c r="S4463" t="s">
        <v>1296</v>
      </c>
      <c r="T4463" s="111"/>
      <c r="U4463" s="111"/>
      <c r="V4463" s="110"/>
      <c r="W4463" s="110"/>
    </row>
    <row r="4464" spans="1:23">
      <c r="A4464" t="s">
        <v>5128</v>
      </c>
      <c r="B4464">
        <v>44210</v>
      </c>
      <c r="C4464" t="s">
        <v>5129</v>
      </c>
      <c r="D4464">
        <v>44210</v>
      </c>
      <c r="E4464" t="s">
        <v>1294</v>
      </c>
      <c r="F4464" t="s">
        <v>109</v>
      </c>
      <c r="G4464" t="s">
        <v>1307</v>
      </c>
      <c r="H4464" t="s">
        <v>120</v>
      </c>
      <c r="I4464" t="s">
        <v>1207</v>
      </c>
      <c r="J4464">
        <v>40</v>
      </c>
      <c r="K4464">
        <v>4035</v>
      </c>
      <c r="L4464">
        <v>161400</v>
      </c>
      <c r="M4464">
        <v>9.6071000000000009</v>
      </c>
      <c r="N4464">
        <v>384.28399999999999</v>
      </c>
      <c r="O4464">
        <v>0</v>
      </c>
      <c r="P4464">
        <v>0</v>
      </c>
      <c r="Q4464">
        <v>4044.6071000000002</v>
      </c>
      <c r="R4464">
        <v>161784.28400000001</v>
      </c>
      <c r="S4464" t="s">
        <v>1296</v>
      </c>
      <c r="T4464" s="111"/>
      <c r="U4464" s="111"/>
      <c r="V4464" s="110"/>
      <c r="W4464" s="110"/>
    </row>
    <row r="4465" spans="1:23">
      <c r="A4465" t="s">
        <v>5128</v>
      </c>
      <c r="B4465">
        <v>44210</v>
      </c>
      <c r="C4465" t="s">
        <v>5129</v>
      </c>
      <c r="D4465">
        <v>44210</v>
      </c>
      <c r="E4465" t="s">
        <v>1294</v>
      </c>
      <c r="F4465" t="s">
        <v>109</v>
      </c>
      <c r="G4465" t="s">
        <v>1307</v>
      </c>
      <c r="H4465" t="s">
        <v>120</v>
      </c>
      <c r="I4465" t="s">
        <v>1212</v>
      </c>
      <c r="J4465">
        <v>40</v>
      </c>
      <c r="K4465">
        <v>3540</v>
      </c>
      <c r="L4465">
        <v>141600</v>
      </c>
      <c r="M4465">
        <v>8.4285999999999994</v>
      </c>
      <c r="N4465">
        <v>337.14400000000001</v>
      </c>
      <c r="O4465">
        <v>0</v>
      </c>
      <c r="P4465">
        <v>0</v>
      </c>
      <c r="Q4465">
        <v>3548.4286000000002</v>
      </c>
      <c r="R4465">
        <v>141937.144</v>
      </c>
      <c r="S4465" t="s">
        <v>1296</v>
      </c>
      <c r="T4465" s="111"/>
      <c r="U4465" s="111"/>
      <c r="V4465" s="110"/>
      <c r="W4465" s="110"/>
    </row>
    <row r="4466" spans="1:23">
      <c r="A4466" t="s">
        <v>5130</v>
      </c>
      <c r="B4466">
        <v>44210</v>
      </c>
      <c r="C4466" t="s">
        <v>5131</v>
      </c>
      <c r="D4466">
        <v>44210</v>
      </c>
      <c r="E4466" t="s">
        <v>1294</v>
      </c>
      <c r="F4466" t="s">
        <v>113</v>
      </c>
      <c r="G4466" t="s">
        <v>1134</v>
      </c>
      <c r="H4466" t="s">
        <v>120</v>
      </c>
      <c r="I4466" t="s">
        <v>1339</v>
      </c>
      <c r="J4466">
        <v>460</v>
      </c>
      <c r="K4466">
        <v>1118</v>
      </c>
      <c r="L4466">
        <v>514280</v>
      </c>
      <c r="M4466">
        <v>2.6619000000000002</v>
      </c>
      <c r="N4466">
        <v>1224.4739999999999</v>
      </c>
      <c r="O4466">
        <v>0</v>
      </c>
      <c r="P4466">
        <v>0</v>
      </c>
      <c r="Q4466">
        <v>1120.6619000000001</v>
      </c>
      <c r="R4466">
        <v>515504.47399999999</v>
      </c>
      <c r="S4466" t="s">
        <v>1296</v>
      </c>
      <c r="T4466" s="111"/>
      <c r="U4466" s="111"/>
      <c r="V4466" s="110"/>
      <c r="W4466" s="110"/>
    </row>
    <row r="4467" spans="1:23">
      <c r="A4467" t="s">
        <v>5130</v>
      </c>
      <c r="B4467">
        <v>44210</v>
      </c>
      <c r="C4467" t="s">
        <v>5131</v>
      </c>
      <c r="D4467">
        <v>44210</v>
      </c>
      <c r="E4467" t="s">
        <v>1294</v>
      </c>
      <c r="F4467" t="s">
        <v>113</v>
      </c>
      <c r="G4467" t="s">
        <v>1134</v>
      </c>
      <c r="H4467" t="s">
        <v>120</v>
      </c>
      <c r="I4467" t="s">
        <v>1348</v>
      </c>
      <c r="J4467">
        <v>315</v>
      </c>
      <c r="K4467">
        <v>1225</v>
      </c>
      <c r="L4467">
        <v>385875</v>
      </c>
      <c r="M4467">
        <v>2.9167000000000001</v>
      </c>
      <c r="N4467">
        <v>918.76049999999998</v>
      </c>
      <c r="O4467">
        <v>0</v>
      </c>
      <c r="P4467">
        <v>0</v>
      </c>
      <c r="Q4467">
        <v>1227.9167</v>
      </c>
      <c r="R4467">
        <v>386793.76049999997</v>
      </c>
      <c r="S4467" t="s">
        <v>1296</v>
      </c>
      <c r="T4467" s="111"/>
      <c r="U4467" s="111"/>
      <c r="V4467" s="110"/>
      <c r="W4467" s="110"/>
    </row>
    <row r="4468" spans="1:23">
      <c r="A4468" t="s">
        <v>5132</v>
      </c>
      <c r="B4468">
        <v>44210</v>
      </c>
      <c r="C4468" t="s">
        <v>5133</v>
      </c>
      <c r="D4468">
        <v>44210</v>
      </c>
      <c r="E4468" t="s">
        <v>1294</v>
      </c>
      <c r="F4468" t="s">
        <v>10</v>
      </c>
      <c r="G4468" t="s">
        <v>1308</v>
      </c>
      <c r="H4468" t="s">
        <v>120</v>
      </c>
      <c r="I4468" t="s">
        <v>1205</v>
      </c>
      <c r="J4468">
        <v>3</v>
      </c>
      <c r="K4468">
        <v>9045</v>
      </c>
      <c r="L4468">
        <v>27135</v>
      </c>
      <c r="M4468">
        <v>21.535699999999999</v>
      </c>
      <c r="N4468">
        <v>64.607100000000003</v>
      </c>
      <c r="O4468">
        <v>0</v>
      </c>
      <c r="P4468">
        <v>0</v>
      </c>
      <c r="Q4468">
        <v>9066.5357000000004</v>
      </c>
      <c r="R4468">
        <v>27199.607100000001</v>
      </c>
      <c r="S4468" t="s">
        <v>1296</v>
      </c>
      <c r="T4468" s="111"/>
      <c r="U4468" s="111"/>
      <c r="V4468" s="110"/>
      <c r="W4468" s="110"/>
    </row>
    <row r="4469" spans="1:23">
      <c r="A4469" t="s">
        <v>5132</v>
      </c>
      <c r="B4469">
        <v>44210</v>
      </c>
      <c r="C4469" t="s">
        <v>5133</v>
      </c>
      <c r="D4469">
        <v>44210</v>
      </c>
      <c r="E4469" t="s">
        <v>1294</v>
      </c>
      <c r="F4469" t="s">
        <v>10</v>
      </c>
      <c r="G4469" t="s">
        <v>1308</v>
      </c>
      <c r="H4469" t="s">
        <v>120</v>
      </c>
      <c r="I4469" t="s">
        <v>1207</v>
      </c>
      <c r="J4469">
        <v>2</v>
      </c>
      <c r="K4469">
        <v>4035</v>
      </c>
      <c r="L4469">
        <v>8070</v>
      </c>
      <c r="M4469">
        <v>9.6071000000000009</v>
      </c>
      <c r="N4469">
        <v>19.214200000000002</v>
      </c>
      <c r="O4469">
        <v>0</v>
      </c>
      <c r="P4469">
        <v>0</v>
      </c>
      <c r="Q4469">
        <v>4044.6071000000002</v>
      </c>
      <c r="R4469">
        <v>8089.2142000000003</v>
      </c>
      <c r="S4469" t="s">
        <v>1296</v>
      </c>
      <c r="T4469" s="111"/>
      <c r="U4469" s="111"/>
      <c r="V4469" s="110"/>
      <c r="W4469" s="110"/>
    </row>
    <row r="4470" spans="1:23">
      <c r="A4470" t="s">
        <v>5132</v>
      </c>
      <c r="B4470">
        <v>44210</v>
      </c>
      <c r="C4470" t="s">
        <v>5133</v>
      </c>
      <c r="D4470">
        <v>44210</v>
      </c>
      <c r="E4470" t="s">
        <v>1294</v>
      </c>
      <c r="F4470" t="s">
        <v>10</v>
      </c>
      <c r="G4470" t="s">
        <v>1308</v>
      </c>
      <c r="H4470" t="s">
        <v>120</v>
      </c>
      <c r="I4470" t="s">
        <v>1339</v>
      </c>
      <c r="J4470">
        <v>20</v>
      </c>
      <c r="K4470">
        <v>1118</v>
      </c>
      <c r="L4470">
        <v>22360</v>
      </c>
      <c r="M4470">
        <v>2.6619000000000002</v>
      </c>
      <c r="N4470">
        <v>53.238</v>
      </c>
      <c r="O4470">
        <v>0</v>
      </c>
      <c r="P4470">
        <v>0</v>
      </c>
      <c r="Q4470">
        <v>1120.6619000000001</v>
      </c>
      <c r="R4470">
        <v>22413.238000000001</v>
      </c>
      <c r="S4470" t="s">
        <v>1296</v>
      </c>
      <c r="T4470" s="111"/>
      <c r="U4470" s="111"/>
      <c r="V4470" s="110"/>
      <c r="W4470" s="110"/>
    </row>
    <row r="4471" spans="1:23">
      <c r="A4471" t="s">
        <v>5134</v>
      </c>
      <c r="B4471">
        <v>44210</v>
      </c>
      <c r="C4471" t="s">
        <v>5135</v>
      </c>
      <c r="D4471">
        <v>44210</v>
      </c>
      <c r="E4471" t="s">
        <v>1328</v>
      </c>
      <c r="F4471" t="s">
        <v>4898</v>
      </c>
      <c r="G4471" t="s">
        <v>1329</v>
      </c>
      <c r="H4471" t="s">
        <v>1328</v>
      </c>
      <c r="I4471" t="s">
        <v>3061</v>
      </c>
      <c r="J4471">
        <v>1</v>
      </c>
      <c r="K4471">
        <v>9990</v>
      </c>
      <c r="L4471">
        <v>9990</v>
      </c>
      <c r="M4471">
        <v>0</v>
      </c>
      <c r="N4471">
        <v>0</v>
      </c>
      <c r="O4471">
        <v>0</v>
      </c>
      <c r="P4471">
        <v>0</v>
      </c>
      <c r="Q4471">
        <v>9990</v>
      </c>
      <c r="R4471">
        <v>9990</v>
      </c>
      <c r="S4471" t="s">
        <v>1296</v>
      </c>
      <c r="T4471" s="111"/>
      <c r="U4471" s="111"/>
      <c r="V4471" s="110"/>
      <c r="W4471" s="110"/>
    </row>
    <row r="4472" spans="1:23">
      <c r="A4472" t="s">
        <v>5136</v>
      </c>
      <c r="B4472">
        <v>44210</v>
      </c>
      <c r="C4472" t="s">
        <v>5137</v>
      </c>
      <c r="D4472">
        <v>44210</v>
      </c>
      <c r="E4472" t="s">
        <v>1294</v>
      </c>
      <c r="F4472" t="s">
        <v>7</v>
      </c>
      <c r="G4472" t="s">
        <v>1308</v>
      </c>
      <c r="H4472" t="s">
        <v>120</v>
      </c>
      <c r="I4472" t="s">
        <v>1212</v>
      </c>
      <c r="J4472">
        <v>10</v>
      </c>
      <c r="K4472">
        <v>3540</v>
      </c>
      <c r="L4472">
        <v>35400</v>
      </c>
      <c r="M4472">
        <v>8.4285999999999994</v>
      </c>
      <c r="N4472">
        <v>84.286000000000001</v>
      </c>
      <c r="O4472">
        <v>0</v>
      </c>
      <c r="P4472">
        <v>0</v>
      </c>
      <c r="Q4472">
        <v>3548.4286000000002</v>
      </c>
      <c r="R4472">
        <v>35484.286</v>
      </c>
      <c r="S4472" t="s">
        <v>1296</v>
      </c>
      <c r="T4472" s="111"/>
      <c r="U4472" s="111"/>
      <c r="V4472" s="110"/>
      <c r="W4472" s="110"/>
    </row>
    <row r="4473" spans="1:23">
      <c r="A4473" t="s">
        <v>5136</v>
      </c>
      <c r="B4473">
        <v>44210</v>
      </c>
      <c r="C4473" t="s">
        <v>5137</v>
      </c>
      <c r="D4473">
        <v>44210</v>
      </c>
      <c r="E4473" t="s">
        <v>1294</v>
      </c>
      <c r="F4473" t="s">
        <v>7</v>
      </c>
      <c r="G4473" t="s">
        <v>1308</v>
      </c>
      <c r="H4473" t="s">
        <v>120</v>
      </c>
      <c r="I4473" t="s">
        <v>1207</v>
      </c>
      <c r="J4473">
        <v>16</v>
      </c>
      <c r="K4473">
        <v>4035</v>
      </c>
      <c r="L4473">
        <v>64560</v>
      </c>
      <c r="M4473">
        <v>9.6071000000000009</v>
      </c>
      <c r="N4473">
        <v>153.71360000000001</v>
      </c>
      <c r="O4473">
        <v>0</v>
      </c>
      <c r="P4473">
        <v>0</v>
      </c>
      <c r="Q4473">
        <v>4044.6071000000002</v>
      </c>
      <c r="R4473">
        <v>64713.713600000003</v>
      </c>
      <c r="S4473" t="s">
        <v>1296</v>
      </c>
      <c r="T4473" s="111"/>
      <c r="U4473" s="111"/>
      <c r="V4473" s="110"/>
      <c r="W4473" s="110"/>
    </row>
    <row r="4474" spans="1:23">
      <c r="A4474" t="s">
        <v>5138</v>
      </c>
      <c r="B4474">
        <v>44210</v>
      </c>
      <c r="C4474" t="s">
        <v>5139</v>
      </c>
      <c r="D4474">
        <v>44210</v>
      </c>
      <c r="E4474" t="s">
        <v>1294</v>
      </c>
      <c r="F4474" t="s">
        <v>1041</v>
      </c>
      <c r="G4474" t="s">
        <v>1046</v>
      </c>
      <c r="H4474" t="s">
        <v>1300</v>
      </c>
      <c r="I4474" t="s">
        <v>1348</v>
      </c>
      <c r="J4474">
        <v>60</v>
      </c>
      <c r="K4474">
        <v>1225</v>
      </c>
      <c r="L4474">
        <v>73500</v>
      </c>
      <c r="M4474">
        <v>2.9167000000000001</v>
      </c>
      <c r="N4474">
        <v>175.00200000000001</v>
      </c>
      <c r="O4474">
        <v>0</v>
      </c>
      <c r="P4474">
        <v>0</v>
      </c>
      <c r="Q4474">
        <v>1227.9167</v>
      </c>
      <c r="R4474">
        <v>73675.001999999993</v>
      </c>
      <c r="S4474" t="s">
        <v>1296</v>
      </c>
      <c r="T4474" s="111"/>
      <c r="U4474" s="111"/>
      <c r="V4474" s="110"/>
      <c r="W4474" s="110"/>
    </row>
    <row r="4475" spans="1:23">
      <c r="A4475" t="s">
        <v>5138</v>
      </c>
      <c r="B4475">
        <v>44210</v>
      </c>
      <c r="C4475" t="s">
        <v>5139</v>
      </c>
      <c r="D4475">
        <v>44210</v>
      </c>
      <c r="E4475" t="s">
        <v>1294</v>
      </c>
      <c r="F4475" t="s">
        <v>1041</v>
      </c>
      <c r="G4475" t="s">
        <v>1046</v>
      </c>
      <c r="H4475" t="s">
        <v>1300</v>
      </c>
      <c r="I4475" t="s">
        <v>1339</v>
      </c>
      <c r="J4475">
        <v>60</v>
      </c>
      <c r="K4475">
        <v>1118</v>
      </c>
      <c r="L4475">
        <v>67080</v>
      </c>
      <c r="M4475">
        <v>2.6619000000000002</v>
      </c>
      <c r="N4475">
        <v>159.714</v>
      </c>
      <c r="O4475">
        <v>0</v>
      </c>
      <c r="P4475">
        <v>0</v>
      </c>
      <c r="Q4475">
        <v>1120.6619000000001</v>
      </c>
      <c r="R4475">
        <v>67239.714000000007</v>
      </c>
      <c r="S4475" t="s">
        <v>1296</v>
      </c>
      <c r="T4475" s="111"/>
      <c r="U4475" s="111"/>
      <c r="V4475" s="110"/>
      <c r="W4475" s="110"/>
    </row>
    <row r="4476" spans="1:23">
      <c r="A4476" t="s">
        <v>5138</v>
      </c>
      <c r="B4476">
        <v>44210</v>
      </c>
      <c r="C4476" t="s">
        <v>5139</v>
      </c>
      <c r="D4476">
        <v>44210</v>
      </c>
      <c r="E4476" t="s">
        <v>1294</v>
      </c>
      <c r="F4476" t="s">
        <v>1041</v>
      </c>
      <c r="G4476" t="s">
        <v>1046</v>
      </c>
      <c r="H4476" t="s">
        <v>1300</v>
      </c>
      <c r="I4476" t="s">
        <v>1207</v>
      </c>
      <c r="J4476">
        <v>10</v>
      </c>
      <c r="K4476">
        <v>4035</v>
      </c>
      <c r="L4476">
        <v>40350</v>
      </c>
      <c r="M4476">
        <v>9.6071000000000009</v>
      </c>
      <c r="N4476">
        <v>96.070999999999998</v>
      </c>
      <c r="O4476">
        <v>0</v>
      </c>
      <c r="P4476">
        <v>0</v>
      </c>
      <c r="Q4476">
        <v>4044.6071000000002</v>
      </c>
      <c r="R4476">
        <v>40446.071000000004</v>
      </c>
      <c r="S4476" t="s">
        <v>1296</v>
      </c>
      <c r="T4476" s="111"/>
      <c r="U4476" s="111"/>
      <c r="V4476" s="110"/>
      <c r="W4476" s="110"/>
    </row>
    <row r="4477" spans="1:23">
      <c r="A4477" t="s">
        <v>5138</v>
      </c>
      <c r="B4477">
        <v>44210</v>
      </c>
      <c r="C4477" t="s">
        <v>5139</v>
      </c>
      <c r="D4477">
        <v>44210</v>
      </c>
      <c r="E4477" t="s">
        <v>1294</v>
      </c>
      <c r="F4477" t="s">
        <v>1041</v>
      </c>
      <c r="G4477" t="s">
        <v>1046</v>
      </c>
      <c r="H4477" t="s">
        <v>1300</v>
      </c>
      <c r="I4477" t="s">
        <v>1234</v>
      </c>
      <c r="J4477">
        <v>10</v>
      </c>
      <c r="K4477">
        <v>5035</v>
      </c>
      <c r="L4477">
        <v>50350</v>
      </c>
      <c r="M4477">
        <v>11.988099999999999</v>
      </c>
      <c r="N4477">
        <v>119.881</v>
      </c>
      <c r="O4477">
        <v>0</v>
      </c>
      <c r="P4477">
        <v>0</v>
      </c>
      <c r="Q4477">
        <v>5046.9880999999996</v>
      </c>
      <c r="R4477">
        <v>50469.881000000001</v>
      </c>
      <c r="S4477" t="s">
        <v>1296</v>
      </c>
      <c r="T4477" s="111"/>
      <c r="U4477" s="111"/>
      <c r="V4477" s="110"/>
      <c r="W4477" s="110"/>
    </row>
    <row r="4478" spans="1:23">
      <c r="A4478" t="s">
        <v>5140</v>
      </c>
      <c r="B4478">
        <v>44210</v>
      </c>
      <c r="C4478" t="s">
        <v>5141</v>
      </c>
      <c r="D4478">
        <v>44210</v>
      </c>
      <c r="E4478" t="s">
        <v>1294</v>
      </c>
      <c r="F4478" t="s">
        <v>82</v>
      </c>
      <c r="G4478" t="s">
        <v>1050</v>
      </c>
      <c r="H4478" t="s">
        <v>1300</v>
      </c>
      <c r="I4478" t="s">
        <v>1212</v>
      </c>
      <c r="J4478">
        <v>20</v>
      </c>
      <c r="K4478">
        <v>3540</v>
      </c>
      <c r="L4478">
        <v>70800</v>
      </c>
      <c r="M4478">
        <v>8.4285999999999994</v>
      </c>
      <c r="N4478">
        <v>168.572</v>
      </c>
      <c r="O4478">
        <v>0</v>
      </c>
      <c r="P4478">
        <v>0</v>
      </c>
      <c r="Q4478">
        <v>3548.4286000000002</v>
      </c>
      <c r="R4478">
        <v>70968.572</v>
      </c>
      <c r="S4478" t="s">
        <v>1296</v>
      </c>
      <c r="T4478" s="111"/>
      <c r="U4478" s="111"/>
      <c r="V4478" s="110"/>
      <c r="W4478" s="110"/>
    </row>
    <row r="4479" spans="1:23">
      <c r="A4479" t="s">
        <v>5140</v>
      </c>
      <c r="B4479">
        <v>44210</v>
      </c>
      <c r="C4479" t="s">
        <v>5141</v>
      </c>
      <c r="D4479">
        <v>44210</v>
      </c>
      <c r="E4479" t="s">
        <v>1294</v>
      </c>
      <c r="F4479" t="s">
        <v>82</v>
      </c>
      <c r="G4479" t="s">
        <v>1050</v>
      </c>
      <c r="H4479" t="s">
        <v>1300</v>
      </c>
      <c r="I4479" t="s">
        <v>1227</v>
      </c>
      <c r="J4479">
        <v>5</v>
      </c>
      <c r="K4479">
        <v>7760</v>
      </c>
      <c r="L4479">
        <v>38800</v>
      </c>
      <c r="M4479">
        <v>18.476199999999999</v>
      </c>
      <c r="N4479">
        <v>92.381</v>
      </c>
      <c r="O4479">
        <v>0</v>
      </c>
      <c r="P4479">
        <v>0</v>
      </c>
      <c r="Q4479">
        <v>7778.4762000000001</v>
      </c>
      <c r="R4479">
        <v>38892.381000000001</v>
      </c>
      <c r="S4479" t="s">
        <v>1296</v>
      </c>
      <c r="T4479" s="111"/>
      <c r="U4479" s="111"/>
      <c r="V4479" s="110"/>
      <c r="W4479" s="110"/>
    </row>
    <row r="4480" spans="1:23">
      <c r="A4480" t="s">
        <v>5140</v>
      </c>
      <c r="B4480">
        <v>44210</v>
      </c>
      <c r="C4480" t="s">
        <v>5141</v>
      </c>
      <c r="D4480">
        <v>44210</v>
      </c>
      <c r="E4480" t="s">
        <v>1294</v>
      </c>
      <c r="F4480" t="s">
        <v>82</v>
      </c>
      <c r="G4480" t="s">
        <v>1050</v>
      </c>
      <c r="H4480" t="s">
        <v>1300</v>
      </c>
      <c r="I4480" t="s">
        <v>1234</v>
      </c>
      <c r="J4480">
        <v>5</v>
      </c>
      <c r="K4480">
        <v>5035</v>
      </c>
      <c r="L4480">
        <v>25175</v>
      </c>
      <c r="M4480">
        <v>11.988099999999999</v>
      </c>
      <c r="N4480">
        <v>59.9405</v>
      </c>
      <c r="O4480">
        <v>0</v>
      </c>
      <c r="P4480">
        <v>0</v>
      </c>
      <c r="Q4480">
        <v>5046.9880999999996</v>
      </c>
      <c r="R4480">
        <v>25234.940500000001</v>
      </c>
      <c r="S4480" t="s">
        <v>1296</v>
      </c>
      <c r="T4480" s="111"/>
      <c r="U4480" s="111"/>
      <c r="V4480" s="110"/>
      <c r="W4480" s="110"/>
    </row>
    <row r="4481" spans="1:23">
      <c r="A4481" t="s">
        <v>5142</v>
      </c>
      <c r="B4481">
        <v>44210</v>
      </c>
      <c r="C4481" t="s">
        <v>5143</v>
      </c>
      <c r="D4481">
        <v>44210</v>
      </c>
      <c r="E4481" t="s">
        <v>1294</v>
      </c>
      <c r="F4481" t="s">
        <v>96</v>
      </c>
      <c r="G4481" t="s">
        <v>1320</v>
      </c>
      <c r="H4481" t="s">
        <v>1300</v>
      </c>
      <c r="I4481" t="s">
        <v>1348</v>
      </c>
      <c r="J4481">
        <v>40</v>
      </c>
      <c r="K4481">
        <v>1225</v>
      </c>
      <c r="L4481">
        <v>49000</v>
      </c>
      <c r="M4481">
        <v>2.9167000000000001</v>
      </c>
      <c r="N4481">
        <v>116.66800000000001</v>
      </c>
      <c r="O4481">
        <v>0</v>
      </c>
      <c r="P4481">
        <v>0</v>
      </c>
      <c r="Q4481">
        <v>1227.9167</v>
      </c>
      <c r="R4481">
        <v>49116.667999999998</v>
      </c>
      <c r="S4481" t="s">
        <v>1296</v>
      </c>
      <c r="T4481" s="111"/>
      <c r="U4481" s="111"/>
      <c r="V4481" s="110"/>
      <c r="W4481" s="110"/>
    </row>
    <row r="4482" spans="1:23">
      <c r="A4482" t="s">
        <v>5142</v>
      </c>
      <c r="B4482">
        <v>44210</v>
      </c>
      <c r="C4482" t="s">
        <v>5143</v>
      </c>
      <c r="D4482">
        <v>44210</v>
      </c>
      <c r="E4482" t="s">
        <v>1294</v>
      </c>
      <c r="F4482" t="s">
        <v>96</v>
      </c>
      <c r="G4482" t="s">
        <v>1320</v>
      </c>
      <c r="H4482" t="s">
        <v>1300</v>
      </c>
      <c r="I4482" t="s">
        <v>1339</v>
      </c>
      <c r="J4482">
        <v>200</v>
      </c>
      <c r="K4482">
        <v>1118</v>
      </c>
      <c r="L4482">
        <v>223600</v>
      </c>
      <c r="M4482">
        <v>2.6619000000000002</v>
      </c>
      <c r="N4482">
        <v>532.38</v>
      </c>
      <c r="O4482">
        <v>0</v>
      </c>
      <c r="P4482">
        <v>0</v>
      </c>
      <c r="Q4482">
        <v>1120.6619000000001</v>
      </c>
      <c r="R4482">
        <v>224132.38</v>
      </c>
      <c r="S4482" t="s">
        <v>1296</v>
      </c>
      <c r="T4482" s="111"/>
      <c r="U4482" s="111"/>
      <c r="V4482" s="110"/>
      <c r="W4482" s="110"/>
    </row>
    <row r="4483" spans="1:23">
      <c r="A4483" t="s">
        <v>5144</v>
      </c>
      <c r="B4483">
        <v>44210</v>
      </c>
      <c r="C4483" t="s">
        <v>5145</v>
      </c>
      <c r="D4483">
        <v>44210</v>
      </c>
      <c r="E4483" t="s">
        <v>1294</v>
      </c>
      <c r="F4483" t="s">
        <v>830</v>
      </c>
      <c r="G4483" t="s">
        <v>1046</v>
      </c>
      <c r="H4483" t="s">
        <v>1300</v>
      </c>
      <c r="I4483" t="s">
        <v>1339</v>
      </c>
      <c r="J4483">
        <v>20</v>
      </c>
      <c r="K4483">
        <v>1118</v>
      </c>
      <c r="L4483">
        <v>22360</v>
      </c>
      <c r="M4483">
        <v>2.6619000000000002</v>
      </c>
      <c r="N4483">
        <v>53.238</v>
      </c>
      <c r="O4483">
        <v>0</v>
      </c>
      <c r="P4483">
        <v>0</v>
      </c>
      <c r="Q4483">
        <v>1120.6619000000001</v>
      </c>
      <c r="R4483">
        <v>22413.238000000001</v>
      </c>
      <c r="S4483" t="s">
        <v>1296</v>
      </c>
      <c r="T4483" s="111"/>
      <c r="U4483" s="111"/>
      <c r="V4483" s="110"/>
      <c r="W4483" s="110"/>
    </row>
    <row r="4484" spans="1:23">
      <c r="A4484" t="s">
        <v>5146</v>
      </c>
      <c r="B4484">
        <v>44210</v>
      </c>
      <c r="C4484" t="s">
        <v>5147</v>
      </c>
      <c r="D4484">
        <v>44210</v>
      </c>
      <c r="E4484" t="s">
        <v>1294</v>
      </c>
      <c r="F4484" t="s">
        <v>99</v>
      </c>
      <c r="G4484" t="s">
        <v>1046</v>
      </c>
      <c r="H4484" t="s">
        <v>1300</v>
      </c>
      <c r="I4484" t="s">
        <v>1348</v>
      </c>
      <c r="J4484">
        <v>20</v>
      </c>
      <c r="K4484">
        <v>1225</v>
      </c>
      <c r="L4484">
        <v>24500</v>
      </c>
      <c r="M4484">
        <v>2.9167000000000001</v>
      </c>
      <c r="N4484">
        <v>58.334000000000003</v>
      </c>
      <c r="O4484">
        <v>0</v>
      </c>
      <c r="P4484">
        <v>0</v>
      </c>
      <c r="Q4484">
        <v>1227.9167</v>
      </c>
      <c r="R4484">
        <v>24558.333999999999</v>
      </c>
      <c r="S4484" t="s">
        <v>1296</v>
      </c>
      <c r="T4484" s="111"/>
      <c r="U4484" s="111"/>
      <c r="V4484" s="110"/>
      <c r="W4484" s="110"/>
    </row>
    <row r="4485" spans="1:23">
      <c r="A4485" t="s">
        <v>5146</v>
      </c>
      <c r="B4485">
        <v>44210</v>
      </c>
      <c r="C4485" t="s">
        <v>5147</v>
      </c>
      <c r="D4485">
        <v>44210</v>
      </c>
      <c r="E4485" t="s">
        <v>1294</v>
      </c>
      <c r="F4485" t="s">
        <v>99</v>
      </c>
      <c r="G4485" t="s">
        <v>1046</v>
      </c>
      <c r="H4485" t="s">
        <v>1300</v>
      </c>
      <c r="I4485" t="s">
        <v>1207</v>
      </c>
      <c r="J4485">
        <v>5</v>
      </c>
      <c r="K4485">
        <v>4035</v>
      </c>
      <c r="L4485">
        <v>20175</v>
      </c>
      <c r="M4485">
        <v>9.6071000000000009</v>
      </c>
      <c r="N4485">
        <v>48.035499999999999</v>
      </c>
      <c r="O4485">
        <v>0</v>
      </c>
      <c r="P4485">
        <v>0</v>
      </c>
      <c r="Q4485">
        <v>4044.6071000000002</v>
      </c>
      <c r="R4485">
        <v>20223.035500000002</v>
      </c>
      <c r="S4485" t="s">
        <v>1296</v>
      </c>
      <c r="T4485" s="111"/>
      <c r="U4485" s="111"/>
      <c r="V4485" s="110"/>
      <c r="W4485" s="110"/>
    </row>
    <row r="4486" spans="1:23">
      <c r="A4486" t="s">
        <v>5148</v>
      </c>
      <c r="B4486">
        <v>44210</v>
      </c>
      <c r="C4486" t="s">
        <v>5149</v>
      </c>
      <c r="D4486">
        <v>44210</v>
      </c>
      <c r="E4486" t="s">
        <v>1294</v>
      </c>
      <c r="F4486" t="s">
        <v>100</v>
      </c>
      <c r="G4486" t="s">
        <v>1045</v>
      </c>
      <c r="H4486" t="s">
        <v>1300</v>
      </c>
      <c r="I4486" t="s">
        <v>1211</v>
      </c>
      <c r="J4486">
        <v>10</v>
      </c>
      <c r="K4486">
        <v>3938</v>
      </c>
      <c r="L4486">
        <v>39380</v>
      </c>
      <c r="M4486">
        <v>9.3762000000000008</v>
      </c>
      <c r="N4486">
        <v>93.762</v>
      </c>
      <c r="O4486">
        <v>0</v>
      </c>
      <c r="P4486">
        <v>0</v>
      </c>
      <c r="Q4486">
        <v>3947.3762000000002</v>
      </c>
      <c r="R4486">
        <v>39473.762000000002</v>
      </c>
      <c r="S4486" t="s">
        <v>1296</v>
      </c>
      <c r="T4486" s="111"/>
      <c r="U4486" s="111"/>
      <c r="V4486" s="110"/>
      <c r="W4486" s="110"/>
    </row>
    <row r="4487" spans="1:23">
      <c r="A4487" t="s">
        <v>5148</v>
      </c>
      <c r="B4487">
        <v>44210</v>
      </c>
      <c r="C4487" t="s">
        <v>5149</v>
      </c>
      <c r="D4487">
        <v>44210</v>
      </c>
      <c r="E4487" t="s">
        <v>1294</v>
      </c>
      <c r="F4487" t="s">
        <v>100</v>
      </c>
      <c r="G4487" t="s">
        <v>1045</v>
      </c>
      <c r="H4487" t="s">
        <v>1300</v>
      </c>
      <c r="I4487" t="s">
        <v>1212</v>
      </c>
      <c r="J4487">
        <v>10</v>
      </c>
      <c r="K4487">
        <v>3540</v>
      </c>
      <c r="L4487">
        <v>35400</v>
      </c>
      <c r="M4487">
        <v>8.4285999999999994</v>
      </c>
      <c r="N4487">
        <v>84.286000000000001</v>
      </c>
      <c r="O4487">
        <v>0</v>
      </c>
      <c r="P4487">
        <v>0</v>
      </c>
      <c r="Q4487">
        <v>3548.4286000000002</v>
      </c>
      <c r="R4487">
        <v>35484.286</v>
      </c>
      <c r="S4487" t="s">
        <v>1296</v>
      </c>
      <c r="T4487" s="111"/>
      <c r="U4487" s="111"/>
      <c r="V4487" s="110"/>
      <c r="W4487" s="110"/>
    </row>
    <row r="4488" spans="1:23">
      <c r="A4488" t="s">
        <v>5148</v>
      </c>
      <c r="B4488">
        <v>44210</v>
      </c>
      <c r="C4488" t="s">
        <v>5149</v>
      </c>
      <c r="D4488">
        <v>44210</v>
      </c>
      <c r="E4488" t="s">
        <v>1294</v>
      </c>
      <c r="F4488" t="s">
        <v>100</v>
      </c>
      <c r="G4488" t="s">
        <v>1045</v>
      </c>
      <c r="H4488" t="s">
        <v>1300</v>
      </c>
      <c r="I4488" t="s">
        <v>1348</v>
      </c>
      <c r="J4488">
        <v>20</v>
      </c>
      <c r="K4488">
        <v>1225</v>
      </c>
      <c r="L4488">
        <v>24500</v>
      </c>
      <c r="M4488">
        <v>2.9167000000000001</v>
      </c>
      <c r="N4488">
        <v>58.334000000000003</v>
      </c>
      <c r="O4488">
        <v>0</v>
      </c>
      <c r="P4488">
        <v>0</v>
      </c>
      <c r="Q4488">
        <v>1227.9167</v>
      </c>
      <c r="R4488">
        <v>24558.333999999999</v>
      </c>
      <c r="S4488" t="s">
        <v>1296</v>
      </c>
      <c r="T4488" s="111"/>
      <c r="U4488" s="111"/>
      <c r="V4488" s="110"/>
      <c r="W4488" s="110"/>
    </row>
    <row r="4489" spans="1:23">
      <c r="A4489" t="s">
        <v>5150</v>
      </c>
      <c r="B4489">
        <v>44210</v>
      </c>
      <c r="C4489" t="s">
        <v>5151</v>
      </c>
      <c r="D4489">
        <v>44210</v>
      </c>
      <c r="E4489" t="s">
        <v>1294</v>
      </c>
      <c r="F4489" t="s">
        <v>93</v>
      </c>
      <c r="G4489" t="s">
        <v>1050</v>
      </c>
      <c r="H4489" t="s">
        <v>1300</v>
      </c>
      <c r="I4489" t="s">
        <v>1207</v>
      </c>
      <c r="J4489">
        <v>5</v>
      </c>
      <c r="K4489">
        <v>4035</v>
      </c>
      <c r="L4489">
        <v>20175</v>
      </c>
      <c r="M4489">
        <v>9.6071000000000009</v>
      </c>
      <c r="N4489">
        <v>48.035499999999999</v>
      </c>
      <c r="O4489">
        <v>0</v>
      </c>
      <c r="P4489">
        <v>0</v>
      </c>
      <c r="Q4489">
        <v>4044.6071000000002</v>
      </c>
      <c r="R4489">
        <v>20223.035500000002</v>
      </c>
      <c r="S4489" t="s">
        <v>1296</v>
      </c>
      <c r="T4489" s="111"/>
      <c r="U4489" s="111"/>
      <c r="V4489" s="110"/>
      <c r="W4489" s="110"/>
    </row>
    <row r="4490" spans="1:23">
      <c r="A4490" t="s">
        <v>5150</v>
      </c>
      <c r="B4490">
        <v>44210</v>
      </c>
      <c r="C4490" t="s">
        <v>5151</v>
      </c>
      <c r="D4490">
        <v>44210</v>
      </c>
      <c r="E4490" t="s">
        <v>1294</v>
      </c>
      <c r="F4490" t="s">
        <v>93</v>
      </c>
      <c r="G4490" t="s">
        <v>1050</v>
      </c>
      <c r="H4490" t="s">
        <v>1300</v>
      </c>
      <c r="I4490" t="s">
        <v>3061</v>
      </c>
      <c r="J4490">
        <v>20</v>
      </c>
      <c r="K4490">
        <v>9850</v>
      </c>
      <c r="L4490">
        <v>197000</v>
      </c>
      <c r="M4490">
        <v>23.452400000000001</v>
      </c>
      <c r="N4490">
        <v>469.048</v>
      </c>
      <c r="O4490">
        <v>0</v>
      </c>
      <c r="P4490">
        <v>0</v>
      </c>
      <c r="Q4490">
        <v>9873.4524000000001</v>
      </c>
      <c r="R4490">
        <v>197469.04800000001</v>
      </c>
      <c r="S4490" t="s">
        <v>1296</v>
      </c>
      <c r="T4490" s="111"/>
      <c r="U4490" s="111"/>
      <c r="V4490" s="110"/>
      <c r="W4490" s="110"/>
    </row>
    <row r="4491" spans="1:23">
      <c r="A4491" t="s">
        <v>5150</v>
      </c>
      <c r="B4491">
        <v>44210</v>
      </c>
      <c r="C4491" t="s">
        <v>5151</v>
      </c>
      <c r="D4491">
        <v>44210</v>
      </c>
      <c r="E4491" t="s">
        <v>1294</v>
      </c>
      <c r="F4491" t="s">
        <v>93</v>
      </c>
      <c r="G4491" t="s">
        <v>1050</v>
      </c>
      <c r="H4491" t="s">
        <v>1300</v>
      </c>
      <c r="I4491" t="s">
        <v>1227</v>
      </c>
      <c r="J4491">
        <v>15</v>
      </c>
      <c r="K4491">
        <v>7760</v>
      </c>
      <c r="L4491">
        <v>116400</v>
      </c>
      <c r="M4491">
        <v>18.476199999999999</v>
      </c>
      <c r="N4491">
        <v>277.14299999999997</v>
      </c>
      <c r="O4491">
        <v>0</v>
      </c>
      <c r="P4491">
        <v>0</v>
      </c>
      <c r="Q4491">
        <v>7778.4762000000001</v>
      </c>
      <c r="R4491">
        <v>116677.143</v>
      </c>
      <c r="S4491" t="s">
        <v>1296</v>
      </c>
      <c r="T4491" s="111"/>
      <c r="U4491" s="111"/>
      <c r="V4491" s="110"/>
      <c r="W4491" s="110"/>
    </row>
    <row r="4492" spans="1:23">
      <c r="A4492" t="s">
        <v>5150</v>
      </c>
      <c r="B4492">
        <v>44210</v>
      </c>
      <c r="C4492" t="s">
        <v>5151</v>
      </c>
      <c r="D4492">
        <v>44210</v>
      </c>
      <c r="E4492" t="s">
        <v>1294</v>
      </c>
      <c r="F4492" t="s">
        <v>93</v>
      </c>
      <c r="G4492" t="s">
        <v>1050</v>
      </c>
      <c r="H4492" t="s">
        <v>1300</v>
      </c>
      <c r="I4492" t="s">
        <v>1211</v>
      </c>
      <c r="J4492">
        <v>30</v>
      </c>
      <c r="K4492">
        <v>3938</v>
      </c>
      <c r="L4492">
        <v>118140</v>
      </c>
      <c r="M4492">
        <v>9.3762000000000008</v>
      </c>
      <c r="N4492">
        <v>281.286</v>
      </c>
      <c r="O4492">
        <v>0</v>
      </c>
      <c r="P4492">
        <v>0</v>
      </c>
      <c r="Q4492">
        <v>3947.3762000000002</v>
      </c>
      <c r="R4492">
        <v>118421.28599999999</v>
      </c>
      <c r="S4492" t="s">
        <v>1296</v>
      </c>
      <c r="T4492" s="111"/>
      <c r="U4492" s="111"/>
      <c r="V4492" s="110"/>
      <c r="W4492" s="110"/>
    </row>
    <row r="4493" spans="1:23">
      <c r="A4493" t="s">
        <v>5152</v>
      </c>
      <c r="B4493">
        <v>44210</v>
      </c>
      <c r="C4493" t="s">
        <v>5153</v>
      </c>
      <c r="D4493">
        <v>44210</v>
      </c>
      <c r="E4493" t="s">
        <v>1294</v>
      </c>
      <c r="F4493" t="s">
        <v>105</v>
      </c>
      <c r="G4493" t="s">
        <v>1045</v>
      </c>
      <c r="H4493" t="s">
        <v>1300</v>
      </c>
      <c r="I4493" t="s">
        <v>1207</v>
      </c>
      <c r="J4493">
        <v>10</v>
      </c>
      <c r="K4493">
        <v>4035</v>
      </c>
      <c r="L4493">
        <v>40350</v>
      </c>
      <c r="M4493">
        <v>9.6071000000000009</v>
      </c>
      <c r="N4493">
        <v>96.070999999999998</v>
      </c>
      <c r="O4493">
        <v>0</v>
      </c>
      <c r="P4493">
        <v>0</v>
      </c>
      <c r="Q4493">
        <v>4044.6071000000002</v>
      </c>
      <c r="R4493">
        <v>40446.071000000004</v>
      </c>
      <c r="S4493" t="s">
        <v>1296</v>
      </c>
      <c r="T4493" s="111"/>
      <c r="U4493" s="111"/>
      <c r="V4493" s="110"/>
      <c r="W4493" s="110"/>
    </row>
    <row r="4494" spans="1:23">
      <c r="A4494" t="s">
        <v>5152</v>
      </c>
      <c r="B4494">
        <v>44210</v>
      </c>
      <c r="C4494" t="s">
        <v>5153</v>
      </c>
      <c r="D4494">
        <v>44210</v>
      </c>
      <c r="E4494" t="s">
        <v>1294</v>
      </c>
      <c r="F4494" t="s">
        <v>105</v>
      </c>
      <c r="G4494" t="s">
        <v>1045</v>
      </c>
      <c r="H4494" t="s">
        <v>1300</v>
      </c>
      <c r="I4494" t="s">
        <v>1227</v>
      </c>
      <c r="J4494">
        <v>10</v>
      </c>
      <c r="K4494">
        <v>7760</v>
      </c>
      <c r="L4494">
        <v>77600</v>
      </c>
      <c r="M4494">
        <v>18.476199999999999</v>
      </c>
      <c r="N4494">
        <v>184.762</v>
      </c>
      <c r="O4494">
        <v>0</v>
      </c>
      <c r="P4494">
        <v>0</v>
      </c>
      <c r="Q4494">
        <v>7778.4762000000001</v>
      </c>
      <c r="R4494">
        <v>77784.762000000002</v>
      </c>
      <c r="S4494" t="s">
        <v>1296</v>
      </c>
      <c r="T4494" s="111"/>
      <c r="U4494" s="111"/>
      <c r="V4494" s="110"/>
      <c r="W4494" s="110"/>
    </row>
    <row r="4495" spans="1:23">
      <c r="A4495" t="s">
        <v>5154</v>
      </c>
      <c r="B4495">
        <v>44210</v>
      </c>
      <c r="C4495" t="s">
        <v>5155</v>
      </c>
      <c r="D4495">
        <v>44210</v>
      </c>
      <c r="E4495" t="s">
        <v>1294</v>
      </c>
      <c r="F4495" t="s">
        <v>961</v>
      </c>
      <c r="G4495" t="s">
        <v>1047</v>
      </c>
      <c r="H4495" t="s">
        <v>1300</v>
      </c>
      <c r="I4495" t="s">
        <v>1227</v>
      </c>
      <c r="J4495">
        <v>5</v>
      </c>
      <c r="K4495">
        <v>7760</v>
      </c>
      <c r="L4495">
        <v>38800</v>
      </c>
      <c r="M4495">
        <v>18.476199999999999</v>
      </c>
      <c r="N4495">
        <v>92.381</v>
      </c>
      <c r="O4495">
        <v>0</v>
      </c>
      <c r="P4495">
        <v>0</v>
      </c>
      <c r="Q4495">
        <v>7778.4762000000001</v>
      </c>
      <c r="R4495">
        <v>38892.381000000001</v>
      </c>
      <c r="S4495" t="s">
        <v>1296</v>
      </c>
      <c r="T4495" s="111"/>
      <c r="U4495" s="111"/>
      <c r="V4495" s="110"/>
      <c r="W4495" s="110"/>
    </row>
    <row r="4496" spans="1:23">
      <c r="A4496" t="s">
        <v>5154</v>
      </c>
      <c r="B4496">
        <v>44210</v>
      </c>
      <c r="C4496" t="s">
        <v>5155</v>
      </c>
      <c r="D4496">
        <v>44210</v>
      </c>
      <c r="E4496" t="s">
        <v>1294</v>
      </c>
      <c r="F4496" t="s">
        <v>961</v>
      </c>
      <c r="G4496" t="s">
        <v>1047</v>
      </c>
      <c r="H4496" t="s">
        <v>1300</v>
      </c>
      <c r="I4496" t="s">
        <v>1207</v>
      </c>
      <c r="J4496">
        <v>5</v>
      </c>
      <c r="K4496">
        <v>4035</v>
      </c>
      <c r="L4496">
        <v>20175</v>
      </c>
      <c r="M4496">
        <v>9.6071000000000009</v>
      </c>
      <c r="N4496">
        <v>48.035499999999999</v>
      </c>
      <c r="O4496">
        <v>0</v>
      </c>
      <c r="P4496">
        <v>0</v>
      </c>
      <c r="Q4496">
        <v>4044.6071000000002</v>
      </c>
      <c r="R4496">
        <v>20223.035500000002</v>
      </c>
      <c r="S4496" t="s">
        <v>1296</v>
      </c>
      <c r="T4496" s="111"/>
      <c r="U4496" s="111"/>
      <c r="V4496" s="110"/>
      <c r="W4496" s="110"/>
    </row>
    <row r="4497" spans="1:23">
      <c r="A4497" t="s">
        <v>5154</v>
      </c>
      <c r="B4497">
        <v>44210</v>
      </c>
      <c r="C4497" t="s">
        <v>5155</v>
      </c>
      <c r="D4497">
        <v>44210</v>
      </c>
      <c r="E4497" t="s">
        <v>1294</v>
      </c>
      <c r="F4497" t="s">
        <v>961</v>
      </c>
      <c r="G4497" t="s">
        <v>1047</v>
      </c>
      <c r="H4497" t="s">
        <v>1300</v>
      </c>
      <c r="I4497" t="s">
        <v>1339</v>
      </c>
      <c r="J4497">
        <v>40</v>
      </c>
      <c r="K4497">
        <v>1118</v>
      </c>
      <c r="L4497">
        <v>44720</v>
      </c>
      <c r="M4497">
        <v>2.6619000000000002</v>
      </c>
      <c r="N4497">
        <v>106.476</v>
      </c>
      <c r="O4497">
        <v>0</v>
      </c>
      <c r="P4497">
        <v>0</v>
      </c>
      <c r="Q4497">
        <v>1120.6619000000001</v>
      </c>
      <c r="R4497">
        <v>44826.476000000002</v>
      </c>
      <c r="S4497" t="s">
        <v>1296</v>
      </c>
      <c r="T4497" s="111"/>
      <c r="U4497" s="111"/>
      <c r="V4497" s="110"/>
      <c r="W4497" s="110"/>
    </row>
    <row r="4498" spans="1:23">
      <c r="A4498" t="s">
        <v>5154</v>
      </c>
      <c r="B4498">
        <v>44210</v>
      </c>
      <c r="C4498" t="s">
        <v>5155</v>
      </c>
      <c r="D4498">
        <v>44210</v>
      </c>
      <c r="E4498" t="s">
        <v>1294</v>
      </c>
      <c r="F4498" t="s">
        <v>961</v>
      </c>
      <c r="G4498" t="s">
        <v>1047</v>
      </c>
      <c r="H4498" t="s">
        <v>1300</v>
      </c>
      <c r="I4498" t="s">
        <v>3061</v>
      </c>
      <c r="J4498">
        <v>10</v>
      </c>
      <c r="K4498">
        <v>9850</v>
      </c>
      <c r="L4498">
        <v>98500</v>
      </c>
      <c r="M4498">
        <v>23.452400000000001</v>
      </c>
      <c r="N4498">
        <v>234.524</v>
      </c>
      <c r="O4498">
        <v>0</v>
      </c>
      <c r="P4498">
        <v>0</v>
      </c>
      <c r="Q4498">
        <v>9873.4524000000001</v>
      </c>
      <c r="R4498">
        <v>98734.524000000005</v>
      </c>
      <c r="S4498" t="s">
        <v>1296</v>
      </c>
      <c r="T4498" s="111"/>
      <c r="U4498" s="111"/>
      <c r="V4498" s="110"/>
      <c r="W4498" s="110"/>
    </row>
    <row r="4499" spans="1:23">
      <c r="A4499" t="s">
        <v>5154</v>
      </c>
      <c r="B4499">
        <v>44210</v>
      </c>
      <c r="C4499" t="s">
        <v>5155</v>
      </c>
      <c r="D4499">
        <v>44210</v>
      </c>
      <c r="E4499" t="s">
        <v>1294</v>
      </c>
      <c r="F4499" t="s">
        <v>961</v>
      </c>
      <c r="G4499" t="s">
        <v>1047</v>
      </c>
      <c r="H4499" t="s">
        <v>1300</v>
      </c>
      <c r="I4499" t="s">
        <v>1211</v>
      </c>
      <c r="J4499">
        <v>5</v>
      </c>
      <c r="K4499">
        <v>3938</v>
      </c>
      <c r="L4499">
        <v>19690</v>
      </c>
      <c r="M4499">
        <v>9.3762000000000008</v>
      </c>
      <c r="N4499">
        <v>46.881</v>
      </c>
      <c r="O4499">
        <v>0</v>
      </c>
      <c r="P4499">
        <v>0</v>
      </c>
      <c r="Q4499">
        <v>3947.3762000000002</v>
      </c>
      <c r="R4499">
        <v>19736.881000000001</v>
      </c>
      <c r="S4499" t="s">
        <v>1296</v>
      </c>
      <c r="T4499" s="111"/>
      <c r="U4499" s="111"/>
      <c r="V4499" s="110"/>
      <c r="W4499" s="110"/>
    </row>
    <row r="4500" spans="1:23">
      <c r="A4500" t="s">
        <v>5156</v>
      </c>
      <c r="B4500">
        <v>44210</v>
      </c>
      <c r="C4500" t="s">
        <v>5157</v>
      </c>
      <c r="D4500">
        <v>44210</v>
      </c>
      <c r="E4500" t="s">
        <v>1294</v>
      </c>
      <c r="F4500" t="s">
        <v>98</v>
      </c>
      <c r="G4500" t="s">
        <v>1047</v>
      </c>
      <c r="H4500" t="s">
        <v>1300</v>
      </c>
      <c r="I4500" t="s">
        <v>1339</v>
      </c>
      <c r="J4500">
        <v>10</v>
      </c>
      <c r="K4500">
        <v>1118</v>
      </c>
      <c r="L4500">
        <v>11180</v>
      </c>
      <c r="M4500">
        <v>2.6619000000000002</v>
      </c>
      <c r="N4500">
        <v>26.619</v>
      </c>
      <c r="O4500">
        <v>0</v>
      </c>
      <c r="P4500">
        <v>0</v>
      </c>
      <c r="Q4500">
        <v>1120.6619000000001</v>
      </c>
      <c r="R4500">
        <v>11206.619000000001</v>
      </c>
      <c r="S4500" t="s">
        <v>1296</v>
      </c>
      <c r="T4500" s="111"/>
      <c r="U4500" s="111"/>
      <c r="V4500" s="110"/>
      <c r="W4500" s="110"/>
    </row>
    <row r="4501" spans="1:23">
      <c r="A4501" t="s">
        <v>5158</v>
      </c>
      <c r="B4501">
        <v>44210</v>
      </c>
      <c r="C4501" t="s">
        <v>5159</v>
      </c>
      <c r="D4501">
        <v>44210</v>
      </c>
      <c r="E4501" t="s">
        <v>1294</v>
      </c>
      <c r="F4501" t="s">
        <v>94</v>
      </c>
      <c r="G4501" t="s">
        <v>1047</v>
      </c>
      <c r="H4501" t="s">
        <v>1300</v>
      </c>
      <c r="I4501" t="s">
        <v>1212</v>
      </c>
      <c r="J4501">
        <v>5</v>
      </c>
      <c r="K4501">
        <v>3540</v>
      </c>
      <c r="L4501">
        <v>17700</v>
      </c>
      <c r="M4501">
        <v>8.4285999999999994</v>
      </c>
      <c r="N4501">
        <v>42.143000000000001</v>
      </c>
      <c r="O4501">
        <v>0</v>
      </c>
      <c r="P4501">
        <v>0</v>
      </c>
      <c r="Q4501">
        <v>3548.4286000000002</v>
      </c>
      <c r="R4501">
        <v>17742.143</v>
      </c>
      <c r="S4501" t="s">
        <v>1296</v>
      </c>
      <c r="T4501" s="111"/>
      <c r="U4501" s="111"/>
      <c r="V4501" s="110"/>
      <c r="W4501" s="110"/>
    </row>
    <row r="4502" spans="1:23">
      <c r="A4502" t="s">
        <v>5158</v>
      </c>
      <c r="B4502">
        <v>44210</v>
      </c>
      <c r="C4502" t="s">
        <v>5159</v>
      </c>
      <c r="D4502">
        <v>44210</v>
      </c>
      <c r="E4502" t="s">
        <v>1294</v>
      </c>
      <c r="F4502" t="s">
        <v>94</v>
      </c>
      <c r="G4502" t="s">
        <v>1047</v>
      </c>
      <c r="H4502" t="s">
        <v>1300</v>
      </c>
      <c r="I4502" t="s">
        <v>1348</v>
      </c>
      <c r="J4502">
        <v>20</v>
      </c>
      <c r="K4502">
        <v>1225</v>
      </c>
      <c r="L4502">
        <v>24500</v>
      </c>
      <c r="M4502">
        <v>2.9167000000000001</v>
      </c>
      <c r="N4502">
        <v>58.334000000000003</v>
      </c>
      <c r="O4502">
        <v>0</v>
      </c>
      <c r="P4502">
        <v>0</v>
      </c>
      <c r="Q4502">
        <v>1227.9167</v>
      </c>
      <c r="R4502">
        <v>24558.333999999999</v>
      </c>
      <c r="S4502" t="s">
        <v>1296</v>
      </c>
      <c r="T4502" s="111"/>
      <c r="U4502" s="111"/>
      <c r="V4502" s="110"/>
      <c r="W4502" s="110"/>
    </row>
    <row r="4503" spans="1:23">
      <c r="A4503" t="s">
        <v>5158</v>
      </c>
      <c r="B4503">
        <v>44210</v>
      </c>
      <c r="C4503" t="s">
        <v>5159</v>
      </c>
      <c r="D4503">
        <v>44210</v>
      </c>
      <c r="E4503" t="s">
        <v>1294</v>
      </c>
      <c r="F4503" t="s">
        <v>94</v>
      </c>
      <c r="G4503" t="s">
        <v>1047</v>
      </c>
      <c r="H4503" t="s">
        <v>1300</v>
      </c>
      <c r="I4503" t="s">
        <v>1227</v>
      </c>
      <c r="J4503">
        <v>2</v>
      </c>
      <c r="K4503">
        <v>7760</v>
      </c>
      <c r="L4503">
        <v>15520</v>
      </c>
      <c r="M4503">
        <v>18.476199999999999</v>
      </c>
      <c r="N4503">
        <v>36.952399999999997</v>
      </c>
      <c r="O4503">
        <v>0</v>
      </c>
      <c r="P4503">
        <v>0</v>
      </c>
      <c r="Q4503">
        <v>7778.4762000000001</v>
      </c>
      <c r="R4503">
        <v>15556.9524</v>
      </c>
      <c r="S4503" t="s">
        <v>1296</v>
      </c>
      <c r="T4503" s="111"/>
      <c r="U4503" s="111"/>
      <c r="V4503" s="110"/>
      <c r="W4503" s="110"/>
    </row>
    <row r="4504" spans="1:23">
      <c r="A4504" t="s">
        <v>5158</v>
      </c>
      <c r="B4504">
        <v>44210</v>
      </c>
      <c r="C4504" t="s">
        <v>5159</v>
      </c>
      <c r="D4504">
        <v>44210</v>
      </c>
      <c r="E4504" t="s">
        <v>1294</v>
      </c>
      <c r="F4504" t="s">
        <v>94</v>
      </c>
      <c r="G4504" t="s">
        <v>1047</v>
      </c>
      <c r="H4504" t="s">
        <v>1300</v>
      </c>
      <c r="I4504" t="s">
        <v>1339</v>
      </c>
      <c r="J4504">
        <v>40</v>
      </c>
      <c r="K4504">
        <v>1118</v>
      </c>
      <c r="L4504">
        <v>44720</v>
      </c>
      <c r="M4504">
        <v>2.6619000000000002</v>
      </c>
      <c r="N4504">
        <v>106.476</v>
      </c>
      <c r="O4504">
        <v>0</v>
      </c>
      <c r="P4504">
        <v>0</v>
      </c>
      <c r="Q4504">
        <v>1120.6619000000001</v>
      </c>
      <c r="R4504">
        <v>44826.476000000002</v>
      </c>
      <c r="S4504" t="s">
        <v>1296</v>
      </c>
      <c r="T4504" s="111"/>
      <c r="U4504" s="111"/>
      <c r="V4504" s="110"/>
      <c r="W4504" s="110"/>
    </row>
    <row r="4505" spans="1:23">
      <c r="A4505" t="s">
        <v>5160</v>
      </c>
      <c r="B4505">
        <v>44210</v>
      </c>
      <c r="C4505" t="s">
        <v>5161</v>
      </c>
      <c r="D4505">
        <v>44210</v>
      </c>
      <c r="E4505" t="s">
        <v>1294</v>
      </c>
      <c r="F4505" t="s">
        <v>107</v>
      </c>
      <c r="G4505" t="s">
        <v>1301</v>
      </c>
      <c r="H4505" t="s">
        <v>1300</v>
      </c>
      <c r="I4505" t="s">
        <v>1234</v>
      </c>
      <c r="J4505">
        <v>10</v>
      </c>
      <c r="K4505">
        <v>5035</v>
      </c>
      <c r="L4505">
        <v>50350</v>
      </c>
      <c r="M4505">
        <v>11.988099999999999</v>
      </c>
      <c r="N4505">
        <v>119.881</v>
      </c>
      <c r="O4505">
        <v>0</v>
      </c>
      <c r="P4505">
        <v>0</v>
      </c>
      <c r="Q4505">
        <v>5046.9880999999996</v>
      </c>
      <c r="R4505">
        <v>50469.881000000001</v>
      </c>
      <c r="S4505" t="s">
        <v>1296</v>
      </c>
      <c r="T4505" s="111"/>
      <c r="U4505" s="111"/>
      <c r="V4505" s="110"/>
      <c r="W4505" s="110"/>
    </row>
    <row r="4506" spans="1:23">
      <c r="A4506" t="s">
        <v>5160</v>
      </c>
      <c r="B4506">
        <v>44210</v>
      </c>
      <c r="C4506" t="s">
        <v>5161</v>
      </c>
      <c r="D4506">
        <v>44210</v>
      </c>
      <c r="E4506" t="s">
        <v>1294</v>
      </c>
      <c r="F4506" t="s">
        <v>107</v>
      </c>
      <c r="G4506" t="s">
        <v>1301</v>
      </c>
      <c r="H4506" t="s">
        <v>1300</v>
      </c>
      <c r="I4506" t="s">
        <v>1212</v>
      </c>
      <c r="J4506">
        <v>20</v>
      </c>
      <c r="K4506">
        <v>3540</v>
      </c>
      <c r="L4506">
        <v>70800</v>
      </c>
      <c r="M4506">
        <v>8.4285999999999994</v>
      </c>
      <c r="N4506">
        <v>168.572</v>
      </c>
      <c r="O4506">
        <v>0</v>
      </c>
      <c r="P4506">
        <v>0</v>
      </c>
      <c r="Q4506">
        <v>3548.4286000000002</v>
      </c>
      <c r="R4506">
        <v>70968.572</v>
      </c>
      <c r="S4506" t="s">
        <v>1296</v>
      </c>
      <c r="T4506" s="111"/>
      <c r="U4506" s="111"/>
      <c r="V4506" s="110"/>
      <c r="W4506" s="110"/>
    </row>
    <row r="4507" spans="1:23">
      <c r="A4507" t="s">
        <v>5160</v>
      </c>
      <c r="B4507">
        <v>44210</v>
      </c>
      <c r="C4507" t="s">
        <v>5161</v>
      </c>
      <c r="D4507">
        <v>44210</v>
      </c>
      <c r="E4507" t="s">
        <v>1294</v>
      </c>
      <c r="F4507" t="s">
        <v>107</v>
      </c>
      <c r="G4507" t="s">
        <v>1301</v>
      </c>
      <c r="H4507" t="s">
        <v>1300</v>
      </c>
      <c r="I4507" t="s">
        <v>1339</v>
      </c>
      <c r="J4507">
        <v>20</v>
      </c>
      <c r="K4507">
        <v>1118</v>
      </c>
      <c r="L4507">
        <v>22360</v>
      </c>
      <c r="M4507">
        <v>2.6619000000000002</v>
      </c>
      <c r="N4507">
        <v>53.238</v>
      </c>
      <c r="O4507">
        <v>0</v>
      </c>
      <c r="P4507">
        <v>0</v>
      </c>
      <c r="Q4507">
        <v>1120.6619000000001</v>
      </c>
      <c r="R4507">
        <v>22413.238000000001</v>
      </c>
      <c r="S4507" t="s">
        <v>1296</v>
      </c>
      <c r="T4507" s="111"/>
      <c r="U4507" s="111"/>
      <c r="V4507" s="110"/>
      <c r="W4507" s="110"/>
    </row>
    <row r="4508" spans="1:23">
      <c r="A4508" t="s">
        <v>5162</v>
      </c>
      <c r="B4508">
        <v>44210</v>
      </c>
      <c r="C4508" t="s">
        <v>5163</v>
      </c>
      <c r="D4508">
        <v>44210</v>
      </c>
      <c r="E4508" t="s">
        <v>1294</v>
      </c>
      <c r="F4508" t="s">
        <v>106</v>
      </c>
      <c r="G4508" t="s">
        <v>1302</v>
      </c>
      <c r="H4508" t="s">
        <v>1300</v>
      </c>
      <c r="I4508" t="s">
        <v>1348</v>
      </c>
      <c r="J4508">
        <v>300</v>
      </c>
      <c r="K4508">
        <v>1225</v>
      </c>
      <c r="L4508">
        <v>367500</v>
      </c>
      <c r="M4508">
        <v>2.9167000000000001</v>
      </c>
      <c r="N4508">
        <v>875.01</v>
      </c>
      <c r="O4508">
        <v>0</v>
      </c>
      <c r="P4508">
        <v>0</v>
      </c>
      <c r="Q4508">
        <v>1227.9167</v>
      </c>
      <c r="R4508">
        <v>368375.01</v>
      </c>
      <c r="S4508" t="s">
        <v>1296</v>
      </c>
      <c r="T4508" s="111"/>
      <c r="U4508" s="111"/>
      <c r="V4508" s="110"/>
      <c r="W4508" s="110"/>
    </row>
    <row r="4509" spans="1:23">
      <c r="A4509" t="s">
        <v>5164</v>
      </c>
      <c r="B4509">
        <v>44210</v>
      </c>
      <c r="C4509" t="s">
        <v>5165</v>
      </c>
      <c r="D4509">
        <v>44210</v>
      </c>
      <c r="E4509" t="s">
        <v>1294</v>
      </c>
      <c r="F4509" t="s">
        <v>103</v>
      </c>
      <c r="G4509" t="s">
        <v>1080</v>
      </c>
      <c r="H4509" t="s">
        <v>1300</v>
      </c>
      <c r="I4509" t="s">
        <v>1348</v>
      </c>
      <c r="J4509">
        <v>20</v>
      </c>
      <c r="K4509">
        <v>1225</v>
      </c>
      <c r="L4509">
        <v>24500</v>
      </c>
      <c r="M4509">
        <v>2.9167000000000001</v>
      </c>
      <c r="N4509">
        <v>58.334000000000003</v>
      </c>
      <c r="O4509">
        <v>0</v>
      </c>
      <c r="P4509">
        <v>0</v>
      </c>
      <c r="Q4509">
        <v>1227.9167</v>
      </c>
      <c r="R4509">
        <v>24558.333999999999</v>
      </c>
      <c r="S4509" t="s">
        <v>1296</v>
      </c>
      <c r="T4509" s="111"/>
      <c r="U4509" s="111"/>
      <c r="V4509" s="110"/>
      <c r="W4509" s="110"/>
    </row>
    <row r="4510" spans="1:23">
      <c r="A4510" t="s">
        <v>5164</v>
      </c>
      <c r="B4510">
        <v>44210</v>
      </c>
      <c r="C4510" t="s">
        <v>5165</v>
      </c>
      <c r="D4510">
        <v>44210</v>
      </c>
      <c r="E4510" t="s">
        <v>1294</v>
      </c>
      <c r="F4510" t="s">
        <v>103</v>
      </c>
      <c r="G4510" t="s">
        <v>1080</v>
      </c>
      <c r="H4510" t="s">
        <v>1300</v>
      </c>
      <c r="I4510" t="s">
        <v>1339</v>
      </c>
      <c r="J4510">
        <v>20</v>
      </c>
      <c r="K4510">
        <v>1118</v>
      </c>
      <c r="L4510">
        <v>22360</v>
      </c>
      <c r="M4510">
        <v>2.6619000000000002</v>
      </c>
      <c r="N4510">
        <v>53.238</v>
      </c>
      <c r="O4510">
        <v>0</v>
      </c>
      <c r="P4510">
        <v>0</v>
      </c>
      <c r="Q4510">
        <v>1120.6619000000001</v>
      </c>
      <c r="R4510">
        <v>22413.238000000001</v>
      </c>
      <c r="S4510" t="s">
        <v>1296</v>
      </c>
      <c r="T4510" s="111"/>
      <c r="U4510" s="111"/>
      <c r="V4510" s="110"/>
      <c r="W4510" s="110"/>
    </row>
    <row r="4511" spans="1:23">
      <c r="A4511" t="s">
        <v>5166</v>
      </c>
      <c r="B4511">
        <v>44210</v>
      </c>
      <c r="C4511" t="s">
        <v>5167</v>
      </c>
      <c r="D4511">
        <v>44210</v>
      </c>
      <c r="E4511" t="s">
        <v>1294</v>
      </c>
      <c r="F4511" t="s">
        <v>102</v>
      </c>
      <c r="G4511" t="s">
        <v>1080</v>
      </c>
      <c r="H4511" t="s">
        <v>1300</v>
      </c>
      <c r="I4511" t="s">
        <v>1339</v>
      </c>
      <c r="J4511">
        <v>10</v>
      </c>
      <c r="K4511">
        <v>1118</v>
      </c>
      <c r="L4511">
        <v>11180</v>
      </c>
      <c r="M4511">
        <v>2.6619000000000002</v>
      </c>
      <c r="N4511">
        <v>26.619</v>
      </c>
      <c r="O4511">
        <v>0</v>
      </c>
      <c r="P4511">
        <v>0</v>
      </c>
      <c r="Q4511">
        <v>1120.6619000000001</v>
      </c>
      <c r="R4511">
        <v>11206.619000000001</v>
      </c>
      <c r="S4511" t="s">
        <v>1296</v>
      </c>
      <c r="T4511" s="111"/>
      <c r="U4511" s="111"/>
      <c r="V4511" s="110"/>
      <c r="W4511" s="110"/>
    </row>
    <row r="4512" spans="1:23">
      <c r="A4512" t="s">
        <v>5166</v>
      </c>
      <c r="B4512">
        <v>44210</v>
      </c>
      <c r="C4512" t="s">
        <v>5167</v>
      </c>
      <c r="D4512">
        <v>44210</v>
      </c>
      <c r="E4512" t="s">
        <v>1294</v>
      </c>
      <c r="F4512" t="s">
        <v>102</v>
      </c>
      <c r="G4512" t="s">
        <v>1080</v>
      </c>
      <c r="H4512" t="s">
        <v>1300</v>
      </c>
      <c r="I4512" t="s">
        <v>1348</v>
      </c>
      <c r="J4512">
        <v>70</v>
      </c>
      <c r="K4512">
        <v>1225</v>
      </c>
      <c r="L4512">
        <v>85750</v>
      </c>
      <c r="M4512">
        <v>2.9167000000000001</v>
      </c>
      <c r="N4512">
        <v>204.16900000000001</v>
      </c>
      <c r="O4512">
        <v>0</v>
      </c>
      <c r="P4512">
        <v>0</v>
      </c>
      <c r="Q4512">
        <v>1227.9167</v>
      </c>
      <c r="R4512">
        <v>85954.168999999994</v>
      </c>
      <c r="S4512" t="s">
        <v>1296</v>
      </c>
      <c r="T4512" s="111"/>
      <c r="U4512" s="111"/>
      <c r="V4512" s="110"/>
      <c r="W4512" s="110"/>
    </row>
    <row r="4513" spans="1:23">
      <c r="A4513" t="s">
        <v>5168</v>
      </c>
      <c r="B4513">
        <v>44210</v>
      </c>
      <c r="C4513" t="s">
        <v>5169</v>
      </c>
      <c r="D4513">
        <v>44210</v>
      </c>
      <c r="E4513" t="s">
        <v>1294</v>
      </c>
      <c r="F4513" t="s">
        <v>101</v>
      </c>
      <c r="G4513" t="s">
        <v>1080</v>
      </c>
      <c r="H4513" t="s">
        <v>1300</v>
      </c>
      <c r="I4513" t="s">
        <v>1205</v>
      </c>
      <c r="J4513">
        <v>2</v>
      </c>
      <c r="K4513">
        <v>9045</v>
      </c>
      <c r="L4513">
        <v>18090</v>
      </c>
      <c r="M4513">
        <v>21.535699999999999</v>
      </c>
      <c r="N4513">
        <v>43.071399999999997</v>
      </c>
      <c r="O4513">
        <v>0</v>
      </c>
      <c r="P4513">
        <v>0</v>
      </c>
      <c r="Q4513">
        <v>9066.5357000000004</v>
      </c>
      <c r="R4513">
        <v>18133.071400000001</v>
      </c>
      <c r="S4513" t="s">
        <v>1296</v>
      </c>
      <c r="T4513" s="111"/>
      <c r="U4513" s="111"/>
      <c r="V4513" s="110"/>
      <c r="W4513" s="110"/>
    </row>
    <row r="4514" spans="1:23">
      <c r="A4514" t="s">
        <v>5168</v>
      </c>
      <c r="B4514">
        <v>44210</v>
      </c>
      <c r="C4514" t="s">
        <v>5169</v>
      </c>
      <c r="D4514">
        <v>44210</v>
      </c>
      <c r="E4514" t="s">
        <v>1294</v>
      </c>
      <c r="F4514" t="s">
        <v>101</v>
      </c>
      <c r="G4514" t="s">
        <v>1080</v>
      </c>
      <c r="H4514" t="s">
        <v>1300</v>
      </c>
      <c r="I4514" t="s">
        <v>1211</v>
      </c>
      <c r="J4514">
        <v>2</v>
      </c>
      <c r="K4514">
        <v>3938</v>
      </c>
      <c r="L4514">
        <v>7876</v>
      </c>
      <c r="M4514">
        <v>9.3762000000000008</v>
      </c>
      <c r="N4514">
        <v>18.752400000000002</v>
      </c>
      <c r="O4514">
        <v>0</v>
      </c>
      <c r="P4514">
        <v>0</v>
      </c>
      <c r="Q4514">
        <v>3947.3762000000002</v>
      </c>
      <c r="R4514">
        <v>7894.7524000000003</v>
      </c>
      <c r="S4514" t="s">
        <v>1296</v>
      </c>
      <c r="T4514" s="111"/>
      <c r="U4514" s="111"/>
      <c r="V4514" s="110"/>
      <c r="W4514" s="110"/>
    </row>
    <row r="4515" spans="1:23">
      <c r="A4515" t="s">
        <v>5170</v>
      </c>
      <c r="B4515">
        <v>44210</v>
      </c>
      <c r="C4515" t="s">
        <v>5171</v>
      </c>
      <c r="D4515">
        <v>44210</v>
      </c>
      <c r="E4515" t="s">
        <v>1294</v>
      </c>
      <c r="F4515" t="s">
        <v>95</v>
      </c>
      <c r="G4515" t="s">
        <v>1301</v>
      </c>
      <c r="H4515" t="s">
        <v>1300</v>
      </c>
      <c r="I4515" t="s">
        <v>1211</v>
      </c>
      <c r="J4515">
        <v>20</v>
      </c>
      <c r="K4515">
        <v>3938</v>
      </c>
      <c r="L4515">
        <v>78760</v>
      </c>
      <c r="M4515">
        <v>9.3762000000000008</v>
      </c>
      <c r="N4515">
        <v>187.524</v>
      </c>
      <c r="O4515">
        <v>0</v>
      </c>
      <c r="P4515">
        <v>0</v>
      </c>
      <c r="Q4515">
        <v>3947.3762000000002</v>
      </c>
      <c r="R4515">
        <v>78947.524000000005</v>
      </c>
      <c r="S4515" t="s">
        <v>1296</v>
      </c>
      <c r="T4515" s="111"/>
      <c r="U4515" s="111"/>
      <c r="V4515" s="110"/>
      <c r="W4515" s="110"/>
    </row>
    <row r="4516" spans="1:23">
      <c r="A4516" t="s">
        <v>5170</v>
      </c>
      <c r="B4516">
        <v>44210</v>
      </c>
      <c r="C4516" t="s">
        <v>5171</v>
      </c>
      <c r="D4516">
        <v>44210</v>
      </c>
      <c r="E4516" t="s">
        <v>1294</v>
      </c>
      <c r="F4516" t="s">
        <v>95</v>
      </c>
      <c r="G4516" t="s">
        <v>1301</v>
      </c>
      <c r="H4516" t="s">
        <v>1300</v>
      </c>
      <c r="I4516" t="s">
        <v>1212</v>
      </c>
      <c r="J4516">
        <v>5</v>
      </c>
      <c r="K4516">
        <v>3540</v>
      </c>
      <c r="L4516">
        <v>17700</v>
      </c>
      <c r="M4516">
        <v>8.4285999999999994</v>
      </c>
      <c r="N4516">
        <v>42.143000000000001</v>
      </c>
      <c r="O4516">
        <v>0</v>
      </c>
      <c r="P4516">
        <v>0</v>
      </c>
      <c r="Q4516">
        <v>3548.4286000000002</v>
      </c>
      <c r="R4516">
        <v>17742.143</v>
      </c>
      <c r="S4516" t="s">
        <v>1296</v>
      </c>
      <c r="T4516" s="111"/>
      <c r="U4516" s="111"/>
      <c r="V4516" s="110"/>
      <c r="W4516" s="110"/>
    </row>
    <row r="4517" spans="1:23">
      <c r="A4517" t="s">
        <v>5172</v>
      </c>
      <c r="B4517">
        <v>44210</v>
      </c>
      <c r="C4517" t="s">
        <v>5173</v>
      </c>
      <c r="D4517">
        <v>44210</v>
      </c>
      <c r="E4517" t="s">
        <v>1294</v>
      </c>
      <c r="F4517" t="s">
        <v>41</v>
      </c>
      <c r="G4517" t="s">
        <v>40</v>
      </c>
      <c r="H4517" t="s">
        <v>13</v>
      </c>
      <c r="I4517" t="s">
        <v>1348</v>
      </c>
      <c r="J4517">
        <v>120</v>
      </c>
      <c r="K4517">
        <v>1225</v>
      </c>
      <c r="L4517">
        <v>147000</v>
      </c>
      <c r="M4517">
        <v>2.9167000000000001</v>
      </c>
      <c r="N4517">
        <v>350.00400000000002</v>
      </c>
      <c r="O4517">
        <v>0</v>
      </c>
      <c r="P4517">
        <v>0</v>
      </c>
      <c r="Q4517">
        <v>1227.9167</v>
      </c>
      <c r="R4517">
        <v>147350.00399999999</v>
      </c>
      <c r="S4517" t="s">
        <v>1296</v>
      </c>
      <c r="T4517" s="111"/>
      <c r="U4517" s="111"/>
      <c r="V4517" s="110"/>
      <c r="W4517" s="110"/>
    </row>
    <row r="4518" spans="1:23">
      <c r="A4518" t="s">
        <v>5172</v>
      </c>
      <c r="B4518">
        <v>44210</v>
      </c>
      <c r="C4518" t="s">
        <v>5173</v>
      </c>
      <c r="D4518">
        <v>44210</v>
      </c>
      <c r="E4518" t="s">
        <v>1294</v>
      </c>
      <c r="F4518" t="s">
        <v>41</v>
      </c>
      <c r="G4518" t="s">
        <v>40</v>
      </c>
      <c r="H4518" t="s">
        <v>13</v>
      </c>
      <c r="I4518" t="s">
        <v>1207</v>
      </c>
      <c r="J4518">
        <v>20</v>
      </c>
      <c r="K4518">
        <v>4035</v>
      </c>
      <c r="L4518">
        <v>80700</v>
      </c>
      <c r="M4518">
        <v>9.6071000000000009</v>
      </c>
      <c r="N4518">
        <v>192.142</v>
      </c>
      <c r="O4518">
        <v>0</v>
      </c>
      <c r="P4518">
        <v>0</v>
      </c>
      <c r="Q4518">
        <v>4044.6071000000002</v>
      </c>
      <c r="R4518">
        <v>80892.142000000007</v>
      </c>
      <c r="S4518" t="s">
        <v>1296</v>
      </c>
      <c r="T4518" s="111"/>
      <c r="U4518" s="111"/>
      <c r="V4518" s="110"/>
      <c r="W4518" s="110"/>
    </row>
    <row r="4519" spans="1:23">
      <c r="A4519" t="s">
        <v>5172</v>
      </c>
      <c r="B4519">
        <v>44210</v>
      </c>
      <c r="C4519" t="s">
        <v>5173</v>
      </c>
      <c r="D4519">
        <v>44210</v>
      </c>
      <c r="E4519" t="s">
        <v>1294</v>
      </c>
      <c r="F4519" t="s">
        <v>41</v>
      </c>
      <c r="G4519" t="s">
        <v>40</v>
      </c>
      <c r="H4519" t="s">
        <v>13</v>
      </c>
      <c r="I4519" t="s">
        <v>1339</v>
      </c>
      <c r="J4519">
        <v>400</v>
      </c>
      <c r="K4519">
        <v>1118</v>
      </c>
      <c r="L4519">
        <v>447200</v>
      </c>
      <c r="M4519">
        <v>2.6619000000000002</v>
      </c>
      <c r="N4519">
        <v>1064.76</v>
      </c>
      <c r="O4519">
        <v>0</v>
      </c>
      <c r="P4519">
        <v>0</v>
      </c>
      <c r="Q4519">
        <v>1120.6619000000001</v>
      </c>
      <c r="R4519">
        <v>448264.76</v>
      </c>
      <c r="S4519" t="s">
        <v>1296</v>
      </c>
      <c r="T4519" s="111"/>
      <c r="U4519" s="111"/>
      <c r="V4519" s="110"/>
      <c r="W4519" s="110"/>
    </row>
    <row r="4520" spans="1:23">
      <c r="A4520" t="s">
        <v>5172</v>
      </c>
      <c r="B4520">
        <v>44210</v>
      </c>
      <c r="C4520" t="s">
        <v>5173</v>
      </c>
      <c r="D4520">
        <v>44210</v>
      </c>
      <c r="E4520" t="s">
        <v>1294</v>
      </c>
      <c r="F4520" t="s">
        <v>41</v>
      </c>
      <c r="G4520" t="s">
        <v>40</v>
      </c>
      <c r="H4520" t="s">
        <v>13</v>
      </c>
      <c r="I4520" t="s">
        <v>1234</v>
      </c>
      <c r="J4520">
        <v>20</v>
      </c>
      <c r="K4520">
        <v>5035</v>
      </c>
      <c r="L4520">
        <v>100700</v>
      </c>
      <c r="M4520">
        <v>11.988099999999999</v>
      </c>
      <c r="N4520">
        <v>239.762</v>
      </c>
      <c r="O4520">
        <v>0</v>
      </c>
      <c r="P4520">
        <v>0</v>
      </c>
      <c r="Q4520">
        <v>5046.9880999999996</v>
      </c>
      <c r="R4520">
        <v>100939.762</v>
      </c>
      <c r="S4520" t="s">
        <v>1296</v>
      </c>
      <c r="T4520" s="111"/>
      <c r="U4520" s="111"/>
      <c r="V4520" s="110"/>
      <c r="W4520" s="110"/>
    </row>
    <row r="4521" spans="1:23">
      <c r="A4521" t="s">
        <v>5174</v>
      </c>
      <c r="B4521">
        <v>44210</v>
      </c>
      <c r="C4521" t="s">
        <v>5175</v>
      </c>
      <c r="D4521">
        <v>44210</v>
      </c>
      <c r="E4521" t="s">
        <v>1294</v>
      </c>
      <c r="F4521" t="s">
        <v>20</v>
      </c>
      <c r="G4521" t="s">
        <v>1082</v>
      </c>
      <c r="H4521" t="s">
        <v>13</v>
      </c>
      <c r="I4521" t="s">
        <v>1234</v>
      </c>
      <c r="J4521">
        <v>10</v>
      </c>
      <c r="K4521">
        <v>5035</v>
      </c>
      <c r="L4521">
        <v>50350</v>
      </c>
      <c r="M4521">
        <v>11.988099999999999</v>
      </c>
      <c r="N4521">
        <v>119.881</v>
      </c>
      <c r="O4521">
        <v>0</v>
      </c>
      <c r="P4521">
        <v>0</v>
      </c>
      <c r="Q4521">
        <v>5046.9880999999996</v>
      </c>
      <c r="R4521">
        <v>50469.881000000001</v>
      </c>
      <c r="S4521" t="s">
        <v>1296</v>
      </c>
      <c r="T4521" s="111"/>
      <c r="U4521" s="111"/>
      <c r="V4521" s="110"/>
      <c r="W4521" s="110"/>
    </row>
    <row r="4522" spans="1:23">
      <c r="A4522" t="s">
        <v>5174</v>
      </c>
      <c r="B4522">
        <v>44210</v>
      </c>
      <c r="C4522" t="s">
        <v>5175</v>
      </c>
      <c r="D4522">
        <v>44210</v>
      </c>
      <c r="E4522" t="s">
        <v>1294</v>
      </c>
      <c r="F4522" t="s">
        <v>20</v>
      </c>
      <c r="G4522" t="s">
        <v>1082</v>
      </c>
      <c r="H4522" t="s">
        <v>13</v>
      </c>
      <c r="I4522" t="s">
        <v>1348</v>
      </c>
      <c r="J4522">
        <v>300</v>
      </c>
      <c r="K4522">
        <v>1225</v>
      </c>
      <c r="L4522">
        <v>367500</v>
      </c>
      <c r="M4522">
        <v>2.9167000000000001</v>
      </c>
      <c r="N4522">
        <v>875.01</v>
      </c>
      <c r="O4522">
        <v>0</v>
      </c>
      <c r="P4522">
        <v>0</v>
      </c>
      <c r="Q4522">
        <v>1227.9167</v>
      </c>
      <c r="R4522">
        <v>368375.01</v>
      </c>
      <c r="S4522" t="s">
        <v>1296</v>
      </c>
      <c r="T4522" s="111"/>
      <c r="U4522" s="111"/>
      <c r="V4522" s="110"/>
      <c r="W4522" s="110"/>
    </row>
    <row r="4523" spans="1:23">
      <c r="A4523" t="s">
        <v>5174</v>
      </c>
      <c r="B4523">
        <v>44210</v>
      </c>
      <c r="C4523" t="s">
        <v>5175</v>
      </c>
      <c r="D4523">
        <v>44210</v>
      </c>
      <c r="E4523" t="s">
        <v>1294</v>
      </c>
      <c r="F4523" t="s">
        <v>20</v>
      </c>
      <c r="G4523" t="s">
        <v>1082</v>
      </c>
      <c r="H4523" t="s">
        <v>13</v>
      </c>
      <c r="I4523" t="s">
        <v>1207</v>
      </c>
      <c r="J4523">
        <v>15</v>
      </c>
      <c r="K4523">
        <v>4035</v>
      </c>
      <c r="L4523">
        <v>60525</v>
      </c>
      <c r="M4523">
        <v>9.6071000000000009</v>
      </c>
      <c r="N4523">
        <v>144.10650000000001</v>
      </c>
      <c r="O4523">
        <v>0</v>
      </c>
      <c r="P4523">
        <v>0</v>
      </c>
      <c r="Q4523">
        <v>4044.6071000000002</v>
      </c>
      <c r="R4523">
        <v>60669.106500000002</v>
      </c>
      <c r="S4523" t="s">
        <v>1296</v>
      </c>
      <c r="T4523" s="111"/>
      <c r="U4523" s="111"/>
      <c r="V4523" s="110"/>
      <c r="W4523" s="110"/>
    </row>
    <row r="4524" spans="1:23">
      <c r="A4524" t="s">
        <v>5174</v>
      </c>
      <c r="B4524">
        <v>44210</v>
      </c>
      <c r="C4524" t="s">
        <v>5175</v>
      </c>
      <c r="D4524">
        <v>44210</v>
      </c>
      <c r="E4524" t="s">
        <v>1294</v>
      </c>
      <c r="F4524" t="s">
        <v>20</v>
      </c>
      <c r="G4524" t="s">
        <v>1082</v>
      </c>
      <c r="H4524" t="s">
        <v>13</v>
      </c>
      <c r="I4524" t="s">
        <v>1339</v>
      </c>
      <c r="J4524">
        <v>200</v>
      </c>
      <c r="K4524">
        <v>1118</v>
      </c>
      <c r="L4524">
        <v>223600</v>
      </c>
      <c r="M4524">
        <v>2.6619000000000002</v>
      </c>
      <c r="N4524">
        <v>532.38</v>
      </c>
      <c r="O4524">
        <v>0</v>
      </c>
      <c r="P4524">
        <v>0</v>
      </c>
      <c r="Q4524">
        <v>1120.6619000000001</v>
      </c>
      <c r="R4524">
        <v>224132.38</v>
      </c>
      <c r="S4524" t="s">
        <v>1296</v>
      </c>
      <c r="T4524" s="111"/>
      <c r="U4524" s="111"/>
      <c r="V4524" s="110"/>
      <c r="W4524" s="110"/>
    </row>
    <row r="4525" spans="1:23">
      <c r="A4525" t="s">
        <v>5176</v>
      </c>
      <c r="B4525">
        <v>44210</v>
      </c>
      <c r="C4525" t="s">
        <v>5177</v>
      </c>
      <c r="D4525">
        <v>44210</v>
      </c>
      <c r="E4525" t="s">
        <v>1294</v>
      </c>
      <c r="F4525" t="s">
        <v>42</v>
      </c>
      <c r="G4525" t="s">
        <v>1322</v>
      </c>
      <c r="H4525" t="s">
        <v>13</v>
      </c>
      <c r="I4525" t="s">
        <v>1348</v>
      </c>
      <c r="J4525">
        <v>120</v>
      </c>
      <c r="K4525">
        <v>1225</v>
      </c>
      <c r="L4525">
        <v>147000</v>
      </c>
      <c r="M4525">
        <v>2.9167000000000001</v>
      </c>
      <c r="N4525">
        <v>350.00400000000002</v>
      </c>
      <c r="O4525">
        <v>0</v>
      </c>
      <c r="P4525">
        <v>0</v>
      </c>
      <c r="Q4525">
        <v>1227.9167</v>
      </c>
      <c r="R4525">
        <v>147350.00399999999</v>
      </c>
      <c r="S4525" t="s">
        <v>1296</v>
      </c>
      <c r="T4525" s="111"/>
      <c r="U4525" s="111"/>
      <c r="V4525" s="110"/>
      <c r="W4525" s="110"/>
    </row>
    <row r="4526" spans="1:23">
      <c r="A4526" t="s">
        <v>5176</v>
      </c>
      <c r="B4526">
        <v>44210</v>
      </c>
      <c r="C4526" t="s">
        <v>5177</v>
      </c>
      <c r="D4526">
        <v>44210</v>
      </c>
      <c r="E4526" t="s">
        <v>1294</v>
      </c>
      <c r="F4526" t="s">
        <v>42</v>
      </c>
      <c r="G4526" t="s">
        <v>1322</v>
      </c>
      <c r="H4526" t="s">
        <v>13</v>
      </c>
      <c r="I4526" t="s">
        <v>1339</v>
      </c>
      <c r="J4526">
        <v>200</v>
      </c>
      <c r="K4526">
        <v>1118</v>
      </c>
      <c r="L4526">
        <v>223600</v>
      </c>
      <c r="M4526">
        <v>2.6619000000000002</v>
      </c>
      <c r="N4526">
        <v>532.38</v>
      </c>
      <c r="O4526">
        <v>0</v>
      </c>
      <c r="P4526">
        <v>0</v>
      </c>
      <c r="Q4526">
        <v>1120.6619000000001</v>
      </c>
      <c r="R4526">
        <v>224132.38</v>
      </c>
      <c r="S4526" t="s">
        <v>1296</v>
      </c>
      <c r="T4526" s="111"/>
      <c r="U4526" s="111"/>
      <c r="V4526" s="110"/>
      <c r="W4526" s="110"/>
    </row>
    <row r="4527" spans="1:23">
      <c r="A4527" t="s">
        <v>5178</v>
      </c>
      <c r="B4527">
        <v>44210</v>
      </c>
      <c r="C4527" t="s">
        <v>5179</v>
      </c>
      <c r="D4527">
        <v>44210</v>
      </c>
      <c r="E4527" t="s">
        <v>1294</v>
      </c>
      <c r="F4527" t="s">
        <v>83</v>
      </c>
      <c r="G4527" t="s">
        <v>1050</v>
      </c>
      <c r="H4527" t="s">
        <v>1300</v>
      </c>
      <c r="I4527" t="s">
        <v>1211</v>
      </c>
      <c r="J4527">
        <v>60</v>
      </c>
      <c r="K4527">
        <v>3938</v>
      </c>
      <c r="L4527">
        <v>236280</v>
      </c>
      <c r="M4527">
        <v>9.3762000000000008</v>
      </c>
      <c r="N4527">
        <v>562.572</v>
      </c>
      <c r="O4527">
        <v>0</v>
      </c>
      <c r="P4527">
        <v>0</v>
      </c>
      <c r="Q4527">
        <v>3947.3762000000002</v>
      </c>
      <c r="R4527">
        <v>236842.57199999999</v>
      </c>
      <c r="S4527" t="s">
        <v>1296</v>
      </c>
      <c r="T4527" s="111"/>
      <c r="U4527" s="111"/>
      <c r="V4527" s="110"/>
      <c r="W4527" s="110"/>
    </row>
    <row r="4528" spans="1:23">
      <c r="A4528" t="s">
        <v>5178</v>
      </c>
      <c r="B4528">
        <v>44210</v>
      </c>
      <c r="C4528" t="s">
        <v>5179</v>
      </c>
      <c r="D4528">
        <v>44210</v>
      </c>
      <c r="E4528" t="s">
        <v>1294</v>
      </c>
      <c r="F4528" t="s">
        <v>83</v>
      </c>
      <c r="G4528" t="s">
        <v>1050</v>
      </c>
      <c r="H4528" t="s">
        <v>1300</v>
      </c>
      <c r="I4528" t="s">
        <v>1227</v>
      </c>
      <c r="J4528">
        <v>10</v>
      </c>
      <c r="K4528">
        <v>7760</v>
      </c>
      <c r="L4528">
        <v>77600</v>
      </c>
      <c r="M4528">
        <v>18.476199999999999</v>
      </c>
      <c r="N4528">
        <v>184.762</v>
      </c>
      <c r="O4528">
        <v>0</v>
      </c>
      <c r="P4528">
        <v>0</v>
      </c>
      <c r="Q4528">
        <v>7778.4762000000001</v>
      </c>
      <c r="R4528">
        <v>77784.762000000002</v>
      </c>
      <c r="S4528" t="s">
        <v>1296</v>
      </c>
      <c r="T4528" s="111"/>
      <c r="U4528" s="111"/>
      <c r="V4528" s="110"/>
      <c r="W4528" s="110"/>
    </row>
    <row r="4529" spans="1:23">
      <c r="A4529" t="s">
        <v>5180</v>
      </c>
      <c r="B4529">
        <v>44210</v>
      </c>
      <c r="C4529" t="s">
        <v>5181</v>
      </c>
      <c r="D4529">
        <v>44210</v>
      </c>
      <c r="E4529" t="s">
        <v>1294</v>
      </c>
      <c r="F4529" t="s">
        <v>876</v>
      </c>
      <c r="G4529" t="s">
        <v>1045</v>
      </c>
      <c r="H4529" t="s">
        <v>1300</v>
      </c>
      <c r="I4529" t="s">
        <v>1212</v>
      </c>
      <c r="J4529">
        <v>10</v>
      </c>
      <c r="K4529">
        <v>3540</v>
      </c>
      <c r="L4529">
        <v>35400</v>
      </c>
      <c r="M4529">
        <v>8.4285999999999994</v>
      </c>
      <c r="N4529">
        <v>84.286000000000001</v>
      </c>
      <c r="O4529">
        <v>0</v>
      </c>
      <c r="P4529">
        <v>0</v>
      </c>
      <c r="Q4529">
        <v>3548.4286000000002</v>
      </c>
      <c r="R4529">
        <v>35484.286</v>
      </c>
      <c r="S4529" t="s">
        <v>1296</v>
      </c>
      <c r="T4529" s="111"/>
      <c r="U4529" s="111"/>
      <c r="V4529" s="110"/>
      <c r="W4529" s="110"/>
    </row>
    <row r="4530" spans="1:23">
      <c r="A4530" t="s">
        <v>5180</v>
      </c>
      <c r="B4530">
        <v>44210</v>
      </c>
      <c r="C4530" t="s">
        <v>5181</v>
      </c>
      <c r="D4530">
        <v>44210</v>
      </c>
      <c r="E4530" t="s">
        <v>1294</v>
      </c>
      <c r="F4530" t="s">
        <v>876</v>
      </c>
      <c r="G4530" t="s">
        <v>1045</v>
      </c>
      <c r="H4530" t="s">
        <v>1300</v>
      </c>
      <c r="I4530" t="s">
        <v>1216</v>
      </c>
      <c r="J4530">
        <v>1</v>
      </c>
      <c r="K4530">
        <v>7575</v>
      </c>
      <c r="L4530">
        <v>7575</v>
      </c>
      <c r="M4530">
        <v>18.035699999999999</v>
      </c>
      <c r="N4530">
        <v>18.035699999999999</v>
      </c>
      <c r="O4530">
        <v>0</v>
      </c>
      <c r="P4530">
        <v>500</v>
      </c>
      <c r="Q4530">
        <v>7593.0357000000004</v>
      </c>
      <c r="R4530">
        <v>7093.0357000000004</v>
      </c>
      <c r="S4530" t="s">
        <v>1296</v>
      </c>
      <c r="T4530" s="111"/>
      <c r="U4530" s="111"/>
      <c r="V4530" s="110"/>
      <c r="W4530" s="110"/>
    </row>
    <row r="4531" spans="1:23">
      <c r="A4531" t="s">
        <v>5180</v>
      </c>
      <c r="B4531">
        <v>44210</v>
      </c>
      <c r="C4531" t="s">
        <v>5181</v>
      </c>
      <c r="D4531">
        <v>44210</v>
      </c>
      <c r="E4531" t="s">
        <v>1294</v>
      </c>
      <c r="F4531" t="s">
        <v>876</v>
      </c>
      <c r="G4531" t="s">
        <v>1045</v>
      </c>
      <c r="H4531" t="s">
        <v>1300</v>
      </c>
      <c r="I4531" t="s">
        <v>1207</v>
      </c>
      <c r="J4531">
        <v>10</v>
      </c>
      <c r="K4531">
        <v>4035</v>
      </c>
      <c r="L4531">
        <v>40350</v>
      </c>
      <c r="M4531">
        <v>9.6071000000000009</v>
      </c>
      <c r="N4531">
        <v>96.070999999999998</v>
      </c>
      <c r="O4531">
        <v>0</v>
      </c>
      <c r="P4531">
        <v>0</v>
      </c>
      <c r="Q4531">
        <v>4044.6071000000002</v>
      </c>
      <c r="R4531">
        <v>40446.071000000004</v>
      </c>
      <c r="S4531" t="s">
        <v>1296</v>
      </c>
      <c r="T4531" s="111"/>
      <c r="U4531" s="111"/>
      <c r="V4531" s="110"/>
      <c r="W4531" s="110"/>
    </row>
    <row r="4532" spans="1:23">
      <c r="A4532" t="s">
        <v>5180</v>
      </c>
      <c r="B4532">
        <v>44210</v>
      </c>
      <c r="C4532" t="s">
        <v>5181</v>
      </c>
      <c r="D4532">
        <v>44210</v>
      </c>
      <c r="E4532" t="s">
        <v>1294</v>
      </c>
      <c r="F4532" t="s">
        <v>876</v>
      </c>
      <c r="G4532" t="s">
        <v>1045</v>
      </c>
      <c r="H4532" t="s">
        <v>1300</v>
      </c>
      <c r="I4532" t="s">
        <v>1227</v>
      </c>
      <c r="J4532">
        <v>40</v>
      </c>
      <c r="K4532">
        <v>7760</v>
      </c>
      <c r="L4532">
        <v>310400</v>
      </c>
      <c r="M4532">
        <v>18.476199999999999</v>
      </c>
      <c r="N4532">
        <v>739.048</v>
      </c>
      <c r="O4532">
        <v>0</v>
      </c>
      <c r="P4532">
        <v>0</v>
      </c>
      <c r="Q4532">
        <v>7778.4762000000001</v>
      </c>
      <c r="R4532">
        <v>311139.04800000001</v>
      </c>
      <c r="S4532" t="s">
        <v>1296</v>
      </c>
      <c r="T4532" s="111"/>
      <c r="U4532" s="111"/>
      <c r="V4532" s="110"/>
      <c r="W4532" s="110"/>
    </row>
    <row r="4533" spans="1:23">
      <c r="A4533" t="s">
        <v>5180</v>
      </c>
      <c r="B4533">
        <v>44210</v>
      </c>
      <c r="C4533" t="s">
        <v>5181</v>
      </c>
      <c r="D4533">
        <v>44210</v>
      </c>
      <c r="E4533" t="s">
        <v>1294</v>
      </c>
      <c r="F4533" t="s">
        <v>876</v>
      </c>
      <c r="G4533" t="s">
        <v>1045</v>
      </c>
      <c r="H4533" t="s">
        <v>1300</v>
      </c>
      <c r="I4533" t="s">
        <v>1215</v>
      </c>
      <c r="J4533">
        <v>2</v>
      </c>
      <c r="K4533">
        <v>6390</v>
      </c>
      <c r="L4533">
        <v>12780</v>
      </c>
      <c r="M4533">
        <v>15.2143</v>
      </c>
      <c r="N4533">
        <v>30.428599999999999</v>
      </c>
      <c r="O4533">
        <v>0</v>
      </c>
      <c r="P4533">
        <v>0</v>
      </c>
      <c r="Q4533">
        <v>6405.2142999999996</v>
      </c>
      <c r="R4533">
        <v>12810.428599999999</v>
      </c>
      <c r="S4533" t="s">
        <v>1296</v>
      </c>
      <c r="T4533" s="111"/>
      <c r="U4533" s="111"/>
      <c r="V4533" s="110"/>
      <c r="W4533" s="110"/>
    </row>
    <row r="4534" spans="1:23">
      <c r="A4534" t="s">
        <v>5182</v>
      </c>
      <c r="B4534">
        <v>44210</v>
      </c>
      <c r="C4534" t="s">
        <v>5183</v>
      </c>
      <c r="D4534">
        <v>44210</v>
      </c>
      <c r="E4534" t="s">
        <v>1294</v>
      </c>
      <c r="F4534" t="s">
        <v>112</v>
      </c>
      <c r="G4534" t="s">
        <v>120</v>
      </c>
      <c r="H4534" t="s">
        <v>120</v>
      </c>
      <c r="I4534" t="s">
        <v>1207</v>
      </c>
      <c r="J4534">
        <v>15</v>
      </c>
      <c r="K4534">
        <v>4035</v>
      </c>
      <c r="L4534">
        <v>60525</v>
      </c>
      <c r="M4534">
        <v>9.6071000000000009</v>
      </c>
      <c r="N4534">
        <v>144.10650000000001</v>
      </c>
      <c r="O4534">
        <v>0</v>
      </c>
      <c r="P4534">
        <v>0</v>
      </c>
      <c r="Q4534">
        <v>4044.6071000000002</v>
      </c>
      <c r="R4534">
        <v>60669.106500000002</v>
      </c>
      <c r="S4534" t="s">
        <v>1296</v>
      </c>
      <c r="T4534" s="111"/>
      <c r="U4534" s="111"/>
      <c r="V4534" s="110"/>
      <c r="W4534" s="110"/>
    </row>
    <row r="4535" spans="1:23">
      <c r="A4535" t="s">
        <v>5182</v>
      </c>
      <c r="B4535">
        <v>44210</v>
      </c>
      <c r="C4535" t="s">
        <v>5183</v>
      </c>
      <c r="D4535">
        <v>44210</v>
      </c>
      <c r="E4535" t="s">
        <v>1294</v>
      </c>
      <c r="F4535" t="s">
        <v>112</v>
      </c>
      <c r="G4535" t="s">
        <v>120</v>
      </c>
      <c r="H4535" t="s">
        <v>120</v>
      </c>
      <c r="I4535" t="s">
        <v>1227</v>
      </c>
      <c r="J4535">
        <v>40</v>
      </c>
      <c r="K4535">
        <v>7760</v>
      </c>
      <c r="L4535">
        <v>310400</v>
      </c>
      <c r="M4535">
        <v>18.476199999999999</v>
      </c>
      <c r="N4535">
        <v>739.048</v>
      </c>
      <c r="O4535">
        <v>0</v>
      </c>
      <c r="P4535">
        <v>0</v>
      </c>
      <c r="Q4535">
        <v>7778.4762000000001</v>
      </c>
      <c r="R4535">
        <v>311139.04800000001</v>
      </c>
      <c r="S4535" t="s">
        <v>1296</v>
      </c>
      <c r="T4535" s="111"/>
      <c r="U4535" s="111"/>
      <c r="V4535" s="110"/>
      <c r="W4535" s="110"/>
    </row>
    <row r="4536" spans="1:23">
      <c r="A4536" t="s">
        <v>5182</v>
      </c>
      <c r="B4536">
        <v>44210</v>
      </c>
      <c r="C4536" t="s">
        <v>5183</v>
      </c>
      <c r="D4536">
        <v>44210</v>
      </c>
      <c r="E4536" t="s">
        <v>1294</v>
      </c>
      <c r="F4536" t="s">
        <v>112</v>
      </c>
      <c r="G4536" t="s">
        <v>120</v>
      </c>
      <c r="H4536" t="s">
        <v>120</v>
      </c>
      <c r="I4536" t="s">
        <v>1211</v>
      </c>
      <c r="J4536">
        <v>10</v>
      </c>
      <c r="K4536">
        <v>3938</v>
      </c>
      <c r="L4536">
        <v>39380</v>
      </c>
      <c r="M4536">
        <v>9.3762000000000008</v>
      </c>
      <c r="N4536">
        <v>93.762</v>
      </c>
      <c r="O4536">
        <v>0</v>
      </c>
      <c r="P4536">
        <v>0</v>
      </c>
      <c r="Q4536">
        <v>3947.3762000000002</v>
      </c>
      <c r="R4536">
        <v>39473.762000000002</v>
      </c>
      <c r="S4536" t="s">
        <v>1296</v>
      </c>
      <c r="T4536" s="111"/>
      <c r="U4536" s="111"/>
      <c r="V4536" s="110"/>
      <c r="W4536" s="110"/>
    </row>
    <row r="4537" spans="1:23">
      <c r="A4537" t="s">
        <v>5182</v>
      </c>
      <c r="B4537">
        <v>44210</v>
      </c>
      <c r="C4537" t="s">
        <v>5183</v>
      </c>
      <c r="D4537">
        <v>44210</v>
      </c>
      <c r="E4537" t="s">
        <v>1294</v>
      </c>
      <c r="F4537" t="s">
        <v>112</v>
      </c>
      <c r="G4537" t="s">
        <v>120</v>
      </c>
      <c r="H4537" t="s">
        <v>120</v>
      </c>
      <c r="I4537" t="s">
        <v>1348</v>
      </c>
      <c r="J4537">
        <v>100</v>
      </c>
      <c r="K4537">
        <v>1225</v>
      </c>
      <c r="L4537">
        <v>122500</v>
      </c>
      <c r="M4537">
        <v>2.9167000000000001</v>
      </c>
      <c r="N4537">
        <v>291.67</v>
      </c>
      <c r="O4537">
        <v>0</v>
      </c>
      <c r="P4537">
        <v>0</v>
      </c>
      <c r="Q4537">
        <v>1227.9167</v>
      </c>
      <c r="R4537">
        <v>122791.67</v>
      </c>
      <c r="S4537" t="s">
        <v>1296</v>
      </c>
      <c r="T4537" s="111"/>
      <c r="U4537" s="111"/>
      <c r="V4537" s="110"/>
      <c r="W4537" s="110"/>
    </row>
    <row r="4538" spans="1:23">
      <c r="A4538" t="s">
        <v>5182</v>
      </c>
      <c r="B4538">
        <v>44210</v>
      </c>
      <c r="C4538" t="s">
        <v>5183</v>
      </c>
      <c r="D4538">
        <v>44210</v>
      </c>
      <c r="E4538" t="s">
        <v>1294</v>
      </c>
      <c r="F4538" t="s">
        <v>112</v>
      </c>
      <c r="G4538" t="s">
        <v>120</v>
      </c>
      <c r="H4538" t="s">
        <v>120</v>
      </c>
      <c r="I4538" t="s">
        <v>1234</v>
      </c>
      <c r="J4538">
        <v>15</v>
      </c>
      <c r="K4538">
        <v>5035</v>
      </c>
      <c r="L4538">
        <v>75525</v>
      </c>
      <c r="M4538">
        <v>11.988099999999999</v>
      </c>
      <c r="N4538">
        <v>179.82149999999999</v>
      </c>
      <c r="O4538">
        <v>0</v>
      </c>
      <c r="P4538">
        <v>0</v>
      </c>
      <c r="Q4538">
        <v>5046.9880999999996</v>
      </c>
      <c r="R4538">
        <v>75704.821500000005</v>
      </c>
      <c r="S4538" t="s">
        <v>1296</v>
      </c>
      <c r="T4538" s="111"/>
      <c r="U4538" s="111"/>
      <c r="V4538" s="110"/>
      <c r="W4538" s="110"/>
    </row>
    <row r="4539" spans="1:23">
      <c r="A4539" t="s">
        <v>5182</v>
      </c>
      <c r="B4539">
        <v>44210</v>
      </c>
      <c r="C4539" t="s">
        <v>5183</v>
      </c>
      <c r="D4539">
        <v>44210</v>
      </c>
      <c r="E4539" t="s">
        <v>1294</v>
      </c>
      <c r="F4539" t="s">
        <v>112</v>
      </c>
      <c r="G4539" t="s">
        <v>120</v>
      </c>
      <c r="H4539" t="s">
        <v>120</v>
      </c>
      <c r="I4539" t="s">
        <v>1339</v>
      </c>
      <c r="J4539">
        <v>800</v>
      </c>
      <c r="K4539">
        <v>1118</v>
      </c>
      <c r="L4539">
        <v>894400</v>
      </c>
      <c r="M4539">
        <v>2.6619000000000002</v>
      </c>
      <c r="N4539">
        <v>2129.52</v>
      </c>
      <c r="O4539">
        <v>0</v>
      </c>
      <c r="P4539">
        <v>0</v>
      </c>
      <c r="Q4539">
        <v>1120.6619000000001</v>
      </c>
      <c r="R4539">
        <v>896529.52</v>
      </c>
      <c r="S4539" t="s">
        <v>1296</v>
      </c>
      <c r="T4539" s="111"/>
      <c r="U4539" s="111"/>
      <c r="V4539" s="110"/>
      <c r="W4539" s="110"/>
    </row>
    <row r="4540" spans="1:23">
      <c r="A4540" t="s">
        <v>5184</v>
      </c>
      <c r="B4540">
        <v>44210</v>
      </c>
      <c r="C4540" t="s">
        <v>5185</v>
      </c>
      <c r="D4540">
        <v>44210</v>
      </c>
      <c r="E4540" t="s">
        <v>1294</v>
      </c>
      <c r="F4540" t="s">
        <v>78</v>
      </c>
      <c r="G4540" t="s">
        <v>79</v>
      </c>
      <c r="H4540" t="s">
        <v>69</v>
      </c>
      <c r="I4540" t="s">
        <v>1227</v>
      </c>
      <c r="J4540">
        <v>5</v>
      </c>
      <c r="K4540">
        <v>7760</v>
      </c>
      <c r="L4540">
        <v>38800</v>
      </c>
      <c r="M4540">
        <v>18.476199999999999</v>
      </c>
      <c r="N4540">
        <v>92.381</v>
      </c>
      <c r="O4540">
        <v>0</v>
      </c>
      <c r="P4540">
        <v>0</v>
      </c>
      <c r="Q4540">
        <v>7778.4762000000001</v>
      </c>
      <c r="R4540">
        <v>38892.381000000001</v>
      </c>
      <c r="S4540" t="s">
        <v>1296</v>
      </c>
      <c r="T4540" s="111"/>
      <c r="U4540" s="111"/>
      <c r="V4540" s="110"/>
      <c r="W4540" s="110"/>
    </row>
    <row r="4541" spans="1:23">
      <c r="A4541" t="s">
        <v>5184</v>
      </c>
      <c r="B4541">
        <v>44210</v>
      </c>
      <c r="C4541" t="s">
        <v>5185</v>
      </c>
      <c r="D4541">
        <v>44210</v>
      </c>
      <c r="E4541" t="s">
        <v>1294</v>
      </c>
      <c r="F4541" t="s">
        <v>78</v>
      </c>
      <c r="G4541" t="s">
        <v>79</v>
      </c>
      <c r="H4541" t="s">
        <v>69</v>
      </c>
      <c r="I4541" t="s">
        <v>1234</v>
      </c>
      <c r="J4541">
        <v>5</v>
      </c>
      <c r="K4541">
        <v>5035</v>
      </c>
      <c r="L4541">
        <v>25175</v>
      </c>
      <c r="M4541">
        <v>11.988099999999999</v>
      </c>
      <c r="N4541">
        <v>59.9405</v>
      </c>
      <c r="O4541">
        <v>0</v>
      </c>
      <c r="P4541">
        <v>0</v>
      </c>
      <c r="Q4541">
        <v>5046.9880999999996</v>
      </c>
      <c r="R4541">
        <v>25234.940500000001</v>
      </c>
      <c r="S4541" t="s">
        <v>1296</v>
      </c>
      <c r="T4541" s="111"/>
      <c r="U4541" s="111"/>
      <c r="V4541" s="110"/>
      <c r="W4541" s="110"/>
    </row>
    <row r="4542" spans="1:23">
      <c r="A4542" t="s">
        <v>5184</v>
      </c>
      <c r="B4542">
        <v>44210</v>
      </c>
      <c r="C4542" t="s">
        <v>5185</v>
      </c>
      <c r="D4542">
        <v>44210</v>
      </c>
      <c r="E4542" t="s">
        <v>1294</v>
      </c>
      <c r="F4542" t="s">
        <v>78</v>
      </c>
      <c r="G4542" t="s">
        <v>79</v>
      </c>
      <c r="H4542" t="s">
        <v>69</v>
      </c>
      <c r="I4542" t="s">
        <v>1348</v>
      </c>
      <c r="J4542">
        <v>30</v>
      </c>
      <c r="K4542">
        <v>1225</v>
      </c>
      <c r="L4542">
        <v>36750</v>
      </c>
      <c r="M4542">
        <v>2.9167000000000001</v>
      </c>
      <c r="N4542">
        <v>87.501000000000005</v>
      </c>
      <c r="O4542">
        <v>0</v>
      </c>
      <c r="P4542">
        <v>0</v>
      </c>
      <c r="Q4542">
        <v>1227.9167</v>
      </c>
      <c r="R4542">
        <v>36837.500999999997</v>
      </c>
      <c r="S4542" t="s">
        <v>1296</v>
      </c>
      <c r="T4542" s="111"/>
      <c r="U4542" s="111"/>
      <c r="V4542" s="110"/>
      <c r="W4542" s="110"/>
    </row>
    <row r="4543" spans="1:23">
      <c r="A4543" t="s">
        <v>5186</v>
      </c>
      <c r="B4543">
        <v>44210</v>
      </c>
      <c r="C4543" t="s">
        <v>5187</v>
      </c>
      <c r="D4543">
        <v>44210</v>
      </c>
      <c r="E4543" t="s">
        <v>1294</v>
      </c>
      <c r="F4543" t="s">
        <v>73</v>
      </c>
      <c r="G4543" t="s">
        <v>1297</v>
      </c>
      <c r="H4543" t="s">
        <v>69</v>
      </c>
      <c r="I4543" t="s">
        <v>1339</v>
      </c>
      <c r="J4543">
        <v>30</v>
      </c>
      <c r="K4543">
        <v>1118</v>
      </c>
      <c r="L4543">
        <v>33540</v>
      </c>
      <c r="M4543">
        <v>2.6619000000000002</v>
      </c>
      <c r="N4543">
        <v>79.856999999999999</v>
      </c>
      <c r="O4543">
        <v>0</v>
      </c>
      <c r="P4543">
        <v>0</v>
      </c>
      <c r="Q4543">
        <v>1120.6619000000001</v>
      </c>
      <c r="R4543">
        <v>33619.857000000004</v>
      </c>
      <c r="S4543" t="s">
        <v>1296</v>
      </c>
      <c r="T4543" s="111"/>
      <c r="U4543" s="111"/>
      <c r="V4543" s="110"/>
      <c r="W4543" s="110"/>
    </row>
    <row r="4544" spans="1:23">
      <c r="A4544" t="s">
        <v>5186</v>
      </c>
      <c r="B4544">
        <v>44210</v>
      </c>
      <c r="C4544" t="s">
        <v>5187</v>
      </c>
      <c r="D4544">
        <v>44210</v>
      </c>
      <c r="E4544" t="s">
        <v>1294</v>
      </c>
      <c r="F4544" t="s">
        <v>73</v>
      </c>
      <c r="G4544" t="s">
        <v>1297</v>
      </c>
      <c r="H4544" t="s">
        <v>69</v>
      </c>
      <c r="I4544" t="s">
        <v>1348</v>
      </c>
      <c r="J4544">
        <v>40</v>
      </c>
      <c r="K4544">
        <v>1225</v>
      </c>
      <c r="L4544">
        <v>49000</v>
      </c>
      <c r="M4544">
        <v>2.9167000000000001</v>
      </c>
      <c r="N4544">
        <v>116.66800000000001</v>
      </c>
      <c r="O4544">
        <v>0</v>
      </c>
      <c r="P4544">
        <v>0</v>
      </c>
      <c r="Q4544">
        <v>1227.9167</v>
      </c>
      <c r="R4544">
        <v>49116.667999999998</v>
      </c>
      <c r="S4544" t="s">
        <v>1296</v>
      </c>
      <c r="T4544" s="111"/>
      <c r="U4544" s="111"/>
      <c r="V4544" s="110"/>
      <c r="W4544" s="110"/>
    </row>
    <row r="4545" spans="1:23">
      <c r="A4545" t="s">
        <v>5188</v>
      </c>
      <c r="B4545">
        <v>44210</v>
      </c>
      <c r="C4545" t="s">
        <v>5189</v>
      </c>
      <c r="D4545">
        <v>44210</v>
      </c>
      <c r="E4545" t="s">
        <v>1294</v>
      </c>
      <c r="F4545" t="s">
        <v>1051</v>
      </c>
      <c r="G4545" t="s">
        <v>1304</v>
      </c>
      <c r="H4545" t="s">
        <v>69</v>
      </c>
      <c r="I4545" t="s">
        <v>1339</v>
      </c>
      <c r="J4545">
        <v>100</v>
      </c>
      <c r="K4545">
        <v>1118</v>
      </c>
      <c r="L4545">
        <v>111800</v>
      </c>
      <c r="M4545">
        <v>2.6619000000000002</v>
      </c>
      <c r="N4545">
        <v>266.19</v>
      </c>
      <c r="O4545">
        <v>0</v>
      </c>
      <c r="P4545">
        <v>0</v>
      </c>
      <c r="Q4545">
        <v>1120.6619000000001</v>
      </c>
      <c r="R4545">
        <v>112066.19</v>
      </c>
      <c r="S4545" t="s">
        <v>1296</v>
      </c>
      <c r="T4545" s="111"/>
      <c r="U4545" s="111"/>
      <c r="V4545" s="110"/>
      <c r="W4545" s="110"/>
    </row>
    <row r="4546" spans="1:23">
      <c r="A4546" t="s">
        <v>5188</v>
      </c>
      <c r="B4546">
        <v>44210</v>
      </c>
      <c r="C4546" t="s">
        <v>5189</v>
      </c>
      <c r="D4546">
        <v>44210</v>
      </c>
      <c r="E4546" t="s">
        <v>1294</v>
      </c>
      <c r="F4546" t="s">
        <v>1051</v>
      </c>
      <c r="G4546" t="s">
        <v>1304</v>
      </c>
      <c r="H4546" t="s">
        <v>69</v>
      </c>
      <c r="I4546" t="s">
        <v>1227</v>
      </c>
      <c r="J4546">
        <v>5</v>
      </c>
      <c r="K4546">
        <v>7760</v>
      </c>
      <c r="L4546">
        <v>38800</v>
      </c>
      <c r="M4546">
        <v>18.476199999999999</v>
      </c>
      <c r="N4546">
        <v>92.381</v>
      </c>
      <c r="O4546">
        <v>0</v>
      </c>
      <c r="P4546">
        <v>0</v>
      </c>
      <c r="Q4546">
        <v>7778.4762000000001</v>
      </c>
      <c r="R4546">
        <v>38892.381000000001</v>
      </c>
      <c r="S4546" t="s">
        <v>1296</v>
      </c>
      <c r="T4546" s="111"/>
      <c r="U4546" s="111"/>
      <c r="V4546" s="110"/>
      <c r="W4546" s="110"/>
    </row>
    <row r="4547" spans="1:23">
      <c r="A4547" t="s">
        <v>5188</v>
      </c>
      <c r="B4547">
        <v>44210</v>
      </c>
      <c r="C4547" t="s">
        <v>5189</v>
      </c>
      <c r="D4547">
        <v>44210</v>
      </c>
      <c r="E4547" t="s">
        <v>1294</v>
      </c>
      <c r="F4547" t="s">
        <v>1051</v>
      </c>
      <c r="G4547" t="s">
        <v>1304</v>
      </c>
      <c r="H4547" t="s">
        <v>69</v>
      </c>
      <c r="I4547" t="s">
        <v>1348</v>
      </c>
      <c r="J4547">
        <v>40</v>
      </c>
      <c r="K4547">
        <v>1225</v>
      </c>
      <c r="L4547">
        <v>49000</v>
      </c>
      <c r="M4547">
        <v>2.9167000000000001</v>
      </c>
      <c r="N4547">
        <v>116.66800000000001</v>
      </c>
      <c r="O4547">
        <v>0</v>
      </c>
      <c r="P4547">
        <v>0</v>
      </c>
      <c r="Q4547">
        <v>1227.9167</v>
      </c>
      <c r="R4547">
        <v>49116.667999999998</v>
      </c>
      <c r="S4547" t="s">
        <v>1296</v>
      </c>
      <c r="T4547" s="111"/>
      <c r="U4547" s="111"/>
      <c r="V4547" s="110"/>
      <c r="W4547" s="110"/>
    </row>
    <row r="4548" spans="1:23">
      <c r="A4548" t="s">
        <v>5188</v>
      </c>
      <c r="B4548">
        <v>44210</v>
      </c>
      <c r="C4548" t="s">
        <v>5189</v>
      </c>
      <c r="D4548">
        <v>44210</v>
      </c>
      <c r="E4548" t="s">
        <v>1294</v>
      </c>
      <c r="F4548" t="s">
        <v>1051</v>
      </c>
      <c r="G4548" t="s">
        <v>1304</v>
      </c>
      <c r="H4548" t="s">
        <v>69</v>
      </c>
      <c r="I4548" t="s">
        <v>1234</v>
      </c>
      <c r="J4548">
        <v>5</v>
      </c>
      <c r="K4548">
        <v>5035</v>
      </c>
      <c r="L4548">
        <v>25175</v>
      </c>
      <c r="M4548">
        <v>11.988099999999999</v>
      </c>
      <c r="N4548">
        <v>59.9405</v>
      </c>
      <c r="O4548">
        <v>0</v>
      </c>
      <c r="P4548">
        <v>0</v>
      </c>
      <c r="Q4548">
        <v>5046.9880999999996</v>
      </c>
      <c r="R4548">
        <v>25234.940500000001</v>
      </c>
      <c r="S4548" t="s">
        <v>1296</v>
      </c>
      <c r="T4548" s="111"/>
      <c r="U4548" s="111"/>
      <c r="V4548" s="110"/>
      <c r="W4548" s="110"/>
    </row>
    <row r="4549" spans="1:23">
      <c r="A4549" t="s">
        <v>5188</v>
      </c>
      <c r="B4549">
        <v>44210</v>
      </c>
      <c r="C4549" t="s">
        <v>5189</v>
      </c>
      <c r="D4549">
        <v>44210</v>
      </c>
      <c r="E4549" t="s">
        <v>1294</v>
      </c>
      <c r="F4549" t="s">
        <v>1051</v>
      </c>
      <c r="G4549" t="s">
        <v>1304</v>
      </c>
      <c r="H4549" t="s">
        <v>69</v>
      </c>
      <c r="I4549" t="s">
        <v>1211</v>
      </c>
      <c r="J4549">
        <v>5</v>
      </c>
      <c r="K4549">
        <v>3938</v>
      </c>
      <c r="L4549">
        <v>19690</v>
      </c>
      <c r="M4549">
        <v>9.3762000000000008</v>
      </c>
      <c r="N4549">
        <v>46.881</v>
      </c>
      <c r="O4549">
        <v>0</v>
      </c>
      <c r="P4549">
        <v>0</v>
      </c>
      <c r="Q4549">
        <v>3947.3762000000002</v>
      </c>
      <c r="R4549">
        <v>19736.881000000001</v>
      </c>
      <c r="S4549" t="s">
        <v>1296</v>
      </c>
      <c r="T4549" s="111"/>
      <c r="U4549" s="111"/>
      <c r="V4549" s="110"/>
      <c r="W4549" s="110"/>
    </row>
    <row r="4550" spans="1:23">
      <c r="A4550" t="s">
        <v>5190</v>
      </c>
      <c r="B4550">
        <v>44210</v>
      </c>
      <c r="C4550" t="s">
        <v>5191</v>
      </c>
      <c r="D4550">
        <v>44210</v>
      </c>
      <c r="E4550" t="s">
        <v>1294</v>
      </c>
      <c r="F4550" t="s">
        <v>70</v>
      </c>
      <c r="G4550" t="s">
        <v>69</v>
      </c>
      <c r="H4550" t="s">
        <v>69</v>
      </c>
      <c r="I4550" t="s">
        <v>1212</v>
      </c>
      <c r="J4550">
        <v>5</v>
      </c>
      <c r="K4550">
        <v>3540</v>
      </c>
      <c r="L4550">
        <v>17700</v>
      </c>
      <c r="M4550">
        <v>8.4285999999999994</v>
      </c>
      <c r="N4550">
        <v>42.143000000000001</v>
      </c>
      <c r="O4550">
        <v>0</v>
      </c>
      <c r="P4550">
        <v>0</v>
      </c>
      <c r="Q4550">
        <v>3548.4286000000002</v>
      </c>
      <c r="R4550">
        <v>17742.143</v>
      </c>
      <c r="S4550" t="s">
        <v>1296</v>
      </c>
      <c r="T4550" s="111"/>
      <c r="U4550" s="111"/>
      <c r="V4550" s="110"/>
      <c r="W4550" s="110"/>
    </row>
    <row r="4551" spans="1:23">
      <c r="A4551" t="s">
        <v>5190</v>
      </c>
      <c r="B4551">
        <v>44210</v>
      </c>
      <c r="C4551" t="s">
        <v>5191</v>
      </c>
      <c r="D4551">
        <v>44210</v>
      </c>
      <c r="E4551" t="s">
        <v>1294</v>
      </c>
      <c r="F4551" t="s">
        <v>70</v>
      </c>
      <c r="G4551" t="s">
        <v>69</v>
      </c>
      <c r="H4551" t="s">
        <v>69</v>
      </c>
      <c r="I4551" t="s">
        <v>1339</v>
      </c>
      <c r="J4551">
        <v>100</v>
      </c>
      <c r="K4551">
        <v>1118</v>
      </c>
      <c r="L4551">
        <v>111800</v>
      </c>
      <c r="M4551">
        <v>2.6619000000000002</v>
      </c>
      <c r="N4551">
        <v>266.19</v>
      </c>
      <c r="O4551">
        <v>0</v>
      </c>
      <c r="P4551">
        <v>0</v>
      </c>
      <c r="Q4551">
        <v>1120.6619000000001</v>
      </c>
      <c r="R4551">
        <v>112066.19</v>
      </c>
      <c r="S4551" t="s">
        <v>1296</v>
      </c>
      <c r="T4551" s="111"/>
      <c r="U4551" s="111"/>
      <c r="V4551" s="110"/>
      <c r="W4551" s="110"/>
    </row>
    <row r="4552" spans="1:23">
      <c r="A4552" t="s">
        <v>5192</v>
      </c>
      <c r="B4552">
        <v>44210</v>
      </c>
      <c r="C4552" t="s">
        <v>5193</v>
      </c>
      <c r="D4552">
        <v>44210</v>
      </c>
      <c r="E4552" t="s">
        <v>1294</v>
      </c>
      <c r="F4552" t="s">
        <v>71</v>
      </c>
      <c r="G4552" t="s">
        <v>1304</v>
      </c>
      <c r="H4552" t="s">
        <v>69</v>
      </c>
      <c r="I4552" t="s">
        <v>3061</v>
      </c>
      <c r="J4552">
        <v>5</v>
      </c>
      <c r="K4552">
        <v>9850</v>
      </c>
      <c r="L4552">
        <v>49250</v>
      </c>
      <c r="M4552">
        <v>23.452400000000001</v>
      </c>
      <c r="N4552">
        <v>117.262</v>
      </c>
      <c r="O4552">
        <v>0</v>
      </c>
      <c r="P4552">
        <v>0</v>
      </c>
      <c r="Q4552">
        <v>9873.4524000000001</v>
      </c>
      <c r="R4552">
        <v>49367.262000000002</v>
      </c>
      <c r="S4552" t="s">
        <v>1296</v>
      </c>
      <c r="T4552" s="111"/>
      <c r="U4552" s="111"/>
      <c r="V4552" s="110"/>
      <c r="W4552" s="110"/>
    </row>
    <row r="4553" spans="1:23">
      <c r="A4553" t="s">
        <v>5192</v>
      </c>
      <c r="B4553">
        <v>44210</v>
      </c>
      <c r="C4553" t="s">
        <v>5193</v>
      </c>
      <c r="D4553">
        <v>44210</v>
      </c>
      <c r="E4553" t="s">
        <v>1294</v>
      </c>
      <c r="F4553" t="s">
        <v>71</v>
      </c>
      <c r="G4553" t="s">
        <v>1304</v>
      </c>
      <c r="H4553" t="s">
        <v>69</v>
      </c>
      <c r="I4553" t="s">
        <v>1348</v>
      </c>
      <c r="J4553">
        <v>40</v>
      </c>
      <c r="K4553">
        <v>1225</v>
      </c>
      <c r="L4553">
        <v>49000</v>
      </c>
      <c r="M4553">
        <v>2.9167000000000001</v>
      </c>
      <c r="N4553">
        <v>116.66800000000001</v>
      </c>
      <c r="O4553">
        <v>0</v>
      </c>
      <c r="P4553">
        <v>0</v>
      </c>
      <c r="Q4553">
        <v>1227.9167</v>
      </c>
      <c r="R4553">
        <v>49116.667999999998</v>
      </c>
      <c r="S4553" t="s">
        <v>1296</v>
      </c>
      <c r="T4553" s="111"/>
      <c r="U4553" s="111"/>
      <c r="V4553" s="110"/>
      <c r="W4553" s="110"/>
    </row>
    <row r="4554" spans="1:23">
      <c r="A4554" t="s">
        <v>5192</v>
      </c>
      <c r="B4554">
        <v>44210</v>
      </c>
      <c r="C4554" t="s">
        <v>5193</v>
      </c>
      <c r="D4554">
        <v>44210</v>
      </c>
      <c r="E4554" t="s">
        <v>1294</v>
      </c>
      <c r="F4554" t="s">
        <v>71</v>
      </c>
      <c r="G4554" t="s">
        <v>1304</v>
      </c>
      <c r="H4554" t="s">
        <v>69</v>
      </c>
      <c r="I4554" t="s">
        <v>1212</v>
      </c>
      <c r="J4554">
        <v>10</v>
      </c>
      <c r="K4554">
        <v>3540</v>
      </c>
      <c r="L4554">
        <v>35400</v>
      </c>
      <c r="M4554">
        <v>8.4285999999999994</v>
      </c>
      <c r="N4554">
        <v>84.286000000000001</v>
      </c>
      <c r="O4554">
        <v>0</v>
      </c>
      <c r="P4554">
        <v>0</v>
      </c>
      <c r="Q4554">
        <v>3548.4286000000002</v>
      </c>
      <c r="R4554">
        <v>35484.286</v>
      </c>
      <c r="S4554" t="s">
        <v>1296</v>
      </c>
      <c r="T4554" s="111"/>
      <c r="U4554" s="111"/>
      <c r="V4554" s="110"/>
      <c r="W4554" s="110"/>
    </row>
    <row r="4555" spans="1:23">
      <c r="A4555" t="s">
        <v>5192</v>
      </c>
      <c r="B4555">
        <v>44210</v>
      </c>
      <c r="C4555" t="s">
        <v>5193</v>
      </c>
      <c r="D4555">
        <v>44210</v>
      </c>
      <c r="E4555" t="s">
        <v>1294</v>
      </c>
      <c r="F4555" t="s">
        <v>71</v>
      </c>
      <c r="G4555" t="s">
        <v>1304</v>
      </c>
      <c r="H4555" t="s">
        <v>69</v>
      </c>
      <c r="I4555" t="s">
        <v>1207</v>
      </c>
      <c r="J4555">
        <v>5</v>
      </c>
      <c r="K4555">
        <v>4035</v>
      </c>
      <c r="L4555">
        <v>20175</v>
      </c>
      <c r="M4555">
        <v>9.6071000000000009</v>
      </c>
      <c r="N4555">
        <v>48.035499999999999</v>
      </c>
      <c r="O4555">
        <v>0</v>
      </c>
      <c r="P4555">
        <v>0</v>
      </c>
      <c r="Q4555">
        <v>4044.6071000000002</v>
      </c>
      <c r="R4555">
        <v>20223.035500000002</v>
      </c>
      <c r="S4555" t="s">
        <v>1296</v>
      </c>
      <c r="T4555" s="111"/>
      <c r="U4555" s="111"/>
      <c r="V4555" s="110"/>
      <c r="W4555" s="110"/>
    </row>
    <row r="4556" spans="1:23">
      <c r="A4556" t="s">
        <v>5192</v>
      </c>
      <c r="B4556">
        <v>44210</v>
      </c>
      <c r="C4556" t="s">
        <v>5193</v>
      </c>
      <c r="D4556">
        <v>44210</v>
      </c>
      <c r="E4556" t="s">
        <v>1294</v>
      </c>
      <c r="F4556" t="s">
        <v>71</v>
      </c>
      <c r="G4556" t="s">
        <v>1304</v>
      </c>
      <c r="H4556" t="s">
        <v>69</v>
      </c>
      <c r="I4556" t="s">
        <v>1339</v>
      </c>
      <c r="J4556">
        <v>40</v>
      </c>
      <c r="K4556">
        <v>1118</v>
      </c>
      <c r="L4556">
        <v>44720</v>
      </c>
      <c r="M4556">
        <v>2.6619000000000002</v>
      </c>
      <c r="N4556">
        <v>106.476</v>
      </c>
      <c r="O4556">
        <v>0</v>
      </c>
      <c r="P4556">
        <v>0</v>
      </c>
      <c r="Q4556">
        <v>1120.6619000000001</v>
      </c>
      <c r="R4556">
        <v>44826.476000000002</v>
      </c>
      <c r="S4556" t="s">
        <v>1296</v>
      </c>
      <c r="T4556" s="111"/>
      <c r="U4556" s="111"/>
      <c r="V4556" s="110"/>
      <c r="W4556" s="110"/>
    </row>
    <row r="4557" spans="1:23">
      <c r="A4557" t="s">
        <v>5194</v>
      </c>
      <c r="B4557">
        <v>44210</v>
      </c>
      <c r="C4557" t="s">
        <v>5195</v>
      </c>
      <c r="D4557">
        <v>44210</v>
      </c>
      <c r="E4557" t="s">
        <v>1294</v>
      </c>
      <c r="F4557" t="s">
        <v>77</v>
      </c>
      <c r="G4557" t="s">
        <v>1088</v>
      </c>
      <c r="H4557" t="s">
        <v>69</v>
      </c>
      <c r="I4557" t="s">
        <v>1234</v>
      </c>
      <c r="J4557">
        <v>5</v>
      </c>
      <c r="K4557">
        <v>5035</v>
      </c>
      <c r="L4557">
        <v>25175</v>
      </c>
      <c r="M4557">
        <v>11.988099999999999</v>
      </c>
      <c r="N4557">
        <v>59.9405</v>
      </c>
      <c r="O4557">
        <v>0</v>
      </c>
      <c r="P4557">
        <v>0</v>
      </c>
      <c r="Q4557">
        <v>5046.9880999999996</v>
      </c>
      <c r="R4557">
        <v>25234.940500000001</v>
      </c>
      <c r="S4557" t="s">
        <v>1296</v>
      </c>
      <c r="T4557" s="111"/>
      <c r="U4557" s="111"/>
      <c r="V4557" s="110"/>
      <c r="W4557" s="110"/>
    </row>
    <row r="4558" spans="1:23">
      <c r="A4558" t="s">
        <v>5194</v>
      </c>
      <c r="B4558">
        <v>44210</v>
      </c>
      <c r="C4558" t="s">
        <v>5195</v>
      </c>
      <c r="D4558">
        <v>44210</v>
      </c>
      <c r="E4558" t="s">
        <v>1294</v>
      </c>
      <c r="F4558" t="s">
        <v>77</v>
      </c>
      <c r="G4558" t="s">
        <v>1088</v>
      </c>
      <c r="H4558" t="s">
        <v>69</v>
      </c>
      <c r="I4558" t="s">
        <v>1339</v>
      </c>
      <c r="J4558">
        <v>100</v>
      </c>
      <c r="K4558">
        <v>1118</v>
      </c>
      <c r="L4558">
        <v>111800</v>
      </c>
      <c r="M4558">
        <v>2.6619000000000002</v>
      </c>
      <c r="N4558">
        <v>266.19</v>
      </c>
      <c r="O4558">
        <v>0</v>
      </c>
      <c r="P4558">
        <v>0</v>
      </c>
      <c r="Q4558">
        <v>1120.6619000000001</v>
      </c>
      <c r="R4558">
        <v>112066.19</v>
      </c>
      <c r="S4558" t="s">
        <v>1296</v>
      </c>
      <c r="T4558" s="111"/>
      <c r="U4558" s="111"/>
      <c r="V4558" s="110"/>
      <c r="W4558" s="110"/>
    </row>
    <row r="4559" spans="1:23">
      <c r="A4559" t="s">
        <v>5194</v>
      </c>
      <c r="B4559">
        <v>44210</v>
      </c>
      <c r="C4559" t="s">
        <v>5195</v>
      </c>
      <c r="D4559">
        <v>44210</v>
      </c>
      <c r="E4559" t="s">
        <v>1294</v>
      </c>
      <c r="F4559" t="s">
        <v>77</v>
      </c>
      <c r="G4559" t="s">
        <v>1088</v>
      </c>
      <c r="H4559" t="s">
        <v>69</v>
      </c>
      <c r="I4559" t="s">
        <v>1348</v>
      </c>
      <c r="J4559">
        <v>60</v>
      </c>
      <c r="K4559">
        <v>1225</v>
      </c>
      <c r="L4559">
        <v>73500</v>
      </c>
      <c r="M4559">
        <v>2.9167000000000001</v>
      </c>
      <c r="N4559">
        <v>175.00200000000001</v>
      </c>
      <c r="O4559">
        <v>0</v>
      </c>
      <c r="P4559">
        <v>0</v>
      </c>
      <c r="Q4559">
        <v>1227.9167</v>
      </c>
      <c r="R4559">
        <v>73675.001999999993</v>
      </c>
      <c r="S4559" t="s">
        <v>1296</v>
      </c>
      <c r="T4559" s="111"/>
      <c r="U4559" s="111"/>
      <c r="V4559" s="110"/>
      <c r="W4559" s="110"/>
    </row>
    <row r="4560" spans="1:23">
      <c r="A4560" t="s">
        <v>5196</v>
      </c>
      <c r="B4560">
        <v>44210</v>
      </c>
      <c r="C4560" t="s">
        <v>5197</v>
      </c>
      <c r="D4560">
        <v>44210</v>
      </c>
      <c r="E4560" t="s">
        <v>1294</v>
      </c>
      <c r="F4560" t="s">
        <v>75</v>
      </c>
      <c r="G4560" t="s">
        <v>1088</v>
      </c>
      <c r="H4560" t="s">
        <v>69</v>
      </c>
      <c r="I4560" t="s">
        <v>1234</v>
      </c>
      <c r="J4560">
        <v>10</v>
      </c>
      <c r="K4560">
        <v>5035</v>
      </c>
      <c r="L4560">
        <v>50350</v>
      </c>
      <c r="M4560">
        <v>11.988099999999999</v>
      </c>
      <c r="N4560">
        <v>119.881</v>
      </c>
      <c r="O4560">
        <v>0</v>
      </c>
      <c r="P4560">
        <v>0</v>
      </c>
      <c r="Q4560">
        <v>5046.9880999999996</v>
      </c>
      <c r="R4560">
        <v>50469.881000000001</v>
      </c>
      <c r="S4560" t="s">
        <v>1296</v>
      </c>
      <c r="T4560" s="111"/>
      <c r="U4560" s="111"/>
      <c r="V4560" s="110"/>
      <c r="W4560" s="110"/>
    </row>
    <row r="4561" spans="1:23">
      <c r="A4561" t="s">
        <v>5196</v>
      </c>
      <c r="B4561">
        <v>44210</v>
      </c>
      <c r="C4561" t="s">
        <v>5197</v>
      </c>
      <c r="D4561">
        <v>44210</v>
      </c>
      <c r="E4561" t="s">
        <v>1294</v>
      </c>
      <c r="F4561" t="s">
        <v>75</v>
      </c>
      <c r="G4561" t="s">
        <v>1088</v>
      </c>
      <c r="H4561" t="s">
        <v>69</v>
      </c>
      <c r="I4561" t="s">
        <v>1348</v>
      </c>
      <c r="J4561">
        <v>60</v>
      </c>
      <c r="K4561">
        <v>1225</v>
      </c>
      <c r="L4561">
        <v>73500</v>
      </c>
      <c r="M4561">
        <v>2.9167000000000001</v>
      </c>
      <c r="N4561">
        <v>175.00200000000001</v>
      </c>
      <c r="O4561">
        <v>0</v>
      </c>
      <c r="P4561">
        <v>0</v>
      </c>
      <c r="Q4561">
        <v>1227.9167</v>
      </c>
      <c r="R4561">
        <v>73675.001999999993</v>
      </c>
      <c r="S4561" t="s">
        <v>1296</v>
      </c>
      <c r="T4561" s="111"/>
      <c r="U4561" s="111"/>
      <c r="V4561" s="110"/>
      <c r="W4561" s="110"/>
    </row>
    <row r="4562" spans="1:23">
      <c r="A4562" t="s">
        <v>5196</v>
      </c>
      <c r="B4562">
        <v>44210</v>
      </c>
      <c r="C4562" t="s">
        <v>5197</v>
      </c>
      <c r="D4562">
        <v>44210</v>
      </c>
      <c r="E4562" t="s">
        <v>1294</v>
      </c>
      <c r="F4562" t="s">
        <v>75</v>
      </c>
      <c r="G4562" t="s">
        <v>1088</v>
      </c>
      <c r="H4562" t="s">
        <v>69</v>
      </c>
      <c r="I4562" t="s">
        <v>1227</v>
      </c>
      <c r="J4562">
        <v>5</v>
      </c>
      <c r="K4562">
        <v>7760</v>
      </c>
      <c r="L4562">
        <v>38800</v>
      </c>
      <c r="M4562">
        <v>18.476199999999999</v>
      </c>
      <c r="N4562">
        <v>92.381</v>
      </c>
      <c r="O4562">
        <v>0</v>
      </c>
      <c r="P4562">
        <v>0</v>
      </c>
      <c r="Q4562">
        <v>7778.4762000000001</v>
      </c>
      <c r="R4562">
        <v>38892.381000000001</v>
      </c>
      <c r="S4562" t="s">
        <v>1296</v>
      </c>
      <c r="T4562" s="111"/>
      <c r="U4562" s="111"/>
      <c r="V4562" s="110"/>
      <c r="W4562" s="110"/>
    </row>
    <row r="4563" spans="1:23">
      <c r="A4563" t="s">
        <v>5198</v>
      </c>
      <c r="B4563">
        <v>44210</v>
      </c>
      <c r="C4563" t="s">
        <v>5199</v>
      </c>
      <c r="D4563">
        <v>44210</v>
      </c>
      <c r="E4563" t="s">
        <v>1294</v>
      </c>
      <c r="F4563" t="s">
        <v>66</v>
      </c>
      <c r="G4563" t="s">
        <v>1298</v>
      </c>
      <c r="H4563" t="s">
        <v>57</v>
      </c>
      <c r="I4563" t="s">
        <v>1212</v>
      </c>
      <c r="J4563">
        <v>5</v>
      </c>
      <c r="K4563">
        <v>3540</v>
      </c>
      <c r="L4563">
        <v>17700</v>
      </c>
      <c r="M4563">
        <v>8.4285999999999994</v>
      </c>
      <c r="N4563">
        <v>42.143000000000001</v>
      </c>
      <c r="O4563">
        <v>0</v>
      </c>
      <c r="P4563">
        <v>0</v>
      </c>
      <c r="Q4563">
        <v>3548.4286000000002</v>
      </c>
      <c r="R4563">
        <v>17742.143</v>
      </c>
      <c r="S4563" t="s">
        <v>1296</v>
      </c>
      <c r="T4563" s="111"/>
      <c r="U4563" s="111"/>
      <c r="V4563" s="110"/>
      <c r="W4563" s="110"/>
    </row>
    <row r="4564" spans="1:23">
      <c r="A4564" t="s">
        <v>5198</v>
      </c>
      <c r="B4564">
        <v>44210</v>
      </c>
      <c r="C4564" t="s">
        <v>5199</v>
      </c>
      <c r="D4564">
        <v>44210</v>
      </c>
      <c r="E4564" t="s">
        <v>1294</v>
      </c>
      <c r="F4564" t="s">
        <v>66</v>
      </c>
      <c r="G4564" t="s">
        <v>1298</v>
      </c>
      <c r="H4564" t="s">
        <v>57</v>
      </c>
      <c r="I4564" t="s">
        <v>1339</v>
      </c>
      <c r="J4564">
        <v>50</v>
      </c>
      <c r="K4564">
        <v>1118</v>
      </c>
      <c r="L4564">
        <v>55900</v>
      </c>
      <c r="M4564">
        <v>2.6619000000000002</v>
      </c>
      <c r="N4564">
        <v>133.095</v>
      </c>
      <c r="O4564">
        <v>0</v>
      </c>
      <c r="P4564">
        <v>0</v>
      </c>
      <c r="Q4564">
        <v>1120.6619000000001</v>
      </c>
      <c r="R4564">
        <v>56033.095000000001</v>
      </c>
      <c r="S4564" t="s">
        <v>1296</v>
      </c>
      <c r="T4564" s="111"/>
      <c r="U4564" s="111"/>
      <c r="V4564" s="110"/>
      <c r="W4564" s="110"/>
    </row>
    <row r="4565" spans="1:23">
      <c r="A4565" t="s">
        <v>5198</v>
      </c>
      <c r="B4565">
        <v>44210</v>
      </c>
      <c r="C4565" t="s">
        <v>5199</v>
      </c>
      <c r="D4565">
        <v>44210</v>
      </c>
      <c r="E4565" t="s">
        <v>1294</v>
      </c>
      <c r="F4565" t="s">
        <v>66</v>
      </c>
      <c r="G4565" t="s">
        <v>1298</v>
      </c>
      <c r="H4565" t="s">
        <v>57</v>
      </c>
      <c r="I4565" t="s">
        <v>1348</v>
      </c>
      <c r="J4565">
        <v>40</v>
      </c>
      <c r="K4565">
        <v>1225</v>
      </c>
      <c r="L4565">
        <v>49000</v>
      </c>
      <c r="M4565">
        <v>2.9167000000000001</v>
      </c>
      <c r="N4565">
        <v>116.66800000000001</v>
      </c>
      <c r="O4565">
        <v>0</v>
      </c>
      <c r="P4565">
        <v>0</v>
      </c>
      <c r="Q4565">
        <v>1227.9167</v>
      </c>
      <c r="R4565">
        <v>49116.667999999998</v>
      </c>
      <c r="S4565" t="s">
        <v>1296</v>
      </c>
      <c r="T4565" s="111"/>
      <c r="U4565" s="111"/>
      <c r="V4565" s="110"/>
      <c r="W4565" s="110"/>
    </row>
    <row r="4566" spans="1:23">
      <c r="A4566" t="s">
        <v>5200</v>
      </c>
      <c r="B4566">
        <v>44210</v>
      </c>
      <c r="C4566" t="s">
        <v>5201</v>
      </c>
      <c r="D4566">
        <v>44210</v>
      </c>
      <c r="E4566" t="s">
        <v>1294</v>
      </c>
      <c r="F4566" t="s">
        <v>65</v>
      </c>
      <c r="G4566" t="s">
        <v>1298</v>
      </c>
      <c r="H4566" t="s">
        <v>57</v>
      </c>
      <c r="I4566" t="s">
        <v>1348</v>
      </c>
      <c r="J4566">
        <v>40</v>
      </c>
      <c r="K4566">
        <v>1225</v>
      </c>
      <c r="L4566">
        <v>49000</v>
      </c>
      <c r="M4566">
        <v>2.9167000000000001</v>
      </c>
      <c r="N4566">
        <v>116.66800000000001</v>
      </c>
      <c r="O4566">
        <v>0</v>
      </c>
      <c r="P4566">
        <v>0</v>
      </c>
      <c r="Q4566">
        <v>1227.9167</v>
      </c>
      <c r="R4566">
        <v>49116.667999999998</v>
      </c>
      <c r="S4566" t="s">
        <v>1296</v>
      </c>
      <c r="T4566" s="111"/>
      <c r="U4566" s="111"/>
      <c r="V4566" s="110"/>
      <c r="W4566" s="110"/>
    </row>
    <row r="4567" spans="1:23">
      <c r="A4567" t="s">
        <v>5200</v>
      </c>
      <c r="B4567">
        <v>44210</v>
      </c>
      <c r="C4567" t="s">
        <v>5201</v>
      </c>
      <c r="D4567">
        <v>44210</v>
      </c>
      <c r="E4567" t="s">
        <v>1294</v>
      </c>
      <c r="F4567" t="s">
        <v>65</v>
      </c>
      <c r="G4567" t="s">
        <v>1298</v>
      </c>
      <c r="H4567" t="s">
        <v>57</v>
      </c>
      <c r="I4567" t="s">
        <v>1227</v>
      </c>
      <c r="J4567">
        <v>20</v>
      </c>
      <c r="K4567">
        <v>7760</v>
      </c>
      <c r="L4567">
        <v>155200</v>
      </c>
      <c r="M4567">
        <v>18.476199999999999</v>
      </c>
      <c r="N4567">
        <v>369.524</v>
      </c>
      <c r="O4567">
        <v>0</v>
      </c>
      <c r="P4567">
        <v>0</v>
      </c>
      <c r="Q4567">
        <v>7778.4762000000001</v>
      </c>
      <c r="R4567">
        <v>155569.524</v>
      </c>
      <c r="S4567" t="s">
        <v>1296</v>
      </c>
      <c r="T4567" s="111"/>
      <c r="U4567" s="111"/>
      <c r="V4567" s="110"/>
      <c r="W4567" s="110"/>
    </row>
    <row r="4568" spans="1:23">
      <c r="A4568" t="s">
        <v>5200</v>
      </c>
      <c r="B4568">
        <v>44210</v>
      </c>
      <c r="C4568" t="s">
        <v>5201</v>
      </c>
      <c r="D4568">
        <v>44210</v>
      </c>
      <c r="E4568" t="s">
        <v>1294</v>
      </c>
      <c r="F4568" t="s">
        <v>65</v>
      </c>
      <c r="G4568" t="s">
        <v>1298</v>
      </c>
      <c r="H4568" t="s">
        <v>57</v>
      </c>
      <c r="I4568" t="s">
        <v>1234</v>
      </c>
      <c r="J4568">
        <v>5</v>
      </c>
      <c r="K4568">
        <v>5035</v>
      </c>
      <c r="L4568">
        <v>25175</v>
      </c>
      <c r="M4568">
        <v>11.988099999999999</v>
      </c>
      <c r="N4568">
        <v>59.9405</v>
      </c>
      <c r="O4568">
        <v>0</v>
      </c>
      <c r="P4568">
        <v>0</v>
      </c>
      <c r="Q4568">
        <v>5046.9880999999996</v>
      </c>
      <c r="R4568">
        <v>25234.940500000001</v>
      </c>
      <c r="S4568" t="s">
        <v>1296</v>
      </c>
      <c r="T4568" s="111"/>
      <c r="U4568" s="111"/>
      <c r="V4568" s="110"/>
      <c r="W4568" s="110"/>
    </row>
    <row r="4569" spans="1:23">
      <c r="A4569" t="s">
        <v>5200</v>
      </c>
      <c r="B4569">
        <v>44210</v>
      </c>
      <c r="C4569" t="s">
        <v>5201</v>
      </c>
      <c r="D4569">
        <v>44210</v>
      </c>
      <c r="E4569" t="s">
        <v>1294</v>
      </c>
      <c r="F4569" t="s">
        <v>65</v>
      </c>
      <c r="G4569" t="s">
        <v>1298</v>
      </c>
      <c r="H4569" t="s">
        <v>57</v>
      </c>
      <c r="I4569" t="s">
        <v>3061</v>
      </c>
      <c r="J4569">
        <v>10</v>
      </c>
      <c r="K4569">
        <v>9850</v>
      </c>
      <c r="L4569">
        <v>98500</v>
      </c>
      <c r="M4569">
        <v>23.452400000000001</v>
      </c>
      <c r="N4569">
        <v>234.524</v>
      </c>
      <c r="O4569">
        <v>0</v>
      </c>
      <c r="P4569">
        <v>0</v>
      </c>
      <c r="Q4569">
        <v>9873.4524000000001</v>
      </c>
      <c r="R4569">
        <v>98734.524000000005</v>
      </c>
      <c r="S4569" t="s">
        <v>1296</v>
      </c>
      <c r="T4569" s="111"/>
      <c r="U4569" s="111"/>
      <c r="V4569" s="110"/>
      <c r="W4569" s="110"/>
    </row>
    <row r="4570" spans="1:23">
      <c r="A4570" t="s">
        <v>5200</v>
      </c>
      <c r="B4570">
        <v>44210</v>
      </c>
      <c r="C4570" t="s">
        <v>5201</v>
      </c>
      <c r="D4570">
        <v>44210</v>
      </c>
      <c r="E4570" t="s">
        <v>1294</v>
      </c>
      <c r="F4570" t="s">
        <v>65</v>
      </c>
      <c r="G4570" t="s">
        <v>1298</v>
      </c>
      <c r="H4570" t="s">
        <v>57</v>
      </c>
      <c r="I4570" t="s">
        <v>1339</v>
      </c>
      <c r="J4570">
        <v>40</v>
      </c>
      <c r="K4570">
        <v>1118</v>
      </c>
      <c r="L4570">
        <v>44720</v>
      </c>
      <c r="M4570">
        <v>2.6619000000000002</v>
      </c>
      <c r="N4570">
        <v>106.476</v>
      </c>
      <c r="O4570">
        <v>0</v>
      </c>
      <c r="P4570">
        <v>0</v>
      </c>
      <c r="Q4570">
        <v>1120.6619000000001</v>
      </c>
      <c r="R4570">
        <v>44826.476000000002</v>
      </c>
      <c r="S4570" t="s">
        <v>1296</v>
      </c>
      <c r="T4570" s="111"/>
      <c r="U4570" s="111"/>
      <c r="V4570" s="110"/>
      <c r="W4570" s="110"/>
    </row>
    <row r="4571" spans="1:23">
      <c r="A4571" t="s">
        <v>5202</v>
      </c>
      <c r="B4571">
        <v>44210</v>
      </c>
      <c r="C4571" t="s">
        <v>5203</v>
      </c>
      <c r="D4571">
        <v>44210</v>
      </c>
      <c r="E4571" t="s">
        <v>1294</v>
      </c>
      <c r="F4571" t="s">
        <v>56</v>
      </c>
      <c r="G4571" t="s">
        <v>1086</v>
      </c>
      <c r="H4571" t="s">
        <v>57</v>
      </c>
      <c r="I4571" t="s">
        <v>1339</v>
      </c>
      <c r="J4571">
        <v>60</v>
      </c>
      <c r="K4571">
        <v>1118</v>
      </c>
      <c r="L4571">
        <v>67080</v>
      </c>
      <c r="M4571">
        <v>2.6619000000000002</v>
      </c>
      <c r="N4571">
        <v>159.714</v>
      </c>
      <c r="O4571">
        <v>0</v>
      </c>
      <c r="P4571">
        <v>0</v>
      </c>
      <c r="Q4571">
        <v>1120.6619000000001</v>
      </c>
      <c r="R4571">
        <v>67239.714000000007</v>
      </c>
      <c r="S4571" t="s">
        <v>1296</v>
      </c>
      <c r="T4571" s="111"/>
      <c r="U4571" s="111"/>
      <c r="V4571" s="110"/>
      <c r="W4571" s="110"/>
    </row>
    <row r="4572" spans="1:23">
      <c r="A4572" t="s">
        <v>5202</v>
      </c>
      <c r="B4572">
        <v>44210</v>
      </c>
      <c r="C4572" t="s">
        <v>5203</v>
      </c>
      <c r="D4572">
        <v>44210</v>
      </c>
      <c r="E4572" t="s">
        <v>1294</v>
      </c>
      <c r="F4572" t="s">
        <v>56</v>
      </c>
      <c r="G4572" t="s">
        <v>1086</v>
      </c>
      <c r="H4572" t="s">
        <v>57</v>
      </c>
      <c r="I4572" t="s">
        <v>1211</v>
      </c>
      <c r="J4572">
        <v>10</v>
      </c>
      <c r="K4572">
        <v>3938</v>
      </c>
      <c r="L4572">
        <v>39380</v>
      </c>
      <c r="M4572">
        <v>9.3762000000000008</v>
      </c>
      <c r="N4572">
        <v>93.762</v>
      </c>
      <c r="O4572">
        <v>0</v>
      </c>
      <c r="P4572">
        <v>0</v>
      </c>
      <c r="Q4572">
        <v>3947.3762000000002</v>
      </c>
      <c r="R4572">
        <v>39473.762000000002</v>
      </c>
      <c r="S4572" t="s">
        <v>1296</v>
      </c>
      <c r="T4572" s="111"/>
      <c r="U4572" s="111"/>
      <c r="V4572" s="110"/>
      <c r="W4572" s="110"/>
    </row>
    <row r="4573" spans="1:23">
      <c r="A4573" t="s">
        <v>5202</v>
      </c>
      <c r="B4573">
        <v>44210</v>
      </c>
      <c r="C4573" t="s">
        <v>5203</v>
      </c>
      <c r="D4573">
        <v>44210</v>
      </c>
      <c r="E4573" t="s">
        <v>1294</v>
      </c>
      <c r="F4573" t="s">
        <v>56</v>
      </c>
      <c r="G4573" t="s">
        <v>1086</v>
      </c>
      <c r="H4573" t="s">
        <v>57</v>
      </c>
      <c r="I4573" t="s">
        <v>1348</v>
      </c>
      <c r="J4573">
        <v>20</v>
      </c>
      <c r="K4573">
        <v>1225</v>
      </c>
      <c r="L4573">
        <v>24500</v>
      </c>
      <c r="M4573">
        <v>2.9167000000000001</v>
      </c>
      <c r="N4573">
        <v>58.334000000000003</v>
      </c>
      <c r="O4573">
        <v>0</v>
      </c>
      <c r="P4573">
        <v>0</v>
      </c>
      <c r="Q4573">
        <v>1227.9167</v>
      </c>
      <c r="R4573">
        <v>24558.333999999999</v>
      </c>
      <c r="S4573" t="s">
        <v>1296</v>
      </c>
      <c r="T4573" s="111"/>
      <c r="U4573" s="111"/>
      <c r="V4573" s="110"/>
      <c r="W4573" s="110"/>
    </row>
    <row r="4574" spans="1:23">
      <c r="A4574" t="s">
        <v>5202</v>
      </c>
      <c r="B4574">
        <v>44210</v>
      </c>
      <c r="C4574" t="s">
        <v>5203</v>
      </c>
      <c r="D4574">
        <v>44210</v>
      </c>
      <c r="E4574" t="s">
        <v>1294</v>
      </c>
      <c r="F4574" t="s">
        <v>56</v>
      </c>
      <c r="G4574" t="s">
        <v>1086</v>
      </c>
      <c r="H4574" t="s">
        <v>57</v>
      </c>
      <c r="I4574" t="s">
        <v>1207</v>
      </c>
      <c r="J4574">
        <v>10</v>
      </c>
      <c r="K4574">
        <v>4035</v>
      </c>
      <c r="L4574">
        <v>40350</v>
      </c>
      <c r="M4574">
        <v>9.6071000000000009</v>
      </c>
      <c r="N4574">
        <v>96.070999999999998</v>
      </c>
      <c r="O4574">
        <v>0</v>
      </c>
      <c r="P4574">
        <v>0</v>
      </c>
      <c r="Q4574">
        <v>4044.6071000000002</v>
      </c>
      <c r="R4574">
        <v>40446.071000000004</v>
      </c>
      <c r="S4574" t="s">
        <v>1296</v>
      </c>
      <c r="T4574" s="111"/>
      <c r="U4574" s="111"/>
      <c r="V4574" s="110"/>
      <c r="W4574" s="110"/>
    </row>
    <row r="4575" spans="1:23">
      <c r="A4575" t="s">
        <v>5202</v>
      </c>
      <c r="B4575">
        <v>44210</v>
      </c>
      <c r="C4575" t="s">
        <v>5203</v>
      </c>
      <c r="D4575">
        <v>44210</v>
      </c>
      <c r="E4575" t="s">
        <v>1294</v>
      </c>
      <c r="F4575" t="s">
        <v>56</v>
      </c>
      <c r="G4575" t="s">
        <v>1086</v>
      </c>
      <c r="H4575" t="s">
        <v>57</v>
      </c>
      <c r="I4575" t="s">
        <v>1227</v>
      </c>
      <c r="J4575">
        <v>5</v>
      </c>
      <c r="K4575">
        <v>7760</v>
      </c>
      <c r="L4575">
        <v>38800</v>
      </c>
      <c r="M4575">
        <v>18.476199999999999</v>
      </c>
      <c r="N4575">
        <v>92.381</v>
      </c>
      <c r="O4575">
        <v>0</v>
      </c>
      <c r="P4575">
        <v>0</v>
      </c>
      <c r="Q4575">
        <v>7778.4762000000001</v>
      </c>
      <c r="R4575">
        <v>38892.381000000001</v>
      </c>
      <c r="S4575" t="s">
        <v>1296</v>
      </c>
      <c r="T4575" s="111"/>
      <c r="U4575" s="111"/>
      <c r="V4575" s="110"/>
      <c r="W4575" s="110"/>
    </row>
    <row r="4576" spans="1:23">
      <c r="A4576" t="s">
        <v>5202</v>
      </c>
      <c r="B4576">
        <v>44210</v>
      </c>
      <c r="C4576" t="s">
        <v>5203</v>
      </c>
      <c r="D4576">
        <v>44210</v>
      </c>
      <c r="E4576" t="s">
        <v>1294</v>
      </c>
      <c r="F4576" t="s">
        <v>56</v>
      </c>
      <c r="G4576" t="s">
        <v>1086</v>
      </c>
      <c r="H4576" t="s">
        <v>57</v>
      </c>
      <c r="I4576" t="s">
        <v>1212</v>
      </c>
      <c r="J4576">
        <v>10</v>
      </c>
      <c r="K4576">
        <v>3540</v>
      </c>
      <c r="L4576">
        <v>35400</v>
      </c>
      <c r="M4576">
        <v>8.4285999999999994</v>
      </c>
      <c r="N4576">
        <v>84.286000000000001</v>
      </c>
      <c r="O4576">
        <v>0</v>
      </c>
      <c r="P4576">
        <v>0</v>
      </c>
      <c r="Q4576">
        <v>3548.4286000000002</v>
      </c>
      <c r="R4576">
        <v>35484.286</v>
      </c>
      <c r="S4576" t="s">
        <v>1296</v>
      </c>
      <c r="T4576" s="111"/>
      <c r="U4576" s="111"/>
      <c r="V4576" s="110"/>
      <c r="W4576" s="110"/>
    </row>
    <row r="4577" spans="1:23">
      <c r="A4577" t="s">
        <v>5204</v>
      </c>
      <c r="B4577">
        <v>44210</v>
      </c>
      <c r="C4577" t="s">
        <v>5205</v>
      </c>
      <c r="D4577">
        <v>44210</v>
      </c>
      <c r="E4577" t="s">
        <v>1294</v>
      </c>
      <c r="F4577" t="s">
        <v>1009</v>
      </c>
      <c r="G4577" t="s">
        <v>79</v>
      </c>
      <c r="H4577" t="s">
        <v>69</v>
      </c>
      <c r="I4577" t="s">
        <v>1348</v>
      </c>
      <c r="J4577">
        <v>341</v>
      </c>
      <c r="K4577">
        <v>1225</v>
      </c>
      <c r="L4577">
        <v>417725</v>
      </c>
      <c r="M4577">
        <v>2.9167000000000001</v>
      </c>
      <c r="N4577">
        <v>994.59469999999999</v>
      </c>
      <c r="O4577">
        <v>0</v>
      </c>
      <c r="P4577">
        <v>0</v>
      </c>
      <c r="Q4577">
        <v>1227.9167</v>
      </c>
      <c r="R4577">
        <v>418719.59470000002</v>
      </c>
      <c r="S4577" t="s">
        <v>1296</v>
      </c>
      <c r="T4577" s="111"/>
      <c r="U4577" s="111"/>
      <c r="V4577" s="110"/>
      <c r="W4577" s="110"/>
    </row>
    <row r="4578" spans="1:23">
      <c r="A4578" t="s">
        <v>5204</v>
      </c>
      <c r="B4578">
        <v>44210</v>
      </c>
      <c r="C4578" t="s">
        <v>5205</v>
      </c>
      <c r="D4578">
        <v>44210</v>
      </c>
      <c r="E4578" t="s">
        <v>1294</v>
      </c>
      <c r="F4578" t="s">
        <v>1009</v>
      </c>
      <c r="G4578" t="s">
        <v>79</v>
      </c>
      <c r="H4578" t="s">
        <v>69</v>
      </c>
      <c r="I4578" t="s">
        <v>1339</v>
      </c>
      <c r="J4578">
        <v>341</v>
      </c>
      <c r="K4578">
        <v>1118</v>
      </c>
      <c r="L4578">
        <v>381238</v>
      </c>
      <c r="M4578">
        <v>2.6619000000000002</v>
      </c>
      <c r="N4578">
        <v>907.7079</v>
      </c>
      <c r="O4578">
        <v>0</v>
      </c>
      <c r="P4578">
        <v>0</v>
      </c>
      <c r="Q4578">
        <v>1120.6619000000001</v>
      </c>
      <c r="R4578">
        <v>382145.70789999998</v>
      </c>
      <c r="S4578" t="s">
        <v>1296</v>
      </c>
      <c r="T4578" s="111"/>
      <c r="U4578" s="111"/>
      <c r="V4578" s="110"/>
      <c r="W4578" s="110"/>
    </row>
    <row r="4579" spans="1:23">
      <c r="A4579" t="s">
        <v>5204</v>
      </c>
      <c r="B4579">
        <v>44210</v>
      </c>
      <c r="C4579" t="s">
        <v>5205</v>
      </c>
      <c r="D4579">
        <v>44210</v>
      </c>
      <c r="E4579" t="s">
        <v>1294</v>
      </c>
      <c r="F4579" t="s">
        <v>1009</v>
      </c>
      <c r="G4579" t="s">
        <v>79</v>
      </c>
      <c r="H4579" t="s">
        <v>69</v>
      </c>
      <c r="I4579" t="s">
        <v>1208</v>
      </c>
      <c r="J4579">
        <v>40</v>
      </c>
      <c r="K4579">
        <v>4855</v>
      </c>
      <c r="L4579">
        <v>194200</v>
      </c>
      <c r="M4579">
        <v>11.5595</v>
      </c>
      <c r="N4579">
        <v>462.38</v>
      </c>
      <c r="O4579">
        <v>0</v>
      </c>
      <c r="P4579">
        <v>11600</v>
      </c>
      <c r="Q4579">
        <v>4866.5595000000003</v>
      </c>
      <c r="R4579">
        <v>183062.38</v>
      </c>
      <c r="S4579" t="s">
        <v>1296</v>
      </c>
      <c r="T4579" s="111"/>
      <c r="U4579" s="111"/>
      <c r="V4579" s="110"/>
      <c r="W4579" s="110"/>
    </row>
    <row r="4580" spans="1:23">
      <c r="A4580" t="s">
        <v>5206</v>
      </c>
      <c r="B4580">
        <v>44210</v>
      </c>
      <c r="C4580" t="s">
        <v>5207</v>
      </c>
      <c r="D4580">
        <v>44210</v>
      </c>
      <c r="E4580" t="s">
        <v>1294</v>
      </c>
      <c r="F4580" t="s">
        <v>72</v>
      </c>
      <c r="G4580" t="s">
        <v>69</v>
      </c>
      <c r="H4580" t="s">
        <v>69</v>
      </c>
      <c r="I4580" t="s">
        <v>1207</v>
      </c>
      <c r="J4580">
        <v>5</v>
      </c>
      <c r="K4580">
        <v>4035</v>
      </c>
      <c r="L4580">
        <v>20175</v>
      </c>
      <c r="M4580">
        <v>9.6071000000000009</v>
      </c>
      <c r="N4580">
        <v>48.035499999999999</v>
      </c>
      <c r="O4580">
        <v>0</v>
      </c>
      <c r="P4580">
        <v>0</v>
      </c>
      <c r="Q4580">
        <v>4044.6071000000002</v>
      </c>
      <c r="R4580">
        <v>20223.035500000002</v>
      </c>
      <c r="S4580" t="s">
        <v>1296</v>
      </c>
      <c r="T4580" s="111"/>
      <c r="U4580" s="111"/>
      <c r="V4580" s="110"/>
      <c r="W4580" s="110"/>
    </row>
    <row r="4581" spans="1:23">
      <c r="A4581" t="s">
        <v>5206</v>
      </c>
      <c r="B4581">
        <v>44210</v>
      </c>
      <c r="C4581" t="s">
        <v>5207</v>
      </c>
      <c r="D4581">
        <v>44210</v>
      </c>
      <c r="E4581" t="s">
        <v>1294</v>
      </c>
      <c r="F4581" t="s">
        <v>72</v>
      </c>
      <c r="G4581" t="s">
        <v>69</v>
      </c>
      <c r="H4581" t="s">
        <v>69</v>
      </c>
      <c r="I4581" t="s">
        <v>1234</v>
      </c>
      <c r="J4581">
        <v>20</v>
      </c>
      <c r="K4581">
        <v>5035</v>
      </c>
      <c r="L4581">
        <v>100700</v>
      </c>
      <c r="M4581">
        <v>11.988099999999999</v>
      </c>
      <c r="N4581">
        <v>239.762</v>
      </c>
      <c r="O4581">
        <v>0</v>
      </c>
      <c r="P4581">
        <v>0</v>
      </c>
      <c r="Q4581">
        <v>5046.9880999999996</v>
      </c>
      <c r="R4581">
        <v>100939.762</v>
      </c>
      <c r="S4581" t="s">
        <v>1296</v>
      </c>
      <c r="T4581" s="111"/>
      <c r="U4581" s="111"/>
      <c r="V4581" s="110"/>
      <c r="W4581" s="110"/>
    </row>
    <row r="4582" spans="1:23">
      <c r="A4582" t="s">
        <v>5206</v>
      </c>
      <c r="B4582">
        <v>44210</v>
      </c>
      <c r="C4582" t="s">
        <v>5207</v>
      </c>
      <c r="D4582">
        <v>44210</v>
      </c>
      <c r="E4582" t="s">
        <v>1294</v>
      </c>
      <c r="F4582" t="s">
        <v>72</v>
      </c>
      <c r="G4582" t="s">
        <v>69</v>
      </c>
      <c r="H4582" t="s">
        <v>69</v>
      </c>
      <c r="I4582" t="s">
        <v>1348</v>
      </c>
      <c r="J4582">
        <v>40</v>
      </c>
      <c r="K4582">
        <v>1225</v>
      </c>
      <c r="L4582">
        <v>49000</v>
      </c>
      <c r="M4582">
        <v>2.9167000000000001</v>
      </c>
      <c r="N4582">
        <v>116.66800000000001</v>
      </c>
      <c r="O4582">
        <v>0</v>
      </c>
      <c r="P4582">
        <v>0</v>
      </c>
      <c r="Q4582">
        <v>1227.9167</v>
      </c>
      <c r="R4582">
        <v>49116.667999999998</v>
      </c>
      <c r="S4582" t="s">
        <v>1296</v>
      </c>
      <c r="T4582" s="111"/>
      <c r="U4582" s="111"/>
      <c r="V4582" s="110"/>
      <c r="W4582" s="110"/>
    </row>
    <row r="4583" spans="1:23">
      <c r="A4583" t="s">
        <v>5206</v>
      </c>
      <c r="B4583">
        <v>44210</v>
      </c>
      <c r="C4583" t="s">
        <v>5207</v>
      </c>
      <c r="D4583">
        <v>44210</v>
      </c>
      <c r="E4583" t="s">
        <v>1294</v>
      </c>
      <c r="F4583" t="s">
        <v>72</v>
      </c>
      <c r="G4583" t="s">
        <v>69</v>
      </c>
      <c r="H4583" t="s">
        <v>69</v>
      </c>
      <c r="I4583" t="s">
        <v>1212</v>
      </c>
      <c r="J4583">
        <v>5</v>
      </c>
      <c r="K4583">
        <v>3540</v>
      </c>
      <c r="L4583">
        <v>17700</v>
      </c>
      <c r="M4583">
        <v>8.4285999999999994</v>
      </c>
      <c r="N4583">
        <v>42.143000000000001</v>
      </c>
      <c r="O4583">
        <v>0</v>
      </c>
      <c r="P4583">
        <v>0</v>
      </c>
      <c r="Q4583">
        <v>3548.4286000000002</v>
      </c>
      <c r="R4583">
        <v>17742.143</v>
      </c>
      <c r="S4583" t="s">
        <v>1296</v>
      </c>
      <c r="T4583" s="111"/>
      <c r="U4583" s="111"/>
      <c r="V4583" s="110"/>
      <c r="W4583" s="110"/>
    </row>
    <row r="4584" spans="1:23">
      <c r="A4584" t="s">
        <v>5208</v>
      </c>
      <c r="B4584">
        <v>44210</v>
      </c>
      <c r="C4584" t="s">
        <v>5209</v>
      </c>
      <c r="D4584">
        <v>44210</v>
      </c>
      <c r="E4584" t="s">
        <v>1294</v>
      </c>
      <c r="F4584" t="s">
        <v>114</v>
      </c>
      <c r="G4584" t="s">
        <v>1044</v>
      </c>
      <c r="H4584" t="s">
        <v>57</v>
      </c>
      <c r="I4584" t="s">
        <v>1348</v>
      </c>
      <c r="J4584">
        <v>16</v>
      </c>
      <c r="K4584">
        <v>1225</v>
      </c>
      <c r="L4584">
        <v>19600</v>
      </c>
      <c r="M4584">
        <v>2.9167000000000001</v>
      </c>
      <c r="N4584">
        <v>46.667200000000001</v>
      </c>
      <c r="O4584">
        <v>0</v>
      </c>
      <c r="P4584">
        <v>0</v>
      </c>
      <c r="Q4584">
        <v>1227.9167</v>
      </c>
      <c r="R4584">
        <v>19646.6672</v>
      </c>
      <c r="S4584" t="s">
        <v>1296</v>
      </c>
      <c r="T4584" s="111"/>
      <c r="U4584" s="111"/>
      <c r="V4584" s="110"/>
      <c r="W4584" s="110"/>
    </row>
    <row r="4585" spans="1:23">
      <c r="A4585" t="s">
        <v>5208</v>
      </c>
      <c r="B4585">
        <v>44210</v>
      </c>
      <c r="C4585" t="s">
        <v>5209</v>
      </c>
      <c r="D4585">
        <v>44210</v>
      </c>
      <c r="E4585" t="s">
        <v>1294</v>
      </c>
      <c r="F4585" t="s">
        <v>114</v>
      </c>
      <c r="G4585" t="s">
        <v>1044</v>
      </c>
      <c r="H4585" t="s">
        <v>57</v>
      </c>
      <c r="I4585" t="s">
        <v>1339</v>
      </c>
      <c r="J4585">
        <v>72</v>
      </c>
      <c r="K4585">
        <v>1118</v>
      </c>
      <c r="L4585">
        <v>80496</v>
      </c>
      <c r="M4585">
        <v>2.6619000000000002</v>
      </c>
      <c r="N4585">
        <v>191.6568</v>
      </c>
      <c r="O4585">
        <v>0</v>
      </c>
      <c r="P4585">
        <v>0</v>
      </c>
      <c r="Q4585">
        <v>1120.6619000000001</v>
      </c>
      <c r="R4585">
        <v>80687.656799999997</v>
      </c>
      <c r="S4585" t="s">
        <v>1296</v>
      </c>
      <c r="T4585" s="111"/>
      <c r="U4585" s="111"/>
      <c r="V4585" s="110"/>
      <c r="W4585" s="110"/>
    </row>
    <row r="4586" spans="1:23">
      <c r="A4586" t="s">
        <v>5210</v>
      </c>
      <c r="B4586">
        <v>44210</v>
      </c>
      <c r="C4586" t="s">
        <v>5211</v>
      </c>
      <c r="D4586">
        <v>44210</v>
      </c>
      <c r="E4586" t="s">
        <v>1294</v>
      </c>
      <c r="F4586" t="s">
        <v>67</v>
      </c>
      <c r="G4586" t="s">
        <v>1049</v>
      </c>
      <c r="H4586" t="s">
        <v>57</v>
      </c>
      <c r="I4586" t="s">
        <v>1234</v>
      </c>
      <c r="J4586">
        <v>20</v>
      </c>
      <c r="K4586">
        <v>5035</v>
      </c>
      <c r="L4586">
        <v>100700</v>
      </c>
      <c r="M4586">
        <v>11.988099999999999</v>
      </c>
      <c r="N4586">
        <v>239.762</v>
      </c>
      <c r="O4586">
        <v>0</v>
      </c>
      <c r="P4586">
        <v>0</v>
      </c>
      <c r="Q4586">
        <v>5046.9880999999996</v>
      </c>
      <c r="R4586">
        <v>100939.762</v>
      </c>
      <c r="S4586" t="s">
        <v>1296</v>
      </c>
      <c r="T4586" s="111"/>
      <c r="U4586" s="111"/>
      <c r="V4586" s="110"/>
      <c r="W4586" s="110"/>
    </row>
    <row r="4587" spans="1:23">
      <c r="A4587" t="s">
        <v>5210</v>
      </c>
      <c r="B4587">
        <v>44210</v>
      </c>
      <c r="C4587" t="s">
        <v>5211</v>
      </c>
      <c r="D4587">
        <v>44210</v>
      </c>
      <c r="E4587" t="s">
        <v>1294</v>
      </c>
      <c r="F4587" t="s">
        <v>67</v>
      </c>
      <c r="G4587" t="s">
        <v>1049</v>
      </c>
      <c r="H4587" t="s">
        <v>57</v>
      </c>
      <c r="I4587" t="s">
        <v>1227</v>
      </c>
      <c r="J4587">
        <v>40</v>
      </c>
      <c r="K4587">
        <v>7760</v>
      </c>
      <c r="L4587">
        <v>310400</v>
      </c>
      <c r="M4587">
        <v>18.476199999999999</v>
      </c>
      <c r="N4587">
        <v>739.048</v>
      </c>
      <c r="O4587">
        <v>0</v>
      </c>
      <c r="P4587">
        <v>0</v>
      </c>
      <c r="Q4587">
        <v>7778.4762000000001</v>
      </c>
      <c r="R4587">
        <v>311139.04800000001</v>
      </c>
      <c r="S4587" t="s">
        <v>1296</v>
      </c>
      <c r="T4587" s="111"/>
      <c r="U4587" s="111"/>
      <c r="V4587" s="110"/>
      <c r="W4587" s="110"/>
    </row>
    <row r="4588" spans="1:23">
      <c r="A4588" t="s">
        <v>5210</v>
      </c>
      <c r="B4588">
        <v>44210</v>
      </c>
      <c r="C4588" t="s">
        <v>5211</v>
      </c>
      <c r="D4588">
        <v>44210</v>
      </c>
      <c r="E4588" t="s">
        <v>1294</v>
      </c>
      <c r="F4588" t="s">
        <v>67</v>
      </c>
      <c r="G4588" t="s">
        <v>1049</v>
      </c>
      <c r="H4588" t="s">
        <v>57</v>
      </c>
      <c r="I4588" t="s">
        <v>1339</v>
      </c>
      <c r="J4588">
        <v>200</v>
      </c>
      <c r="K4588">
        <v>1118</v>
      </c>
      <c r="L4588">
        <v>223600</v>
      </c>
      <c r="M4588">
        <v>2.6619000000000002</v>
      </c>
      <c r="N4588">
        <v>532.38</v>
      </c>
      <c r="O4588">
        <v>0</v>
      </c>
      <c r="P4588">
        <v>0</v>
      </c>
      <c r="Q4588">
        <v>1120.6619000000001</v>
      </c>
      <c r="R4588">
        <v>224132.38</v>
      </c>
      <c r="S4588" t="s">
        <v>1296</v>
      </c>
      <c r="T4588" s="111"/>
      <c r="U4588" s="111"/>
      <c r="V4588" s="110"/>
      <c r="W4588" s="110"/>
    </row>
    <row r="4589" spans="1:23">
      <c r="A4589" t="s">
        <v>5212</v>
      </c>
      <c r="B4589">
        <v>44210</v>
      </c>
      <c r="C4589" t="s">
        <v>5213</v>
      </c>
      <c r="D4589">
        <v>44210</v>
      </c>
      <c r="E4589" t="s">
        <v>1294</v>
      </c>
      <c r="F4589" t="s">
        <v>119</v>
      </c>
      <c r="G4589" t="s">
        <v>1049</v>
      </c>
      <c r="H4589" t="s">
        <v>57</v>
      </c>
      <c r="I4589" t="s">
        <v>1205</v>
      </c>
      <c r="J4589">
        <v>5</v>
      </c>
      <c r="K4589">
        <v>9045</v>
      </c>
      <c r="L4589">
        <v>45225</v>
      </c>
      <c r="M4589">
        <v>21.535699999999999</v>
      </c>
      <c r="N4589">
        <v>107.6785</v>
      </c>
      <c r="O4589">
        <v>0</v>
      </c>
      <c r="P4589">
        <v>0</v>
      </c>
      <c r="Q4589">
        <v>9066.5357000000004</v>
      </c>
      <c r="R4589">
        <v>45332.678500000002</v>
      </c>
      <c r="S4589" t="s">
        <v>1296</v>
      </c>
      <c r="T4589" s="111"/>
      <c r="U4589" s="111"/>
      <c r="V4589" s="110"/>
      <c r="W4589" s="110"/>
    </row>
    <row r="4590" spans="1:23">
      <c r="A4590" t="s">
        <v>5212</v>
      </c>
      <c r="B4590">
        <v>44210</v>
      </c>
      <c r="C4590" t="s">
        <v>5213</v>
      </c>
      <c r="D4590">
        <v>44210</v>
      </c>
      <c r="E4590" t="s">
        <v>1294</v>
      </c>
      <c r="F4590" t="s">
        <v>119</v>
      </c>
      <c r="G4590" t="s">
        <v>1049</v>
      </c>
      <c r="H4590" t="s">
        <v>57</v>
      </c>
      <c r="I4590" t="s">
        <v>1339</v>
      </c>
      <c r="J4590">
        <v>40</v>
      </c>
      <c r="K4590">
        <v>1118</v>
      </c>
      <c r="L4590">
        <v>44720</v>
      </c>
      <c r="M4590">
        <v>2.6619000000000002</v>
      </c>
      <c r="N4590">
        <v>106.476</v>
      </c>
      <c r="O4590">
        <v>0</v>
      </c>
      <c r="P4590">
        <v>0</v>
      </c>
      <c r="Q4590">
        <v>1120.6619000000001</v>
      </c>
      <c r="R4590">
        <v>44826.476000000002</v>
      </c>
      <c r="S4590" t="s">
        <v>1296</v>
      </c>
      <c r="T4590" s="111"/>
      <c r="U4590" s="111"/>
      <c r="V4590" s="110"/>
      <c r="W4590" s="110"/>
    </row>
    <row r="4591" spans="1:23">
      <c r="A4591" t="s">
        <v>5212</v>
      </c>
      <c r="B4591">
        <v>44210</v>
      </c>
      <c r="C4591" t="s">
        <v>5213</v>
      </c>
      <c r="D4591">
        <v>44210</v>
      </c>
      <c r="E4591" t="s">
        <v>1294</v>
      </c>
      <c r="F4591" t="s">
        <v>119</v>
      </c>
      <c r="G4591" t="s">
        <v>1049</v>
      </c>
      <c r="H4591" t="s">
        <v>57</v>
      </c>
      <c r="I4591" t="s">
        <v>1227</v>
      </c>
      <c r="J4591">
        <v>10</v>
      </c>
      <c r="K4591">
        <v>7760</v>
      </c>
      <c r="L4591">
        <v>77600</v>
      </c>
      <c r="M4591">
        <v>18.476199999999999</v>
      </c>
      <c r="N4591">
        <v>184.762</v>
      </c>
      <c r="O4591">
        <v>0</v>
      </c>
      <c r="P4591">
        <v>0</v>
      </c>
      <c r="Q4591">
        <v>7778.4762000000001</v>
      </c>
      <c r="R4591">
        <v>77784.762000000002</v>
      </c>
      <c r="S4591" t="s">
        <v>1296</v>
      </c>
      <c r="T4591" s="111"/>
      <c r="U4591" s="111"/>
      <c r="V4591" s="110"/>
      <c r="W4591" s="110"/>
    </row>
    <row r="4592" spans="1:23">
      <c r="A4592" t="s">
        <v>5212</v>
      </c>
      <c r="B4592">
        <v>44210</v>
      </c>
      <c r="C4592" t="s">
        <v>5213</v>
      </c>
      <c r="D4592">
        <v>44210</v>
      </c>
      <c r="E4592" t="s">
        <v>1294</v>
      </c>
      <c r="F4592" t="s">
        <v>119</v>
      </c>
      <c r="G4592" t="s">
        <v>1049</v>
      </c>
      <c r="H4592" t="s">
        <v>57</v>
      </c>
      <c r="I4592" t="s">
        <v>1234</v>
      </c>
      <c r="J4592">
        <v>5</v>
      </c>
      <c r="K4592">
        <v>5035</v>
      </c>
      <c r="L4592">
        <v>25175</v>
      </c>
      <c r="M4592">
        <v>11.988099999999999</v>
      </c>
      <c r="N4592">
        <v>59.9405</v>
      </c>
      <c r="O4592">
        <v>0</v>
      </c>
      <c r="P4592">
        <v>0</v>
      </c>
      <c r="Q4592">
        <v>5046.9880999999996</v>
      </c>
      <c r="R4592">
        <v>25234.940500000001</v>
      </c>
      <c r="S4592" t="s">
        <v>1296</v>
      </c>
      <c r="T4592" s="111"/>
      <c r="U4592" s="111"/>
      <c r="V4592" s="110"/>
      <c r="W4592" s="110"/>
    </row>
    <row r="4593" spans="1:23">
      <c r="A4593" t="s">
        <v>5212</v>
      </c>
      <c r="B4593">
        <v>44210</v>
      </c>
      <c r="C4593" t="s">
        <v>5213</v>
      </c>
      <c r="D4593">
        <v>44210</v>
      </c>
      <c r="E4593" t="s">
        <v>1294</v>
      </c>
      <c r="F4593" t="s">
        <v>119</v>
      </c>
      <c r="G4593" t="s">
        <v>1049</v>
      </c>
      <c r="H4593" t="s">
        <v>57</v>
      </c>
      <c r="I4593" t="s">
        <v>1207</v>
      </c>
      <c r="J4593">
        <v>5</v>
      </c>
      <c r="K4593">
        <v>4035</v>
      </c>
      <c r="L4593">
        <v>20175</v>
      </c>
      <c r="M4593">
        <v>9.6071000000000009</v>
      </c>
      <c r="N4593">
        <v>48.035499999999999</v>
      </c>
      <c r="O4593">
        <v>0</v>
      </c>
      <c r="P4593">
        <v>0</v>
      </c>
      <c r="Q4593">
        <v>4044.6071000000002</v>
      </c>
      <c r="R4593">
        <v>20223.035500000002</v>
      </c>
      <c r="S4593" t="s">
        <v>1296</v>
      </c>
      <c r="T4593" s="111"/>
      <c r="U4593" s="111"/>
      <c r="V4593" s="110"/>
      <c r="W4593" s="110"/>
    </row>
    <row r="4594" spans="1:23">
      <c r="A4594" t="s">
        <v>5212</v>
      </c>
      <c r="B4594">
        <v>44210</v>
      </c>
      <c r="C4594" t="s">
        <v>5213</v>
      </c>
      <c r="D4594">
        <v>44210</v>
      </c>
      <c r="E4594" t="s">
        <v>1294</v>
      </c>
      <c r="F4594" t="s">
        <v>119</v>
      </c>
      <c r="G4594" t="s">
        <v>1049</v>
      </c>
      <c r="H4594" t="s">
        <v>57</v>
      </c>
      <c r="I4594" t="s">
        <v>1348</v>
      </c>
      <c r="J4594">
        <v>20</v>
      </c>
      <c r="K4594">
        <v>1225</v>
      </c>
      <c r="L4594">
        <v>24500</v>
      </c>
      <c r="M4594">
        <v>2.9167000000000001</v>
      </c>
      <c r="N4594">
        <v>58.334000000000003</v>
      </c>
      <c r="O4594">
        <v>0</v>
      </c>
      <c r="P4594">
        <v>0</v>
      </c>
      <c r="Q4594">
        <v>1227.9167</v>
      </c>
      <c r="R4594">
        <v>24558.333999999999</v>
      </c>
      <c r="S4594" t="s">
        <v>1296</v>
      </c>
      <c r="T4594" s="111"/>
      <c r="U4594" s="111"/>
      <c r="V4594" s="110"/>
      <c r="W4594" s="110"/>
    </row>
    <row r="4595" spans="1:23">
      <c r="A4595" t="s">
        <v>5214</v>
      </c>
      <c r="B4595">
        <v>44210</v>
      </c>
      <c r="C4595" t="s">
        <v>5215</v>
      </c>
      <c r="D4595">
        <v>44210</v>
      </c>
      <c r="E4595" t="s">
        <v>1294</v>
      </c>
      <c r="F4595" t="s">
        <v>58</v>
      </c>
      <c r="G4595" t="s">
        <v>1086</v>
      </c>
      <c r="H4595" t="s">
        <v>57</v>
      </c>
      <c r="I4595" t="s">
        <v>1207</v>
      </c>
      <c r="J4595">
        <v>10</v>
      </c>
      <c r="K4595">
        <v>4035</v>
      </c>
      <c r="L4595">
        <v>40350</v>
      </c>
      <c r="M4595">
        <v>9.6071000000000009</v>
      </c>
      <c r="N4595">
        <v>96.070999999999998</v>
      </c>
      <c r="O4595">
        <v>0</v>
      </c>
      <c r="P4595">
        <v>0</v>
      </c>
      <c r="Q4595">
        <v>4044.6071000000002</v>
      </c>
      <c r="R4595">
        <v>40446.071000000004</v>
      </c>
      <c r="S4595" t="s">
        <v>1296</v>
      </c>
      <c r="T4595" s="111"/>
      <c r="U4595" s="111"/>
      <c r="V4595" s="110"/>
      <c r="W4595" s="110"/>
    </row>
    <row r="4596" spans="1:23">
      <c r="A4596" t="s">
        <v>5214</v>
      </c>
      <c r="B4596">
        <v>44210</v>
      </c>
      <c r="C4596" t="s">
        <v>5215</v>
      </c>
      <c r="D4596">
        <v>44210</v>
      </c>
      <c r="E4596" t="s">
        <v>1294</v>
      </c>
      <c r="F4596" t="s">
        <v>58</v>
      </c>
      <c r="G4596" t="s">
        <v>1086</v>
      </c>
      <c r="H4596" t="s">
        <v>57</v>
      </c>
      <c r="I4596" t="s">
        <v>1339</v>
      </c>
      <c r="J4596">
        <v>40</v>
      </c>
      <c r="K4596">
        <v>1118</v>
      </c>
      <c r="L4596">
        <v>44720</v>
      </c>
      <c r="M4596">
        <v>2.6619000000000002</v>
      </c>
      <c r="N4596">
        <v>106.476</v>
      </c>
      <c r="O4596">
        <v>0</v>
      </c>
      <c r="P4596">
        <v>0</v>
      </c>
      <c r="Q4596">
        <v>1120.6619000000001</v>
      </c>
      <c r="R4596">
        <v>44826.476000000002</v>
      </c>
      <c r="S4596" t="s">
        <v>1296</v>
      </c>
      <c r="T4596" s="111"/>
      <c r="U4596" s="111"/>
      <c r="V4596" s="110"/>
      <c r="W4596" s="110"/>
    </row>
    <row r="4597" spans="1:23">
      <c r="A4597" t="s">
        <v>5214</v>
      </c>
      <c r="B4597">
        <v>44210</v>
      </c>
      <c r="C4597" t="s">
        <v>5215</v>
      </c>
      <c r="D4597">
        <v>44210</v>
      </c>
      <c r="E4597" t="s">
        <v>1294</v>
      </c>
      <c r="F4597" t="s">
        <v>58</v>
      </c>
      <c r="G4597" t="s">
        <v>1086</v>
      </c>
      <c r="H4597" t="s">
        <v>57</v>
      </c>
      <c r="I4597" t="s">
        <v>1227</v>
      </c>
      <c r="J4597">
        <v>10</v>
      </c>
      <c r="K4597">
        <v>7760</v>
      </c>
      <c r="L4597">
        <v>77600</v>
      </c>
      <c r="M4597">
        <v>18.476199999999999</v>
      </c>
      <c r="N4597">
        <v>184.762</v>
      </c>
      <c r="O4597">
        <v>0</v>
      </c>
      <c r="P4597">
        <v>0</v>
      </c>
      <c r="Q4597">
        <v>7778.4762000000001</v>
      </c>
      <c r="R4597">
        <v>77784.762000000002</v>
      </c>
      <c r="S4597" t="s">
        <v>1296</v>
      </c>
      <c r="T4597" s="111"/>
      <c r="U4597" s="111"/>
      <c r="V4597" s="110"/>
      <c r="W4597" s="110"/>
    </row>
    <row r="4598" spans="1:23">
      <c r="A4598" t="s">
        <v>5214</v>
      </c>
      <c r="B4598">
        <v>44210</v>
      </c>
      <c r="C4598" t="s">
        <v>5215</v>
      </c>
      <c r="D4598">
        <v>44210</v>
      </c>
      <c r="E4598" t="s">
        <v>1294</v>
      </c>
      <c r="F4598" t="s">
        <v>58</v>
      </c>
      <c r="G4598" t="s">
        <v>1086</v>
      </c>
      <c r="H4598" t="s">
        <v>57</v>
      </c>
      <c r="I4598" t="s">
        <v>1212</v>
      </c>
      <c r="J4598">
        <v>10</v>
      </c>
      <c r="K4598">
        <v>3540</v>
      </c>
      <c r="L4598">
        <v>35400</v>
      </c>
      <c r="M4598">
        <v>8.4285999999999994</v>
      </c>
      <c r="N4598">
        <v>84.286000000000001</v>
      </c>
      <c r="O4598">
        <v>0</v>
      </c>
      <c r="P4598">
        <v>0</v>
      </c>
      <c r="Q4598">
        <v>3548.4286000000002</v>
      </c>
      <c r="R4598">
        <v>35484.286</v>
      </c>
      <c r="S4598" t="s">
        <v>1296</v>
      </c>
      <c r="T4598" s="111"/>
      <c r="U4598" s="111"/>
      <c r="V4598" s="110"/>
      <c r="W4598" s="110"/>
    </row>
    <row r="4599" spans="1:23">
      <c r="A4599" t="s">
        <v>5214</v>
      </c>
      <c r="B4599">
        <v>44210</v>
      </c>
      <c r="C4599" t="s">
        <v>5215</v>
      </c>
      <c r="D4599">
        <v>44210</v>
      </c>
      <c r="E4599" t="s">
        <v>1294</v>
      </c>
      <c r="F4599" t="s">
        <v>58</v>
      </c>
      <c r="G4599" t="s">
        <v>1086</v>
      </c>
      <c r="H4599" t="s">
        <v>57</v>
      </c>
      <c r="I4599" t="s">
        <v>1234</v>
      </c>
      <c r="J4599">
        <v>15</v>
      </c>
      <c r="K4599">
        <v>5035</v>
      </c>
      <c r="L4599">
        <v>75525</v>
      </c>
      <c r="M4599">
        <v>11.988099999999999</v>
      </c>
      <c r="N4599">
        <v>179.82149999999999</v>
      </c>
      <c r="O4599">
        <v>0</v>
      </c>
      <c r="P4599">
        <v>0</v>
      </c>
      <c r="Q4599">
        <v>5046.9880999999996</v>
      </c>
      <c r="R4599">
        <v>75704.821500000005</v>
      </c>
      <c r="S4599" t="s">
        <v>1296</v>
      </c>
      <c r="T4599" s="111"/>
      <c r="U4599" s="111"/>
      <c r="V4599" s="110"/>
      <c r="W4599" s="110"/>
    </row>
    <row r="4600" spans="1:23">
      <c r="A4600" t="s">
        <v>5214</v>
      </c>
      <c r="B4600">
        <v>44210</v>
      </c>
      <c r="C4600" t="s">
        <v>5215</v>
      </c>
      <c r="D4600">
        <v>44210</v>
      </c>
      <c r="E4600" t="s">
        <v>1294</v>
      </c>
      <c r="F4600" t="s">
        <v>58</v>
      </c>
      <c r="G4600" t="s">
        <v>1086</v>
      </c>
      <c r="H4600" t="s">
        <v>57</v>
      </c>
      <c r="I4600" t="s">
        <v>1348</v>
      </c>
      <c r="J4600">
        <v>40</v>
      </c>
      <c r="K4600">
        <v>1225</v>
      </c>
      <c r="L4600">
        <v>49000</v>
      </c>
      <c r="M4600">
        <v>2.9167000000000001</v>
      </c>
      <c r="N4600">
        <v>116.66800000000001</v>
      </c>
      <c r="O4600">
        <v>0</v>
      </c>
      <c r="P4600">
        <v>0</v>
      </c>
      <c r="Q4600">
        <v>1227.9167</v>
      </c>
      <c r="R4600">
        <v>49116.667999999998</v>
      </c>
      <c r="S4600" t="s">
        <v>1296</v>
      </c>
      <c r="T4600" s="111"/>
      <c r="U4600" s="111"/>
      <c r="V4600" s="110"/>
      <c r="W4600" s="110"/>
    </row>
    <row r="4601" spans="1:23">
      <c r="A4601" t="s">
        <v>5216</v>
      </c>
      <c r="B4601">
        <v>44210</v>
      </c>
      <c r="C4601" t="s">
        <v>5217</v>
      </c>
      <c r="D4601">
        <v>44210</v>
      </c>
      <c r="E4601" t="s">
        <v>1294</v>
      </c>
      <c r="F4601" t="s">
        <v>64</v>
      </c>
      <c r="G4601" t="s">
        <v>57</v>
      </c>
      <c r="H4601" t="s">
        <v>57</v>
      </c>
      <c r="I4601" t="s">
        <v>1339</v>
      </c>
      <c r="J4601">
        <v>48</v>
      </c>
      <c r="K4601">
        <v>1118</v>
      </c>
      <c r="L4601">
        <v>53664</v>
      </c>
      <c r="M4601">
        <v>2.6619000000000002</v>
      </c>
      <c r="N4601">
        <v>127.77119999999999</v>
      </c>
      <c r="O4601">
        <v>0</v>
      </c>
      <c r="P4601">
        <v>0</v>
      </c>
      <c r="Q4601">
        <v>1120.6619000000001</v>
      </c>
      <c r="R4601">
        <v>53791.771200000003</v>
      </c>
      <c r="S4601" t="s">
        <v>1296</v>
      </c>
      <c r="T4601" s="111"/>
      <c r="U4601" s="111"/>
      <c r="V4601" s="110"/>
      <c r="W4601" s="110"/>
    </row>
    <row r="4602" spans="1:23">
      <c r="A4602" t="s">
        <v>5216</v>
      </c>
      <c r="B4602">
        <v>44210</v>
      </c>
      <c r="C4602" t="s">
        <v>5217</v>
      </c>
      <c r="D4602">
        <v>44210</v>
      </c>
      <c r="E4602" t="s">
        <v>1294</v>
      </c>
      <c r="F4602" t="s">
        <v>64</v>
      </c>
      <c r="G4602" t="s">
        <v>57</v>
      </c>
      <c r="H4602" t="s">
        <v>57</v>
      </c>
      <c r="I4602" t="s">
        <v>3061</v>
      </c>
      <c r="J4602">
        <v>2</v>
      </c>
      <c r="K4602">
        <v>9850</v>
      </c>
      <c r="L4602">
        <v>19700</v>
      </c>
      <c r="M4602">
        <v>23.452400000000001</v>
      </c>
      <c r="N4602">
        <v>46.904800000000002</v>
      </c>
      <c r="O4602">
        <v>0</v>
      </c>
      <c r="P4602">
        <v>0</v>
      </c>
      <c r="Q4602">
        <v>9873.4524000000001</v>
      </c>
      <c r="R4602">
        <v>19746.9048</v>
      </c>
      <c r="S4602" t="s">
        <v>1296</v>
      </c>
      <c r="T4602" s="111"/>
      <c r="U4602" s="111"/>
      <c r="V4602" s="110"/>
      <c r="W4602" s="110"/>
    </row>
    <row r="4603" spans="1:23">
      <c r="A4603" t="s">
        <v>5216</v>
      </c>
      <c r="B4603">
        <v>44210</v>
      </c>
      <c r="C4603" t="s">
        <v>5217</v>
      </c>
      <c r="D4603">
        <v>44210</v>
      </c>
      <c r="E4603" t="s">
        <v>1294</v>
      </c>
      <c r="F4603" t="s">
        <v>64</v>
      </c>
      <c r="G4603" t="s">
        <v>57</v>
      </c>
      <c r="H4603" t="s">
        <v>57</v>
      </c>
      <c r="I4603" t="s">
        <v>1348</v>
      </c>
      <c r="J4603">
        <v>18</v>
      </c>
      <c r="K4603">
        <v>1225</v>
      </c>
      <c r="L4603">
        <v>22050</v>
      </c>
      <c r="M4603">
        <v>2.9167000000000001</v>
      </c>
      <c r="N4603">
        <v>52.500599999999999</v>
      </c>
      <c r="O4603">
        <v>0</v>
      </c>
      <c r="P4603">
        <v>0</v>
      </c>
      <c r="Q4603">
        <v>1227.9167</v>
      </c>
      <c r="R4603">
        <v>22102.500599999999</v>
      </c>
      <c r="S4603" t="s">
        <v>1296</v>
      </c>
      <c r="T4603" s="111"/>
      <c r="U4603" s="111"/>
      <c r="V4603" s="110"/>
      <c r="W4603" s="110"/>
    </row>
    <row r="4604" spans="1:23">
      <c r="A4604" t="s">
        <v>5216</v>
      </c>
      <c r="B4604">
        <v>44210</v>
      </c>
      <c r="C4604" t="s">
        <v>5217</v>
      </c>
      <c r="D4604">
        <v>44210</v>
      </c>
      <c r="E4604" t="s">
        <v>1294</v>
      </c>
      <c r="F4604" t="s">
        <v>64</v>
      </c>
      <c r="G4604" t="s">
        <v>57</v>
      </c>
      <c r="H4604" t="s">
        <v>57</v>
      </c>
      <c r="I4604" t="s">
        <v>1227</v>
      </c>
      <c r="J4604">
        <v>2</v>
      </c>
      <c r="K4604">
        <v>7760</v>
      </c>
      <c r="L4604">
        <v>15520</v>
      </c>
      <c r="M4604">
        <v>18.476199999999999</v>
      </c>
      <c r="N4604">
        <v>36.952399999999997</v>
      </c>
      <c r="O4604">
        <v>0</v>
      </c>
      <c r="P4604">
        <v>0</v>
      </c>
      <c r="Q4604">
        <v>7778.4762000000001</v>
      </c>
      <c r="R4604">
        <v>15556.9524</v>
      </c>
      <c r="S4604" t="s">
        <v>1296</v>
      </c>
      <c r="T4604" s="111"/>
      <c r="U4604" s="111"/>
      <c r="V4604" s="110"/>
      <c r="W4604" s="110"/>
    </row>
    <row r="4605" spans="1:23">
      <c r="A4605" t="s">
        <v>5218</v>
      </c>
      <c r="B4605">
        <v>44210</v>
      </c>
      <c r="C4605" t="s">
        <v>5219</v>
      </c>
      <c r="D4605">
        <v>44210</v>
      </c>
      <c r="E4605" t="s">
        <v>1294</v>
      </c>
      <c r="F4605" t="s">
        <v>49</v>
      </c>
      <c r="G4605" t="s">
        <v>1295</v>
      </c>
      <c r="H4605" t="s">
        <v>13</v>
      </c>
      <c r="I4605" t="s">
        <v>1234</v>
      </c>
      <c r="J4605">
        <v>5</v>
      </c>
      <c r="K4605">
        <v>5035</v>
      </c>
      <c r="L4605">
        <v>25175</v>
      </c>
      <c r="M4605">
        <v>11.988099999999999</v>
      </c>
      <c r="N4605">
        <v>59.9405</v>
      </c>
      <c r="O4605">
        <v>0</v>
      </c>
      <c r="P4605">
        <v>0</v>
      </c>
      <c r="Q4605">
        <v>5046.9880999999996</v>
      </c>
      <c r="R4605">
        <v>25234.940500000001</v>
      </c>
      <c r="S4605" t="s">
        <v>1296</v>
      </c>
      <c r="T4605" s="111"/>
      <c r="U4605" s="111"/>
      <c r="V4605" s="110"/>
      <c r="W4605" s="110"/>
    </row>
    <row r="4606" spans="1:23">
      <c r="A4606" t="s">
        <v>5218</v>
      </c>
      <c r="B4606">
        <v>44210</v>
      </c>
      <c r="C4606" t="s">
        <v>5219</v>
      </c>
      <c r="D4606">
        <v>44210</v>
      </c>
      <c r="E4606" t="s">
        <v>1294</v>
      </c>
      <c r="F4606" t="s">
        <v>49</v>
      </c>
      <c r="G4606" t="s">
        <v>1295</v>
      </c>
      <c r="H4606" t="s">
        <v>13</v>
      </c>
      <c r="I4606" t="s">
        <v>1227</v>
      </c>
      <c r="J4606">
        <v>3</v>
      </c>
      <c r="K4606">
        <v>7760</v>
      </c>
      <c r="L4606">
        <v>23280</v>
      </c>
      <c r="M4606">
        <v>18.476199999999999</v>
      </c>
      <c r="N4606">
        <v>55.428600000000003</v>
      </c>
      <c r="O4606">
        <v>0</v>
      </c>
      <c r="P4606">
        <v>0</v>
      </c>
      <c r="Q4606">
        <v>7778.4762000000001</v>
      </c>
      <c r="R4606">
        <v>23335.428599999999</v>
      </c>
      <c r="S4606" t="s">
        <v>1296</v>
      </c>
      <c r="T4606" s="111"/>
      <c r="U4606" s="111"/>
      <c r="V4606" s="110"/>
      <c r="W4606" s="110"/>
    </row>
    <row r="4607" spans="1:23">
      <c r="A4607" t="s">
        <v>5218</v>
      </c>
      <c r="B4607">
        <v>44210</v>
      </c>
      <c r="C4607" t="s">
        <v>5219</v>
      </c>
      <c r="D4607">
        <v>44210</v>
      </c>
      <c r="E4607" t="s">
        <v>1294</v>
      </c>
      <c r="F4607" t="s">
        <v>49</v>
      </c>
      <c r="G4607" t="s">
        <v>1295</v>
      </c>
      <c r="H4607" t="s">
        <v>13</v>
      </c>
      <c r="I4607" t="s">
        <v>3061</v>
      </c>
      <c r="J4607">
        <v>10</v>
      </c>
      <c r="K4607">
        <v>9850</v>
      </c>
      <c r="L4607">
        <v>98500</v>
      </c>
      <c r="M4607">
        <v>23.452400000000001</v>
      </c>
      <c r="N4607">
        <v>234.524</v>
      </c>
      <c r="O4607">
        <v>0</v>
      </c>
      <c r="P4607">
        <v>0</v>
      </c>
      <c r="Q4607">
        <v>9873.4524000000001</v>
      </c>
      <c r="R4607">
        <v>98734.524000000005</v>
      </c>
      <c r="S4607" t="s">
        <v>1296</v>
      </c>
      <c r="T4607" s="111"/>
      <c r="U4607" s="111"/>
      <c r="V4607" s="110"/>
      <c r="W4607" s="110"/>
    </row>
    <row r="4608" spans="1:23">
      <c r="A4608" t="s">
        <v>5218</v>
      </c>
      <c r="B4608">
        <v>44210</v>
      </c>
      <c r="C4608" t="s">
        <v>5219</v>
      </c>
      <c r="D4608">
        <v>44210</v>
      </c>
      <c r="E4608" t="s">
        <v>1294</v>
      </c>
      <c r="F4608" t="s">
        <v>49</v>
      </c>
      <c r="G4608" t="s">
        <v>1295</v>
      </c>
      <c r="H4608" t="s">
        <v>13</v>
      </c>
      <c r="I4608" t="s">
        <v>1339</v>
      </c>
      <c r="J4608">
        <v>20</v>
      </c>
      <c r="K4608">
        <v>1118</v>
      </c>
      <c r="L4608">
        <v>22360</v>
      </c>
      <c r="M4608">
        <v>2.6619000000000002</v>
      </c>
      <c r="N4608">
        <v>53.238</v>
      </c>
      <c r="O4608">
        <v>0</v>
      </c>
      <c r="P4608">
        <v>0</v>
      </c>
      <c r="Q4608">
        <v>1120.6619000000001</v>
      </c>
      <c r="R4608">
        <v>22413.238000000001</v>
      </c>
      <c r="S4608" t="s">
        <v>1296</v>
      </c>
      <c r="T4608" s="111"/>
      <c r="U4608" s="111"/>
      <c r="V4608" s="110"/>
      <c r="W4608" s="110"/>
    </row>
    <row r="4609" spans="1:23">
      <c r="A4609" t="s">
        <v>5218</v>
      </c>
      <c r="B4609">
        <v>44210</v>
      </c>
      <c r="C4609" t="s">
        <v>5219</v>
      </c>
      <c r="D4609">
        <v>44210</v>
      </c>
      <c r="E4609" t="s">
        <v>1294</v>
      </c>
      <c r="F4609" t="s">
        <v>49</v>
      </c>
      <c r="G4609" t="s">
        <v>1295</v>
      </c>
      <c r="H4609" t="s">
        <v>13</v>
      </c>
      <c r="I4609" t="s">
        <v>1348</v>
      </c>
      <c r="J4609">
        <v>30</v>
      </c>
      <c r="K4609">
        <v>1225</v>
      </c>
      <c r="L4609">
        <v>36750</v>
      </c>
      <c r="M4609">
        <v>2.9167000000000001</v>
      </c>
      <c r="N4609">
        <v>87.501000000000005</v>
      </c>
      <c r="O4609">
        <v>0</v>
      </c>
      <c r="P4609">
        <v>0</v>
      </c>
      <c r="Q4609">
        <v>1227.9167</v>
      </c>
      <c r="R4609">
        <v>36837.500999999997</v>
      </c>
      <c r="S4609" t="s">
        <v>1296</v>
      </c>
      <c r="T4609" s="111"/>
      <c r="U4609" s="111"/>
      <c r="V4609" s="110"/>
      <c r="W4609" s="110"/>
    </row>
    <row r="4610" spans="1:23">
      <c r="A4610" t="s">
        <v>5220</v>
      </c>
      <c r="B4610">
        <v>44210</v>
      </c>
      <c r="C4610" t="s">
        <v>5221</v>
      </c>
      <c r="D4610">
        <v>44210</v>
      </c>
      <c r="E4610" t="s">
        <v>1185</v>
      </c>
      <c r="F4610" t="s">
        <v>1309</v>
      </c>
      <c r="G4610" t="s">
        <v>1185</v>
      </c>
      <c r="H4610" t="s">
        <v>1185</v>
      </c>
      <c r="I4610" t="s">
        <v>1348</v>
      </c>
      <c r="J4610">
        <v>8</v>
      </c>
      <c r="K4610">
        <v>1242.5</v>
      </c>
      <c r="L4610">
        <v>9940</v>
      </c>
      <c r="M4610">
        <v>2.9582999999999999</v>
      </c>
      <c r="N4610">
        <v>23.666399999999999</v>
      </c>
      <c r="O4610">
        <v>0</v>
      </c>
      <c r="P4610">
        <v>0</v>
      </c>
      <c r="Q4610">
        <v>1245.4583</v>
      </c>
      <c r="R4610">
        <v>9963.6664000000001</v>
      </c>
      <c r="S4610" t="s">
        <v>1296</v>
      </c>
      <c r="T4610" s="111"/>
      <c r="U4610" s="111"/>
      <c r="V4610" s="110"/>
      <c r="W4610" s="110"/>
    </row>
    <row r="4611" spans="1:23">
      <c r="A4611" t="s">
        <v>5222</v>
      </c>
      <c r="B4611">
        <v>44210</v>
      </c>
      <c r="C4611" t="s">
        <v>5223</v>
      </c>
      <c r="D4611">
        <v>44210</v>
      </c>
      <c r="E4611" t="s">
        <v>1185</v>
      </c>
      <c r="F4611" t="s">
        <v>4983</v>
      </c>
      <c r="G4611" t="s">
        <v>1185</v>
      </c>
      <c r="H4611" t="s">
        <v>1185</v>
      </c>
      <c r="I4611" t="s">
        <v>1348</v>
      </c>
      <c r="J4611">
        <v>5</v>
      </c>
      <c r="K4611">
        <v>1242.5</v>
      </c>
      <c r="L4611">
        <v>6212.5</v>
      </c>
      <c r="M4611">
        <v>2.9582999999999999</v>
      </c>
      <c r="N4611">
        <v>14.791499999999999</v>
      </c>
      <c r="O4611">
        <v>0</v>
      </c>
      <c r="P4611">
        <v>0</v>
      </c>
      <c r="Q4611">
        <v>1245.4583</v>
      </c>
      <c r="R4611">
        <v>6227.2915000000003</v>
      </c>
      <c r="S4611" t="s">
        <v>1296</v>
      </c>
      <c r="T4611" s="111"/>
      <c r="U4611" s="111"/>
      <c r="V4611" s="110"/>
      <c r="W4611" s="110"/>
    </row>
    <row r="4612" spans="1:23">
      <c r="A4612" t="s">
        <v>5222</v>
      </c>
      <c r="B4612">
        <v>44210</v>
      </c>
      <c r="C4612" t="s">
        <v>5223</v>
      </c>
      <c r="D4612">
        <v>44210</v>
      </c>
      <c r="E4612" t="s">
        <v>1185</v>
      </c>
      <c r="F4612" t="s">
        <v>4983</v>
      </c>
      <c r="G4612" t="s">
        <v>1185</v>
      </c>
      <c r="H4612" t="s">
        <v>1185</v>
      </c>
      <c r="I4612" t="s">
        <v>3061</v>
      </c>
      <c r="J4612">
        <v>1</v>
      </c>
      <c r="K4612">
        <v>9990</v>
      </c>
      <c r="L4612">
        <v>9990</v>
      </c>
      <c r="M4612">
        <v>23.785699999999999</v>
      </c>
      <c r="N4612">
        <v>23.785699999999999</v>
      </c>
      <c r="O4612">
        <v>0</v>
      </c>
      <c r="P4612">
        <v>0</v>
      </c>
      <c r="Q4612">
        <v>10013.7857</v>
      </c>
      <c r="R4612">
        <v>10013.7857</v>
      </c>
      <c r="S4612" t="s">
        <v>1296</v>
      </c>
      <c r="T4612" s="111"/>
      <c r="U4612" s="111"/>
      <c r="V4612" s="110"/>
      <c r="W4612" s="110"/>
    </row>
    <row r="4613" spans="1:23">
      <c r="A4613" t="s">
        <v>5224</v>
      </c>
      <c r="B4613">
        <v>44210</v>
      </c>
      <c r="C4613" t="s">
        <v>5225</v>
      </c>
      <c r="D4613">
        <v>44210</v>
      </c>
      <c r="E4613" t="s">
        <v>1185</v>
      </c>
      <c r="F4613" t="s">
        <v>1323</v>
      </c>
      <c r="G4613" t="s">
        <v>1185</v>
      </c>
      <c r="H4613" t="s">
        <v>1185</v>
      </c>
      <c r="I4613" t="s">
        <v>1211</v>
      </c>
      <c r="J4613">
        <v>5</v>
      </c>
      <c r="K4613">
        <v>3990.5</v>
      </c>
      <c r="L4613">
        <v>19952.5</v>
      </c>
      <c r="M4613">
        <v>9.5012000000000008</v>
      </c>
      <c r="N4613">
        <v>47.506</v>
      </c>
      <c r="O4613">
        <v>0</v>
      </c>
      <c r="P4613">
        <v>0</v>
      </c>
      <c r="Q4613">
        <v>4000.0012000000002</v>
      </c>
      <c r="R4613">
        <v>20000.006000000001</v>
      </c>
      <c r="S4613" t="s">
        <v>1296</v>
      </c>
      <c r="T4613" s="111"/>
      <c r="U4613" s="111"/>
      <c r="V4613" s="110"/>
      <c r="W4613" s="110"/>
    </row>
    <row r="4614" spans="1:23">
      <c r="A4614" t="s">
        <v>5224</v>
      </c>
      <c r="B4614">
        <v>44210</v>
      </c>
      <c r="C4614" t="s">
        <v>5225</v>
      </c>
      <c r="D4614">
        <v>44210</v>
      </c>
      <c r="E4614" t="s">
        <v>1185</v>
      </c>
      <c r="F4614" t="s">
        <v>1323</v>
      </c>
      <c r="G4614" t="s">
        <v>1185</v>
      </c>
      <c r="H4614" t="s">
        <v>1185</v>
      </c>
      <c r="I4614" t="s">
        <v>1227</v>
      </c>
      <c r="J4614">
        <v>5</v>
      </c>
      <c r="K4614">
        <v>7870</v>
      </c>
      <c r="L4614">
        <v>39350</v>
      </c>
      <c r="M4614">
        <v>18.738099999999999</v>
      </c>
      <c r="N4614">
        <v>93.6905</v>
      </c>
      <c r="O4614">
        <v>0</v>
      </c>
      <c r="P4614">
        <v>0</v>
      </c>
      <c r="Q4614">
        <v>7888.7380999999996</v>
      </c>
      <c r="R4614">
        <v>39443.690499999997</v>
      </c>
      <c r="S4614" t="s">
        <v>1296</v>
      </c>
      <c r="T4614" s="111"/>
      <c r="U4614" s="111"/>
      <c r="V4614" s="110"/>
      <c r="W4614" s="110"/>
    </row>
    <row r="4615" spans="1:23">
      <c r="A4615" t="s">
        <v>5226</v>
      </c>
      <c r="B4615">
        <v>44210</v>
      </c>
      <c r="C4615" t="s">
        <v>5227</v>
      </c>
      <c r="D4615">
        <v>44210</v>
      </c>
      <c r="E4615" t="s">
        <v>1185</v>
      </c>
      <c r="F4615" t="s">
        <v>1200</v>
      </c>
      <c r="G4615" t="s">
        <v>1185</v>
      </c>
      <c r="H4615" t="s">
        <v>1185</v>
      </c>
      <c r="I4615" t="s">
        <v>1339</v>
      </c>
      <c r="J4615">
        <v>5</v>
      </c>
      <c r="K4615">
        <v>1134</v>
      </c>
      <c r="L4615">
        <v>5670</v>
      </c>
      <c r="M4615">
        <v>2.7</v>
      </c>
      <c r="N4615">
        <v>13.5</v>
      </c>
      <c r="O4615">
        <v>0</v>
      </c>
      <c r="P4615">
        <v>0</v>
      </c>
      <c r="Q4615">
        <v>1136.7</v>
      </c>
      <c r="R4615">
        <v>5683.5</v>
      </c>
      <c r="S4615" t="s">
        <v>1296</v>
      </c>
      <c r="T4615" s="111"/>
      <c r="U4615" s="111"/>
      <c r="V4615" s="110"/>
      <c r="W4615" s="110"/>
    </row>
    <row r="4616" spans="1:23">
      <c r="A4616" t="s">
        <v>5226</v>
      </c>
      <c r="B4616">
        <v>44210</v>
      </c>
      <c r="C4616" t="s">
        <v>5227</v>
      </c>
      <c r="D4616">
        <v>44210</v>
      </c>
      <c r="E4616" t="s">
        <v>1185</v>
      </c>
      <c r="F4616" t="s">
        <v>1200</v>
      </c>
      <c r="G4616" t="s">
        <v>1185</v>
      </c>
      <c r="H4616" t="s">
        <v>1185</v>
      </c>
      <c r="I4616" t="s">
        <v>1207</v>
      </c>
      <c r="J4616">
        <v>2</v>
      </c>
      <c r="K4616">
        <v>4088.57</v>
      </c>
      <c r="L4616">
        <v>8177.14</v>
      </c>
      <c r="M4616">
        <v>9.7347000000000001</v>
      </c>
      <c r="N4616">
        <v>19.4694</v>
      </c>
      <c r="O4616">
        <v>0</v>
      </c>
      <c r="P4616">
        <v>0</v>
      </c>
      <c r="Q4616">
        <v>4098.3046999999997</v>
      </c>
      <c r="R4616">
        <v>8196.6093999999994</v>
      </c>
      <c r="S4616" t="s">
        <v>1296</v>
      </c>
      <c r="T4616" s="111"/>
      <c r="U4616" s="111"/>
      <c r="V4616" s="110"/>
      <c r="W4616" s="110"/>
    </row>
    <row r="4617" spans="1:23">
      <c r="A4617" t="s">
        <v>5228</v>
      </c>
      <c r="B4617">
        <v>44210</v>
      </c>
      <c r="C4617" t="s">
        <v>5229</v>
      </c>
      <c r="D4617">
        <v>44210</v>
      </c>
      <c r="E4617" t="s">
        <v>1185</v>
      </c>
      <c r="F4617" t="s">
        <v>1226</v>
      </c>
      <c r="G4617" t="s">
        <v>1185</v>
      </c>
      <c r="H4617" t="s">
        <v>1185</v>
      </c>
      <c r="I4617" t="s">
        <v>1227</v>
      </c>
      <c r="J4617">
        <v>3</v>
      </c>
      <c r="K4617">
        <v>7870</v>
      </c>
      <c r="L4617">
        <v>23610</v>
      </c>
      <c r="M4617">
        <v>18.738099999999999</v>
      </c>
      <c r="N4617">
        <v>56.214300000000001</v>
      </c>
      <c r="O4617">
        <v>0</v>
      </c>
      <c r="P4617">
        <v>0</v>
      </c>
      <c r="Q4617">
        <v>7888.7380999999996</v>
      </c>
      <c r="R4617">
        <v>23666.2143</v>
      </c>
      <c r="S4617" t="s">
        <v>1296</v>
      </c>
      <c r="T4617" s="111"/>
      <c r="U4617" s="111"/>
      <c r="V4617" s="110"/>
      <c r="W4617" s="110"/>
    </row>
    <row r="4618" spans="1:23">
      <c r="A4618" t="s">
        <v>5228</v>
      </c>
      <c r="B4618">
        <v>44210</v>
      </c>
      <c r="C4618" t="s">
        <v>5229</v>
      </c>
      <c r="D4618">
        <v>44210</v>
      </c>
      <c r="E4618" t="s">
        <v>1185</v>
      </c>
      <c r="F4618" t="s">
        <v>1226</v>
      </c>
      <c r="G4618" t="s">
        <v>1185</v>
      </c>
      <c r="H4618" t="s">
        <v>1185</v>
      </c>
      <c r="I4618" t="s">
        <v>3061</v>
      </c>
      <c r="J4618">
        <v>1</v>
      </c>
      <c r="K4618">
        <v>9990</v>
      </c>
      <c r="L4618">
        <v>9990</v>
      </c>
      <c r="M4618">
        <v>23.785699999999999</v>
      </c>
      <c r="N4618">
        <v>23.785699999999999</v>
      </c>
      <c r="O4618">
        <v>0</v>
      </c>
      <c r="P4618">
        <v>0</v>
      </c>
      <c r="Q4618">
        <v>10013.7857</v>
      </c>
      <c r="R4618">
        <v>10013.7857</v>
      </c>
      <c r="S4618" t="s">
        <v>1296</v>
      </c>
      <c r="T4618" s="111"/>
      <c r="U4618" s="111"/>
      <c r="V4618" s="110"/>
      <c r="W4618" s="110"/>
    </row>
    <row r="4619" spans="1:23">
      <c r="A4619" t="s">
        <v>5228</v>
      </c>
      <c r="B4619">
        <v>44210</v>
      </c>
      <c r="C4619" t="s">
        <v>5229</v>
      </c>
      <c r="D4619">
        <v>44210</v>
      </c>
      <c r="E4619" t="s">
        <v>1185</v>
      </c>
      <c r="F4619" t="s">
        <v>1226</v>
      </c>
      <c r="G4619" t="s">
        <v>1185</v>
      </c>
      <c r="H4619" t="s">
        <v>1185</v>
      </c>
      <c r="I4619" t="s">
        <v>1207</v>
      </c>
      <c r="J4619">
        <v>1</v>
      </c>
      <c r="K4619">
        <v>4088.57</v>
      </c>
      <c r="L4619">
        <v>4088.57</v>
      </c>
      <c r="M4619">
        <v>9.7347000000000001</v>
      </c>
      <c r="N4619">
        <v>9.7347000000000001</v>
      </c>
      <c r="O4619">
        <v>0</v>
      </c>
      <c r="P4619">
        <v>0</v>
      </c>
      <c r="Q4619">
        <v>4098.3046999999997</v>
      </c>
      <c r="R4619">
        <v>4098.3046999999997</v>
      </c>
      <c r="S4619" t="s">
        <v>1296</v>
      </c>
      <c r="T4619" s="111"/>
      <c r="U4619" s="111"/>
      <c r="V4619" s="110"/>
      <c r="W4619" s="110"/>
    </row>
    <row r="4620" spans="1:23">
      <c r="A4620" t="s">
        <v>5230</v>
      </c>
      <c r="B4620">
        <v>44210</v>
      </c>
      <c r="C4620" t="s">
        <v>5231</v>
      </c>
      <c r="D4620">
        <v>44210</v>
      </c>
      <c r="E4620" t="s">
        <v>1185</v>
      </c>
      <c r="F4620" t="s">
        <v>1336</v>
      </c>
      <c r="G4620" t="s">
        <v>1185</v>
      </c>
      <c r="H4620" t="s">
        <v>1185</v>
      </c>
      <c r="I4620" t="s">
        <v>1227</v>
      </c>
      <c r="J4620">
        <v>2</v>
      </c>
      <c r="K4620">
        <v>7870</v>
      </c>
      <c r="L4620">
        <v>15740</v>
      </c>
      <c r="M4620">
        <v>18.738099999999999</v>
      </c>
      <c r="N4620">
        <v>37.476199999999999</v>
      </c>
      <c r="O4620">
        <v>0</v>
      </c>
      <c r="P4620">
        <v>0</v>
      </c>
      <c r="Q4620">
        <v>7888.7380999999996</v>
      </c>
      <c r="R4620">
        <v>15777.476199999999</v>
      </c>
      <c r="S4620" t="s">
        <v>1296</v>
      </c>
      <c r="T4620" s="111"/>
      <c r="U4620" s="111"/>
      <c r="V4620" s="110"/>
      <c r="W4620" s="110"/>
    </row>
    <row r="4621" spans="1:23">
      <c r="A4621" t="s">
        <v>5230</v>
      </c>
      <c r="B4621">
        <v>44210</v>
      </c>
      <c r="C4621" t="s">
        <v>5231</v>
      </c>
      <c r="D4621">
        <v>44210</v>
      </c>
      <c r="E4621" t="s">
        <v>1185</v>
      </c>
      <c r="F4621" t="s">
        <v>1336</v>
      </c>
      <c r="G4621" t="s">
        <v>1185</v>
      </c>
      <c r="H4621" t="s">
        <v>1185</v>
      </c>
      <c r="I4621" t="s">
        <v>1348</v>
      </c>
      <c r="J4621">
        <v>3</v>
      </c>
      <c r="K4621">
        <v>1242.5</v>
      </c>
      <c r="L4621">
        <v>3727.5</v>
      </c>
      <c r="M4621">
        <v>2.9582999999999999</v>
      </c>
      <c r="N4621">
        <v>8.8749000000000002</v>
      </c>
      <c r="O4621">
        <v>0</v>
      </c>
      <c r="P4621">
        <v>0</v>
      </c>
      <c r="Q4621">
        <v>1245.4583</v>
      </c>
      <c r="R4621">
        <v>3736.3748999999998</v>
      </c>
      <c r="S4621" t="s">
        <v>1296</v>
      </c>
      <c r="T4621" s="111"/>
      <c r="U4621" s="111"/>
      <c r="V4621" s="110"/>
      <c r="W4621" s="110"/>
    </row>
    <row r="4622" spans="1:23">
      <c r="A4622" t="s">
        <v>5232</v>
      </c>
      <c r="B4622">
        <v>44210</v>
      </c>
      <c r="C4622" t="s">
        <v>5233</v>
      </c>
      <c r="D4622">
        <v>44210</v>
      </c>
      <c r="E4622" t="s">
        <v>1185</v>
      </c>
      <c r="F4622" t="s">
        <v>1293</v>
      </c>
      <c r="G4622" t="s">
        <v>1185</v>
      </c>
      <c r="H4622" t="s">
        <v>1185</v>
      </c>
      <c r="I4622" t="s">
        <v>1207</v>
      </c>
      <c r="J4622">
        <v>1</v>
      </c>
      <c r="K4622">
        <v>4088.57</v>
      </c>
      <c r="L4622">
        <v>4088.57</v>
      </c>
      <c r="M4622">
        <v>9.7347000000000001</v>
      </c>
      <c r="N4622">
        <v>9.7347000000000001</v>
      </c>
      <c r="O4622">
        <v>0</v>
      </c>
      <c r="P4622">
        <v>0</v>
      </c>
      <c r="Q4622">
        <v>4098.3046999999997</v>
      </c>
      <c r="R4622">
        <v>4098.3046999999997</v>
      </c>
      <c r="S4622" t="s">
        <v>1296</v>
      </c>
      <c r="T4622" s="111"/>
      <c r="U4622" s="111"/>
      <c r="V4622" s="110"/>
      <c r="W4622" s="110"/>
    </row>
    <row r="4623" spans="1:23">
      <c r="A4623" t="s">
        <v>5232</v>
      </c>
      <c r="B4623">
        <v>44210</v>
      </c>
      <c r="C4623" t="s">
        <v>5233</v>
      </c>
      <c r="D4623">
        <v>44210</v>
      </c>
      <c r="E4623" t="s">
        <v>1185</v>
      </c>
      <c r="F4623" t="s">
        <v>1293</v>
      </c>
      <c r="G4623" t="s">
        <v>1185</v>
      </c>
      <c r="H4623" t="s">
        <v>1185</v>
      </c>
      <c r="I4623" t="s">
        <v>1212</v>
      </c>
      <c r="J4623">
        <v>1</v>
      </c>
      <c r="K4623">
        <v>3586.25</v>
      </c>
      <c r="L4623">
        <v>3586.25</v>
      </c>
      <c r="M4623">
        <v>8.5387000000000004</v>
      </c>
      <c r="N4623">
        <v>8.5387000000000004</v>
      </c>
      <c r="O4623">
        <v>0</v>
      </c>
      <c r="P4623">
        <v>0</v>
      </c>
      <c r="Q4623">
        <v>3594.7887000000001</v>
      </c>
      <c r="R4623">
        <v>3594.7887000000001</v>
      </c>
      <c r="S4623" t="s">
        <v>1296</v>
      </c>
      <c r="T4623" s="111"/>
      <c r="U4623" s="111"/>
      <c r="V4623" s="110"/>
      <c r="W4623" s="110"/>
    </row>
    <row r="4624" spans="1:23">
      <c r="A4624" t="s">
        <v>5234</v>
      </c>
      <c r="B4624">
        <v>44210</v>
      </c>
      <c r="C4624" t="s">
        <v>5235</v>
      </c>
      <c r="D4624">
        <v>44210</v>
      </c>
      <c r="E4624" t="s">
        <v>1294</v>
      </c>
      <c r="F4624" t="s">
        <v>1077</v>
      </c>
      <c r="G4624" t="s">
        <v>1079</v>
      </c>
      <c r="H4624" t="s">
        <v>120</v>
      </c>
      <c r="I4624" t="s">
        <v>1348</v>
      </c>
      <c r="J4624">
        <v>40</v>
      </c>
      <c r="K4624">
        <v>1225</v>
      </c>
      <c r="L4624">
        <v>49000</v>
      </c>
      <c r="M4624">
        <v>2.9167000000000001</v>
      </c>
      <c r="N4624">
        <v>116.66800000000001</v>
      </c>
      <c r="O4624">
        <v>0</v>
      </c>
      <c r="P4624">
        <v>0</v>
      </c>
      <c r="Q4624">
        <v>1227.9167</v>
      </c>
      <c r="R4624">
        <v>49116.667999999998</v>
      </c>
      <c r="S4624" t="s">
        <v>1296</v>
      </c>
      <c r="T4624" s="111"/>
      <c r="U4624" s="111"/>
      <c r="V4624" s="110"/>
      <c r="W4624" s="110"/>
    </row>
    <row r="4625" spans="1:23">
      <c r="A4625" t="s">
        <v>5234</v>
      </c>
      <c r="B4625">
        <v>44210</v>
      </c>
      <c r="C4625" t="s">
        <v>5235</v>
      </c>
      <c r="D4625">
        <v>44210</v>
      </c>
      <c r="E4625" t="s">
        <v>1294</v>
      </c>
      <c r="F4625" t="s">
        <v>1077</v>
      </c>
      <c r="G4625" t="s">
        <v>1079</v>
      </c>
      <c r="H4625" t="s">
        <v>120</v>
      </c>
      <c r="I4625" t="s">
        <v>1212</v>
      </c>
      <c r="J4625">
        <v>10</v>
      </c>
      <c r="K4625">
        <v>3540</v>
      </c>
      <c r="L4625">
        <v>35400</v>
      </c>
      <c r="M4625">
        <v>8.4285999999999994</v>
      </c>
      <c r="N4625">
        <v>84.286000000000001</v>
      </c>
      <c r="O4625">
        <v>0</v>
      </c>
      <c r="P4625">
        <v>0</v>
      </c>
      <c r="Q4625">
        <v>3548.4286000000002</v>
      </c>
      <c r="R4625">
        <v>35484.286</v>
      </c>
      <c r="S4625" t="s">
        <v>1296</v>
      </c>
      <c r="T4625" s="111"/>
      <c r="U4625" s="111"/>
      <c r="V4625" s="110"/>
      <c r="W4625" s="110"/>
    </row>
    <row r="4626" spans="1:23">
      <c r="A4626" t="s">
        <v>5234</v>
      </c>
      <c r="B4626">
        <v>44210</v>
      </c>
      <c r="C4626" t="s">
        <v>5235</v>
      </c>
      <c r="D4626">
        <v>44210</v>
      </c>
      <c r="E4626" t="s">
        <v>1294</v>
      </c>
      <c r="F4626" t="s">
        <v>1077</v>
      </c>
      <c r="G4626" t="s">
        <v>1079</v>
      </c>
      <c r="H4626" t="s">
        <v>120</v>
      </c>
      <c r="I4626" t="s">
        <v>1211</v>
      </c>
      <c r="J4626">
        <v>20</v>
      </c>
      <c r="K4626">
        <v>3938</v>
      </c>
      <c r="L4626">
        <v>78760</v>
      </c>
      <c r="M4626">
        <v>9.3762000000000008</v>
      </c>
      <c r="N4626">
        <v>187.524</v>
      </c>
      <c r="O4626">
        <v>0</v>
      </c>
      <c r="P4626">
        <v>0</v>
      </c>
      <c r="Q4626">
        <v>3947.3762000000002</v>
      </c>
      <c r="R4626">
        <v>78947.524000000005</v>
      </c>
      <c r="S4626" t="s">
        <v>1296</v>
      </c>
      <c r="T4626" s="111"/>
      <c r="U4626" s="111"/>
      <c r="V4626" s="110"/>
      <c r="W4626" s="110"/>
    </row>
    <row r="4627" spans="1:23">
      <c r="A4627" t="s">
        <v>5234</v>
      </c>
      <c r="B4627">
        <v>44210</v>
      </c>
      <c r="C4627" t="s">
        <v>5235</v>
      </c>
      <c r="D4627">
        <v>44210</v>
      </c>
      <c r="E4627" t="s">
        <v>1294</v>
      </c>
      <c r="F4627" t="s">
        <v>1077</v>
      </c>
      <c r="G4627" t="s">
        <v>1079</v>
      </c>
      <c r="H4627" t="s">
        <v>120</v>
      </c>
      <c r="I4627" t="s">
        <v>1339</v>
      </c>
      <c r="J4627">
        <v>20</v>
      </c>
      <c r="K4627">
        <v>1118</v>
      </c>
      <c r="L4627">
        <v>22360</v>
      </c>
      <c r="M4627">
        <v>2.6619000000000002</v>
      </c>
      <c r="N4627">
        <v>53.238</v>
      </c>
      <c r="O4627">
        <v>0</v>
      </c>
      <c r="P4627">
        <v>0</v>
      </c>
      <c r="Q4627">
        <v>1120.6619000000001</v>
      </c>
      <c r="R4627">
        <v>22413.238000000001</v>
      </c>
      <c r="S4627" t="s">
        <v>1296</v>
      </c>
      <c r="T4627" s="111"/>
      <c r="U4627" s="111"/>
      <c r="V4627" s="110"/>
      <c r="W4627" s="110"/>
    </row>
    <row r="4628" spans="1:23">
      <c r="A4628" t="s">
        <v>5236</v>
      </c>
      <c r="B4628">
        <v>44210</v>
      </c>
      <c r="C4628" t="s">
        <v>5237</v>
      </c>
      <c r="D4628">
        <v>44210</v>
      </c>
      <c r="E4628" t="s">
        <v>1294</v>
      </c>
      <c r="F4628" t="s">
        <v>1</v>
      </c>
      <c r="G4628" t="s">
        <v>1079</v>
      </c>
      <c r="H4628" t="s">
        <v>120</v>
      </c>
      <c r="I4628" t="s">
        <v>1212</v>
      </c>
      <c r="J4628">
        <v>6</v>
      </c>
      <c r="K4628">
        <v>3540</v>
      </c>
      <c r="L4628">
        <v>21240</v>
      </c>
      <c r="M4628">
        <v>8.4285999999999994</v>
      </c>
      <c r="N4628">
        <v>50.571599999999997</v>
      </c>
      <c r="O4628">
        <v>0</v>
      </c>
      <c r="P4628">
        <v>0</v>
      </c>
      <c r="Q4628">
        <v>3548.4286000000002</v>
      </c>
      <c r="R4628">
        <v>21290.571599999999</v>
      </c>
      <c r="S4628" t="s">
        <v>1296</v>
      </c>
      <c r="T4628" s="111"/>
      <c r="U4628" s="111"/>
      <c r="V4628" s="110"/>
      <c r="W4628" s="110"/>
    </row>
    <row r="4629" spans="1:23">
      <c r="A4629" t="s">
        <v>5236</v>
      </c>
      <c r="B4629">
        <v>44210</v>
      </c>
      <c r="C4629" t="s">
        <v>5237</v>
      </c>
      <c r="D4629">
        <v>44210</v>
      </c>
      <c r="E4629" t="s">
        <v>1294</v>
      </c>
      <c r="F4629" t="s">
        <v>1</v>
      </c>
      <c r="G4629" t="s">
        <v>1079</v>
      </c>
      <c r="H4629" t="s">
        <v>120</v>
      </c>
      <c r="I4629" t="s">
        <v>1227</v>
      </c>
      <c r="J4629">
        <v>10</v>
      </c>
      <c r="K4629">
        <v>7760</v>
      </c>
      <c r="L4629">
        <v>77600</v>
      </c>
      <c r="M4629">
        <v>18.476199999999999</v>
      </c>
      <c r="N4629">
        <v>184.762</v>
      </c>
      <c r="O4629">
        <v>0</v>
      </c>
      <c r="P4629">
        <v>0</v>
      </c>
      <c r="Q4629">
        <v>7778.4762000000001</v>
      </c>
      <c r="R4629">
        <v>77784.762000000002</v>
      </c>
      <c r="S4629" t="s">
        <v>1296</v>
      </c>
      <c r="T4629" s="111"/>
      <c r="U4629" s="111"/>
      <c r="V4629" s="110"/>
      <c r="W4629" s="110"/>
    </row>
    <row r="4630" spans="1:23">
      <c r="A4630" t="s">
        <v>5238</v>
      </c>
      <c r="B4630">
        <v>44210</v>
      </c>
      <c r="C4630" t="s">
        <v>5239</v>
      </c>
      <c r="D4630">
        <v>44210</v>
      </c>
      <c r="E4630" t="s">
        <v>1294</v>
      </c>
      <c r="F4630" t="s">
        <v>5</v>
      </c>
      <c r="G4630" t="s">
        <v>1308</v>
      </c>
      <c r="H4630" t="s">
        <v>120</v>
      </c>
      <c r="I4630" t="s">
        <v>1234</v>
      </c>
      <c r="J4630">
        <v>5</v>
      </c>
      <c r="K4630">
        <v>5035</v>
      </c>
      <c r="L4630">
        <v>25175</v>
      </c>
      <c r="M4630">
        <v>11.988099999999999</v>
      </c>
      <c r="N4630">
        <v>59.9405</v>
      </c>
      <c r="O4630">
        <v>0</v>
      </c>
      <c r="P4630">
        <v>0</v>
      </c>
      <c r="Q4630">
        <v>5046.9880999999996</v>
      </c>
      <c r="R4630">
        <v>25234.940500000001</v>
      </c>
      <c r="S4630" t="s">
        <v>1296</v>
      </c>
      <c r="T4630" s="111"/>
      <c r="U4630" s="111"/>
      <c r="V4630" s="110"/>
      <c r="W4630" s="110"/>
    </row>
    <row r="4631" spans="1:23">
      <c r="A4631" t="s">
        <v>5238</v>
      </c>
      <c r="B4631">
        <v>44210</v>
      </c>
      <c r="C4631" t="s">
        <v>5239</v>
      </c>
      <c r="D4631">
        <v>44210</v>
      </c>
      <c r="E4631" t="s">
        <v>1294</v>
      </c>
      <c r="F4631" t="s">
        <v>5</v>
      </c>
      <c r="G4631" t="s">
        <v>1308</v>
      </c>
      <c r="H4631" t="s">
        <v>120</v>
      </c>
      <c r="I4631" t="s">
        <v>1211</v>
      </c>
      <c r="J4631">
        <v>5</v>
      </c>
      <c r="K4631">
        <v>3938</v>
      </c>
      <c r="L4631">
        <v>19690</v>
      </c>
      <c r="M4631">
        <v>9.3762000000000008</v>
      </c>
      <c r="N4631">
        <v>46.881</v>
      </c>
      <c r="O4631">
        <v>0</v>
      </c>
      <c r="P4631">
        <v>0</v>
      </c>
      <c r="Q4631">
        <v>3947.3762000000002</v>
      </c>
      <c r="R4631">
        <v>19736.881000000001</v>
      </c>
      <c r="S4631" t="s">
        <v>1296</v>
      </c>
      <c r="T4631" s="111"/>
      <c r="U4631" s="111"/>
      <c r="V4631" s="110"/>
      <c r="W4631" s="110"/>
    </row>
    <row r="4632" spans="1:23">
      <c r="A4632" t="s">
        <v>5238</v>
      </c>
      <c r="B4632">
        <v>44210</v>
      </c>
      <c r="C4632" t="s">
        <v>5239</v>
      </c>
      <c r="D4632">
        <v>44210</v>
      </c>
      <c r="E4632" t="s">
        <v>1294</v>
      </c>
      <c r="F4632" t="s">
        <v>5</v>
      </c>
      <c r="G4632" t="s">
        <v>1308</v>
      </c>
      <c r="H4632" t="s">
        <v>120</v>
      </c>
      <c r="I4632" t="s">
        <v>1348</v>
      </c>
      <c r="J4632">
        <v>50</v>
      </c>
      <c r="K4632">
        <v>1225</v>
      </c>
      <c r="L4632">
        <v>61250</v>
      </c>
      <c r="M4632">
        <v>2.9167000000000001</v>
      </c>
      <c r="N4632">
        <v>145.83500000000001</v>
      </c>
      <c r="O4632">
        <v>0</v>
      </c>
      <c r="P4632">
        <v>0</v>
      </c>
      <c r="Q4632">
        <v>1227.9167</v>
      </c>
      <c r="R4632">
        <v>61395.834999999999</v>
      </c>
      <c r="S4632" t="s">
        <v>1296</v>
      </c>
      <c r="T4632" s="111"/>
      <c r="U4632" s="111"/>
      <c r="V4632" s="110"/>
      <c r="W4632" s="110"/>
    </row>
    <row r="4633" spans="1:23">
      <c r="A4633" t="s">
        <v>5238</v>
      </c>
      <c r="B4633">
        <v>44210</v>
      </c>
      <c r="C4633" t="s">
        <v>5239</v>
      </c>
      <c r="D4633">
        <v>44210</v>
      </c>
      <c r="E4633" t="s">
        <v>1294</v>
      </c>
      <c r="F4633" t="s">
        <v>5</v>
      </c>
      <c r="G4633" t="s">
        <v>1308</v>
      </c>
      <c r="H4633" t="s">
        <v>120</v>
      </c>
      <c r="I4633" t="s">
        <v>1339</v>
      </c>
      <c r="J4633">
        <v>40</v>
      </c>
      <c r="K4633">
        <v>1118</v>
      </c>
      <c r="L4633">
        <v>44720</v>
      </c>
      <c r="M4633">
        <v>2.6619000000000002</v>
      </c>
      <c r="N4633">
        <v>106.476</v>
      </c>
      <c r="O4633">
        <v>0</v>
      </c>
      <c r="P4633">
        <v>0</v>
      </c>
      <c r="Q4633">
        <v>1120.6619000000001</v>
      </c>
      <c r="R4633">
        <v>44826.476000000002</v>
      </c>
      <c r="S4633" t="s">
        <v>1296</v>
      </c>
      <c r="T4633" s="111"/>
      <c r="U4633" s="111"/>
      <c r="V4633" s="110"/>
      <c r="W4633" s="110"/>
    </row>
    <row r="4634" spans="1:23">
      <c r="A4634" t="s">
        <v>5240</v>
      </c>
      <c r="B4634">
        <v>44210</v>
      </c>
      <c r="C4634" t="s">
        <v>5241</v>
      </c>
      <c r="D4634">
        <v>44210</v>
      </c>
      <c r="E4634" t="s">
        <v>1294</v>
      </c>
      <c r="F4634" t="s">
        <v>47</v>
      </c>
      <c r="G4634" t="s">
        <v>1305</v>
      </c>
      <c r="H4634" t="s">
        <v>13</v>
      </c>
      <c r="I4634" t="s">
        <v>1211</v>
      </c>
      <c r="J4634">
        <v>20</v>
      </c>
      <c r="K4634">
        <v>3938</v>
      </c>
      <c r="L4634">
        <v>78760</v>
      </c>
      <c r="M4634">
        <v>9.3762000000000008</v>
      </c>
      <c r="N4634">
        <v>187.524</v>
      </c>
      <c r="O4634">
        <v>0</v>
      </c>
      <c r="P4634">
        <v>0</v>
      </c>
      <c r="Q4634">
        <v>3947.3762000000002</v>
      </c>
      <c r="R4634">
        <v>78947.524000000005</v>
      </c>
      <c r="S4634" t="s">
        <v>1296</v>
      </c>
      <c r="T4634" s="111"/>
      <c r="U4634" s="111"/>
      <c r="V4634" s="110"/>
      <c r="W4634" s="110"/>
    </row>
    <row r="4635" spans="1:23">
      <c r="A4635" t="s">
        <v>5240</v>
      </c>
      <c r="B4635">
        <v>44210</v>
      </c>
      <c r="C4635" t="s">
        <v>5241</v>
      </c>
      <c r="D4635">
        <v>44210</v>
      </c>
      <c r="E4635" t="s">
        <v>1294</v>
      </c>
      <c r="F4635" t="s">
        <v>47</v>
      </c>
      <c r="G4635" t="s">
        <v>1305</v>
      </c>
      <c r="H4635" t="s">
        <v>13</v>
      </c>
      <c r="I4635" t="s">
        <v>1348</v>
      </c>
      <c r="J4635">
        <v>100</v>
      </c>
      <c r="K4635">
        <v>1225</v>
      </c>
      <c r="L4635">
        <v>122500</v>
      </c>
      <c r="M4635">
        <v>2.9167000000000001</v>
      </c>
      <c r="N4635">
        <v>291.67</v>
      </c>
      <c r="O4635">
        <v>0</v>
      </c>
      <c r="P4635">
        <v>0</v>
      </c>
      <c r="Q4635">
        <v>1227.9167</v>
      </c>
      <c r="R4635">
        <v>122791.67</v>
      </c>
      <c r="S4635" t="s">
        <v>1296</v>
      </c>
      <c r="T4635" s="111"/>
      <c r="U4635" s="111"/>
      <c r="V4635" s="110"/>
      <c r="W4635" s="110"/>
    </row>
    <row r="4636" spans="1:23">
      <c r="A4636" t="s">
        <v>5240</v>
      </c>
      <c r="B4636">
        <v>44210</v>
      </c>
      <c r="C4636" t="s">
        <v>5241</v>
      </c>
      <c r="D4636">
        <v>44210</v>
      </c>
      <c r="E4636" t="s">
        <v>1294</v>
      </c>
      <c r="F4636" t="s">
        <v>47</v>
      </c>
      <c r="G4636" t="s">
        <v>1305</v>
      </c>
      <c r="H4636" t="s">
        <v>13</v>
      </c>
      <c r="I4636" t="s">
        <v>1339</v>
      </c>
      <c r="J4636">
        <v>200</v>
      </c>
      <c r="K4636">
        <v>1118</v>
      </c>
      <c r="L4636">
        <v>223600</v>
      </c>
      <c r="M4636">
        <v>2.6619000000000002</v>
      </c>
      <c r="N4636">
        <v>532.38</v>
      </c>
      <c r="O4636">
        <v>0</v>
      </c>
      <c r="P4636">
        <v>0</v>
      </c>
      <c r="Q4636">
        <v>1120.6619000000001</v>
      </c>
      <c r="R4636">
        <v>224132.38</v>
      </c>
      <c r="S4636" t="s">
        <v>1296</v>
      </c>
      <c r="T4636" s="111"/>
      <c r="U4636" s="111"/>
      <c r="V4636" s="110"/>
      <c r="W4636" s="110"/>
    </row>
    <row r="4637" spans="1:23">
      <c r="A4637" t="s">
        <v>5242</v>
      </c>
      <c r="B4637">
        <v>44210</v>
      </c>
      <c r="C4637" t="s">
        <v>5243</v>
      </c>
      <c r="D4637">
        <v>44210</v>
      </c>
      <c r="E4637" t="s">
        <v>1294</v>
      </c>
      <c r="F4637" t="s">
        <v>51</v>
      </c>
      <c r="G4637" t="s">
        <v>1305</v>
      </c>
      <c r="H4637" t="s">
        <v>13</v>
      </c>
      <c r="I4637" t="s">
        <v>1339</v>
      </c>
      <c r="J4637">
        <v>180</v>
      </c>
      <c r="K4637">
        <v>1118</v>
      </c>
      <c r="L4637">
        <v>201240</v>
      </c>
      <c r="M4637">
        <v>2.6619000000000002</v>
      </c>
      <c r="N4637">
        <v>479.142</v>
      </c>
      <c r="O4637">
        <v>0</v>
      </c>
      <c r="P4637">
        <v>0</v>
      </c>
      <c r="Q4637">
        <v>1120.6619000000001</v>
      </c>
      <c r="R4637">
        <v>201719.14199999999</v>
      </c>
      <c r="S4637" t="s">
        <v>1296</v>
      </c>
      <c r="T4637" s="111"/>
      <c r="U4637" s="111"/>
      <c r="V4637" s="110"/>
      <c r="W4637" s="110"/>
    </row>
    <row r="4638" spans="1:23">
      <c r="A4638" t="s">
        <v>5242</v>
      </c>
      <c r="B4638">
        <v>44210</v>
      </c>
      <c r="C4638" t="s">
        <v>5243</v>
      </c>
      <c r="D4638">
        <v>44210</v>
      </c>
      <c r="E4638" t="s">
        <v>1294</v>
      </c>
      <c r="F4638" t="s">
        <v>51</v>
      </c>
      <c r="G4638" t="s">
        <v>1305</v>
      </c>
      <c r="H4638" t="s">
        <v>13</v>
      </c>
      <c r="I4638" t="s">
        <v>1348</v>
      </c>
      <c r="J4638">
        <v>80</v>
      </c>
      <c r="K4638">
        <v>1225</v>
      </c>
      <c r="L4638">
        <v>98000</v>
      </c>
      <c r="M4638">
        <v>2.9167000000000001</v>
      </c>
      <c r="N4638">
        <v>233.33600000000001</v>
      </c>
      <c r="O4638">
        <v>0</v>
      </c>
      <c r="P4638">
        <v>0</v>
      </c>
      <c r="Q4638">
        <v>1227.9167</v>
      </c>
      <c r="R4638">
        <v>98233.335999999996</v>
      </c>
      <c r="S4638" t="s">
        <v>1296</v>
      </c>
      <c r="T4638" s="111"/>
      <c r="U4638" s="111"/>
      <c r="V4638" s="110"/>
      <c r="W4638" s="110"/>
    </row>
    <row r="4639" spans="1:23">
      <c r="A4639" t="s">
        <v>5244</v>
      </c>
      <c r="B4639">
        <v>44210</v>
      </c>
      <c r="C4639" t="s">
        <v>5245</v>
      </c>
      <c r="D4639">
        <v>44210</v>
      </c>
      <c r="E4639" t="s">
        <v>1294</v>
      </c>
      <c r="F4639" t="s">
        <v>80</v>
      </c>
      <c r="G4639" t="s">
        <v>1050</v>
      </c>
      <c r="H4639" t="s">
        <v>1300</v>
      </c>
      <c r="I4639" t="s">
        <v>1205</v>
      </c>
      <c r="J4639">
        <v>10</v>
      </c>
      <c r="K4639">
        <v>9045</v>
      </c>
      <c r="L4639">
        <v>90450</v>
      </c>
      <c r="M4639">
        <v>21.535699999999999</v>
      </c>
      <c r="N4639">
        <v>215.357</v>
      </c>
      <c r="O4639">
        <v>0</v>
      </c>
      <c r="P4639">
        <v>0</v>
      </c>
      <c r="Q4639">
        <v>9066.5357000000004</v>
      </c>
      <c r="R4639">
        <v>90665.357000000004</v>
      </c>
      <c r="S4639" t="s">
        <v>1296</v>
      </c>
      <c r="T4639" s="111"/>
      <c r="U4639" s="111"/>
      <c r="V4639" s="110"/>
      <c r="W4639" s="110"/>
    </row>
    <row r="4640" spans="1:23">
      <c r="A4640" t="s">
        <v>5244</v>
      </c>
      <c r="B4640">
        <v>44210</v>
      </c>
      <c r="C4640" t="s">
        <v>5245</v>
      </c>
      <c r="D4640">
        <v>44210</v>
      </c>
      <c r="E4640" t="s">
        <v>1294</v>
      </c>
      <c r="F4640" t="s">
        <v>80</v>
      </c>
      <c r="G4640" t="s">
        <v>1050</v>
      </c>
      <c r="H4640" t="s">
        <v>1300</v>
      </c>
      <c r="I4640" t="s">
        <v>1207</v>
      </c>
      <c r="J4640">
        <v>5</v>
      </c>
      <c r="K4640">
        <v>4035</v>
      </c>
      <c r="L4640">
        <v>20175</v>
      </c>
      <c r="M4640">
        <v>9.6071000000000009</v>
      </c>
      <c r="N4640">
        <v>48.035499999999999</v>
      </c>
      <c r="O4640">
        <v>0</v>
      </c>
      <c r="P4640">
        <v>0</v>
      </c>
      <c r="Q4640">
        <v>4044.6071000000002</v>
      </c>
      <c r="R4640">
        <v>20223.035500000002</v>
      </c>
      <c r="S4640" t="s">
        <v>1296</v>
      </c>
      <c r="T4640" s="111"/>
      <c r="U4640" s="111"/>
      <c r="V4640" s="110"/>
      <c r="W4640" s="110"/>
    </row>
    <row r="4641" spans="1:23">
      <c r="A4641" t="s">
        <v>5244</v>
      </c>
      <c r="B4641">
        <v>44210</v>
      </c>
      <c r="C4641" t="s">
        <v>5245</v>
      </c>
      <c r="D4641">
        <v>44210</v>
      </c>
      <c r="E4641" t="s">
        <v>1294</v>
      </c>
      <c r="F4641" t="s">
        <v>80</v>
      </c>
      <c r="G4641" t="s">
        <v>1050</v>
      </c>
      <c r="H4641" t="s">
        <v>1300</v>
      </c>
      <c r="I4641" t="s">
        <v>1227</v>
      </c>
      <c r="J4641">
        <v>10</v>
      </c>
      <c r="K4641">
        <v>7760</v>
      </c>
      <c r="L4641">
        <v>77600</v>
      </c>
      <c r="M4641">
        <v>18.476199999999999</v>
      </c>
      <c r="N4641">
        <v>184.762</v>
      </c>
      <c r="O4641">
        <v>0</v>
      </c>
      <c r="P4641">
        <v>0</v>
      </c>
      <c r="Q4641">
        <v>7778.4762000000001</v>
      </c>
      <c r="R4641">
        <v>77784.762000000002</v>
      </c>
      <c r="S4641" t="s">
        <v>1296</v>
      </c>
      <c r="T4641" s="111"/>
      <c r="U4641" s="111"/>
      <c r="V4641" s="110"/>
      <c r="W4641" s="110"/>
    </row>
    <row r="4642" spans="1:23">
      <c r="A4642" t="s">
        <v>5244</v>
      </c>
      <c r="B4642">
        <v>44210</v>
      </c>
      <c r="C4642" t="s">
        <v>5245</v>
      </c>
      <c r="D4642">
        <v>44210</v>
      </c>
      <c r="E4642" t="s">
        <v>1294</v>
      </c>
      <c r="F4642" t="s">
        <v>80</v>
      </c>
      <c r="G4642" t="s">
        <v>1050</v>
      </c>
      <c r="H4642" t="s">
        <v>1300</v>
      </c>
      <c r="I4642" t="s">
        <v>1211</v>
      </c>
      <c r="J4642">
        <v>10</v>
      </c>
      <c r="K4642">
        <v>3938</v>
      </c>
      <c r="L4642">
        <v>39380</v>
      </c>
      <c r="M4642">
        <v>9.3762000000000008</v>
      </c>
      <c r="N4642">
        <v>93.762</v>
      </c>
      <c r="O4642">
        <v>0</v>
      </c>
      <c r="P4642">
        <v>0</v>
      </c>
      <c r="Q4642">
        <v>3947.3762000000002</v>
      </c>
      <c r="R4642">
        <v>39473.762000000002</v>
      </c>
      <c r="S4642" t="s">
        <v>1296</v>
      </c>
      <c r="T4642" s="111"/>
      <c r="U4642" s="111"/>
      <c r="V4642" s="110"/>
      <c r="W4642" s="110"/>
    </row>
    <row r="4643" spans="1:23">
      <c r="A4643" t="s">
        <v>5244</v>
      </c>
      <c r="B4643">
        <v>44210</v>
      </c>
      <c r="C4643" t="s">
        <v>5245</v>
      </c>
      <c r="D4643">
        <v>44210</v>
      </c>
      <c r="E4643" t="s">
        <v>1294</v>
      </c>
      <c r="F4643" t="s">
        <v>80</v>
      </c>
      <c r="G4643" t="s">
        <v>1050</v>
      </c>
      <c r="H4643" t="s">
        <v>1300</v>
      </c>
      <c r="I4643" t="s">
        <v>1234</v>
      </c>
      <c r="J4643">
        <v>10</v>
      </c>
      <c r="K4643">
        <v>5035</v>
      </c>
      <c r="L4643">
        <v>50350</v>
      </c>
      <c r="M4643">
        <v>11.988099999999999</v>
      </c>
      <c r="N4643">
        <v>119.881</v>
      </c>
      <c r="O4643">
        <v>0</v>
      </c>
      <c r="P4643">
        <v>0</v>
      </c>
      <c r="Q4643">
        <v>5046.9880999999996</v>
      </c>
      <c r="R4643">
        <v>50469.881000000001</v>
      </c>
      <c r="S4643" t="s">
        <v>1296</v>
      </c>
      <c r="T4643" s="111"/>
      <c r="U4643" s="111"/>
      <c r="V4643" s="110"/>
      <c r="W4643" s="110"/>
    </row>
    <row r="4644" spans="1:23">
      <c r="A4644" t="s">
        <v>5246</v>
      </c>
      <c r="B4644">
        <v>44210</v>
      </c>
      <c r="C4644" t="s">
        <v>5247</v>
      </c>
      <c r="D4644">
        <v>44210</v>
      </c>
      <c r="E4644" t="s">
        <v>1294</v>
      </c>
      <c r="F4644" t="s">
        <v>992</v>
      </c>
      <c r="G4644" t="s">
        <v>1299</v>
      </c>
      <c r="H4644" t="s">
        <v>57</v>
      </c>
      <c r="I4644" t="s">
        <v>1339</v>
      </c>
      <c r="J4644">
        <v>200</v>
      </c>
      <c r="K4644">
        <v>1118</v>
      </c>
      <c r="L4644">
        <v>223600</v>
      </c>
      <c r="M4644">
        <v>2.6619000000000002</v>
      </c>
      <c r="N4644">
        <v>532.38</v>
      </c>
      <c r="O4644">
        <v>0</v>
      </c>
      <c r="P4644">
        <v>0</v>
      </c>
      <c r="Q4644">
        <v>1120.6619000000001</v>
      </c>
      <c r="R4644">
        <v>224132.38</v>
      </c>
      <c r="S4644" t="s">
        <v>1296</v>
      </c>
      <c r="T4644" s="111"/>
      <c r="U4644" s="111"/>
      <c r="V4644" s="110"/>
      <c r="W4644" s="110"/>
    </row>
    <row r="4645" spans="1:23">
      <c r="A4645" t="s">
        <v>5246</v>
      </c>
      <c r="B4645">
        <v>44210</v>
      </c>
      <c r="C4645" t="s">
        <v>5247</v>
      </c>
      <c r="D4645">
        <v>44210</v>
      </c>
      <c r="E4645" t="s">
        <v>1294</v>
      </c>
      <c r="F4645" t="s">
        <v>992</v>
      </c>
      <c r="G4645" t="s">
        <v>1299</v>
      </c>
      <c r="H4645" t="s">
        <v>57</v>
      </c>
      <c r="I4645" t="s">
        <v>1348</v>
      </c>
      <c r="J4645">
        <v>200</v>
      </c>
      <c r="K4645">
        <v>1225</v>
      </c>
      <c r="L4645">
        <v>245000</v>
      </c>
      <c r="M4645">
        <v>2.9167000000000001</v>
      </c>
      <c r="N4645">
        <v>583.34</v>
      </c>
      <c r="O4645">
        <v>0</v>
      </c>
      <c r="P4645">
        <v>0</v>
      </c>
      <c r="Q4645">
        <v>1227.9167</v>
      </c>
      <c r="R4645">
        <v>245583.34</v>
      </c>
      <c r="S4645" t="s">
        <v>1296</v>
      </c>
      <c r="T4645" s="111"/>
      <c r="U4645" s="111"/>
      <c r="V4645" s="110"/>
      <c r="W4645" s="110"/>
    </row>
    <row r="4646" spans="1:23">
      <c r="A4646" t="s">
        <v>5246</v>
      </c>
      <c r="B4646">
        <v>44210</v>
      </c>
      <c r="C4646" t="s">
        <v>5247</v>
      </c>
      <c r="D4646">
        <v>44210</v>
      </c>
      <c r="E4646" t="s">
        <v>1294</v>
      </c>
      <c r="F4646" t="s">
        <v>992</v>
      </c>
      <c r="G4646" t="s">
        <v>1299</v>
      </c>
      <c r="H4646" t="s">
        <v>57</v>
      </c>
      <c r="I4646" t="s">
        <v>1227</v>
      </c>
      <c r="J4646">
        <v>10</v>
      </c>
      <c r="K4646">
        <v>7760</v>
      </c>
      <c r="L4646">
        <v>77600</v>
      </c>
      <c r="M4646">
        <v>18.476199999999999</v>
      </c>
      <c r="N4646">
        <v>184.762</v>
      </c>
      <c r="O4646">
        <v>0</v>
      </c>
      <c r="P4646">
        <v>0</v>
      </c>
      <c r="Q4646">
        <v>7778.4762000000001</v>
      </c>
      <c r="R4646">
        <v>77784.762000000002</v>
      </c>
      <c r="S4646" t="s">
        <v>1296</v>
      </c>
      <c r="T4646" s="111"/>
      <c r="U4646" s="111"/>
      <c r="V4646" s="110"/>
      <c r="W4646" s="110"/>
    </row>
    <row r="4647" spans="1:23">
      <c r="A4647" t="s">
        <v>5246</v>
      </c>
      <c r="B4647">
        <v>44210</v>
      </c>
      <c r="C4647" t="s">
        <v>5247</v>
      </c>
      <c r="D4647">
        <v>44210</v>
      </c>
      <c r="E4647" t="s">
        <v>1294</v>
      </c>
      <c r="F4647" t="s">
        <v>992</v>
      </c>
      <c r="G4647" t="s">
        <v>1299</v>
      </c>
      <c r="H4647" t="s">
        <v>57</v>
      </c>
      <c r="I4647" t="s">
        <v>1211</v>
      </c>
      <c r="J4647">
        <v>6</v>
      </c>
      <c r="K4647">
        <v>3938</v>
      </c>
      <c r="L4647">
        <v>23628</v>
      </c>
      <c r="M4647">
        <v>9.3762000000000008</v>
      </c>
      <c r="N4647">
        <v>56.257199999999997</v>
      </c>
      <c r="O4647">
        <v>0</v>
      </c>
      <c r="P4647">
        <v>0</v>
      </c>
      <c r="Q4647">
        <v>3947.3762000000002</v>
      </c>
      <c r="R4647">
        <v>23684.2572</v>
      </c>
      <c r="S4647" t="s">
        <v>1296</v>
      </c>
      <c r="T4647" s="111"/>
      <c r="U4647" s="111"/>
      <c r="V4647" s="110"/>
      <c r="W4647" s="110"/>
    </row>
    <row r="4648" spans="1:23">
      <c r="A4648" t="s">
        <v>5246</v>
      </c>
      <c r="B4648">
        <v>44210</v>
      </c>
      <c r="C4648" t="s">
        <v>5247</v>
      </c>
      <c r="D4648">
        <v>44210</v>
      </c>
      <c r="E4648" t="s">
        <v>1294</v>
      </c>
      <c r="F4648" t="s">
        <v>992</v>
      </c>
      <c r="G4648" t="s">
        <v>1299</v>
      </c>
      <c r="H4648" t="s">
        <v>57</v>
      </c>
      <c r="I4648" t="s">
        <v>1205</v>
      </c>
      <c r="J4648">
        <v>10</v>
      </c>
      <c r="K4648">
        <v>9045</v>
      </c>
      <c r="L4648">
        <v>90450</v>
      </c>
      <c r="M4648">
        <v>21.535699999999999</v>
      </c>
      <c r="N4648">
        <v>215.357</v>
      </c>
      <c r="O4648">
        <v>0</v>
      </c>
      <c r="P4648">
        <v>0</v>
      </c>
      <c r="Q4648">
        <v>9066.5357000000004</v>
      </c>
      <c r="R4648">
        <v>90665.357000000004</v>
      </c>
      <c r="S4648" t="s">
        <v>1296</v>
      </c>
      <c r="T4648" s="111"/>
      <c r="U4648" s="111"/>
      <c r="V4648" s="110"/>
      <c r="W4648" s="110"/>
    </row>
    <row r="4649" spans="1:23">
      <c r="A4649" t="s">
        <v>5246</v>
      </c>
      <c r="B4649">
        <v>44210</v>
      </c>
      <c r="C4649" t="s">
        <v>5247</v>
      </c>
      <c r="D4649">
        <v>44210</v>
      </c>
      <c r="E4649" t="s">
        <v>1294</v>
      </c>
      <c r="F4649" t="s">
        <v>992</v>
      </c>
      <c r="G4649" t="s">
        <v>1299</v>
      </c>
      <c r="H4649" t="s">
        <v>57</v>
      </c>
      <c r="I4649" t="s">
        <v>1207</v>
      </c>
      <c r="J4649">
        <v>10</v>
      </c>
      <c r="K4649">
        <v>4035</v>
      </c>
      <c r="L4649">
        <v>40350</v>
      </c>
      <c r="M4649">
        <v>9.6071000000000009</v>
      </c>
      <c r="N4649">
        <v>96.070999999999998</v>
      </c>
      <c r="O4649">
        <v>0</v>
      </c>
      <c r="P4649">
        <v>0</v>
      </c>
      <c r="Q4649">
        <v>4044.6071000000002</v>
      </c>
      <c r="R4649">
        <v>40446.071000000004</v>
      </c>
      <c r="S4649" t="s">
        <v>1296</v>
      </c>
      <c r="T4649" s="111"/>
      <c r="U4649" s="111"/>
      <c r="V4649" s="110"/>
      <c r="W4649" s="110"/>
    </row>
    <row r="4650" spans="1:23">
      <c r="A4650" t="s">
        <v>5248</v>
      </c>
      <c r="B4650">
        <v>44210</v>
      </c>
      <c r="C4650" t="s">
        <v>5249</v>
      </c>
      <c r="D4650">
        <v>44210</v>
      </c>
      <c r="E4650" t="s">
        <v>1294</v>
      </c>
      <c r="F4650" t="s">
        <v>63</v>
      </c>
      <c r="G4650" t="s">
        <v>57</v>
      </c>
      <c r="H4650" t="s">
        <v>57</v>
      </c>
      <c r="I4650" t="s">
        <v>1212</v>
      </c>
      <c r="J4650">
        <v>4</v>
      </c>
      <c r="K4650">
        <v>3540</v>
      </c>
      <c r="L4650">
        <v>14160</v>
      </c>
      <c r="M4650">
        <v>8.4285999999999994</v>
      </c>
      <c r="N4650">
        <v>33.714399999999998</v>
      </c>
      <c r="O4650">
        <v>0</v>
      </c>
      <c r="P4650">
        <v>0</v>
      </c>
      <c r="Q4650">
        <v>3548.4286000000002</v>
      </c>
      <c r="R4650">
        <v>14193.714400000001</v>
      </c>
      <c r="S4650" t="s">
        <v>1296</v>
      </c>
      <c r="T4650" s="111"/>
      <c r="U4650" s="111"/>
      <c r="V4650" s="110"/>
      <c r="W4650" s="110"/>
    </row>
    <row r="4651" spans="1:23">
      <c r="A4651" t="s">
        <v>5248</v>
      </c>
      <c r="B4651">
        <v>44210</v>
      </c>
      <c r="C4651" t="s">
        <v>5249</v>
      </c>
      <c r="D4651">
        <v>44210</v>
      </c>
      <c r="E4651" t="s">
        <v>1294</v>
      </c>
      <c r="F4651" t="s">
        <v>63</v>
      </c>
      <c r="G4651" t="s">
        <v>57</v>
      </c>
      <c r="H4651" t="s">
        <v>57</v>
      </c>
      <c r="I4651" t="s">
        <v>1227</v>
      </c>
      <c r="J4651">
        <v>10</v>
      </c>
      <c r="K4651">
        <v>7760</v>
      </c>
      <c r="L4651">
        <v>77600</v>
      </c>
      <c r="M4651">
        <v>18.476199999999999</v>
      </c>
      <c r="N4651">
        <v>184.762</v>
      </c>
      <c r="O4651">
        <v>0</v>
      </c>
      <c r="P4651">
        <v>0</v>
      </c>
      <c r="Q4651">
        <v>7778.4762000000001</v>
      </c>
      <c r="R4651">
        <v>77784.762000000002</v>
      </c>
      <c r="S4651" t="s">
        <v>1296</v>
      </c>
      <c r="T4651" s="111"/>
      <c r="U4651" s="111"/>
      <c r="V4651" s="110"/>
      <c r="W4651" s="110"/>
    </row>
    <row r="4652" spans="1:23">
      <c r="A4652" t="s">
        <v>5248</v>
      </c>
      <c r="B4652">
        <v>44210</v>
      </c>
      <c r="C4652" t="s">
        <v>5249</v>
      </c>
      <c r="D4652">
        <v>44210</v>
      </c>
      <c r="E4652" t="s">
        <v>1294</v>
      </c>
      <c r="F4652" t="s">
        <v>63</v>
      </c>
      <c r="G4652" t="s">
        <v>57</v>
      </c>
      <c r="H4652" t="s">
        <v>57</v>
      </c>
      <c r="I4652" t="s">
        <v>1207</v>
      </c>
      <c r="J4652">
        <v>10</v>
      </c>
      <c r="K4652">
        <v>4035</v>
      </c>
      <c r="L4652">
        <v>40350</v>
      </c>
      <c r="M4652">
        <v>9.6071000000000009</v>
      </c>
      <c r="N4652">
        <v>96.070999999999998</v>
      </c>
      <c r="O4652">
        <v>0</v>
      </c>
      <c r="P4652">
        <v>0</v>
      </c>
      <c r="Q4652">
        <v>4044.6071000000002</v>
      </c>
      <c r="R4652">
        <v>40446.071000000004</v>
      </c>
      <c r="S4652" t="s">
        <v>1296</v>
      </c>
      <c r="T4652" s="111"/>
      <c r="U4652" s="111"/>
      <c r="V4652" s="110"/>
      <c r="W4652" s="110"/>
    </row>
    <row r="4653" spans="1:23">
      <c r="A4653" t="s">
        <v>5248</v>
      </c>
      <c r="B4653">
        <v>44210</v>
      </c>
      <c r="C4653" t="s">
        <v>5249</v>
      </c>
      <c r="D4653">
        <v>44210</v>
      </c>
      <c r="E4653" t="s">
        <v>1294</v>
      </c>
      <c r="F4653" t="s">
        <v>63</v>
      </c>
      <c r="G4653" t="s">
        <v>57</v>
      </c>
      <c r="H4653" t="s">
        <v>57</v>
      </c>
      <c r="I4653" t="s">
        <v>1234</v>
      </c>
      <c r="J4653">
        <v>5</v>
      </c>
      <c r="K4653">
        <v>5035</v>
      </c>
      <c r="L4653">
        <v>25175</v>
      </c>
      <c r="M4653">
        <v>11.988099999999999</v>
      </c>
      <c r="N4653">
        <v>59.9405</v>
      </c>
      <c r="O4653">
        <v>0</v>
      </c>
      <c r="P4653">
        <v>0</v>
      </c>
      <c r="Q4653">
        <v>5046.9880999999996</v>
      </c>
      <c r="R4653">
        <v>25234.940500000001</v>
      </c>
      <c r="S4653" t="s">
        <v>1296</v>
      </c>
      <c r="T4653" s="111"/>
      <c r="U4653" s="111"/>
      <c r="V4653" s="110"/>
      <c r="W4653" s="110"/>
    </row>
    <row r="4654" spans="1:23">
      <c r="A4654" t="s">
        <v>5248</v>
      </c>
      <c r="B4654">
        <v>44210</v>
      </c>
      <c r="C4654" t="s">
        <v>5249</v>
      </c>
      <c r="D4654">
        <v>44210</v>
      </c>
      <c r="E4654" t="s">
        <v>1294</v>
      </c>
      <c r="F4654" t="s">
        <v>63</v>
      </c>
      <c r="G4654" t="s">
        <v>57</v>
      </c>
      <c r="H4654" t="s">
        <v>57</v>
      </c>
      <c r="I4654" t="s">
        <v>1339</v>
      </c>
      <c r="J4654">
        <v>300</v>
      </c>
      <c r="K4654">
        <v>1118</v>
      </c>
      <c r="L4654">
        <v>335400</v>
      </c>
      <c r="M4654">
        <v>2.6619000000000002</v>
      </c>
      <c r="N4654">
        <v>798.57</v>
      </c>
      <c r="O4654">
        <v>0</v>
      </c>
      <c r="P4654">
        <v>0</v>
      </c>
      <c r="Q4654">
        <v>1120.6619000000001</v>
      </c>
      <c r="R4654">
        <v>336198.57</v>
      </c>
      <c r="S4654" t="s">
        <v>1296</v>
      </c>
      <c r="T4654" s="111"/>
      <c r="U4654" s="111"/>
      <c r="V4654" s="110"/>
      <c r="W4654" s="110"/>
    </row>
    <row r="4655" spans="1:23">
      <c r="A4655" t="s">
        <v>5248</v>
      </c>
      <c r="B4655">
        <v>44210</v>
      </c>
      <c r="C4655" t="s">
        <v>5249</v>
      </c>
      <c r="D4655">
        <v>44210</v>
      </c>
      <c r="E4655" t="s">
        <v>1294</v>
      </c>
      <c r="F4655" t="s">
        <v>63</v>
      </c>
      <c r="G4655" t="s">
        <v>57</v>
      </c>
      <c r="H4655" t="s">
        <v>57</v>
      </c>
      <c r="I4655" t="s">
        <v>1205</v>
      </c>
      <c r="J4655">
        <v>5</v>
      </c>
      <c r="K4655">
        <v>9045</v>
      </c>
      <c r="L4655">
        <v>45225</v>
      </c>
      <c r="M4655">
        <v>21.535699999999999</v>
      </c>
      <c r="N4655">
        <v>107.6785</v>
      </c>
      <c r="O4655">
        <v>0</v>
      </c>
      <c r="P4655">
        <v>0</v>
      </c>
      <c r="Q4655">
        <v>9066.5357000000004</v>
      </c>
      <c r="R4655">
        <v>45332.678500000002</v>
      </c>
      <c r="S4655" t="s">
        <v>1296</v>
      </c>
      <c r="T4655" s="111"/>
      <c r="U4655" s="111"/>
      <c r="V4655" s="110"/>
      <c r="W4655" s="110"/>
    </row>
    <row r="4656" spans="1:23">
      <c r="A4656" t="s">
        <v>5250</v>
      </c>
      <c r="B4656">
        <v>44210</v>
      </c>
      <c r="C4656" t="s">
        <v>5251</v>
      </c>
      <c r="D4656">
        <v>44210</v>
      </c>
      <c r="E4656" t="s">
        <v>1294</v>
      </c>
      <c r="F4656" t="s">
        <v>92</v>
      </c>
      <c r="G4656" t="s">
        <v>81</v>
      </c>
      <c r="H4656" t="s">
        <v>24</v>
      </c>
      <c r="I4656" t="s">
        <v>1211</v>
      </c>
      <c r="J4656">
        <v>20</v>
      </c>
      <c r="K4656">
        <v>3938</v>
      </c>
      <c r="L4656">
        <v>78760</v>
      </c>
      <c r="M4656">
        <v>9.3762000000000008</v>
      </c>
      <c r="N4656">
        <v>187.524</v>
      </c>
      <c r="O4656">
        <v>0</v>
      </c>
      <c r="P4656">
        <v>0</v>
      </c>
      <c r="Q4656">
        <v>3947.3762000000002</v>
      </c>
      <c r="R4656">
        <v>78947.524000000005</v>
      </c>
      <c r="S4656" t="s">
        <v>1296</v>
      </c>
      <c r="T4656" s="111"/>
      <c r="U4656" s="111"/>
      <c r="V4656" s="110"/>
      <c r="W4656" s="110"/>
    </row>
    <row r="4657" spans="1:23">
      <c r="A4657" t="s">
        <v>5250</v>
      </c>
      <c r="B4657">
        <v>44210</v>
      </c>
      <c r="C4657" t="s">
        <v>5251</v>
      </c>
      <c r="D4657">
        <v>44210</v>
      </c>
      <c r="E4657" t="s">
        <v>1294</v>
      </c>
      <c r="F4657" t="s">
        <v>92</v>
      </c>
      <c r="G4657" t="s">
        <v>81</v>
      </c>
      <c r="H4657" t="s">
        <v>24</v>
      </c>
      <c r="I4657" t="s">
        <v>1348</v>
      </c>
      <c r="J4657">
        <v>20</v>
      </c>
      <c r="K4657">
        <v>1225</v>
      </c>
      <c r="L4657">
        <v>24500</v>
      </c>
      <c r="M4657">
        <v>2.9167000000000001</v>
      </c>
      <c r="N4657">
        <v>58.334000000000003</v>
      </c>
      <c r="O4657">
        <v>0</v>
      </c>
      <c r="P4657">
        <v>0</v>
      </c>
      <c r="Q4657">
        <v>1227.9167</v>
      </c>
      <c r="R4657">
        <v>24558.333999999999</v>
      </c>
      <c r="S4657" t="s">
        <v>1296</v>
      </c>
      <c r="T4657" s="111"/>
      <c r="U4657" s="111"/>
      <c r="V4657" s="110"/>
      <c r="W4657" s="110"/>
    </row>
    <row r="4658" spans="1:23">
      <c r="A4658" t="s">
        <v>5250</v>
      </c>
      <c r="B4658">
        <v>44210</v>
      </c>
      <c r="C4658" t="s">
        <v>5251</v>
      </c>
      <c r="D4658">
        <v>44210</v>
      </c>
      <c r="E4658" t="s">
        <v>1294</v>
      </c>
      <c r="F4658" t="s">
        <v>92</v>
      </c>
      <c r="G4658" t="s">
        <v>81</v>
      </c>
      <c r="H4658" t="s">
        <v>24</v>
      </c>
      <c r="I4658" t="s">
        <v>1339</v>
      </c>
      <c r="J4658">
        <v>20</v>
      </c>
      <c r="K4658">
        <v>1118</v>
      </c>
      <c r="L4658">
        <v>22360</v>
      </c>
      <c r="M4658">
        <v>2.6619000000000002</v>
      </c>
      <c r="N4658">
        <v>53.238</v>
      </c>
      <c r="O4658">
        <v>0</v>
      </c>
      <c r="P4658">
        <v>0</v>
      </c>
      <c r="Q4658">
        <v>1120.6619000000001</v>
      </c>
      <c r="R4658">
        <v>22413.238000000001</v>
      </c>
      <c r="S4658" t="s">
        <v>1296</v>
      </c>
      <c r="T4658" s="111"/>
      <c r="U4658" s="111"/>
      <c r="V4658" s="110"/>
      <c r="W4658" s="110"/>
    </row>
    <row r="4659" spans="1:23">
      <c r="A4659" t="s">
        <v>5252</v>
      </c>
      <c r="B4659">
        <v>44210</v>
      </c>
      <c r="C4659" t="s">
        <v>5253</v>
      </c>
      <c r="D4659">
        <v>44210</v>
      </c>
      <c r="E4659" t="s">
        <v>1294</v>
      </c>
      <c r="F4659" t="s">
        <v>89</v>
      </c>
      <c r="G4659" t="s">
        <v>81</v>
      </c>
      <c r="H4659" t="s">
        <v>24</v>
      </c>
      <c r="I4659" t="s">
        <v>1212</v>
      </c>
      <c r="J4659">
        <v>10</v>
      </c>
      <c r="K4659">
        <v>3540</v>
      </c>
      <c r="L4659">
        <v>35400</v>
      </c>
      <c r="M4659">
        <v>8.4285999999999994</v>
      </c>
      <c r="N4659">
        <v>84.286000000000001</v>
      </c>
      <c r="O4659">
        <v>0</v>
      </c>
      <c r="P4659">
        <v>0</v>
      </c>
      <c r="Q4659">
        <v>3548.4286000000002</v>
      </c>
      <c r="R4659">
        <v>35484.286</v>
      </c>
      <c r="S4659" t="s">
        <v>1296</v>
      </c>
      <c r="T4659" s="111"/>
      <c r="U4659" s="111"/>
      <c r="V4659" s="110"/>
      <c r="W4659" s="110"/>
    </row>
    <row r="4660" spans="1:23">
      <c r="A4660" t="s">
        <v>5252</v>
      </c>
      <c r="B4660">
        <v>44210</v>
      </c>
      <c r="C4660" t="s">
        <v>5253</v>
      </c>
      <c r="D4660">
        <v>44210</v>
      </c>
      <c r="E4660" t="s">
        <v>1294</v>
      </c>
      <c r="F4660" t="s">
        <v>89</v>
      </c>
      <c r="G4660" t="s">
        <v>81</v>
      </c>
      <c r="H4660" t="s">
        <v>24</v>
      </c>
      <c r="I4660" t="s">
        <v>1227</v>
      </c>
      <c r="J4660">
        <v>5</v>
      </c>
      <c r="K4660">
        <v>7760</v>
      </c>
      <c r="L4660">
        <v>38800</v>
      </c>
      <c r="M4660">
        <v>18.476199999999999</v>
      </c>
      <c r="N4660">
        <v>92.381</v>
      </c>
      <c r="O4660">
        <v>0</v>
      </c>
      <c r="P4660">
        <v>0</v>
      </c>
      <c r="Q4660">
        <v>7778.4762000000001</v>
      </c>
      <c r="R4660">
        <v>38892.381000000001</v>
      </c>
      <c r="S4660" t="s">
        <v>1296</v>
      </c>
      <c r="T4660" s="111"/>
      <c r="U4660" s="111"/>
      <c r="V4660" s="110"/>
      <c r="W4660" s="110"/>
    </row>
    <row r="4661" spans="1:23">
      <c r="A4661" t="s">
        <v>5252</v>
      </c>
      <c r="B4661">
        <v>44210</v>
      </c>
      <c r="C4661" t="s">
        <v>5253</v>
      </c>
      <c r="D4661">
        <v>44210</v>
      </c>
      <c r="E4661" t="s">
        <v>1294</v>
      </c>
      <c r="F4661" t="s">
        <v>89</v>
      </c>
      <c r="G4661" t="s">
        <v>81</v>
      </c>
      <c r="H4661" t="s">
        <v>24</v>
      </c>
      <c r="I4661" t="s">
        <v>1339</v>
      </c>
      <c r="J4661">
        <v>20</v>
      </c>
      <c r="K4661">
        <v>1118</v>
      </c>
      <c r="L4661">
        <v>22360</v>
      </c>
      <c r="M4661">
        <v>2.6619000000000002</v>
      </c>
      <c r="N4661">
        <v>53.238</v>
      </c>
      <c r="O4661">
        <v>0</v>
      </c>
      <c r="P4661">
        <v>0</v>
      </c>
      <c r="Q4661">
        <v>1120.6619000000001</v>
      </c>
      <c r="R4661">
        <v>22413.238000000001</v>
      </c>
      <c r="S4661" t="s">
        <v>1296</v>
      </c>
      <c r="T4661" s="111"/>
      <c r="U4661" s="111"/>
      <c r="V4661" s="110"/>
      <c r="W4661" s="110"/>
    </row>
    <row r="4662" spans="1:23">
      <c r="A4662" t="s">
        <v>5252</v>
      </c>
      <c r="B4662">
        <v>44210</v>
      </c>
      <c r="C4662" t="s">
        <v>5253</v>
      </c>
      <c r="D4662">
        <v>44210</v>
      </c>
      <c r="E4662" t="s">
        <v>1294</v>
      </c>
      <c r="F4662" t="s">
        <v>89</v>
      </c>
      <c r="G4662" t="s">
        <v>81</v>
      </c>
      <c r="H4662" t="s">
        <v>24</v>
      </c>
      <c r="I4662" t="s">
        <v>1211</v>
      </c>
      <c r="J4662">
        <v>40</v>
      </c>
      <c r="K4662">
        <v>3938</v>
      </c>
      <c r="L4662">
        <v>157520</v>
      </c>
      <c r="M4662">
        <v>9.3762000000000008</v>
      </c>
      <c r="N4662">
        <v>375.048</v>
      </c>
      <c r="O4662">
        <v>0</v>
      </c>
      <c r="P4662">
        <v>0</v>
      </c>
      <c r="Q4662">
        <v>3947.3762000000002</v>
      </c>
      <c r="R4662">
        <v>157895.04800000001</v>
      </c>
      <c r="S4662" t="s">
        <v>1296</v>
      </c>
      <c r="T4662" s="111"/>
      <c r="U4662" s="111"/>
      <c r="V4662" s="110"/>
      <c r="W4662" s="110"/>
    </row>
    <row r="4663" spans="1:23">
      <c r="A4663" t="s">
        <v>5254</v>
      </c>
      <c r="B4663">
        <v>44210</v>
      </c>
      <c r="C4663" t="s">
        <v>5255</v>
      </c>
      <c r="D4663">
        <v>44210</v>
      </c>
      <c r="E4663" t="s">
        <v>1294</v>
      </c>
      <c r="F4663" t="s">
        <v>88</v>
      </c>
      <c r="G4663" t="s">
        <v>1326</v>
      </c>
      <c r="H4663" t="s">
        <v>24</v>
      </c>
      <c r="I4663" t="s">
        <v>1211</v>
      </c>
      <c r="J4663">
        <v>20</v>
      </c>
      <c r="K4663">
        <v>3938</v>
      </c>
      <c r="L4663">
        <v>78760</v>
      </c>
      <c r="M4663">
        <v>9.3762000000000008</v>
      </c>
      <c r="N4663">
        <v>187.524</v>
      </c>
      <c r="O4663">
        <v>0</v>
      </c>
      <c r="P4663">
        <v>0</v>
      </c>
      <c r="Q4663">
        <v>3947.3762000000002</v>
      </c>
      <c r="R4663">
        <v>78947.524000000005</v>
      </c>
      <c r="S4663" t="s">
        <v>1296</v>
      </c>
      <c r="T4663" s="111"/>
      <c r="U4663" s="111"/>
      <c r="V4663" s="110"/>
      <c r="W4663" s="110"/>
    </row>
    <row r="4664" spans="1:23">
      <c r="A4664" t="s">
        <v>5254</v>
      </c>
      <c r="B4664">
        <v>44210</v>
      </c>
      <c r="C4664" t="s">
        <v>5255</v>
      </c>
      <c r="D4664">
        <v>44210</v>
      </c>
      <c r="E4664" t="s">
        <v>1294</v>
      </c>
      <c r="F4664" t="s">
        <v>88</v>
      </c>
      <c r="G4664" t="s">
        <v>1326</v>
      </c>
      <c r="H4664" t="s">
        <v>24</v>
      </c>
      <c r="I4664" t="s">
        <v>1212</v>
      </c>
      <c r="J4664">
        <v>10</v>
      </c>
      <c r="K4664">
        <v>3540</v>
      </c>
      <c r="L4664">
        <v>35400</v>
      </c>
      <c r="M4664">
        <v>8.4285999999999994</v>
      </c>
      <c r="N4664">
        <v>84.286000000000001</v>
      </c>
      <c r="O4664">
        <v>0</v>
      </c>
      <c r="P4664">
        <v>0</v>
      </c>
      <c r="Q4664">
        <v>3548.4286000000002</v>
      </c>
      <c r="R4664">
        <v>35484.286</v>
      </c>
      <c r="S4664" t="s">
        <v>1296</v>
      </c>
      <c r="T4664" s="111"/>
      <c r="U4664" s="111"/>
      <c r="V4664" s="110"/>
      <c r="W4664" s="110"/>
    </row>
    <row r="4665" spans="1:23">
      <c r="A4665" t="s">
        <v>5254</v>
      </c>
      <c r="B4665">
        <v>44210</v>
      </c>
      <c r="C4665" t="s">
        <v>5255</v>
      </c>
      <c r="D4665">
        <v>44210</v>
      </c>
      <c r="E4665" t="s">
        <v>1294</v>
      </c>
      <c r="F4665" t="s">
        <v>88</v>
      </c>
      <c r="G4665" t="s">
        <v>1326</v>
      </c>
      <c r="H4665" t="s">
        <v>24</v>
      </c>
      <c r="I4665" t="s">
        <v>1207</v>
      </c>
      <c r="J4665">
        <v>10</v>
      </c>
      <c r="K4665">
        <v>4035</v>
      </c>
      <c r="L4665">
        <v>40350</v>
      </c>
      <c r="M4665">
        <v>9.6071000000000009</v>
      </c>
      <c r="N4665">
        <v>96.070999999999998</v>
      </c>
      <c r="O4665">
        <v>0</v>
      </c>
      <c r="P4665">
        <v>0</v>
      </c>
      <c r="Q4665">
        <v>4044.6071000000002</v>
      </c>
      <c r="R4665">
        <v>40446.071000000004</v>
      </c>
      <c r="S4665" t="s">
        <v>1296</v>
      </c>
      <c r="T4665" s="111"/>
      <c r="U4665" s="111"/>
      <c r="V4665" s="110"/>
      <c r="W4665" s="110"/>
    </row>
    <row r="4666" spans="1:23">
      <c r="A4666" t="s">
        <v>5256</v>
      </c>
      <c r="B4666">
        <v>44210</v>
      </c>
      <c r="C4666" t="s">
        <v>5257</v>
      </c>
      <c r="D4666">
        <v>44210</v>
      </c>
      <c r="E4666" t="s">
        <v>1294</v>
      </c>
      <c r="F4666" t="s">
        <v>91</v>
      </c>
      <c r="G4666" t="s">
        <v>1315</v>
      </c>
      <c r="H4666" t="s">
        <v>24</v>
      </c>
      <c r="I4666" t="s">
        <v>3061</v>
      </c>
      <c r="J4666">
        <v>10</v>
      </c>
      <c r="K4666">
        <v>9850</v>
      </c>
      <c r="L4666">
        <v>98500</v>
      </c>
      <c r="M4666">
        <v>23.452400000000001</v>
      </c>
      <c r="N4666">
        <v>234.524</v>
      </c>
      <c r="O4666">
        <v>0</v>
      </c>
      <c r="P4666">
        <v>0</v>
      </c>
      <c r="Q4666">
        <v>9873.4524000000001</v>
      </c>
      <c r="R4666">
        <v>98734.524000000005</v>
      </c>
      <c r="S4666" t="s">
        <v>1296</v>
      </c>
      <c r="T4666" s="111"/>
      <c r="U4666" s="111"/>
      <c r="V4666" s="110"/>
      <c r="W4666" s="110"/>
    </row>
    <row r="4667" spans="1:23">
      <c r="A4667" t="s">
        <v>5256</v>
      </c>
      <c r="B4667">
        <v>44210</v>
      </c>
      <c r="C4667" t="s">
        <v>5257</v>
      </c>
      <c r="D4667">
        <v>44210</v>
      </c>
      <c r="E4667" t="s">
        <v>1294</v>
      </c>
      <c r="F4667" t="s">
        <v>91</v>
      </c>
      <c r="G4667" t="s">
        <v>1315</v>
      </c>
      <c r="H4667" t="s">
        <v>24</v>
      </c>
      <c r="I4667" t="s">
        <v>1234</v>
      </c>
      <c r="J4667">
        <v>10</v>
      </c>
      <c r="K4667">
        <v>5035</v>
      </c>
      <c r="L4667">
        <v>50350</v>
      </c>
      <c r="M4667">
        <v>11.988099999999999</v>
      </c>
      <c r="N4667">
        <v>119.881</v>
      </c>
      <c r="O4667">
        <v>0</v>
      </c>
      <c r="P4667">
        <v>0</v>
      </c>
      <c r="Q4667">
        <v>5046.9880999999996</v>
      </c>
      <c r="R4667">
        <v>50469.881000000001</v>
      </c>
      <c r="S4667" t="s">
        <v>1296</v>
      </c>
      <c r="T4667" s="111"/>
      <c r="U4667" s="111"/>
      <c r="V4667" s="110"/>
      <c r="W4667" s="110"/>
    </row>
    <row r="4668" spans="1:23">
      <c r="A4668" t="s">
        <v>5256</v>
      </c>
      <c r="B4668">
        <v>44210</v>
      </c>
      <c r="C4668" t="s">
        <v>5257</v>
      </c>
      <c r="D4668">
        <v>44210</v>
      </c>
      <c r="E4668" t="s">
        <v>1294</v>
      </c>
      <c r="F4668" t="s">
        <v>91</v>
      </c>
      <c r="G4668" t="s">
        <v>1315</v>
      </c>
      <c r="H4668" t="s">
        <v>24</v>
      </c>
      <c r="I4668" t="s">
        <v>1339</v>
      </c>
      <c r="J4668">
        <v>20</v>
      </c>
      <c r="K4668">
        <v>1118</v>
      </c>
      <c r="L4668">
        <v>22360</v>
      </c>
      <c r="M4668">
        <v>2.6619000000000002</v>
      </c>
      <c r="N4668">
        <v>53.238</v>
      </c>
      <c r="O4668">
        <v>0</v>
      </c>
      <c r="P4668">
        <v>0</v>
      </c>
      <c r="Q4668">
        <v>1120.6619000000001</v>
      </c>
      <c r="R4668">
        <v>22413.238000000001</v>
      </c>
      <c r="S4668" t="s">
        <v>1296</v>
      </c>
      <c r="T4668" s="111"/>
      <c r="U4668" s="111"/>
      <c r="V4668" s="110"/>
      <c r="W4668" s="110"/>
    </row>
    <row r="4669" spans="1:23">
      <c r="A4669" t="s">
        <v>5258</v>
      </c>
      <c r="B4669">
        <v>44210</v>
      </c>
      <c r="C4669" t="s">
        <v>5259</v>
      </c>
      <c r="D4669">
        <v>44210</v>
      </c>
      <c r="E4669" t="s">
        <v>1294</v>
      </c>
      <c r="F4669" t="s">
        <v>125</v>
      </c>
      <c r="G4669" t="s">
        <v>1316</v>
      </c>
      <c r="H4669" t="s">
        <v>24</v>
      </c>
      <c r="I4669" t="s">
        <v>1339</v>
      </c>
      <c r="J4669">
        <v>100</v>
      </c>
      <c r="K4669">
        <v>1118</v>
      </c>
      <c r="L4669">
        <v>111800</v>
      </c>
      <c r="M4669">
        <v>2.6619000000000002</v>
      </c>
      <c r="N4669">
        <v>266.19</v>
      </c>
      <c r="O4669">
        <v>0</v>
      </c>
      <c r="P4669">
        <v>0</v>
      </c>
      <c r="Q4669">
        <v>1120.6619000000001</v>
      </c>
      <c r="R4669">
        <v>112066.19</v>
      </c>
      <c r="S4669" t="s">
        <v>1296</v>
      </c>
      <c r="T4669" s="111"/>
      <c r="U4669" s="111"/>
      <c r="V4669" s="110"/>
      <c r="W4669" s="110"/>
    </row>
    <row r="4670" spans="1:23">
      <c r="A4670" t="s">
        <v>5258</v>
      </c>
      <c r="B4670">
        <v>44210</v>
      </c>
      <c r="C4670" t="s">
        <v>5259</v>
      </c>
      <c r="D4670">
        <v>44210</v>
      </c>
      <c r="E4670" t="s">
        <v>1294</v>
      </c>
      <c r="F4670" t="s">
        <v>125</v>
      </c>
      <c r="G4670" t="s">
        <v>1316</v>
      </c>
      <c r="H4670" t="s">
        <v>24</v>
      </c>
      <c r="I4670" t="s">
        <v>1348</v>
      </c>
      <c r="J4670">
        <v>60</v>
      </c>
      <c r="K4670">
        <v>1225</v>
      </c>
      <c r="L4670">
        <v>73500</v>
      </c>
      <c r="M4670">
        <v>2.9167000000000001</v>
      </c>
      <c r="N4670">
        <v>175.00200000000001</v>
      </c>
      <c r="O4670">
        <v>0</v>
      </c>
      <c r="P4670">
        <v>0</v>
      </c>
      <c r="Q4670">
        <v>1227.9167</v>
      </c>
      <c r="R4670">
        <v>73675.001999999993</v>
      </c>
      <c r="S4670" t="s">
        <v>1296</v>
      </c>
      <c r="T4670" s="111"/>
      <c r="U4670" s="111"/>
      <c r="V4670" s="110"/>
      <c r="W4670" s="110"/>
    </row>
    <row r="4671" spans="1:23">
      <c r="A4671" t="s">
        <v>5258</v>
      </c>
      <c r="B4671">
        <v>44210</v>
      </c>
      <c r="C4671" t="s">
        <v>5259</v>
      </c>
      <c r="D4671">
        <v>44210</v>
      </c>
      <c r="E4671" t="s">
        <v>1294</v>
      </c>
      <c r="F4671" t="s">
        <v>125</v>
      </c>
      <c r="G4671" t="s">
        <v>1316</v>
      </c>
      <c r="H4671" t="s">
        <v>24</v>
      </c>
      <c r="I4671" t="s">
        <v>1227</v>
      </c>
      <c r="J4671">
        <v>10</v>
      </c>
      <c r="K4671">
        <v>7760</v>
      </c>
      <c r="L4671">
        <v>77600</v>
      </c>
      <c r="M4671">
        <v>18.476199999999999</v>
      </c>
      <c r="N4671">
        <v>184.762</v>
      </c>
      <c r="O4671">
        <v>0</v>
      </c>
      <c r="P4671">
        <v>0</v>
      </c>
      <c r="Q4671">
        <v>7778.4762000000001</v>
      </c>
      <c r="R4671">
        <v>77784.762000000002</v>
      </c>
      <c r="S4671" t="s">
        <v>1296</v>
      </c>
      <c r="T4671" s="111"/>
      <c r="U4671" s="111"/>
      <c r="V4671" s="110"/>
      <c r="W4671" s="110"/>
    </row>
    <row r="4672" spans="1:23">
      <c r="A4672" t="s">
        <v>5260</v>
      </c>
      <c r="B4672">
        <v>44210</v>
      </c>
      <c r="C4672" t="s">
        <v>5261</v>
      </c>
      <c r="D4672">
        <v>44210</v>
      </c>
      <c r="E4672" t="s">
        <v>1294</v>
      </c>
      <c r="F4672" t="s">
        <v>31</v>
      </c>
      <c r="G4672" t="s">
        <v>1316</v>
      </c>
      <c r="H4672" t="s">
        <v>24</v>
      </c>
      <c r="I4672" t="s">
        <v>1207</v>
      </c>
      <c r="J4672">
        <v>20</v>
      </c>
      <c r="K4672">
        <v>4035</v>
      </c>
      <c r="L4672">
        <v>80700</v>
      </c>
      <c r="M4672">
        <v>9.6071000000000009</v>
      </c>
      <c r="N4672">
        <v>192.142</v>
      </c>
      <c r="O4672">
        <v>0</v>
      </c>
      <c r="P4672">
        <v>0</v>
      </c>
      <c r="Q4672">
        <v>4044.6071000000002</v>
      </c>
      <c r="R4672">
        <v>80892.142000000007</v>
      </c>
      <c r="S4672" t="s">
        <v>1296</v>
      </c>
      <c r="T4672" s="111"/>
      <c r="U4672" s="111"/>
      <c r="V4672" s="110"/>
      <c r="W4672" s="110"/>
    </row>
    <row r="4673" spans="1:23">
      <c r="A4673" t="s">
        <v>5260</v>
      </c>
      <c r="B4673">
        <v>44210</v>
      </c>
      <c r="C4673" t="s">
        <v>5261</v>
      </c>
      <c r="D4673">
        <v>44210</v>
      </c>
      <c r="E4673" t="s">
        <v>1294</v>
      </c>
      <c r="F4673" t="s">
        <v>31</v>
      </c>
      <c r="G4673" t="s">
        <v>1316</v>
      </c>
      <c r="H4673" t="s">
        <v>24</v>
      </c>
      <c r="I4673" t="s">
        <v>1339</v>
      </c>
      <c r="J4673">
        <v>100</v>
      </c>
      <c r="K4673">
        <v>1118</v>
      </c>
      <c r="L4673">
        <v>111800</v>
      </c>
      <c r="M4673">
        <v>2.6619000000000002</v>
      </c>
      <c r="N4673">
        <v>266.19</v>
      </c>
      <c r="O4673">
        <v>0</v>
      </c>
      <c r="P4673">
        <v>0</v>
      </c>
      <c r="Q4673">
        <v>1120.6619000000001</v>
      </c>
      <c r="R4673">
        <v>112066.19</v>
      </c>
      <c r="S4673" t="s">
        <v>1296</v>
      </c>
      <c r="T4673" s="111"/>
      <c r="U4673" s="111"/>
      <c r="V4673" s="110"/>
      <c r="W4673" s="110"/>
    </row>
    <row r="4674" spans="1:23">
      <c r="A4674" t="s">
        <v>5260</v>
      </c>
      <c r="B4674">
        <v>44210</v>
      </c>
      <c r="C4674" t="s">
        <v>5261</v>
      </c>
      <c r="D4674">
        <v>44210</v>
      </c>
      <c r="E4674" t="s">
        <v>1294</v>
      </c>
      <c r="F4674" t="s">
        <v>31</v>
      </c>
      <c r="G4674" t="s">
        <v>1316</v>
      </c>
      <c r="H4674" t="s">
        <v>24</v>
      </c>
      <c r="I4674" t="s">
        <v>1234</v>
      </c>
      <c r="J4674">
        <v>20</v>
      </c>
      <c r="K4674">
        <v>5035</v>
      </c>
      <c r="L4674">
        <v>100700</v>
      </c>
      <c r="M4674">
        <v>11.988099999999999</v>
      </c>
      <c r="N4674">
        <v>239.762</v>
      </c>
      <c r="O4674">
        <v>0</v>
      </c>
      <c r="P4674">
        <v>0</v>
      </c>
      <c r="Q4674">
        <v>5046.9880999999996</v>
      </c>
      <c r="R4674">
        <v>100939.762</v>
      </c>
      <c r="S4674" t="s">
        <v>1296</v>
      </c>
      <c r="T4674" s="111"/>
      <c r="U4674" s="111"/>
      <c r="V4674" s="110"/>
      <c r="W4674" s="110"/>
    </row>
    <row r="4675" spans="1:23">
      <c r="A4675" t="s">
        <v>5260</v>
      </c>
      <c r="B4675">
        <v>44210</v>
      </c>
      <c r="C4675" t="s">
        <v>5261</v>
      </c>
      <c r="D4675">
        <v>44210</v>
      </c>
      <c r="E4675" t="s">
        <v>1294</v>
      </c>
      <c r="F4675" t="s">
        <v>31</v>
      </c>
      <c r="G4675" t="s">
        <v>1316</v>
      </c>
      <c r="H4675" t="s">
        <v>24</v>
      </c>
      <c r="I4675" t="s">
        <v>1348</v>
      </c>
      <c r="J4675">
        <v>40</v>
      </c>
      <c r="K4675">
        <v>1225</v>
      </c>
      <c r="L4675">
        <v>49000</v>
      </c>
      <c r="M4675">
        <v>2.9167000000000001</v>
      </c>
      <c r="N4675">
        <v>116.66800000000001</v>
      </c>
      <c r="O4675">
        <v>0</v>
      </c>
      <c r="P4675">
        <v>0</v>
      </c>
      <c r="Q4675">
        <v>1227.9167</v>
      </c>
      <c r="R4675">
        <v>49116.667999999998</v>
      </c>
      <c r="S4675" t="s">
        <v>1296</v>
      </c>
      <c r="T4675" s="111"/>
      <c r="U4675" s="111"/>
      <c r="V4675" s="110"/>
      <c r="W4675" s="110"/>
    </row>
    <row r="4676" spans="1:23">
      <c r="A4676" t="s">
        <v>5262</v>
      </c>
      <c r="B4676">
        <v>44210</v>
      </c>
      <c r="C4676" t="s">
        <v>5263</v>
      </c>
      <c r="D4676">
        <v>44210</v>
      </c>
      <c r="E4676" t="s">
        <v>1294</v>
      </c>
      <c r="F4676" t="s">
        <v>35</v>
      </c>
      <c r="G4676" t="s">
        <v>1321</v>
      </c>
      <c r="H4676" t="s">
        <v>24</v>
      </c>
      <c r="I4676" t="s">
        <v>1348</v>
      </c>
      <c r="J4676">
        <v>30</v>
      </c>
      <c r="K4676">
        <v>1225</v>
      </c>
      <c r="L4676">
        <v>36750</v>
      </c>
      <c r="M4676">
        <v>2.9167000000000001</v>
      </c>
      <c r="N4676">
        <v>87.501000000000005</v>
      </c>
      <c r="O4676">
        <v>0</v>
      </c>
      <c r="P4676">
        <v>0</v>
      </c>
      <c r="Q4676">
        <v>1227.9167</v>
      </c>
      <c r="R4676">
        <v>36837.500999999997</v>
      </c>
      <c r="S4676" t="s">
        <v>1296</v>
      </c>
      <c r="T4676" s="111"/>
      <c r="U4676" s="111"/>
      <c r="V4676" s="110"/>
      <c r="W4676" s="110"/>
    </row>
    <row r="4677" spans="1:23">
      <c r="A4677" t="s">
        <v>5262</v>
      </c>
      <c r="B4677">
        <v>44210</v>
      </c>
      <c r="C4677" t="s">
        <v>5263</v>
      </c>
      <c r="D4677">
        <v>44210</v>
      </c>
      <c r="E4677" t="s">
        <v>1294</v>
      </c>
      <c r="F4677" t="s">
        <v>35</v>
      </c>
      <c r="G4677" t="s">
        <v>1321</v>
      </c>
      <c r="H4677" t="s">
        <v>24</v>
      </c>
      <c r="I4677" t="s">
        <v>1339</v>
      </c>
      <c r="J4677">
        <v>100</v>
      </c>
      <c r="K4677">
        <v>1118</v>
      </c>
      <c r="L4677">
        <v>111800</v>
      </c>
      <c r="M4677">
        <v>2.6619000000000002</v>
      </c>
      <c r="N4677">
        <v>266.19</v>
      </c>
      <c r="O4677">
        <v>0</v>
      </c>
      <c r="P4677">
        <v>0</v>
      </c>
      <c r="Q4677">
        <v>1120.6619000000001</v>
      </c>
      <c r="R4677">
        <v>112066.19</v>
      </c>
      <c r="S4677" t="s">
        <v>1296</v>
      </c>
      <c r="T4677" s="111"/>
      <c r="U4677" s="111"/>
      <c r="V4677" s="110"/>
      <c r="W4677" s="110"/>
    </row>
    <row r="4678" spans="1:23">
      <c r="A4678" t="s">
        <v>5264</v>
      </c>
      <c r="B4678">
        <v>44210</v>
      </c>
      <c r="C4678" t="s">
        <v>5265</v>
      </c>
      <c r="D4678">
        <v>44210</v>
      </c>
      <c r="E4678" t="s">
        <v>1294</v>
      </c>
      <c r="F4678" t="s">
        <v>23</v>
      </c>
      <c r="G4678" t="s">
        <v>1321</v>
      </c>
      <c r="H4678" t="s">
        <v>24</v>
      </c>
      <c r="I4678" t="s">
        <v>1348</v>
      </c>
      <c r="J4678">
        <v>40</v>
      </c>
      <c r="K4678">
        <v>1225</v>
      </c>
      <c r="L4678">
        <v>49000</v>
      </c>
      <c r="M4678">
        <v>2.9167000000000001</v>
      </c>
      <c r="N4678">
        <v>116.66800000000001</v>
      </c>
      <c r="O4678">
        <v>0</v>
      </c>
      <c r="P4678">
        <v>0</v>
      </c>
      <c r="Q4678">
        <v>1227.9167</v>
      </c>
      <c r="R4678">
        <v>49116.667999999998</v>
      </c>
      <c r="S4678" t="s">
        <v>1296</v>
      </c>
      <c r="T4678" s="111"/>
      <c r="U4678" s="111"/>
      <c r="V4678" s="110"/>
      <c r="W4678" s="110"/>
    </row>
    <row r="4679" spans="1:23">
      <c r="A4679" t="s">
        <v>5264</v>
      </c>
      <c r="B4679">
        <v>44210</v>
      </c>
      <c r="C4679" t="s">
        <v>5265</v>
      </c>
      <c r="D4679">
        <v>44210</v>
      </c>
      <c r="E4679" t="s">
        <v>1294</v>
      </c>
      <c r="F4679" t="s">
        <v>23</v>
      </c>
      <c r="G4679" t="s">
        <v>1321</v>
      </c>
      <c r="H4679" t="s">
        <v>24</v>
      </c>
      <c r="I4679" t="s">
        <v>1339</v>
      </c>
      <c r="J4679">
        <v>160</v>
      </c>
      <c r="K4679">
        <v>1118</v>
      </c>
      <c r="L4679">
        <v>178880</v>
      </c>
      <c r="M4679">
        <v>2.6619000000000002</v>
      </c>
      <c r="N4679">
        <v>425.904</v>
      </c>
      <c r="O4679">
        <v>0</v>
      </c>
      <c r="P4679">
        <v>0</v>
      </c>
      <c r="Q4679">
        <v>1120.6619000000001</v>
      </c>
      <c r="R4679">
        <v>179305.90400000001</v>
      </c>
      <c r="S4679" t="s">
        <v>1296</v>
      </c>
      <c r="T4679" s="111"/>
      <c r="U4679" s="111"/>
      <c r="V4679" s="110"/>
      <c r="W4679" s="110"/>
    </row>
    <row r="4680" spans="1:23">
      <c r="A4680" t="s">
        <v>5266</v>
      </c>
      <c r="B4680">
        <v>44210</v>
      </c>
      <c r="C4680" t="s">
        <v>5267</v>
      </c>
      <c r="D4680">
        <v>44210</v>
      </c>
      <c r="E4680" t="s">
        <v>1294</v>
      </c>
      <c r="F4680" t="s">
        <v>30</v>
      </c>
      <c r="G4680" t="s">
        <v>1128</v>
      </c>
      <c r="H4680" t="s">
        <v>24</v>
      </c>
      <c r="I4680" t="s">
        <v>1207</v>
      </c>
      <c r="J4680">
        <v>10</v>
      </c>
      <c r="K4680">
        <v>4035</v>
      </c>
      <c r="L4680">
        <v>40350</v>
      </c>
      <c r="M4680">
        <v>9.6071000000000009</v>
      </c>
      <c r="N4680">
        <v>96.070999999999998</v>
      </c>
      <c r="O4680">
        <v>0</v>
      </c>
      <c r="P4680">
        <v>0</v>
      </c>
      <c r="Q4680">
        <v>4044.6071000000002</v>
      </c>
      <c r="R4680">
        <v>40446.071000000004</v>
      </c>
      <c r="S4680" t="s">
        <v>1296</v>
      </c>
      <c r="T4680" s="111"/>
      <c r="U4680" s="111"/>
      <c r="V4680" s="110"/>
      <c r="W4680" s="110"/>
    </row>
    <row r="4681" spans="1:23">
      <c r="A4681" t="s">
        <v>5266</v>
      </c>
      <c r="B4681">
        <v>44210</v>
      </c>
      <c r="C4681" t="s">
        <v>5267</v>
      </c>
      <c r="D4681">
        <v>44210</v>
      </c>
      <c r="E4681" t="s">
        <v>1294</v>
      </c>
      <c r="F4681" t="s">
        <v>30</v>
      </c>
      <c r="G4681" t="s">
        <v>1128</v>
      </c>
      <c r="H4681" t="s">
        <v>24</v>
      </c>
      <c r="I4681" t="s">
        <v>1227</v>
      </c>
      <c r="J4681">
        <v>10</v>
      </c>
      <c r="K4681">
        <v>7760</v>
      </c>
      <c r="L4681">
        <v>77600</v>
      </c>
      <c r="M4681">
        <v>18.476199999999999</v>
      </c>
      <c r="N4681">
        <v>184.762</v>
      </c>
      <c r="O4681">
        <v>0</v>
      </c>
      <c r="P4681">
        <v>0</v>
      </c>
      <c r="Q4681">
        <v>7778.4762000000001</v>
      </c>
      <c r="R4681">
        <v>77784.762000000002</v>
      </c>
      <c r="S4681" t="s">
        <v>1296</v>
      </c>
      <c r="T4681" s="111"/>
      <c r="U4681" s="111"/>
      <c r="V4681" s="110"/>
      <c r="W4681" s="110"/>
    </row>
    <row r="4682" spans="1:23">
      <c r="A4682" t="s">
        <v>5268</v>
      </c>
      <c r="B4682">
        <v>44210</v>
      </c>
      <c r="C4682" t="s">
        <v>5269</v>
      </c>
      <c r="D4682">
        <v>44210</v>
      </c>
      <c r="E4682" t="s">
        <v>1294</v>
      </c>
      <c r="F4682" t="s">
        <v>27</v>
      </c>
      <c r="G4682" t="s">
        <v>1318</v>
      </c>
      <c r="H4682" t="s">
        <v>24</v>
      </c>
      <c r="I4682" t="s">
        <v>1339</v>
      </c>
      <c r="J4682">
        <v>200</v>
      </c>
      <c r="K4682">
        <v>1118</v>
      </c>
      <c r="L4682">
        <v>223600</v>
      </c>
      <c r="M4682">
        <v>2.6619000000000002</v>
      </c>
      <c r="N4682">
        <v>532.38</v>
      </c>
      <c r="O4682">
        <v>0</v>
      </c>
      <c r="P4682">
        <v>0</v>
      </c>
      <c r="Q4682">
        <v>1120.6619000000001</v>
      </c>
      <c r="R4682">
        <v>224132.38</v>
      </c>
      <c r="S4682" t="s">
        <v>1296</v>
      </c>
      <c r="T4682" s="111"/>
      <c r="U4682" s="111"/>
      <c r="V4682" s="110"/>
      <c r="W4682" s="110"/>
    </row>
    <row r="4683" spans="1:23">
      <c r="A4683" t="s">
        <v>5268</v>
      </c>
      <c r="B4683">
        <v>44210</v>
      </c>
      <c r="C4683" t="s">
        <v>5269</v>
      </c>
      <c r="D4683">
        <v>44210</v>
      </c>
      <c r="E4683" t="s">
        <v>1294</v>
      </c>
      <c r="F4683" t="s">
        <v>27</v>
      </c>
      <c r="G4683" t="s">
        <v>1318</v>
      </c>
      <c r="H4683" t="s">
        <v>24</v>
      </c>
      <c r="I4683" t="s">
        <v>1234</v>
      </c>
      <c r="J4683">
        <v>20</v>
      </c>
      <c r="K4683">
        <v>5035</v>
      </c>
      <c r="L4683">
        <v>100700</v>
      </c>
      <c r="M4683">
        <v>11.988099999999999</v>
      </c>
      <c r="N4683">
        <v>239.762</v>
      </c>
      <c r="O4683">
        <v>0</v>
      </c>
      <c r="P4683">
        <v>0</v>
      </c>
      <c r="Q4683">
        <v>5046.9880999999996</v>
      </c>
      <c r="R4683">
        <v>100939.762</v>
      </c>
      <c r="S4683" t="s">
        <v>1296</v>
      </c>
      <c r="T4683" s="111"/>
      <c r="U4683" s="111"/>
      <c r="V4683" s="110"/>
      <c r="W4683" s="110"/>
    </row>
    <row r="4684" spans="1:23">
      <c r="A4684" t="s">
        <v>5270</v>
      </c>
      <c r="B4684">
        <v>44210</v>
      </c>
      <c r="C4684" t="s">
        <v>5271</v>
      </c>
      <c r="D4684">
        <v>44210</v>
      </c>
      <c r="E4684" t="s">
        <v>1294</v>
      </c>
      <c r="F4684" t="s">
        <v>32</v>
      </c>
      <c r="G4684" t="s">
        <v>1084</v>
      </c>
      <c r="H4684" t="s">
        <v>24</v>
      </c>
      <c r="I4684" t="s">
        <v>1234</v>
      </c>
      <c r="J4684">
        <v>20</v>
      </c>
      <c r="K4684">
        <v>5035</v>
      </c>
      <c r="L4684">
        <v>100700</v>
      </c>
      <c r="M4684">
        <v>11.988099999999999</v>
      </c>
      <c r="N4684">
        <v>239.762</v>
      </c>
      <c r="O4684">
        <v>0</v>
      </c>
      <c r="P4684">
        <v>0</v>
      </c>
      <c r="Q4684">
        <v>5046.9880999999996</v>
      </c>
      <c r="R4684">
        <v>100939.762</v>
      </c>
      <c r="S4684" t="s">
        <v>1296</v>
      </c>
      <c r="T4684" s="111"/>
      <c r="U4684" s="111"/>
      <c r="V4684" s="110"/>
      <c r="W4684" s="110"/>
    </row>
    <row r="4685" spans="1:23">
      <c r="A4685" t="s">
        <v>5270</v>
      </c>
      <c r="B4685">
        <v>44210</v>
      </c>
      <c r="C4685" t="s">
        <v>5271</v>
      </c>
      <c r="D4685">
        <v>44210</v>
      </c>
      <c r="E4685" t="s">
        <v>1294</v>
      </c>
      <c r="F4685" t="s">
        <v>32</v>
      </c>
      <c r="G4685" t="s">
        <v>1084</v>
      </c>
      <c r="H4685" t="s">
        <v>24</v>
      </c>
      <c r="I4685" t="s">
        <v>1339</v>
      </c>
      <c r="J4685">
        <v>200</v>
      </c>
      <c r="K4685">
        <v>1118</v>
      </c>
      <c r="L4685">
        <v>223600</v>
      </c>
      <c r="M4685">
        <v>2.6619000000000002</v>
      </c>
      <c r="N4685">
        <v>532.38</v>
      </c>
      <c r="O4685">
        <v>0</v>
      </c>
      <c r="P4685">
        <v>0</v>
      </c>
      <c r="Q4685">
        <v>1120.6619000000001</v>
      </c>
      <c r="R4685">
        <v>224132.38</v>
      </c>
      <c r="S4685" t="s">
        <v>1296</v>
      </c>
      <c r="T4685" s="111"/>
      <c r="U4685" s="111"/>
      <c r="V4685" s="110"/>
      <c r="W4685" s="110"/>
    </row>
    <row r="4686" spans="1:23">
      <c r="A4686" t="s">
        <v>5270</v>
      </c>
      <c r="B4686">
        <v>44210</v>
      </c>
      <c r="C4686" t="s">
        <v>5271</v>
      </c>
      <c r="D4686">
        <v>44210</v>
      </c>
      <c r="E4686" t="s">
        <v>1294</v>
      </c>
      <c r="F4686" t="s">
        <v>32</v>
      </c>
      <c r="G4686" t="s">
        <v>1084</v>
      </c>
      <c r="H4686" t="s">
        <v>24</v>
      </c>
      <c r="I4686" t="s">
        <v>1348</v>
      </c>
      <c r="J4686">
        <v>100</v>
      </c>
      <c r="K4686">
        <v>1225</v>
      </c>
      <c r="L4686">
        <v>122500</v>
      </c>
      <c r="M4686">
        <v>2.9167000000000001</v>
      </c>
      <c r="N4686">
        <v>291.67</v>
      </c>
      <c r="O4686">
        <v>0</v>
      </c>
      <c r="P4686">
        <v>0</v>
      </c>
      <c r="Q4686">
        <v>1227.9167</v>
      </c>
      <c r="R4686">
        <v>122791.67</v>
      </c>
      <c r="S4686" t="s">
        <v>1296</v>
      </c>
      <c r="T4686" s="111"/>
      <c r="U4686" s="111"/>
      <c r="V4686" s="110"/>
      <c r="W4686" s="110"/>
    </row>
    <row r="4687" spans="1:23">
      <c r="A4687" t="s">
        <v>5270</v>
      </c>
      <c r="B4687">
        <v>44210</v>
      </c>
      <c r="C4687" t="s">
        <v>5271</v>
      </c>
      <c r="D4687">
        <v>44210</v>
      </c>
      <c r="E4687" t="s">
        <v>1294</v>
      </c>
      <c r="F4687" t="s">
        <v>32</v>
      </c>
      <c r="G4687" t="s">
        <v>1084</v>
      </c>
      <c r="H4687" t="s">
        <v>24</v>
      </c>
      <c r="I4687" t="s">
        <v>1227</v>
      </c>
      <c r="J4687">
        <v>20</v>
      </c>
      <c r="K4687">
        <v>7760</v>
      </c>
      <c r="L4687">
        <v>155200</v>
      </c>
      <c r="M4687">
        <v>18.476199999999999</v>
      </c>
      <c r="N4687">
        <v>369.524</v>
      </c>
      <c r="O4687">
        <v>0</v>
      </c>
      <c r="P4687">
        <v>0</v>
      </c>
      <c r="Q4687">
        <v>7778.4762000000001</v>
      </c>
      <c r="R4687">
        <v>155569.524</v>
      </c>
      <c r="S4687" t="s">
        <v>1296</v>
      </c>
      <c r="T4687" s="111"/>
      <c r="U4687" s="111"/>
      <c r="V4687" s="110"/>
      <c r="W4687" s="110"/>
    </row>
    <row r="4688" spans="1:23">
      <c r="A4688" t="s">
        <v>5270</v>
      </c>
      <c r="B4688">
        <v>44210</v>
      </c>
      <c r="C4688" t="s">
        <v>5271</v>
      </c>
      <c r="D4688">
        <v>44210</v>
      </c>
      <c r="E4688" t="s">
        <v>1294</v>
      </c>
      <c r="F4688" t="s">
        <v>32</v>
      </c>
      <c r="G4688" t="s">
        <v>1084</v>
      </c>
      <c r="H4688" t="s">
        <v>24</v>
      </c>
      <c r="I4688" t="s">
        <v>1212</v>
      </c>
      <c r="J4688">
        <v>40</v>
      </c>
      <c r="K4688">
        <v>3540</v>
      </c>
      <c r="L4688">
        <v>141600</v>
      </c>
      <c r="M4688">
        <v>8.4285999999999994</v>
      </c>
      <c r="N4688">
        <v>337.14400000000001</v>
      </c>
      <c r="O4688">
        <v>0</v>
      </c>
      <c r="P4688">
        <v>0</v>
      </c>
      <c r="Q4688">
        <v>3548.4286000000002</v>
      </c>
      <c r="R4688">
        <v>141937.144</v>
      </c>
      <c r="S4688" t="s">
        <v>1296</v>
      </c>
      <c r="T4688" s="111"/>
      <c r="U4688" s="111"/>
      <c r="V4688" s="110"/>
      <c r="W4688" s="110"/>
    </row>
    <row r="4689" spans="1:23">
      <c r="A4689" t="s">
        <v>5272</v>
      </c>
      <c r="B4689">
        <v>44210</v>
      </c>
      <c r="C4689" t="s">
        <v>5273</v>
      </c>
      <c r="D4689">
        <v>44210</v>
      </c>
      <c r="E4689" t="s">
        <v>1294</v>
      </c>
      <c r="F4689" t="s">
        <v>118</v>
      </c>
      <c r="G4689" t="s">
        <v>1306</v>
      </c>
      <c r="H4689" t="s">
        <v>120</v>
      </c>
      <c r="I4689" t="s">
        <v>1339</v>
      </c>
      <c r="J4689">
        <v>60</v>
      </c>
      <c r="K4689">
        <v>1118</v>
      </c>
      <c r="L4689">
        <v>67080</v>
      </c>
      <c r="M4689">
        <v>2.6619999999999999</v>
      </c>
      <c r="N4689">
        <v>159.72</v>
      </c>
      <c r="O4689">
        <v>0</v>
      </c>
      <c r="P4689">
        <v>0</v>
      </c>
      <c r="Q4689">
        <v>1120.6619000000001</v>
      </c>
      <c r="R4689">
        <v>67239.714000000007</v>
      </c>
      <c r="S4689" t="s">
        <v>1296</v>
      </c>
      <c r="T4689" s="111"/>
      <c r="U4689" s="111"/>
      <c r="V4689" s="110"/>
      <c r="W4689" s="110"/>
    </row>
    <row r="4690" spans="1:23">
      <c r="A4690" t="s">
        <v>5274</v>
      </c>
      <c r="B4690">
        <v>44210</v>
      </c>
      <c r="C4690" t="s">
        <v>5275</v>
      </c>
      <c r="D4690">
        <v>44210</v>
      </c>
      <c r="E4690" t="s">
        <v>1294</v>
      </c>
      <c r="F4690" t="s">
        <v>87</v>
      </c>
      <c r="G4690" t="s">
        <v>1135</v>
      </c>
      <c r="H4690" t="s">
        <v>24</v>
      </c>
      <c r="I4690" t="s">
        <v>1227</v>
      </c>
      <c r="J4690">
        <v>5</v>
      </c>
      <c r="K4690">
        <v>7760</v>
      </c>
      <c r="L4690">
        <v>38800</v>
      </c>
      <c r="M4690">
        <v>18.476199999999999</v>
      </c>
      <c r="N4690">
        <v>92.381</v>
      </c>
      <c r="O4690">
        <v>0</v>
      </c>
      <c r="P4690">
        <v>0</v>
      </c>
      <c r="Q4690">
        <v>7778.4762000000001</v>
      </c>
      <c r="R4690">
        <v>38892.381000000001</v>
      </c>
      <c r="S4690" t="s">
        <v>1296</v>
      </c>
      <c r="T4690" s="111"/>
      <c r="U4690" s="111"/>
      <c r="V4690" s="110"/>
      <c r="W4690" s="110"/>
    </row>
    <row r="4691" spans="1:23">
      <c r="A4691" t="s">
        <v>5276</v>
      </c>
      <c r="B4691">
        <v>44210</v>
      </c>
      <c r="C4691" t="s">
        <v>5277</v>
      </c>
      <c r="D4691">
        <v>44210</v>
      </c>
      <c r="E4691" t="s">
        <v>1294</v>
      </c>
      <c r="F4691" t="s">
        <v>46</v>
      </c>
      <c r="G4691" t="s">
        <v>1315</v>
      </c>
      <c r="H4691" t="s">
        <v>24</v>
      </c>
      <c r="I4691" t="s">
        <v>1348</v>
      </c>
      <c r="J4691">
        <v>40</v>
      </c>
      <c r="K4691">
        <v>1225</v>
      </c>
      <c r="L4691">
        <v>49000</v>
      </c>
      <c r="M4691">
        <v>2.9167000000000001</v>
      </c>
      <c r="N4691">
        <v>116.66800000000001</v>
      </c>
      <c r="O4691">
        <v>0</v>
      </c>
      <c r="P4691">
        <v>0</v>
      </c>
      <c r="Q4691">
        <v>1227.9167</v>
      </c>
      <c r="R4691">
        <v>49116.667999999998</v>
      </c>
      <c r="S4691" t="s">
        <v>1296</v>
      </c>
      <c r="T4691" s="111"/>
      <c r="U4691" s="111"/>
      <c r="V4691" s="110"/>
      <c r="W4691" s="110"/>
    </row>
    <row r="4692" spans="1:23">
      <c r="A4692" t="s">
        <v>5276</v>
      </c>
      <c r="B4692">
        <v>44210</v>
      </c>
      <c r="C4692" t="s">
        <v>5277</v>
      </c>
      <c r="D4692">
        <v>44210</v>
      </c>
      <c r="E4692" t="s">
        <v>1294</v>
      </c>
      <c r="F4692" t="s">
        <v>46</v>
      </c>
      <c r="G4692" t="s">
        <v>1315</v>
      </c>
      <c r="H4692" t="s">
        <v>24</v>
      </c>
      <c r="I4692" t="s">
        <v>1339</v>
      </c>
      <c r="J4692">
        <v>40</v>
      </c>
      <c r="K4692">
        <v>1118</v>
      </c>
      <c r="L4692">
        <v>44720</v>
      </c>
      <c r="M4692">
        <v>2.6619000000000002</v>
      </c>
      <c r="N4692">
        <v>106.476</v>
      </c>
      <c r="O4692">
        <v>0</v>
      </c>
      <c r="P4692">
        <v>0</v>
      </c>
      <c r="Q4692">
        <v>1120.6619000000001</v>
      </c>
      <c r="R4692">
        <v>44826.476000000002</v>
      </c>
      <c r="S4692" t="s">
        <v>1296</v>
      </c>
      <c r="T4692" s="111"/>
      <c r="U4692" s="111"/>
      <c r="V4692" s="110"/>
      <c r="W4692" s="110"/>
    </row>
    <row r="4693" spans="1:23">
      <c r="A4693" t="s">
        <v>5276</v>
      </c>
      <c r="B4693">
        <v>44210</v>
      </c>
      <c r="C4693" t="s">
        <v>5277</v>
      </c>
      <c r="D4693">
        <v>44210</v>
      </c>
      <c r="E4693" t="s">
        <v>1294</v>
      </c>
      <c r="F4693" t="s">
        <v>46</v>
      </c>
      <c r="G4693" t="s">
        <v>1315</v>
      </c>
      <c r="H4693" t="s">
        <v>24</v>
      </c>
      <c r="I4693" t="s">
        <v>1227</v>
      </c>
      <c r="J4693">
        <v>5</v>
      </c>
      <c r="K4693">
        <v>7760</v>
      </c>
      <c r="L4693">
        <v>38800</v>
      </c>
      <c r="M4693">
        <v>18.476199999999999</v>
      </c>
      <c r="N4693">
        <v>92.381</v>
      </c>
      <c r="O4693">
        <v>0</v>
      </c>
      <c r="P4693">
        <v>0</v>
      </c>
      <c r="Q4693">
        <v>7778.4762000000001</v>
      </c>
      <c r="R4693">
        <v>38892.381000000001</v>
      </c>
      <c r="S4693" t="s">
        <v>1296</v>
      </c>
      <c r="T4693" s="111"/>
      <c r="U4693" s="111"/>
      <c r="V4693" s="110"/>
      <c r="W4693" s="110"/>
    </row>
    <row r="4694" spans="1:23">
      <c r="A4694" t="s">
        <v>5278</v>
      </c>
      <c r="B4694">
        <v>44210</v>
      </c>
      <c r="C4694" t="s">
        <v>5279</v>
      </c>
      <c r="D4694">
        <v>44210</v>
      </c>
      <c r="E4694" t="s">
        <v>1294</v>
      </c>
      <c r="F4694" t="s">
        <v>29</v>
      </c>
      <c r="G4694" t="s">
        <v>1331</v>
      </c>
      <c r="H4694" t="s">
        <v>24</v>
      </c>
      <c r="I4694" t="s">
        <v>1207</v>
      </c>
      <c r="J4694">
        <v>10</v>
      </c>
      <c r="K4694">
        <v>4035</v>
      </c>
      <c r="L4694">
        <v>40350</v>
      </c>
      <c r="M4694">
        <v>9.6071000000000009</v>
      </c>
      <c r="N4694">
        <v>96.070999999999998</v>
      </c>
      <c r="O4694">
        <v>0</v>
      </c>
      <c r="P4694">
        <v>0</v>
      </c>
      <c r="Q4694">
        <v>4044.6071000000002</v>
      </c>
      <c r="R4694">
        <v>40446.071000000004</v>
      </c>
      <c r="S4694" t="s">
        <v>1296</v>
      </c>
      <c r="T4694" s="111"/>
      <c r="U4694" s="111"/>
      <c r="V4694" s="110"/>
      <c r="W4694" s="110"/>
    </row>
    <row r="4695" spans="1:23">
      <c r="A4695" t="s">
        <v>5278</v>
      </c>
      <c r="B4695">
        <v>44210</v>
      </c>
      <c r="C4695" t="s">
        <v>5279</v>
      </c>
      <c r="D4695">
        <v>44210</v>
      </c>
      <c r="E4695" t="s">
        <v>1294</v>
      </c>
      <c r="F4695" t="s">
        <v>29</v>
      </c>
      <c r="G4695" t="s">
        <v>1331</v>
      </c>
      <c r="H4695" t="s">
        <v>24</v>
      </c>
      <c r="I4695" t="s">
        <v>1339</v>
      </c>
      <c r="J4695">
        <v>60</v>
      </c>
      <c r="K4695">
        <v>1118</v>
      </c>
      <c r="L4695">
        <v>67080</v>
      </c>
      <c r="M4695">
        <v>2.6619000000000002</v>
      </c>
      <c r="N4695">
        <v>159.714</v>
      </c>
      <c r="O4695">
        <v>0</v>
      </c>
      <c r="P4695">
        <v>0</v>
      </c>
      <c r="Q4695">
        <v>1120.6619000000001</v>
      </c>
      <c r="R4695">
        <v>67239.714000000007</v>
      </c>
      <c r="S4695" t="s">
        <v>1296</v>
      </c>
      <c r="T4695" s="111"/>
      <c r="U4695" s="111"/>
      <c r="V4695" s="110"/>
      <c r="W4695" s="110"/>
    </row>
    <row r="4696" spans="1:23">
      <c r="A4696" t="s">
        <v>5278</v>
      </c>
      <c r="B4696">
        <v>44210</v>
      </c>
      <c r="C4696" t="s">
        <v>5279</v>
      </c>
      <c r="D4696">
        <v>44210</v>
      </c>
      <c r="E4696" t="s">
        <v>1294</v>
      </c>
      <c r="F4696" t="s">
        <v>29</v>
      </c>
      <c r="G4696" t="s">
        <v>1331</v>
      </c>
      <c r="H4696" t="s">
        <v>24</v>
      </c>
      <c r="I4696" t="s">
        <v>1348</v>
      </c>
      <c r="J4696">
        <v>60</v>
      </c>
      <c r="K4696">
        <v>1225</v>
      </c>
      <c r="L4696">
        <v>73500</v>
      </c>
      <c r="M4696">
        <v>2.9167000000000001</v>
      </c>
      <c r="N4696">
        <v>175.00200000000001</v>
      </c>
      <c r="O4696">
        <v>0</v>
      </c>
      <c r="P4696">
        <v>0</v>
      </c>
      <c r="Q4696">
        <v>1227.9167</v>
      </c>
      <c r="R4696">
        <v>73675.001999999993</v>
      </c>
      <c r="S4696" t="s">
        <v>1296</v>
      </c>
      <c r="T4696" s="111"/>
      <c r="U4696" s="111"/>
      <c r="V4696" s="110"/>
      <c r="W4696" s="110"/>
    </row>
    <row r="4697" spans="1:23">
      <c r="A4697" t="s">
        <v>5278</v>
      </c>
      <c r="B4697">
        <v>44210</v>
      </c>
      <c r="C4697" t="s">
        <v>5279</v>
      </c>
      <c r="D4697">
        <v>44210</v>
      </c>
      <c r="E4697" t="s">
        <v>1294</v>
      </c>
      <c r="F4697" t="s">
        <v>29</v>
      </c>
      <c r="G4697" t="s">
        <v>1331</v>
      </c>
      <c r="H4697" t="s">
        <v>24</v>
      </c>
      <c r="I4697" t="s">
        <v>1234</v>
      </c>
      <c r="J4697">
        <v>10</v>
      </c>
      <c r="K4697">
        <v>5035</v>
      </c>
      <c r="L4697">
        <v>50350</v>
      </c>
      <c r="M4697">
        <v>11.988099999999999</v>
      </c>
      <c r="N4697">
        <v>119.881</v>
      </c>
      <c r="O4697">
        <v>0</v>
      </c>
      <c r="P4697">
        <v>0</v>
      </c>
      <c r="Q4697">
        <v>5046.9880999999996</v>
      </c>
      <c r="R4697">
        <v>50469.881000000001</v>
      </c>
      <c r="S4697" t="s">
        <v>1296</v>
      </c>
      <c r="T4697" s="111"/>
      <c r="U4697" s="111"/>
      <c r="V4697" s="110"/>
      <c r="W4697" s="110"/>
    </row>
    <row r="4698" spans="1:23">
      <c r="A4698" t="s">
        <v>5280</v>
      </c>
      <c r="B4698">
        <v>44210</v>
      </c>
      <c r="C4698" t="s">
        <v>5281</v>
      </c>
      <c r="D4698">
        <v>44210</v>
      </c>
      <c r="E4698" t="s">
        <v>1294</v>
      </c>
      <c r="F4698" t="s">
        <v>28</v>
      </c>
      <c r="G4698" t="s">
        <v>1128</v>
      </c>
      <c r="H4698" t="s">
        <v>24</v>
      </c>
      <c r="I4698" t="s">
        <v>1339</v>
      </c>
      <c r="J4698">
        <v>40</v>
      </c>
      <c r="K4698">
        <v>1118</v>
      </c>
      <c r="L4698">
        <v>44720</v>
      </c>
      <c r="M4698">
        <v>2.6619000000000002</v>
      </c>
      <c r="N4698">
        <v>106.476</v>
      </c>
      <c r="O4698">
        <v>0</v>
      </c>
      <c r="P4698">
        <v>0</v>
      </c>
      <c r="Q4698">
        <v>1120.6619000000001</v>
      </c>
      <c r="R4698">
        <v>44826.476000000002</v>
      </c>
      <c r="S4698" t="s">
        <v>1296</v>
      </c>
      <c r="T4698" s="111"/>
      <c r="U4698" s="111"/>
      <c r="V4698" s="110"/>
      <c r="W4698" s="110"/>
    </row>
    <row r="4699" spans="1:23">
      <c r="A4699" t="s">
        <v>5280</v>
      </c>
      <c r="B4699">
        <v>44210</v>
      </c>
      <c r="C4699" t="s">
        <v>5281</v>
      </c>
      <c r="D4699">
        <v>44210</v>
      </c>
      <c r="E4699" t="s">
        <v>1294</v>
      </c>
      <c r="F4699" t="s">
        <v>28</v>
      </c>
      <c r="G4699" t="s">
        <v>1128</v>
      </c>
      <c r="H4699" t="s">
        <v>24</v>
      </c>
      <c r="I4699" t="s">
        <v>1234</v>
      </c>
      <c r="J4699">
        <v>4</v>
      </c>
      <c r="K4699">
        <v>5035</v>
      </c>
      <c r="L4699">
        <v>20140</v>
      </c>
      <c r="M4699">
        <v>11.988099999999999</v>
      </c>
      <c r="N4699">
        <v>47.952399999999997</v>
      </c>
      <c r="O4699">
        <v>0</v>
      </c>
      <c r="P4699">
        <v>0</v>
      </c>
      <c r="Q4699">
        <v>5046.9880999999996</v>
      </c>
      <c r="R4699">
        <v>20187.952399999998</v>
      </c>
      <c r="S4699" t="s">
        <v>1296</v>
      </c>
      <c r="T4699" s="111"/>
      <c r="U4699" s="111"/>
      <c r="V4699" s="110"/>
      <c r="W4699" s="110"/>
    </row>
    <row r="4700" spans="1:23">
      <c r="A4700" t="s">
        <v>5280</v>
      </c>
      <c r="B4700">
        <v>44210</v>
      </c>
      <c r="C4700" t="s">
        <v>5281</v>
      </c>
      <c r="D4700">
        <v>44210</v>
      </c>
      <c r="E4700" t="s">
        <v>1294</v>
      </c>
      <c r="F4700" t="s">
        <v>28</v>
      </c>
      <c r="G4700" t="s">
        <v>1128</v>
      </c>
      <c r="H4700" t="s">
        <v>24</v>
      </c>
      <c r="I4700" t="s">
        <v>1211</v>
      </c>
      <c r="J4700">
        <v>4</v>
      </c>
      <c r="K4700">
        <v>3938</v>
      </c>
      <c r="L4700">
        <v>15752</v>
      </c>
      <c r="M4700">
        <v>9.3762000000000008</v>
      </c>
      <c r="N4700">
        <v>37.504800000000003</v>
      </c>
      <c r="O4700">
        <v>0</v>
      </c>
      <c r="P4700">
        <v>0</v>
      </c>
      <c r="Q4700">
        <v>3947.3762000000002</v>
      </c>
      <c r="R4700">
        <v>15789.504800000001</v>
      </c>
      <c r="S4700" t="s">
        <v>1296</v>
      </c>
      <c r="T4700" s="111"/>
      <c r="U4700" s="111"/>
      <c r="V4700" s="110"/>
      <c r="W4700" s="110"/>
    </row>
    <row r="4701" spans="1:23">
      <c r="A4701" t="s">
        <v>5280</v>
      </c>
      <c r="B4701">
        <v>44210</v>
      </c>
      <c r="C4701" t="s">
        <v>5281</v>
      </c>
      <c r="D4701">
        <v>44210</v>
      </c>
      <c r="E4701" t="s">
        <v>1294</v>
      </c>
      <c r="F4701" t="s">
        <v>28</v>
      </c>
      <c r="G4701" t="s">
        <v>1128</v>
      </c>
      <c r="H4701" t="s">
        <v>24</v>
      </c>
      <c r="I4701" t="s">
        <v>1207</v>
      </c>
      <c r="J4701">
        <v>8</v>
      </c>
      <c r="K4701">
        <v>4035</v>
      </c>
      <c r="L4701">
        <v>32280</v>
      </c>
      <c r="M4701">
        <v>9.6071000000000009</v>
      </c>
      <c r="N4701">
        <v>76.856800000000007</v>
      </c>
      <c r="O4701">
        <v>0</v>
      </c>
      <c r="P4701">
        <v>0</v>
      </c>
      <c r="Q4701">
        <v>4044.6071000000002</v>
      </c>
      <c r="R4701">
        <v>32356.856800000001</v>
      </c>
      <c r="S4701" t="s">
        <v>1296</v>
      </c>
      <c r="T4701" s="111"/>
      <c r="U4701" s="111"/>
      <c r="V4701" s="110"/>
      <c r="W4701" s="110"/>
    </row>
    <row r="4702" spans="1:23">
      <c r="A4702" t="s">
        <v>5280</v>
      </c>
      <c r="B4702">
        <v>44210</v>
      </c>
      <c r="C4702" t="s">
        <v>5281</v>
      </c>
      <c r="D4702">
        <v>44210</v>
      </c>
      <c r="E4702" t="s">
        <v>1294</v>
      </c>
      <c r="F4702" t="s">
        <v>28</v>
      </c>
      <c r="G4702" t="s">
        <v>1128</v>
      </c>
      <c r="H4702" t="s">
        <v>24</v>
      </c>
      <c r="I4702" t="s">
        <v>1348</v>
      </c>
      <c r="J4702">
        <v>40</v>
      </c>
      <c r="K4702">
        <v>1225</v>
      </c>
      <c r="L4702">
        <v>49000</v>
      </c>
      <c r="M4702">
        <v>2.9167000000000001</v>
      </c>
      <c r="N4702">
        <v>116.66800000000001</v>
      </c>
      <c r="O4702">
        <v>0</v>
      </c>
      <c r="P4702">
        <v>0</v>
      </c>
      <c r="Q4702">
        <v>1227.9167</v>
      </c>
      <c r="R4702">
        <v>49116.667999999998</v>
      </c>
      <c r="S4702" t="s">
        <v>1296</v>
      </c>
      <c r="T4702" s="111"/>
      <c r="U4702" s="111"/>
      <c r="V4702" s="110"/>
      <c r="W4702" s="110"/>
    </row>
    <row r="4703" spans="1:23">
      <c r="A4703" t="s">
        <v>5282</v>
      </c>
      <c r="B4703">
        <v>44210</v>
      </c>
      <c r="C4703" t="s">
        <v>5283</v>
      </c>
      <c r="D4703">
        <v>44210</v>
      </c>
      <c r="E4703" t="s">
        <v>1294</v>
      </c>
      <c r="F4703" t="s">
        <v>1235</v>
      </c>
      <c r="G4703" t="s">
        <v>26</v>
      </c>
      <c r="H4703" t="s">
        <v>24</v>
      </c>
      <c r="I4703" t="s">
        <v>1348</v>
      </c>
      <c r="J4703">
        <v>40</v>
      </c>
      <c r="K4703">
        <v>1225</v>
      </c>
      <c r="L4703">
        <v>49000</v>
      </c>
      <c r="M4703">
        <v>2.9167000000000001</v>
      </c>
      <c r="N4703">
        <v>116.66800000000001</v>
      </c>
      <c r="O4703">
        <v>0</v>
      </c>
      <c r="P4703">
        <v>0</v>
      </c>
      <c r="Q4703">
        <v>1227.9167</v>
      </c>
      <c r="R4703">
        <v>49116.667999999998</v>
      </c>
      <c r="S4703" t="s">
        <v>1296</v>
      </c>
      <c r="T4703" s="111"/>
      <c r="U4703" s="111"/>
      <c r="V4703" s="110"/>
      <c r="W4703" s="110"/>
    </row>
    <row r="4704" spans="1:23">
      <c r="A4704" t="s">
        <v>5284</v>
      </c>
      <c r="B4704">
        <v>44210</v>
      </c>
      <c r="C4704" t="s">
        <v>5285</v>
      </c>
      <c r="D4704">
        <v>44210</v>
      </c>
      <c r="E4704" t="s">
        <v>1294</v>
      </c>
      <c r="F4704" t="s">
        <v>34</v>
      </c>
      <c r="G4704" t="s">
        <v>1084</v>
      </c>
      <c r="H4704" t="s">
        <v>24</v>
      </c>
      <c r="I4704" t="s">
        <v>1348</v>
      </c>
      <c r="J4704">
        <v>200</v>
      </c>
      <c r="K4704">
        <v>1225</v>
      </c>
      <c r="L4704">
        <v>245000</v>
      </c>
      <c r="M4704">
        <v>2.9167000000000001</v>
      </c>
      <c r="N4704">
        <v>583.34</v>
      </c>
      <c r="O4704">
        <v>0</v>
      </c>
      <c r="P4704">
        <v>0</v>
      </c>
      <c r="Q4704">
        <v>1227.9167</v>
      </c>
      <c r="R4704">
        <v>245583.34</v>
      </c>
      <c r="S4704" t="s">
        <v>1296</v>
      </c>
      <c r="T4704" s="111"/>
      <c r="U4704" s="111"/>
      <c r="V4704" s="110"/>
      <c r="W4704" s="110"/>
    </row>
    <row r="4705" spans="1:23">
      <c r="A4705" t="s">
        <v>5286</v>
      </c>
      <c r="B4705">
        <v>44210</v>
      </c>
      <c r="C4705" t="s">
        <v>5287</v>
      </c>
      <c r="D4705">
        <v>44210</v>
      </c>
      <c r="E4705" t="s">
        <v>1294</v>
      </c>
      <c r="F4705" t="s">
        <v>33</v>
      </c>
      <c r="G4705" t="s">
        <v>26</v>
      </c>
      <c r="H4705" t="s">
        <v>24</v>
      </c>
      <c r="I4705" t="s">
        <v>1339</v>
      </c>
      <c r="J4705">
        <v>100</v>
      </c>
      <c r="K4705">
        <v>1118</v>
      </c>
      <c r="L4705">
        <v>111800</v>
      </c>
      <c r="M4705">
        <v>2.6619000000000002</v>
      </c>
      <c r="N4705">
        <v>266.19</v>
      </c>
      <c r="O4705">
        <v>0</v>
      </c>
      <c r="P4705">
        <v>0</v>
      </c>
      <c r="Q4705">
        <v>1120.6619000000001</v>
      </c>
      <c r="R4705">
        <v>112066.19</v>
      </c>
      <c r="S4705" t="s">
        <v>1296</v>
      </c>
      <c r="T4705" s="111"/>
      <c r="U4705" s="111"/>
      <c r="V4705" s="110"/>
      <c r="W4705" s="110"/>
    </row>
    <row r="4706" spans="1:23">
      <c r="A4706" t="s">
        <v>5288</v>
      </c>
      <c r="B4706">
        <v>44210</v>
      </c>
      <c r="C4706" t="s">
        <v>5289</v>
      </c>
      <c r="D4706">
        <v>44210</v>
      </c>
      <c r="E4706" t="s">
        <v>1294</v>
      </c>
      <c r="F4706" t="s">
        <v>14</v>
      </c>
      <c r="G4706" t="s">
        <v>1303</v>
      </c>
      <c r="H4706" t="s">
        <v>24</v>
      </c>
      <c r="I4706" t="s">
        <v>1207</v>
      </c>
      <c r="J4706">
        <v>5</v>
      </c>
      <c r="K4706">
        <v>4035</v>
      </c>
      <c r="L4706">
        <v>20175</v>
      </c>
      <c r="M4706">
        <v>9.6071000000000009</v>
      </c>
      <c r="N4706">
        <v>48.035499999999999</v>
      </c>
      <c r="O4706">
        <v>0</v>
      </c>
      <c r="P4706">
        <v>0</v>
      </c>
      <c r="Q4706">
        <v>4044.6071000000002</v>
      </c>
      <c r="R4706">
        <v>20223.035500000002</v>
      </c>
      <c r="S4706" t="s">
        <v>1296</v>
      </c>
      <c r="T4706" s="111"/>
      <c r="U4706" s="111"/>
      <c r="V4706" s="110"/>
      <c r="W4706" s="110"/>
    </row>
    <row r="4707" spans="1:23">
      <c r="A4707" t="s">
        <v>5288</v>
      </c>
      <c r="B4707">
        <v>44210</v>
      </c>
      <c r="C4707" t="s">
        <v>5289</v>
      </c>
      <c r="D4707">
        <v>44210</v>
      </c>
      <c r="E4707" t="s">
        <v>1294</v>
      </c>
      <c r="F4707" t="s">
        <v>14</v>
      </c>
      <c r="G4707" t="s">
        <v>1303</v>
      </c>
      <c r="H4707" t="s">
        <v>24</v>
      </c>
      <c r="I4707" t="s">
        <v>1339</v>
      </c>
      <c r="J4707">
        <v>80</v>
      </c>
      <c r="K4707">
        <v>1118</v>
      </c>
      <c r="L4707">
        <v>89440</v>
      </c>
      <c r="M4707">
        <v>2.6619000000000002</v>
      </c>
      <c r="N4707">
        <v>212.952</v>
      </c>
      <c r="O4707">
        <v>0</v>
      </c>
      <c r="P4707">
        <v>0</v>
      </c>
      <c r="Q4707">
        <v>1120.6619000000001</v>
      </c>
      <c r="R4707">
        <v>89652.952000000005</v>
      </c>
      <c r="S4707" t="s">
        <v>1296</v>
      </c>
      <c r="T4707" s="111"/>
      <c r="U4707" s="111"/>
      <c r="V4707" s="110"/>
      <c r="W4707" s="110"/>
    </row>
    <row r="4708" spans="1:23">
      <c r="A4708" t="s">
        <v>5288</v>
      </c>
      <c r="B4708">
        <v>44210</v>
      </c>
      <c r="C4708" t="s">
        <v>5289</v>
      </c>
      <c r="D4708">
        <v>44210</v>
      </c>
      <c r="E4708" t="s">
        <v>1294</v>
      </c>
      <c r="F4708" t="s">
        <v>14</v>
      </c>
      <c r="G4708" t="s">
        <v>1303</v>
      </c>
      <c r="H4708" t="s">
        <v>24</v>
      </c>
      <c r="I4708" t="s">
        <v>1234</v>
      </c>
      <c r="J4708">
        <v>10</v>
      </c>
      <c r="K4708">
        <v>5035</v>
      </c>
      <c r="L4708">
        <v>50350</v>
      </c>
      <c r="M4708">
        <v>11.988099999999999</v>
      </c>
      <c r="N4708">
        <v>119.881</v>
      </c>
      <c r="O4708">
        <v>0</v>
      </c>
      <c r="P4708">
        <v>0</v>
      </c>
      <c r="Q4708">
        <v>5046.9880999999996</v>
      </c>
      <c r="R4708">
        <v>50469.881000000001</v>
      </c>
      <c r="S4708" t="s">
        <v>1296</v>
      </c>
      <c r="T4708" s="111"/>
      <c r="U4708" s="111"/>
      <c r="V4708" s="110"/>
      <c r="W4708" s="110"/>
    </row>
    <row r="4709" spans="1:23">
      <c r="A4709" t="s">
        <v>5288</v>
      </c>
      <c r="B4709">
        <v>44210</v>
      </c>
      <c r="C4709" t="s">
        <v>5289</v>
      </c>
      <c r="D4709">
        <v>44210</v>
      </c>
      <c r="E4709" t="s">
        <v>1294</v>
      </c>
      <c r="F4709" t="s">
        <v>14</v>
      </c>
      <c r="G4709" t="s">
        <v>1303</v>
      </c>
      <c r="H4709" t="s">
        <v>24</v>
      </c>
      <c r="I4709" t="s">
        <v>1227</v>
      </c>
      <c r="J4709">
        <v>20</v>
      </c>
      <c r="K4709">
        <v>7760</v>
      </c>
      <c r="L4709">
        <v>155200</v>
      </c>
      <c r="M4709">
        <v>18.476199999999999</v>
      </c>
      <c r="N4709">
        <v>369.524</v>
      </c>
      <c r="O4709">
        <v>0</v>
      </c>
      <c r="P4709">
        <v>0</v>
      </c>
      <c r="Q4709">
        <v>7778.4762000000001</v>
      </c>
      <c r="R4709">
        <v>155569.524</v>
      </c>
      <c r="S4709" t="s">
        <v>1296</v>
      </c>
      <c r="T4709" s="111"/>
      <c r="U4709" s="111"/>
      <c r="V4709" s="110"/>
      <c r="W4709" s="110"/>
    </row>
    <row r="4710" spans="1:23">
      <c r="A4710" t="s">
        <v>5288</v>
      </c>
      <c r="B4710">
        <v>44210</v>
      </c>
      <c r="C4710" t="s">
        <v>5289</v>
      </c>
      <c r="D4710">
        <v>44210</v>
      </c>
      <c r="E4710" t="s">
        <v>1294</v>
      </c>
      <c r="F4710" t="s">
        <v>14</v>
      </c>
      <c r="G4710" t="s">
        <v>1303</v>
      </c>
      <c r="H4710" t="s">
        <v>24</v>
      </c>
      <c r="I4710" t="s">
        <v>1348</v>
      </c>
      <c r="J4710">
        <v>40</v>
      </c>
      <c r="K4710">
        <v>1225</v>
      </c>
      <c r="L4710">
        <v>49000</v>
      </c>
      <c r="M4710">
        <v>2.9167000000000001</v>
      </c>
      <c r="N4710">
        <v>116.66800000000001</v>
      </c>
      <c r="O4710">
        <v>0</v>
      </c>
      <c r="P4710">
        <v>0</v>
      </c>
      <c r="Q4710">
        <v>1227.9167</v>
      </c>
      <c r="R4710">
        <v>49116.667999999998</v>
      </c>
      <c r="S4710" t="s">
        <v>1296</v>
      </c>
      <c r="T4710" s="111"/>
      <c r="U4710" s="111"/>
      <c r="V4710" s="110"/>
      <c r="W4710" s="110"/>
    </row>
    <row r="4711" spans="1:23">
      <c r="A4711" t="s">
        <v>5290</v>
      </c>
      <c r="B4711">
        <v>44210</v>
      </c>
      <c r="C4711" t="s">
        <v>5291</v>
      </c>
      <c r="D4711">
        <v>44210</v>
      </c>
      <c r="E4711" t="s">
        <v>1328</v>
      </c>
      <c r="F4711" t="s">
        <v>1337</v>
      </c>
      <c r="G4711" t="s">
        <v>1332</v>
      </c>
      <c r="H4711" t="s">
        <v>1328</v>
      </c>
      <c r="I4711" t="s">
        <v>3061</v>
      </c>
      <c r="J4711">
        <v>2</v>
      </c>
      <c r="K4711">
        <v>9112</v>
      </c>
      <c r="L4711">
        <v>18224</v>
      </c>
      <c r="M4711">
        <v>0</v>
      </c>
      <c r="N4711">
        <v>0</v>
      </c>
      <c r="O4711">
        <v>0</v>
      </c>
      <c r="P4711">
        <v>0</v>
      </c>
      <c r="Q4711">
        <v>9112</v>
      </c>
      <c r="R4711">
        <v>18224</v>
      </c>
      <c r="S4711" t="s">
        <v>1296</v>
      </c>
      <c r="T4711" s="111"/>
      <c r="U4711" s="111"/>
      <c r="V4711" s="110"/>
      <c r="W4711" s="110"/>
    </row>
    <row r="4712" spans="1:23">
      <c r="A4712" t="s">
        <v>5292</v>
      </c>
      <c r="B4712">
        <v>44210</v>
      </c>
      <c r="C4712" t="s">
        <v>5293</v>
      </c>
      <c r="D4712">
        <v>44210</v>
      </c>
      <c r="E4712" t="s">
        <v>1294</v>
      </c>
      <c r="F4712" t="s">
        <v>76</v>
      </c>
      <c r="G4712" t="s">
        <v>69</v>
      </c>
      <c r="H4712" t="s">
        <v>69</v>
      </c>
      <c r="I4712" t="s">
        <v>1339</v>
      </c>
      <c r="J4712">
        <v>131</v>
      </c>
      <c r="K4712">
        <v>1118</v>
      </c>
      <c r="L4712">
        <v>146458</v>
      </c>
      <c r="M4712">
        <v>2.6619000000000002</v>
      </c>
      <c r="N4712">
        <v>348.70890000000003</v>
      </c>
      <c r="O4712">
        <v>0</v>
      </c>
      <c r="P4712">
        <v>0</v>
      </c>
      <c r="Q4712">
        <v>1120.6619000000001</v>
      </c>
      <c r="R4712">
        <v>146806.7089</v>
      </c>
      <c r="S4712" t="s">
        <v>1296</v>
      </c>
      <c r="T4712" s="111"/>
      <c r="U4712" s="111"/>
      <c r="V4712" s="110"/>
      <c r="W4712" s="110"/>
    </row>
    <row r="4713" spans="1:23">
      <c r="A4713" t="s">
        <v>5292</v>
      </c>
      <c r="B4713">
        <v>44210</v>
      </c>
      <c r="C4713" t="s">
        <v>5293</v>
      </c>
      <c r="D4713">
        <v>44210</v>
      </c>
      <c r="E4713" t="s">
        <v>1294</v>
      </c>
      <c r="F4713" t="s">
        <v>76</v>
      </c>
      <c r="G4713" t="s">
        <v>69</v>
      </c>
      <c r="H4713" t="s">
        <v>69</v>
      </c>
      <c r="I4713" t="s">
        <v>1348</v>
      </c>
      <c r="J4713">
        <v>32</v>
      </c>
      <c r="K4713">
        <v>1225</v>
      </c>
      <c r="L4713">
        <v>39200</v>
      </c>
      <c r="M4713">
        <v>2.9167000000000001</v>
      </c>
      <c r="N4713">
        <v>93.334400000000002</v>
      </c>
      <c r="O4713">
        <v>0</v>
      </c>
      <c r="P4713">
        <v>0</v>
      </c>
      <c r="Q4713">
        <v>1227.9167</v>
      </c>
      <c r="R4713">
        <v>39293.3344</v>
      </c>
      <c r="S4713" t="s">
        <v>1296</v>
      </c>
      <c r="T4713" s="111"/>
      <c r="U4713" s="111"/>
      <c r="V4713" s="110"/>
      <c r="W4713" s="110"/>
    </row>
    <row r="4714" spans="1:23">
      <c r="A4714" t="s">
        <v>5294</v>
      </c>
      <c r="B4714">
        <v>44210</v>
      </c>
      <c r="C4714" t="s">
        <v>5295</v>
      </c>
      <c r="D4714">
        <v>44210</v>
      </c>
      <c r="E4714" t="s">
        <v>1294</v>
      </c>
      <c r="F4714" t="s">
        <v>68</v>
      </c>
      <c r="G4714" t="s">
        <v>69</v>
      </c>
      <c r="H4714" t="s">
        <v>69</v>
      </c>
      <c r="I4714" t="s">
        <v>1339</v>
      </c>
      <c r="J4714">
        <v>150</v>
      </c>
      <c r="K4714">
        <v>1118</v>
      </c>
      <c r="L4714">
        <v>167700</v>
      </c>
      <c r="M4714">
        <v>2.6619000000000002</v>
      </c>
      <c r="N4714">
        <v>399.28500000000003</v>
      </c>
      <c r="O4714">
        <v>0</v>
      </c>
      <c r="P4714">
        <v>0</v>
      </c>
      <c r="Q4714">
        <v>1120.6619000000001</v>
      </c>
      <c r="R4714">
        <v>168099.285</v>
      </c>
      <c r="S4714" t="s">
        <v>1296</v>
      </c>
      <c r="T4714" s="111"/>
      <c r="U4714" s="111"/>
      <c r="V4714" s="110"/>
      <c r="W4714" s="110"/>
    </row>
    <row r="4715" spans="1:23">
      <c r="A4715" t="s">
        <v>5294</v>
      </c>
      <c r="B4715">
        <v>44210</v>
      </c>
      <c r="C4715" t="s">
        <v>5295</v>
      </c>
      <c r="D4715">
        <v>44210</v>
      </c>
      <c r="E4715" t="s">
        <v>1294</v>
      </c>
      <c r="F4715" t="s">
        <v>68</v>
      </c>
      <c r="G4715" t="s">
        <v>69</v>
      </c>
      <c r="H4715" t="s">
        <v>69</v>
      </c>
      <c r="I4715" t="s">
        <v>1348</v>
      </c>
      <c r="J4715">
        <v>47</v>
      </c>
      <c r="K4715">
        <v>1225</v>
      </c>
      <c r="L4715">
        <v>57575</v>
      </c>
      <c r="M4715">
        <v>2.9167000000000001</v>
      </c>
      <c r="N4715">
        <v>137.0849</v>
      </c>
      <c r="O4715">
        <v>0</v>
      </c>
      <c r="P4715">
        <v>0</v>
      </c>
      <c r="Q4715">
        <v>1227.9167</v>
      </c>
      <c r="R4715">
        <v>57712.084900000002</v>
      </c>
      <c r="S4715" t="s">
        <v>1296</v>
      </c>
      <c r="T4715" s="111"/>
      <c r="U4715" s="111"/>
      <c r="V4715" s="110"/>
      <c r="W4715" s="110"/>
    </row>
    <row r="4716" spans="1:23">
      <c r="A4716" t="s">
        <v>5296</v>
      </c>
      <c r="B4716">
        <v>44210</v>
      </c>
      <c r="C4716" t="s">
        <v>5297</v>
      </c>
      <c r="D4716">
        <v>44210</v>
      </c>
      <c r="E4716" t="s">
        <v>1294</v>
      </c>
      <c r="F4716" t="s">
        <v>85</v>
      </c>
      <c r="G4716" t="s">
        <v>1327</v>
      </c>
      <c r="H4716" t="s">
        <v>24</v>
      </c>
      <c r="I4716" t="s">
        <v>1211</v>
      </c>
      <c r="J4716">
        <v>20</v>
      </c>
      <c r="K4716">
        <v>3938</v>
      </c>
      <c r="L4716">
        <v>78760</v>
      </c>
      <c r="M4716">
        <v>9.3762000000000008</v>
      </c>
      <c r="N4716">
        <v>187.524</v>
      </c>
      <c r="O4716">
        <v>0</v>
      </c>
      <c r="P4716">
        <v>0</v>
      </c>
      <c r="Q4716">
        <v>3947.3762000000002</v>
      </c>
      <c r="R4716">
        <v>78947.524000000005</v>
      </c>
      <c r="S4716" t="s">
        <v>1296</v>
      </c>
      <c r="T4716" s="111"/>
      <c r="U4716" s="111"/>
      <c r="V4716" s="110"/>
      <c r="W4716" s="110"/>
    </row>
    <row r="4717" spans="1:23">
      <c r="A4717" t="s">
        <v>5298</v>
      </c>
      <c r="B4717">
        <v>44210</v>
      </c>
      <c r="C4717" t="s">
        <v>5299</v>
      </c>
      <c r="D4717">
        <v>44210</v>
      </c>
      <c r="E4717" t="s">
        <v>1294</v>
      </c>
      <c r="F4717" t="s">
        <v>86</v>
      </c>
      <c r="G4717" t="s">
        <v>1135</v>
      </c>
      <c r="H4717" t="s">
        <v>24</v>
      </c>
      <c r="I4717" t="s">
        <v>1227</v>
      </c>
      <c r="J4717">
        <v>10</v>
      </c>
      <c r="K4717">
        <v>7760</v>
      </c>
      <c r="L4717">
        <v>77600</v>
      </c>
      <c r="M4717">
        <v>18.476199999999999</v>
      </c>
      <c r="N4717">
        <v>184.762</v>
      </c>
      <c r="O4717">
        <v>0</v>
      </c>
      <c r="P4717">
        <v>0</v>
      </c>
      <c r="Q4717">
        <v>7778.4762000000001</v>
      </c>
      <c r="R4717">
        <v>77784.762000000002</v>
      </c>
      <c r="S4717" t="s">
        <v>1296</v>
      </c>
      <c r="T4717" s="111"/>
      <c r="U4717" s="111"/>
      <c r="V4717" s="110"/>
      <c r="W4717" s="110"/>
    </row>
    <row r="4718" spans="1:23">
      <c r="A4718" t="s">
        <v>5300</v>
      </c>
      <c r="B4718">
        <v>44210</v>
      </c>
      <c r="C4718" t="s">
        <v>5301</v>
      </c>
      <c r="D4718">
        <v>44210</v>
      </c>
      <c r="E4718" t="s">
        <v>1294</v>
      </c>
      <c r="F4718" t="s">
        <v>15</v>
      </c>
      <c r="G4718" t="s">
        <v>1303</v>
      </c>
      <c r="H4718" t="s">
        <v>13</v>
      </c>
      <c r="I4718" t="s">
        <v>1212</v>
      </c>
      <c r="J4718">
        <v>5</v>
      </c>
      <c r="K4718">
        <v>3540</v>
      </c>
      <c r="L4718">
        <v>17700</v>
      </c>
      <c r="M4718">
        <v>8.4290000000000003</v>
      </c>
      <c r="N4718">
        <v>42.145000000000003</v>
      </c>
      <c r="O4718">
        <v>0</v>
      </c>
      <c r="P4718">
        <v>0</v>
      </c>
      <c r="Q4718">
        <v>3548.4286000000002</v>
      </c>
      <c r="R4718">
        <v>17742.143</v>
      </c>
      <c r="S4718" t="s">
        <v>1296</v>
      </c>
      <c r="T4718" s="111"/>
      <c r="U4718" s="111"/>
      <c r="V4718" s="110"/>
      <c r="W4718" s="110"/>
    </row>
    <row r="4719" spans="1:23">
      <c r="A4719" t="s">
        <v>5300</v>
      </c>
      <c r="B4719">
        <v>44210</v>
      </c>
      <c r="C4719" t="s">
        <v>5301</v>
      </c>
      <c r="D4719">
        <v>44210</v>
      </c>
      <c r="E4719" t="s">
        <v>1294</v>
      </c>
      <c r="F4719" t="s">
        <v>15</v>
      </c>
      <c r="G4719" t="s">
        <v>1303</v>
      </c>
      <c r="H4719" t="s">
        <v>13</v>
      </c>
      <c r="I4719" t="s">
        <v>1339</v>
      </c>
      <c r="J4719">
        <v>40</v>
      </c>
      <c r="K4719">
        <v>1118</v>
      </c>
      <c r="L4719">
        <v>44720</v>
      </c>
      <c r="M4719">
        <v>2.6619999999999999</v>
      </c>
      <c r="N4719">
        <v>106.48</v>
      </c>
      <c r="O4719">
        <v>0</v>
      </c>
      <c r="P4719">
        <v>0</v>
      </c>
      <c r="Q4719">
        <v>1120.6619000000001</v>
      </c>
      <c r="R4719">
        <v>44826.476000000002</v>
      </c>
      <c r="S4719" t="s">
        <v>1296</v>
      </c>
      <c r="T4719" s="111"/>
      <c r="U4719" s="111"/>
      <c r="V4719" s="110"/>
      <c r="W4719" s="110"/>
    </row>
    <row r="4720" spans="1:23">
      <c r="A4720" t="s">
        <v>5300</v>
      </c>
      <c r="B4720">
        <v>44210</v>
      </c>
      <c r="C4720" t="s">
        <v>5301</v>
      </c>
      <c r="D4720">
        <v>44210</v>
      </c>
      <c r="E4720" t="s">
        <v>1294</v>
      </c>
      <c r="F4720" t="s">
        <v>15</v>
      </c>
      <c r="G4720" t="s">
        <v>1303</v>
      </c>
      <c r="H4720" t="s">
        <v>13</v>
      </c>
      <c r="I4720" t="s">
        <v>1348</v>
      </c>
      <c r="J4720">
        <v>80</v>
      </c>
      <c r="K4720">
        <v>1225</v>
      </c>
      <c r="L4720">
        <v>98000</v>
      </c>
      <c r="M4720">
        <v>2.9169999999999998</v>
      </c>
      <c r="N4720">
        <v>233.36</v>
      </c>
      <c r="O4720">
        <v>0</v>
      </c>
      <c r="P4720">
        <v>0</v>
      </c>
      <c r="Q4720">
        <v>1227.9167</v>
      </c>
      <c r="R4720">
        <v>98233.335999999996</v>
      </c>
      <c r="S4720" t="s">
        <v>1296</v>
      </c>
      <c r="T4720" s="111"/>
      <c r="U4720" s="111"/>
      <c r="V4720" s="110"/>
      <c r="W4720" s="110"/>
    </row>
    <row r="4721" spans="1:23">
      <c r="A4721" t="s">
        <v>5300</v>
      </c>
      <c r="B4721">
        <v>44210</v>
      </c>
      <c r="C4721" t="s">
        <v>5301</v>
      </c>
      <c r="D4721">
        <v>44210</v>
      </c>
      <c r="E4721" t="s">
        <v>1294</v>
      </c>
      <c r="F4721" t="s">
        <v>15</v>
      </c>
      <c r="G4721" t="s">
        <v>1303</v>
      </c>
      <c r="H4721" t="s">
        <v>13</v>
      </c>
      <c r="I4721" t="s">
        <v>1207</v>
      </c>
      <c r="J4721">
        <v>5</v>
      </c>
      <c r="K4721">
        <v>4035</v>
      </c>
      <c r="L4721">
        <v>20175</v>
      </c>
      <c r="M4721">
        <v>9.6069999999999993</v>
      </c>
      <c r="N4721">
        <v>48.034999999999997</v>
      </c>
      <c r="O4721">
        <v>0</v>
      </c>
      <c r="P4721">
        <v>0</v>
      </c>
      <c r="Q4721">
        <v>4044.6071000000002</v>
      </c>
      <c r="R4721">
        <v>20223.035500000002</v>
      </c>
      <c r="S4721" t="s">
        <v>1296</v>
      </c>
      <c r="T4721" s="111"/>
      <c r="U4721" s="111"/>
      <c r="V4721" s="110"/>
      <c r="W4721" s="110"/>
    </row>
    <row r="4722" spans="1:23">
      <c r="A4722" t="s">
        <v>5302</v>
      </c>
      <c r="B4722">
        <v>44210</v>
      </c>
      <c r="C4722" t="s">
        <v>5303</v>
      </c>
      <c r="D4722">
        <v>44210</v>
      </c>
      <c r="E4722" t="s">
        <v>1294</v>
      </c>
      <c r="F4722" t="s">
        <v>989</v>
      </c>
      <c r="G4722" t="s">
        <v>1318</v>
      </c>
      <c r="H4722" t="s">
        <v>24</v>
      </c>
      <c r="I4722" t="s">
        <v>1339</v>
      </c>
      <c r="J4722">
        <v>60</v>
      </c>
      <c r="K4722">
        <v>1118</v>
      </c>
      <c r="L4722">
        <v>67080</v>
      </c>
      <c r="M4722">
        <v>2.6619999999999999</v>
      </c>
      <c r="N4722">
        <v>159.72</v>
      </c>
      <c r="O4722">
        <v>0</v>
      </c>
      <c r="P4722">
        <v>0</v>
      </c>
      <c r="Q4722">
        <v>1120.6619000000001</v>
      </c>
      <c r="R4722">
        <v>67239.714000000007</v>
      </c>
      <c r="S4722" t="s">
        <v>1296</v>
      </c>
      <c r="T4722" s="111"/>
      <c r="U4722" s="111"/>
      <c r="V4722" s="110"/>
      <c r="W4722" s="110"/>
    </row>
    <row r="4723" spans="1:23">
      <c r="A4723" t="s">
        <v>5302</v>
      </c>
      <c r="B4723">
        <v>44210</v>
      </c>
      <c r="C4723" t="s">
        <v>5303</v>
      </c>
      <c r="D4723">
        <v>44210</v>
      </c>
      <c r="E4723" t="s">
        <v>1294</v>
      </c>
      <c r="F4723" t="s">
        <v>989</v>
      </c>
      <c r="G4723" t="s">
        <v>1318</v>
      </c>
      <c r="H4723" t="s">
        <v>24</v>
      </c>
      <c r="I4723" t="s">
        <v>1207</v>
      </c>
      <c r="J4723">
        <v>10</v>
      </c>
      <c r="K4723">
        <v>4035</v>
      </c>
      <c r="L4723">
        <v>40350</v>
      </c>
      <c r="M4723">
        <v>9.6069999999999993</v>
      </c>
      <c r="N4723">
        <v>96.07</v>
      </c>
      <c r="O4723">
        <v>0</v>
      </c>
      <c r="P4723">
        <v>0</v>
      </c>
      <c r="Q4723">
        <v>4044.6071000000002</v>
      </c>
      <c r="R4723">
        <v>40446.071000000004</v>
      </c>
      <c r="S4723" t="s">
        <v>1296</v>
      </c>
      <c r="T4723" s="111"/>
      <c r="U4723" s="111"/>
      <c r="V4723" s="110"/>
      <c r="W4723" s="110"/>
    </row>
    <row r="4724" spans="1:23">
      <c r="A4724" t="s">
        <v>5304</v>
      </c>
      <c r="B4724">
        <v>44210</v>
      </c>
      <c r="C4724" t="s">
        <v>5305</v>
      </c>
      <c r="D4724">
        <v>44210</v>
      </c>
      <c r="E4724" t="s">
        <v>1328</v>
      </c>
      <c r="F4724" t="s">
        <v>5306</v>
      </c>
      <c r="G4724" t="s">
        <v>1332</v>
      </c>
      <c r="H4724" t="s">
        <v>1328</v>
      </c>
      <c r="I4724" t="s">
        <v>1231</v>
      </c>
      <c r="J4724">
        <v>200</v>
      </c>
      <c r="K4724">
        <v>1025</v>
      </c>
      <c r="L4724">
        <v>205000</v>
      </c>
      <c r="M4724">
        <v>0</v>
      </c>
      <c r="N4724">
        <v>0</v>
      </c>
      <c r="O4724">
        <v>0</v>
      </c>
      <c r="P4724">
        <v>0</v>
      </c>
      <c r="Q4724">
        <v>1025</v>
      </c>
      <c r="R4724">
        <v>205000</v>
      </c>
      <c r="S4724" t="s">
        <v>1296</v>
      </c>
      <c r="T4724" s="111"/>
      <c r="U4724" s="111"/>
      <c r="V4724" s="110"/>
      <c r="W4724" s="110"/>
    </row>
    <row r="4725" spans="1:23">
      <c r="A4725" t="s">
        <v>5307</v>
      </c>
      <c r="B4725">
        <v>44212</v>
      </c>
      <c r="C4725" t="s">
        <v>5308</v>
      </c>
      <c r="D4725">
        <v>44212</v>
      </c>
      <c r="E4725" t="s">
        <v>1294</v>
      </c>
      <c r="F4725" t="s">
        <v>71</v>
      </c>
      <c r="G4725" t="s">
        <v>1304</v>
      </c>
      <c r="H4725" t="s">
        <v>69</v>
      </c>
      <c r="I4725" t="s">
        <v>1348</v>
      </c>
      <c r="J4725">
        <v>200</v>
      </c>
      <c r="K4725">
        <v>1225</v>
      </c>
      <c r="L4725">
        <v>245000</v>
      </c>
      <c r="M4725">
        <v>2.9167000000000001</v>
      </c>
      <c r="N4725">
        <v>583.34</v>
      </c>
      <c r="O4725">
        <v>0</v>
      </c>
      <c r="P4725">
        <v>0</v>
      </c>
      <c r="Q4725">
        <v>1227.9167</v>
      </c>
      <c r="R4725">
        <v>245583.34</v>
      </c>
      <c r="S4725" t="s">
        <v>1296</v>
      </c>
      <c r="T4725" s="111"/>
      <c r="U4725" s="111"/>
      <c r="V4725" s="110"/>
      <c r="W4725" s="110"/>
    </row>
    <row r="4726" spans="1:23">
      <c r="A4726" t="s">
        <v>5307</v>
      </c>
      <c r="B4726">
        <v>44212</v>
      </c>
      <c r="C4726" t="s">
        <v>5308</v>
      </c>
      <c r="D4726">
        <v>44212</v>
      </c>
      <c r="E4726" t="s">
        <v>1294</v>
      </c>
      <c r="F4726" t="s">
        <v>71</v>
      </c>
      <c r="G4726" t="s">
        <v>1304</v>
      </c>
      <c r="H4726" t="s">
        <v>69</v>
      </c>
      <c r="I4726" t="s">
        <v>1339</v>
      </c>
      <c r="J4726">
        <v>200</v>
      </c>
      <c r="K4726">
        <v>1118</v>
      </c>
      <c r="L4726">
        <v>223600</v>
      </c>
      <c r="M4726">
        <v>2.6619000000000002</v>
      </c>
      <c r="N4726">
        <v>532.38</v>
      </c>
      <c r="O4726">
        <v>0</v>
      </c>
      <c r="P4726">
        <v>0</v>
      </c>
      <c r="Q4726">
        <v>1120.6619000000001</v>
      </c>
      <c r="R4726">
        <v>224132.38</v>
      </c>
      <c r="S4726" t="s">
        <v>1296</v>
      </c>
      <c r="T4726" s="111"/>
      <c r="U4726" s="111"/>
      <c r="V4726" s="110"/>
      <c r="W4726" s="110"/>
    </row>
    <row r="4727" spans="1:23">
      <c r="A4727" t="s">
        <v>5309</v>
      </c>
      <c r="B4727">
        <v>44212</v>
      </c>
      <c r="C4727" t="s">
        <v>5310</v>
      </c>
      <c r="D4727">
        <v>44212</v>
      </c>
      <c r="E4727" t="s">
        <v>1294</v>
      </c>
      <c r="F4727" t="s">
        <v>35</v>
      </c>
      <c r="G4727" t="s">
        <v>1321</v>
      </c>
      <c r="H4727" t="s">
        <v>24</v>
      </c>
      <c r="I4727" t="s">
        <v>1234</v>
      </c>
      <c r="J4727">
        <v>5</v>
      </c>
      <c r="K4727">
        <v>5035</v>
      </c>
      <c r="L4727">
        <v>25175</v>
      </c>
      <c r="M4727">
        <v>11.988</v>
      </c>
      <c r="N4727">
        <v>59.94</v>
      </c>
      <c r="O4727">
        <v>0</v>
      </c>
      <c r="P4727">
        <v>0</v>
      </c>
      <c r="Q4727">
        <v>5046.9880999999996</v>
      </c>
      <c r="R4727">
        <v>25234.940500000001</v>
      </c>
      <c r="S4727" t="s">
        <v>1296</v>
      </c>
      <c r="T4727" s="111"/>
      <c r="U4727" s="111"/>
      <c r="V4727" s="110"/>
      <c r="W4727" s="110"/>
    </row>
    <row r="4728" spans="1:23">
      <c r="A4728" t="s">
        <v>5309</v>
      </c>
      <c r="B4728">
        <v>44212</v>
      </c>
      <c r="C4728" t="s">
        <v>5310</v>
      </c>
      <c r="D4728">
        <v>44212</v>
      </c>
      <c r="E4728" t="s">
        <v>1294</v>
      </c>
      <c r="F4728" t="s">
        <v>35</v>
      </c>
      <c r="G4728" t="s">
        <v>1321</v>
      </c>
      <c r="H4728" t="s">
        <v>24</v>
      </c>
      <c r="I4728" t="s">
        <v>1227</v>
      </c>
      <c r="J4728">
        <v>15</v>
      </c>
      <c r="K4728">
        <v>7760</v>
      </c>
      <c r="L4728">
        <v>116400</v>
      </c>
      <c r="M4728">
        <v>18.475999999999999</v>
      </c>
      <c r="N4728">
        <v>277.14</v>
      </c>
      <c r="O4728">
        <v>0</v>
      </c>
      <c r="P4728">
        <v>0</v>
      </c>
      <c r="Q4728">
        <v>7778.4762000000001</v>
      </c>
      <c r="R4728">
        <v>116677.143</v>
      </c>
      <c r="S4728" t="s">
        <v>1296</v>
      </c>
      <c r="T4728" s="111"/>
      <c r="U4728" s="111"/>
      <c r="V4728" s="110"/>
      <c r="W4728" s="110"/>
    </row>
    <row r="4729" spans="1:23">
      <c r="A4729" t="s">
        <v>5311</v>
      </c>
      <c r="B4729">
        <v>44212</v>
      </c>
      <c r="C4729" t="s">
        <v>5312</v>
      </c>
      <c r="D4729">
        <v>44212</v>
      </c>
      <c r="E4729" t="s">
        <v>1294</v>
      </c>
      <c r="F4729" t="s">
        <v>23</v>
      </c>
      <c r="G4729" t="s">
        <v>1321</v>
      </c>
      <c r="H4729" t="s">
        <v>24</v>
      </c>
      <c r="I4729" t="s">
        <v>1234</v>
      </c>
      <c r="J4729">
        <v>40</v>
      </c>
      <c r="K4729">
        <v>5035</v>
      </c>
      <c r="L4729">
        <v>201400</v>
      </c>
      <c r="M4729">
        <v>11.988099999999999</v>
      </c>
      <c r="N4729">
        <v>479.524</v>
      </c>
      <c r="O4729">
        <v>0</v>
      </c>
      <c r="P4729">
        <v>0</v>
      </c>
      <c r="Q4729">
        <v>5046.9880999999996</v>
      </c>
      <c r="R4729">
        <v>201879.524</v>
      </c>
      <c r="S4729" t="s">
        <v>1296</v>
      </c>
      <c r="T4729" s="111"/>
      <c r="U4729" s="111"/>
      <c r="V4729" s="110"/>
      <c r="W4729" s="110"/>
    </row>
    <row r="4730" spans="1:23">
      <c r="A4730" t="s">
        <v>5451</v>
      </c>
      <c r="B4730">
        <v>44213</v>
      </c>
      <c r="C4730" t="s">
        <v>5452</v>
      </c>
      <c r="D4730">
        <v>44213</v>
      </c>
      <c r="E4730" t="s">
        <v>1294</v>
      </c>
      <c r="F4730" t="s">
        <v>21</v>
      </c>
      <c r="G4730" t="s">
        <v>19</v>
      </c>
      <c r="H4730" t="s">
        <v>13</v>
      </c>
      <c r="I4730" t="s">
        <v>1212</v>
      </c>
      <c r="J4730">
        <v>10</v>
      </c>
      <c r="K4730">
        <v>3540</v>
      </c>
      <c r="L4730">
        <v>35400</v>
      </c>
      <c r="M4730">
        <v>8.4285999999999994</v>
      </c>
      <c r="N4730">
        <v>84.286000000000001</v>
      </c>
      <c r="O4730">
        <v>0</v>
      </c>
      <c r="P4730">
        <v>0</v>
      </c>
      <c r="Q4730">
        <v>3548.4286000000002</v>
      </c>
      <c r="R4730">
        <v>35484.286</v>
      </c>
      <c r="S4730" t="s">
        <v>1296</v>
      </c>
      <c r="T4730" s="111"/>
      <c r="U4730" s="111"/>
      <c r="V4730" s="110"/>
      <c r="W4730" s="110"/>
    </row>
    <row r="4731" spans="1:23">
      <c r="A4731" t="s">
        <v>5451</v>
      </c>
      <c r="B4731">
        <v>44213</v>
      </c>
      <c r="C4731" t="s">
        <v>5452</v>
      </c>
      <c r="D4731">
        <v>44213</v>
      </c>
      <c r="E4731" t="s">
        <v>1294</v>
      </c>
      <c r="F4731" t="s">
        <v>21</v>
      </c>
      <c r="G4731" t="s">
        <v>19</v>
      </c>
      <c r="H4731" t="s">
        <v>13</v>
      </c>
      <c r="I4731" t="s">
        <v>1339</v>
      </c>
      <c r="J4731">
        <v>40</v>
      </c>
      <c r="K4731">
        <v>1118</v>
      </c>
      <c r="L4731">
        <v>44720</v>
      </c>
      <c r="M4731">
        <v>2.6619000000000002</v>
      </c>
      <c r="N4731">
        <v>106.476</v>
      </c>
      <c r="O4731">
        <v>0</v>
      </c>
      <c r="P4731">
        <v>0</v>
      </c>
      <c r="Q4731">
        <v>1120.6619000000001</v>
      </c>
      <c r="R4731">
        <v>44826.476000000002</v>
      </c>
      <c r="S4731" t="s">
        <v>1296</v>
      </c>
      <c r="T4731" s="111"/>
      <c r="U4731" s="111"/>
      <c r="V4731" s="110"/>
      <c r="W4731" s="110"/>
    </row>
    <row r="4732" spans="1:23">
      <c r="A4732" t="s">
        <v>5451</v>
      </c>
      <c r="B4732">
        <v>44213</v>
      </c>
      <c r="C4732" t="s">
        <v>5452</v>
      </c>
      <c r="D4732">
        <v>44213</v>
      </c>
      <c r="E4732" t="s">
        <v>1294</v>
      </c>
      <c r="F4732" t="s">
        <v>21</v>
      </c>
      <c r="G4732" t="s">
        <v>19</v>
      </c>
      <c r="H4732" t="s">
        <v>13</v>
      </c>
      <c r="I4732" t="s">
        <v>1227</v>
      </c>
      <c r="J4732">
        <v>10</v>
      </c>
      <c r="K4732">
        <v>7760</v>
      </c>
      <c r="L4732">
        <v>77600</v>
      </c>
      <c r="M4732">
        <v>18.476199999999999</v>
      </c>
      <c r="N4732">
        <v>184.762</v>
      </c>
      <c r="O4732">
        <v>0</v>
      </c>
      <c r="P4732">
        <v>0</v>
      </c>
      <c r="Q4732">
        <v>7778.4762000000001</v>
      </c>
      <c r="R4732">
        <v>77784.762000000002</v>
      </c>
      <c r="S4732" t="s">
        <v>1296</v>
      </c>
      <c r="T4732" s="111"/>
      <c r="U4732" s="111"/>
      <c r="V4732" s="110"/>
      <c r="W4732" s="110"/>
    </row>
    <row r="4733" spans="1:23">
      <c r="A4733" t="s">
        <v>5453</v>
      </c>
      <c r="B4733">
        <v>44213</v>
      </c>
      <c r="C4733" t="s">
        <v>5454</v>
      </c>
      <c r="D4733">
        <v>44213</v>
      </c>
      <c r="E4733" t="s">
        <v>1294</v>
      </c>
      <c r="F4733" t="s">
        <v>45</v>
      </c>
      <c r="G4733" t="s">
        <v>44</v>
      </c>
      <c r="H4733" t="s">
        <v>13</v>
      </c>
      <c r="I4733" t="s">
        <v>1212</v>
      </c>
      <c r="J4733">
        <v>10</v>
      </c>
      <c r="K4733">
        <v>3540</v>
      </c>
      <c r="L4733">
        <v>35400</v>
      </c>
      <c r="M4733">
        <v>8.4285999999999994</v>
      </c>
      <c r="N4733">
        <v>84.286000000000001</v>
      </c>
      <c r="O4733">
        <v>0</v>
      </c>
      <c r="P4733">
        <v>0</v>
      </c>
      <c r="Q4733">
        <v>3548.4286000000002</v>
      </c>
      <c r="R4733">
        <v>35484.286</v>
      </c>
      <c r="S4733" t="s">
        <v>1296</v>
      </c>
      <c r="T4733" s="111"/>
      <c r="U4733" s="111"/>
      <c r="V4733" s="110"/>
      <c r="W4733" s="110"/>
    </row>
    <row r="4734" spans="1:23">
      <c r="A4734" t="s">
        <v>5453</v>
      </c>
      <c r="B4734">
        <v>44213</v>
      </c>
      <c r="C4734" t="s">
        <v>5454</v>
      </c>
      <c r="D4734">
        <v>44213</v>
      </c>
      <c r="E4734" t="s">
        <v>1294</v>
      </c>
      <c r="F4734" t="s">
        <v>45</v>
      </c>
      <c r="G4734" t="s">
        <v>44</v>
      </c>
      <c r="H4734" t="s">
        <v>13</v>
      </c>
      <c r="I4734" t="s">
        <v>3061</v>
      </c>
      <c r="J4734">
        <v>10</v>
      </c>
      <c r="K4734">
        <v>9850</v>
      </c>
      <c r="L4734">
        <v>98500</v>
      </c>
      <c r="M4734">
        <v>23.452400000000001</v>
      </c>
      <c r="N4734">
        <v>234.524</v>
      </c>
      <c r="O4734">
        <v>0</v>
      </c>
      <c r="P4734">
        <v>0</v>
      </c>
      <c r="Q4734">
        <v>9873.4524000000001</v>
      </c>
      <c r="R4734">
        <v>98734.524000000005</v>
      </c>
      <c r="S4734" t="s">
        <v>1296</v>
      </c>
      <c r="T4734" s="111"/>
      <c r="U4734" s="111"/>
      <c r="V4734" s="110"/>
      <c r="W4734" s="110"/>
    </row>
    <row r="4735" spans="1:23">
      <c r="A4735" t="s">
        <v>5453</v>
      </c>
      <c r="B4735">
        <v>44213</v>
      </c>
      <c r="C4735" t="s">
        <v>5454</v>
      </c>
      <c r="D4735">
        <v>44213</v>
      </c>
      <c r="E4735" t="s">
        <v>1294</v>
      </c>
      <c r="F4735" t="s">
        <v>45</v>
      </c>
      <c r="G4735" t="s">
        <v>44</v>
      </c>
      <c r="H4735" t="s">
        <v>13</v>
      </c>
      <c r="I4735" t="s">
        <v>1227</v>
      </c>
      <c r="J4735">
        <v>10</v>
      </c>
      <c r="K4735">
        <v>7760</v>
      </c>
      <c r="L4735">
        <v>77600</v>
      </c>
      <c r="M4735">
        <v>18.476199999999999</v>
      </c>
      <c r="N4735">
        <v>184.762</v>
      </c>
      <c r="O4735">
        <v>0</v>
      </c>
      <c r="P4735">
        <v>0</v>
      </c>
      <c r="Q4735">
        <v>7778.4762000000001</v>
      </c>
      <c r="R4735">
        <v>77784.762000000002</v>
      </c>
      <c r="S4735" t="s">
        <v>1296</v>
      </c>
      <c r="T4735" s="111"/>
      <c r="U4735" s="111"/>
      <c r="V4735" s="110"/>
      <c r="W4735" s="110"/>
    </row>
    <row r="4736" spans="1:23">
      <c r="A4736" t="s">
        <v>5455</v>
      </c>
      <c r="B4736">
        <v>44213</v>
      </c>
      <c r="C4736" t="s">
        <v>5456</v>
      </c>
      <c r="D4736">
        <v>44213</v>
      </c>
      <c r="E4736" t="s">
        <v>1294</v>
      </c>
      <c r="F4736" t="s">
        <v>43</v>
      </c>
      <c r="G4736" t="s">
        <v>44</v>
      </c>
      <c r="H4736" t="s">
        <v>13</v>
      </c>
      <c r="I4736" t="s">
        <v>1207</v>
      </c>
      <c r="J4736">
        <v>20</v>
      </c>
      <c r="K4736">
        <v>4035</v>
      </c>
      <c r="L4736">
        <v>80700</v>
      </c>
      <c r="M4736">
        <v>9.6071000000000009</v>
      </c>
      <c r="N4736">
        <v>192.142</v>
      </c>
      <c r="O4736">
        <v>0</v>
      </c>
      <c r="P4736">
        <v>0</v>
      </c>
      <c r="Q4736">
        <v>4044.6071000000002</v>
      </c>
      <c r="R4736">
        <v>80892.142000000007</v>
      </c>
      <c r="S4736" t="s">
        <v>1296</v>
      </c>
      <c r="T4736" s="111"/>
      <c r="U4736" s="111"/>
      <c r="V4736" s="110"/>
      <c r="W4736" s="110"/>
    </row>
    <row r="4737" spans="1:23">
      <c r="A4737" t="s">
        <v>5455</v>
      </c>
      <c r="B4737">
        <v>44213</v>
      </c>
      <c r="C4737" t="s">
        <v>5456</v>
      </c>
      <c r="D4737">
        <v>44213</v>
      </c>
      <c r="E4737" t="s">
        <v>1294</v>
      </c>
      <c r="F4737" t="s">
        <v>43</v>
      </c>
      <c r="G4737" t="s">
        <v>44</v>
      </c>
      <c r="H4737" t="s">
        <v>13</v>
      </c>
      <c r="I4737" t="s">
        <v>1212</v>
      </c>
      <c r="J4737">
        <v>20</v>
      </c>
      <c r="K4737">
        <v>3540</v>
      </c>
      <c r="L4737">
        <v>70800</v>
      </c>
      <c r="M4737">
        <v>8.4285999999999994</v>
      </c>
      <c r="N4737">
        <v>168.572</v>
      </c>
      <c r="O4737">
        <v>0</v>
      </c>
      <c r="P4737">
        <v>0</v>
      </c>
      <c r="Q4737">
        <v>3548.4286000000002</v>
      </c>
      <c r="R4737">
        <v>70968.572</v>
      </c>
      <c r="S4737" t="s">
        <v>1296</v>
      </c>
      <c r="T4737" s="111"/>
      <c r="U4737" s="111"/>
      <c r="V4737" s="110"/>
      <c r="W4737" s="110"/>
    </row>
    <row r="4738" spans="1:23">
      <c r="A4738" t="s">
        <v>5455</v>
      </c>
      <c r="B4738">
        <v>44213</v>
      </c>
      <c r="C4738" t="s">
        <v>5456</v>
      </c>
      <c r="D4738">
        <v>44213</v>
      </c>
      <c r="E4738" t="s">
        <v>1294</v>
      </c>
      <c r="F4738" t="s">
        <v>43</v>
      </c>
      <c r="G4738" t="s">
        <v>44</v>
      </c>
      <c r="H4738" t="s">
        <v>13</v>
      </c>
      <c r="I4738" t="s">
        <v>1227</v>
      </c>
      <c r="J4738">
        <v>40</v>
      </c>
      <c r="K4738">
        <v>7760</v>
      </c>
      <c r="L4738">
        <v>310400</v>
      </c>
      <c r="M4738">
        <v>18.476199999999999</v>
      </c>
      <c r="N4738">
        <v>739.048</v>
      </c>
      <c r="O4738">
        <v>0</v>
      </c>
      <c r="P4738">
        <v>0</v>
      </c>
      <c r="Q4738">
        <v>7778.4762000000001</v>
      </c>
      <c r="R4738">
        <v>311139.04800000001</v>
      </c>
      <c r="S4738" t="s">
        <v>1296</v>
      </c>
      <c r="T4738" s="111"/>
      <c r="U4738" s="111"/>
      <c r="V4738" s="110"/>
      <c r="W4738" s="110"/>
    </row>
    <row r="4739" spans="1:23">
      <c r="A4739" t="s">
        <v>5455</v>
      </c>
      <c r="B4739">
        <v>44213</v>
      </c>
      <c r="C4739" t="s">
        <v>5456</v>
      </c>
      <c r="D4739">
        <v>44213</v>
      </c>
      <c r="E4739" t="s">
        <v>1294</v>
      </c>
      <c r="F4739" t="s">
        <v>43</v>
      </c>
      <c r="G4739" t="s">
        <v>44</v>
      </c>
      <c r="H4739" t="s">
        <v>13</v>
      </c>
      <c r="I4739" t="s">
        <v>3061</v>
      </c>
      <c r="J4739">
        <v>20</v>
      </c>
      <c r="K4739">
        <v>9850</v>
      </c>
      <c r="L4739">
        <v>197000</v>
      </c>
      <c r="M4739">
        <v>23.452400000000001</v>
      </c>
      <c r="N4739">
        <v>469.048</v>
      </c>
      <c r="O4739">
        <v>0</v>
      </c>
      <c r="P4739">
        <v>0</v>
      </c>
      <c r="Q4739">
        <v>9873.4524000000001</v>
      </c>
      <c r="R4739">
        <v>197469.04800000001</v>
      </c>
      <c r="S4739" t="s">
        <v>1296</v>
      </c>
      <c r="T4739" s="111"/>
      <c r="U4739" s="111"/>
      <c r="V4739" s="110"/>
      <c r="W4739" s="110"/>
    </row>
    <row r="4740" spans="1:23">
      <c r="A4740" t="s">
        <v>5455</v>
      </c>
      <c r="B4740">
        <v>44213</v>
      </c>
      <c r="C4740" t="s">
        <v>5456</v>
      </c>
      <c r="D4740">
        <v>44213</v>
      </c>
      <c r="E4740" t="s">
        <v>1294</v>
      </c>
      <c r="F4740" t="s">
        <v>43</v>
      </c>
      <c r="G4740" t="s">
        <v>44</v>
      </c>
      <c r="H4740" t="s">
        <v>13</v>
      </c>
      <c r="I4740" t="s">
        <v>1339</v>
      </c>
      <c r="J4740">
        <v>200</v>
      </c>
      <c r="K4740">
        <v>1118</v>
      </c>
      <c r="L4740">
        <v>223600</v>
      </c>
      <c r="M4740">
        <v>2.6619000000000002</v>
      </c>
      <c r="N4740">
        <v>532.38</v>
      </c>
      <c r="O4740">
        <v>0</v>
      </c>
      <c r="P4740">
        <v>0</v>
      </c>
      <c r="Q4740">
        <v>1120.6619000000001</v>
      </c>
      <c r="R4740">
        <v>224132.38</v>
      </c>
      <c r="S4740" t="s">
        <v>1296</v>
      </c>
      <c r="T4740" s="111"/>
      <c r="U4740" s="111"/>
      <c r="V4740" s="110"/>
      <c r="W4740" s="110"/>
    </row>
    <row r="4741" spans="1:23">
      <c r="A4741" t="s">
        <v>5457</v>
      </c>
      <c r="B4741">
        <v>44213</v>
      </c>
      <c r="C4741" t="s">
        <v>5458</v>
      </c>
      <c r="D4741">
        <v>44213</v>
      </c>
      <c r="E4741" t="s">
        <v>1294</v>
      </c>
      <c r="F4741" t="s">
        <v>52</v>
      </c>
      <c r="G4741" t="s">
        <v>37</v>
      </c>
      <c r="H4741" t="s">
        <v>13</v>
      </c>
      <c r="I4741" t="s">
        <v>1227</v>
      </c>
      <c r="J4741">
        <v>20</v>
      </c>
      <c r="K4741">
        <v>7760</v>
      </c>
      <c r="L4741">
        <v>155200</v>
      </c>
      <c r="M4741">
        <v>18.476199999999999</v>
      </c>
      <c r="N4741">
        <v>369.524</v>
      </c>
      <c r="O4741">
        <v>0</v>
      </c>
      <c r="P4741">
        <v>0</v>
      </c>
      <c r="Q4741">
        <v>7778.4762000000001</v>
      </c>
      <c r="R4741">
        <v>155569.524</v>
      </c>
      <c r="S4741" t="s">
        <v>1296</v>
      </c>
      <c r="T4741" s="111"/>
      <c r="U4741" s="111"/>
      <c r="V4741" s="110"/>
      <c r="W4741" s="110"/>
    </row>
    <row r="4742" spans="1:23">
      <c r="A4742" t="s">
        <v>5457</v>
      </c>
      <c r="B4742">
        <v>44213</v>
      </c>
      <c r="C4742" t="s">
        <v>5458</v>
      </c>
      <c r="D4742">
        <v>44213</v>
      </c>
      <c r="E4742" t="s">
        <v>1294</v>
      </c>
      <c r="F4742" t="s">
        <v>52</v>
      </c>
      <c r="G4742" t="s">
        <v>37</v>
      </c>
      <c r="H4742" t="s">
        <v>13</v>
      </c>
      <c r="I4742" t="s">
        <v>1207</v>
      </c>
      <c r="J4742">
        <v>10</v>
      </c>
      <c r="K4742">
        <v>4035</v>
      </c>
      <c r="L4742">
        <v>40350</v>
      </c>
      <c r="M4742">
        <v>9.6071000000000009</v>
      </c>
      <c r="N4742">
        <v>96.070999999999998</v>
      </c>
      <c r="O4742">
        <v>0</v>
      </c>
      <c r="P4742">
        <v>0</v>
      </c>
      <c r="Q4742">
        <v>4044.6071000000002</v>
      </c>
      <c r="R4742">
        <v>40446.071000000004</v>
      </c>
      <c r="S4742" t="s">
        <v>1296</v>
      </c>
      <c r="T4742" s="111"/>
      <c r="U4742" s="111"/>
      <c r="V4742" s="110"/>
      <c r="W4742" s="110"/>
    </row>
    <row r="4743" spans="1:23">
      <c r="A4743" t="s">
        <v>5457</v>
      </c>
      <c r="B4743">
        <v>44213</v>
      </c>
      <c r="C4743" t="s">
        <v>5458</v>
      </c>
      <c r="D4743">
        <v>44213</v>
      </c>
      <c r="E4743" t="s">
        <v>1294</v>
      </c>
      <c r="F4743" t="s">
        <v>52</v>
      </c>
      <c r="G4743" t="s">
        <v>37</v>
      </c>
      <c r="H4743" t="s">
        <v>13</v>
      </c>
      <c r="I4743" t="s">
        <v>1212</v>
      </c>
      <c r="J4743">
        <v>20</v>
      </c>
      <c r="K4743">
        <v>3540</v>
      </c>
      <c r="L4743">
        <v>70800</v>
      </c>
      <c r="M4743">
        <v>8.4285999999999994</v>
      </c>
      <c r="N4743">
        <v>168.572</v>
      </c>
      <c r="O4743">
        <v>0</v>
      </c>
      <c r="P4743">
        <v>0</v>
      </c>
      <c r="Q4743">
        <v>3548.4286000000002</v>
      </c>
      <c r="R4743">
        <v>70968.572</v>
      </c>
      <c r="S4743" t="s">
        <v>1296</v>
      </c>
      <c r="T4743" s="111"/>
      <c r="U4743" s="111"/>
      <c r="V4743" s="110"/>
      <c r="W4743" s="110"/>
    </row>
    <row r="4744" spans="1:23">
      <c r="A4744" t="s">
        <v>5459</v>
      </c>
      <c r="B4744">
        <v>44213</v>
      </c>
      <c r="C4744" t="s">
        <v>5460</v>
      </c>
      <c r="D4744">
        <v>44213</v>
      </c>
      <c r="E4744" t="s">
        <v>1294</v>
      </c>
      <c r="F4744" t="s">
        <v>16</v>
      </c>
      <c r="G4744" t="s">
        <v>1083</v>
      </c>
      <c r="H4744" t="s">
        <v>13</v>
      </c>
      <c r="I4744" t="s">
        <v>1207</v>
      </c>
      <c r="J4744">
        <v>40</v>
      </c>
      <c r="K4744">
        <v>4035</v>
      </c>
      <c r="L4744">
        <v>161400</v>
      </c>
      <c r="M4744">
        <v>9.6069999999999993</v>
      </c>
      <c r="N4744">
        <v>384.28</v>
      </c>
      <c r="O4744">
        <v>0</v>
      </c>
      <c r="P4744">
        <v>0</v>
      </c>
      <c r="Q4744">
        <v>4044.6071000000002</v>
      </c>
      <c r="R4744">
        <v>161784.28400000001</v>
      </c>
      <c r="S4744" t="s">
        <v>1296</v>
      </c>
      <c r="T4744" s="111"/>
      <c r="U4744" s="111"/>
      <c r="V4744" s="110"/>
      <c r="W4744" s="110"/>
    </row>
    <row r="4745" spans="1:23">
      <c r="A4745" t="s">
        <v>5461</v>
      </c>
      <c r="B4745">
        <v>44213</v>
      </c>
      <c r="C4745" t="s">
        <v>5462</v>
      </c>
      <c r="D4745">
        <v>44213</v>
      </c>
      <c r="E4745" t="s">
        <v>1294</v>
      </c>
      <c r="F4745" t="s">
        <v>961</v>
      </c>
      <c r="G4745" t="s">
        <v>1047</v>
      </c>
      <c r="H4745" t="s">
        <v>1300</v>
      </c>
      <c r="I4745" t="s">
        <v>1227</v>
      </c>
      <c r="J4745">
        <v>10</v>
      </c>
      <c r="K4745">
        <v>7760</v>
      </c>
      <c r="L4745">
        <v>77600</v>
      </c>
      <c r="M4745">
        <v>18.475999999999999</v>
      </c>
      <c r="N4745">
        <v>184.76</v>
      </c>
      <c r="O4745">
        <v>0</v>
      </c>
      <c r="P4745">
        <v>0</v>
      </c>
      <c r="Q4745">
        <v>7778.4762000000001</v>
      </c>
      <c r="R4745">
        <v>77784.762000000002</v>
      </c>
      <c r="S4745" t="s">
        <v>1296</v>
      </c>
      <c r="T4745" s="111"/>
      <c r="U4745" s="111"/>
      <c r="V4745" s="110"/>
      <c r="W4745" s="110"/>
    </row>
    <row r="4746" spans="1:23">
      <c r="A4746" t="s">
        <v>5463</v>
      </c>
      <c r="B4746">
        <v>44213</v>
      </c>
      <c r="C4746" t="s">
        <v>5464</v>
      </c>
      <c r="D4746">
        <v>44213</v>
      </c>
      <c r="E4746" t="s">
        <v>1294</v>
      </c>
      <c r="F4746" t="s">
        <v>77</v>
      </c>
      <c r="G4746" t="s">
        <v>1088</v>
      </c>
      <c r="H4746" t="s">
        <v>69</v>
      </c>
      <c r="I4746" t="s">
        <v>1205</v>
      </c>
      <c r="J4746">
        <v>6</v>
      </c>
      <c r="K4746">
        <v>9045</v>
      </c>
      <c r="L4746">
        <v>54270</v>
      </c>
      <c r="M4746">
        <v>21.535699999999999</v>
      </c>
      <c r="N4746">
        <v>129.21420000000001</v>
      </c>
      <c r="O4746">
        <v>0</v>
      </c>
      <c r="P4746">
        <v>0</v>
      </c>
      <c r="Q4746">
        <v>9066.5357000000004</v>
      </c>
      <c r="R4746">
        <v>54399.214200000002</v>
      </c>
      <c r="S4746" t="s">
        <v>1296</v>
      </c>
      <c r="T4746" s="111"/>
      <c r="U4746" s="111"/>
      <c r="V4746" s="110"/>
      <c r="W4746" s="110"/>
    </row>
    <row r="4747" spans="1:23">
      <c r="A4747" t="s">
        <v>5463</v>
      </c>
      <c r="B4747">
        <v>44213</v>
      </c>
      <c r="C4747" t="s">
        <v>5464</v>
      </c>
      <c r="D4747">
        <v>44213</v>
      </c>
      <c r="E4747" t="s">
        <v>1294</v>
      </c>
      <c r="F4747" t="s">
        <v>77</v>
      </c>
      <c r="G4747" t="s">
        <v>1088</v>
      </c>
      <c r="H4747" t="s">
        <v>69</v>
      </c>
      <c r="I4747" t="s">
        <v>1227</v>
      </c>
      <c r="J4747">
        <v>30</v>
      </c>
      <c r="K4747">
        <v>7760</v>
      </c>
      <c r="L4747">
        <v>232800</v>
      </c>
      <c r="M4747">
        <v>18.476199999999999</v>
      </c>
      <c r="N4747">
        <v>554.28599999999994</v>
      </c>
      <c r="O4747">
        <v>0</v>
      </c>
      <c r="P4747">
        <v>0</v>
      </c>
      <c r="Q4747">
        <v>7778.4762000000001</v>
      </c>
      <c r="R4747">
        <v>233354.28599999999</v>
      </c>
      <c r="S4747" t="s">
        <v>1296</v>
      </c>
      <c r="T4747" s="111"/>
      <c r="U4747" s="111"/>
      <c r="V4747" s="110"/>
      <c r="W4747" s="110"/>
    </row>
    <row r="4748" spans="1:23">
      <c r="A4748" t="s">
        <v>5463</v>
      </c>
      <c r="B4748">
        <v>44213</v>
      </c>
      <c r="C4748" t="s">
        <v>5464</v>
      </c>
      <c r="D4748">
        <v>44213</v>
      </c>
      <c r="E4748" t="s">
        <v>1294</v>
      </c>
      <c r="F4748" t="s">
        <v>77</v>
      </c>
      <c r="G4748" t="s">
        <v>1088</v>
      </c>
      <c r="H4748" t="s">
        <v>69</v>
      </c>
      <c r="I4748" t="s">
        <v>1212</v>
      </c>
      <c r="J4748">
        <v>10</v>
      </c>
      <c r="K4748">
        <v>3540</v>
      </c>
      <c r="L4748">
        <v>35400</v>
      </c>
      <c r="M4748">
        <v>8.4285999999999994</v>
      </c>
      <c r="N4748">
        <v>84.286000000000001</v>
      </c>
      <c r="O4748">
        <v>0</v>
      </c>
      <c r="P4748">
        <v>0</v>
      </c>
      <c r="Q4748">
        <v>3548.4286000000002</v>
      </c>
      <c r="R4748">
        <v>35484.286</v>
      </c>
      <c r="S4748" t="s">
        <v>1296</v>
      </c>
      <c r="T4748" s="111"/>
      <c r="U4748" s="111"/>
      <c r="V4748" s="110"/>
      <c r="W4748" s="110"/>
    </row>
    <row r="4749" spans="1:23">
      <c r="A4749" t="s">
        <v>5463</v>
      </c>
      <c r="B4749">
        <v>44213</v>
      </c>
      <c r="C4749" t="s">
        <v>5464</v>
      </c>
      <c r="D4749">
        <v>44213</v>
      </c>
      <c r="E4749" t="s">
        <v>1294</v>
      </c>
      <c r="F4749" t="s">
        <v>77</v>
      </c>
      <c r="G4749" t="s">
        <v>1088</v>
      </c>
      <c r="H4749" t="s">
        <v>69</v>
      </c>
      <c r="I4749" t="s">
        <v>1207</v>
      </c>
      <c r="J4749">
        <v>10</v>
      </c>
      <c r="K4749">
        <v>4035</v>
      </c>
      <c r="L4749">
        <v>40350</v>
      </c>
      <c r="M4749">
        <v>9.6071000000000009</v>
      </c>
      <c r="N4749">
        <v>96.070999999999998</v>
      </c>
      <c r="O4749">
        <v>0</v>
      </c>
      <c r="P4749">
        <v>0</v>
      </c>
      <c r="Q4749">
        <v>4044.6071000000002</v>
      </c>
      <c r="R4749">
        <v>40446.071000000004</v>
      </c>
      <c r="S4749" t="s">
        <v>1296</v>
      </c>
      <c r="T4749" s="111"/>
      <c r="U4749" s="111"/>
      <c r="V4749" s="110"/>
      <c r="W4749" s="110"/>
    </row>
    <row r="4750" spans="1:23">
      <c r="A4750" t="s">
        <v>5465</v>
      </c>
      <c r="B4750">
        <v>44213</v>
      </c>
      <c r="C4750" t="s">
        <v>5466</v>
      </c>
      <c r="D4750">
        <v>44213</v>
      </c>
      <c r="E4750" t="s">
        <v>1294</v>
      </c>
      <c r="F4750" t="s">
        <v>75</v>
      </c>
      <c r="G4750" t="s">
        <v>1088</v>
      </c>
      <c r="H4750" t="s">
        <v>69</v>
      </c>
      <c r="I4750" t="s">
        <v>1339</v>
      </c>
      <c r="J4750">
        <v>100</v>
      </c>
      <c r="K4750">
        <v>1118</v>
      </c>
      <c r="L4750">
        <v>111800</v>
      </c>
      <c r="M4750">
        <v>2.6619000000000002</v>
      </c>
      <c r="N4750">
        <v>266.19</v>
      </c>
      <c r="O4750">
        <v>0</v>
      </c>
      <c r="P4750">
        <v>0</v>
      </c>
      <c r="Q4750">
        <v>1120.6619000000001</v>
      </c>
      <c r="R4750">
        <v>112066.19</v>
      </c>
      <c r="S4750" t="s">
        <v>1296</v>
      </c>
      <c r="T4750" s="111"/>
      <c r="U4750" s="111"/>
      <c r="V4750" s="110"/>
      <c r="W4750" s="110"/>
    </row>
    <row r="4751" spans="1:23">
      <c r="A4751" t="s">
        <v>5465</v>
      </c>
      <c r="B4751">
        <v>44213</v>
      </c>
      <c r="C4751" t="s">
        <v>5466</v>
      </c>
      <c r="D4751">
        <v>44213</v>
      </c>
      <c r="E4751" t="s">
        <v>1294</v>
      </c>
      <c r="F4751" t="s">
        <v>75</v>
      </c>
      <c r="G4751" t="s">
        <v>1088</v>
      </c>
      <c r="H4751" t="s">
        <v>69</v>
      </c>
      <c r="I4751" t="s">
        <v>1227</v>
      </c>
      <c r="J4751">
        <v>25</v>
      </c>
      <c r="K4751">
        <v>7760</v>
      </c>
      <c r="L4751">
        <v>194000</v>
      </c>
      <c r="M4751">
        <v>18.476199999999999</v>
      </c>
      <c r="N4751">
        <v>461.90499999999997</v>
      </c>
      <c r="O4751">
        <v>0</v>
      </c>
      <c r="P4751">
        <v>0</v>
      </c>
      <c r="Q4751">
        <v>7778.4762000000001</v>
      </c>
      <c r="R4751">
        <v>194461.905</v>
      </c>
      <c r="S4751" t="s">
        <v>1296</v>
      </c>
      <c r="T4751" s="111"/>
      <c r="U4751" s="111"/>
      <c r="V4751" s="110"/>
      <c r="W4751" s="110"/>
    </row>
    <row r="4752" spans="1:23">
      <c r="A4752" t="s">
        <v>5467</v>
      </c>
      <c r="B4752">
        <v>44213</v>
      </c>
      <c r="C4752" t="s">
        <v>5468</v>
      </c>
      <c r="D4752">
        <v>44213</v>
      </c>
      <c r="E4752" t="s">
        <v>1294</v>
      </c>
      <c r="F4752" t="s">
        <v>115</v>
      </c>
      <c r="G4752" t="s">
        <v>1044</v>
      </c>
      <c r="H4752" t="s">
        <v>57</v>
      </c>
      <c r="I4752" t="s">
        <v>3061</v>
      </c>
      <c r="J4752">
        <v>25</v>
      </c>
      <c r="K4752">
        <v>9850</v>
      </c>
      <c r="L4752">
        <v>246250</v>
      </c>
      <c r="M4752">
        <v>23.452400000000001</v>
      </c>
      <c r="N4752">
        <v>586.30999999999995</v>
      </c>
      <c r="O4752">
        <v>0</v>
      </c>
      <c r="P4752">
        <v>0</v>
      </c>
      <c r="Q4752">
        <v>9873.4524000000001</v>
      </c>
      <c r="R4752">
        <v>246836.31</v>
      </c>
      <c r="S4752" t="s">
        <v>1296</v>
      </c>
      <c r="T4752" s="111"/>
      <c r="U4752" s="111"/>
      <c r="V4752" s="110"/>
      <c r="W4752" s="110"/>
    </row>
    <row r="4753" spans="1:23">
      <c r="A4753" t="s">
        <v>5469</v>
      </c>
      <c r="B4753">
        <v>44213</v>
      </c>
      <c r="C4753" t="s">
        <v>5470</v>
      </c>
      <c r="D4753">
        <v>44213</v>
      </c>
      <c r="E4753" t="s">
        <v>1294</v>
      </c>
      <c r="F4753" t="s">
        <v>114</v>
      </c>
      <c r="G4753" t="s">
        <v>1044</v>
      </c>
      <c r="H4753" t="s">
        <v>57</v>
      </c>
      <c r="I4753" t="s">
        <v>1211</v>
      </c>
      <c r="J4753">
        <v>15</v>
      </c>
      <c r="K4753">
        <v>3938</v>
      </c>
      <c r="L4753">
        <v>59070</v>
      </c>
      <c r="M4753">
        <v>9.3762000000000008</v>
      </c>
      <c r="N4753">
        <v>140.643</v>
      </c>
      <c r="O4753">
        <v>0</v>
      </c>
      <c r="P4753">
        <v>0</v>
      </c>
      <c r="Q4753">
        <v>3947.3762000000002</v>
      </c>
      <c r="R4753">
        <v>59210.642999999996</v>
      </c>
      <c r="S4753" t="s">
        <v>1296</v>
      </c>
      <c r="T4753" s="111"/>
      <c r="U4753" s="111"/>
      <c r="V4753" s="110"/>
      <c r="W4753" s="110"/>
    </row>
    <row r="4754" spans="1:23">
      <c r="A4754" t="s">
        <v>5469</v>
      </c>
      <c r="B4754">
        <v>44213</v>
      </c>
      <c r="C4754" t="s">
        <v>5470</v>
      </c>
      <c r="D4754">
        <v>44213</v>
      </c>
      <c r="E4754" t="s">
        <v>1294</v>
      </c>
      <c r="F4754" t="s">
        <v>114</v>
      </c>
      <c r="G4754" t="s">
        <v>1044</v>
      </c>
      <c r="H4754" t="s">
        <v>57</v>
      </c>
      <c r="I4754" t="s">
        <v>1227</v>
      </c>
      <c r="J4754">
        <v>3</v>
      </c>
      <c r="K4754">
        <v>7760</v>
      </c>
      <c r="L4754">
        <v>23280</v>
      </c>
      <c r="M4754">
        <v>18.476199999999999</v>
      </c>
      <c r="N4754">
        <v>55.428600000000003</v>
      </c>
      <c r="O4754">
        <v>0</v>
      </c>
      <c r="P4754">
        <v>0</v>
      </c>
      <c r="Q4754">
        <v>7778.4762000000001</v>
      </c>
      <c r="R4754">
        <v>23335.428599999999</v>
      </c>
      <c r="S4754" t="s">
        <v>1296</v>
      </c>
      <c r="T4754" s="111"/>
      <c r="U4754" s="111"/>
      <c r="V4754" s="110"/>
      <c r="W4754" s="110"/>
    </row>
    <row r="4755" spans="1:23">
      <c r="A4755" t="s">
        <v>5469</v>
      </c>
      <c r="B4755">
        <v>44213</v>
      </c>
      <c r="C4755" t="s">
        <v>5470</v>
      </c>
      <c r="D4755">
        <v>44213</v>
      </c>
      <c r="E4755" t="s">
        <v>1294</v>
      </c>
      <c r="F4755" t="s">
        <v>114</v>
      </c>
      <c r="G4755" t="s">
        <v>1044</v>
      </c>
      <c r="H4755" t="s">
        <v>57</v>
      </c>
      <c r="I4755" t="s">
        <v>1212</v>
      </c>
      <c r="J4755">
        <v>5</v>
      </c>
      <c r="K4755">
        <v>3540</v>
      </c>
      <c r="L4755">
        <v>17700</v>
      </c>
      <c r="M4755">
        <v>8.4285999999999994</v>
      </c>
      <c r="N4755">
        <v>42.143000000000001</v>
      </c>
      <c r="O4755">
        <v>0</v>
      </c>
      <c r="P4755">
        <v>0</v>
      </c>
      <c r="Q4755">
        <v>3548.4286000000002</v>
      </c>
      <c r="R4755">
        <v>17742.143</v>
      </c>
      <c r="S4755" t="s">
        <v>1296</v>
      </c>
      <c r="T4755" s="111"/>
      <c r="U4755" s="111"/>
      <c r="V4755" s="110"/>
      <c r="W4755" s="110"/>
    </row>
    <row r="4756" spans="1:23">
      <c r="A4756" t="s">
        <v>5471</v>
      </c>
      <c r="B4756">
        <v>44213</v>
      </c>
      <c r="C4756" t="s">
        <v>5472</v>
      </c>
      <c r="D4756">
        <v>44213</v>
      </c>
      <c r="E4756" t="s">
        <v>1294</v>
      </c>
      <c r="F4756" t="s">
        <v>61</v>
      </c>
      <c r="G4756" t="s">
        <v>60</v>
      </c>
      <c r="H4756" t="s">
        <v>57</v>
      </c>
      <c r="I4756" t="s">
        <v>1211</v>
      </c>
      <c r="J4756">
        <v>5</v>
      </c>
      <c r="K4756">
        <v>3938</v>
      </c>
      <c r="L4756">
        <v>19690</v>
      </c>
      <c r="M4756">
        <v>9.3762000000000008</v>
      </c>
      <c r="N4756">
        <v>46.881</v>
      </c>
      <c r="O4756">
        <v>0</v>
      </c>
      <c r="P4756">
        <v>0</v>
      </c>
      <c r="Q4756">
        <v>3947.3762000000002</v>
      </c>
      <c r="R4756">
        <v>19736.881000000001</v>
      </c>
      <c r="S4756" t="s">
        <v>1296</v>
      </c>
      <c r="T4756" s="111"/>
      <c r="U4756" s="111"/>
      <c r="V4756" s="110"/>
      <c r="W4756" s="110"/>
    </row>
    <row r="4757" spans="1:23">
      <c r="A4757" t="s">
        <v>5471</v>
      </c>
      <c r="B4757">
        <v>44213</v>
      </c>
      <c r="C4757" t="s">
        <v>5472</v>
      </c>
      <c r="D4757">
        <v>44213</v>
      </c>
      <c r="E4757" t="s">
        <v>1294</v>
      </c>
      <c r="F4757" t="s">
        <v>61</v>
      </c>
      <c r="G4757" t="s">
        <v>60</v>
      </c>
      <c r="H4757" t="s">
        <v>57</v>
      </c>
      <c r="I4757" t="s">
        <v>1227</v>
      </c>
      <c r="J4757">
        <v>5</v>
      </c>
      <c r="K4757">
        <v>7760</v>
      </c>
      <c r="L4757">
        <v>38800</v>
      </c>
      <c r="M4757">
        <v>18.476199999999999</v>
      </c>
      <c r="N4757">
        <v>92.381</v>
      </c>
      <c r="O4757">
        <v>0</v>
      </c>
      <c r="P4757">
        <v>0</v>
      </c>
      <c r="Q4757">
        <v>7778.4762000000001</v>
      </c>
      <c r="R4757">
        <v>38892.381000000001</v>
      </c>
      <c r="S4757" t="s">
        <v>1296</v>
      </c>
      <c r="T4757" s="111"/>
      <c r="U4757" s="111"/>
      <c r="V4757" s="110"/>
      <c r="W4757" s="110"/>
    </row>
    <row r="4758" spans="1:23">
      <c r="A4758" t="s">
        <v>5471</v>
      </c>
      <c r="B4758">
        <v>44213</v>
      </c>
      <c r="C4758" t="s">
        <v>5472</v>
      </c>
      <c r="D4758">
        <v>44213</v>
      </c>
      <c r="E4758" t="s">
        <v>1294</v>
      </c>
      <c r="F4758" t="s">
        <v>61</v>
      </c>
      <c r="G4758" t="s">
        <v>60</v>
      </c>
      <c r="H4758" t="s">
        <v>57</v>
      </c>
      <c r="I4758" t="s">
        <v>1212</v>
      </c>
      <c r="J4758">
        <v>5</v>
      </c>
      <c r="K4758">
        <v>3540</v>
      </c>
      <c r="L4758">
        <v>17700</v>
      </c>
      <c r="M4758">
        <v>8.4285999999999994</v>
      </c>
      <c r="N4758">
        <v>42.143000000000001</v>
      </c>
      <c r="O4758">
        <v>0</v>
      </c>
      <c r="P4758">
        <v>0</v>
      </c>
      <c r="Q4758">
        <v>3548.4286000000002</v>
      </c>
      <c r="R4758">
        <v>17742.143</v>
      </c>
      <c r="S4758" t="s">
        <v>1296</v>
      </c>
      <c r="T4758" s="111"/>
      <c r="U4758" s="111"/>
      <c r="V4758" s="110"/>
      <c r="W4758" s="110"/>
    </row>
    <row r="4759" spans="1:23">
      <c r="A4759" t="s">
        <v>5471</v>
      </c>
      <c r="B4759">
        <v>44213</v>
      </c>
      <c r="C4759" t="s">
        <v>5472</v>
      </c>
      <c r="D4759">
        <v>44213</v>
      </c>
      <c r="E4759" t="s">
        <v>1294</v>
      </c>
      <c r="F4759" t="s">
        <v>61</v>
      </c>
      <c r="G4759" t="s">
        <v>60</v>
      </c>
      <c r="H4759" t="s">
        <v>57</v>
      </c>
      <c r="I4759" t="s">
        <v>1207</v>
      </c>
      <c r="J4759">
        <v>5</v>
      </c>
      <c r="K4759">
        <v>4035</v>
      </c>
      <c r="L4759">
        <v>20175</v>
      </c>
      <c r="M4759">
        <v>9.6071000000000009</v>
      </c>
      <c r="N4759">
        <v>48.035499999999999</v>
      </c>
      <c r="O4759">
        <v>0</v>
      </c>
      <c r="P4759">
        <v>0</v>
      </c>
      <c r="Q4759">
        <v>4044.6071000000002</v>
      </c>
      <c r="R4759">
        <v>20223.035500000002</v>
      </c>
      <c r="S4759" t="s">
        <v>1296</v>
      </c>
      <c r="T4759" s="111"/>
      <c r="U4759" s="111"/>
      <c r="V4759" s="110"/>
      <c r="W4759" s="110"/>
    </row>
    <row r="4760" spans="1:23">
      <c r="A4760" t="s">
        <v>5473</v>
      </c>
      <c r="B4760">
        <v>44213</v>
      </c>
      <c r="C4760" t="s">
        <v>5474</v>
      </c>
      <c r="D4760">
        <v>44213</v>
      </c>
      <c r="E4760" t="s">
        <v>1294</v>
      </c>
      <c r="F4760" t="s">
        <v>62</v>
      </c>
      <c r="G4760" t="s">
        <v>57</v>
      </c>
      <c r="H4760" t="s">
        <v>57</v>
      </c>
      <c r="I4760" t="s">
        <v>1212</v>
      </c>
      <c r="J4760">
        <v>5</v>
      </c>
      <c r="K4760">
        <v>3540</v>
      </c>
      <c r="L4760">
        <v>17700</v>
      </c>
      <c r="M4760">
        <v>8.4285999999999994</v>
      </c>
      <c r="N4760">
        <v>42.143000000000001</v>
      </c>
      <c r="O4760">
        <v>0</v>
      </c>
      <c r="P4760">
        <v>0</v>
      </c>
      <c r="Q4760">
        <v>3548.4286000000002</v>
      </c>
      <c r="R4760">
        <v>17742.143</v>
      </c>
      <c r="S4760" t="s">
        <v>1296</v>
      </c>
      <c r="T4760" s="111"/>
      <c r="U4760" s="111"/>
      <c r="V4760" s="110"/>
      <c r="W4760" s="110"/>
    </row>
    <row r="4761" spans="1:23">
      <c r="A4761" t="s">
        <v>5473</v>
      </c>
      <c r="B4761">
        <v>44213</v>
      </c>
      <c r="C4761" t="s">
        <v>5474</v>
      </c>
      <c r="D4761">
        <v>44213</v>
      </c>
      <c r="E4761" t="s">
        <v>1294</v>
      </c>
      <c r="F4761" t="s">
        <v>62</v>
      </c>
      <c r="G4761" t="s">
        <v>57</v>
      </c>
      <c r="H4761" t="s">
        <v>57</v>
      </c>
      <c r="I4761" t="s">
        <v>1207</v>
      </c>
      <c r="J4761">
        <v>5</v>
      </c>
      <c r="K4761">
        <v>4035</v>
      </c>
      <c r="L4761">
        <v>20175</v>
      </c>
      <c r="M4761">
        <v>9.6071000000000009</v>
      </c>
      <c r="N4761">
        <v>48.035499999999999</v>
      </c>
      <c r="O4761">
        <v>0</v>
      </c>
      <c r="P4761">
        <v>0</v>
      </c>
      <c r="Q4761">
        <v>4044.6071000000002</v>
      </c>
      <c r="R4761">
        <v>20223.035500000002</v>
      </c>
      <c r="S4761" t="s">
        <v>1296</v>
      </c>
      <c r="T4761" s="111"/>
      <c r="U4761" s="111"/>
      <c r="V4761" s="110"/>
      <c r="W4761" s="110"/>
    </row>
    <row r="4762" spans="1:23">
      <c r="A4762" t="s">
        <v>5475</v>
      </c>
      <c r="B4762">
        <v>44213</v>
      </c>
      <c r="C4762" t="s">
        <v>5476</v>
      </c>
      <c r="D4762">
        <v>44213</v>
      </c>
      <c r="E4762" t="s">
        <v>1294</v>
      </c>
      <c r="F4762" t="s">
        <v>55</v>
      </c>
      <c r="G4762" t="s">
        <v>1085</v>
      </c>
      <c r="H4762" t="s">
        <v>57</v>
      </c>
      <c r="I4762" t="s">
        <v>3061</v>
      </c>
      <c r="J4762">
        <v>40</v>
      </c>
      <c r="K4762">
        <v>9850</v>
      </c>
      <c r="L4762">
        <v>394000</v>
      </c>
      <c r="M4762">
        <v>23.452400000000001</v>
      </c>
      <c r="N4762">
        <v>938.096</v>
      </c>
      <c r="O4762">
        <v>0</v>
      </c>
      <c r="P4762">
        <v>0</v>
      </c>
      <c r="Q4762">
        <v>9873.4524000000001</v>
      </c>
      <c r="R4762">
        <v>394938.09600000002</v>
      </c>
      <c r="S4762" t="s">
        <v>1296</v>
      </c>
      <c r="T4762" s="111"/>
      <c r="U4762" s="111"/>
      <c r="V4762" s="110"/>
      <c r="W4762" s="110"/>
    </row>
    <row r="4763" spans="1:23">
      <c r="A4763" t="s">
        <v>5475</v>
      </c>
      <c r="B4763">
        <v>44213</v>
      </c>
      <c r="C4763" t="s">
        <v>5476</v>
      </c>
      <c r="D4763">
        <v>44213</v>
      </c>
      <c r="E4763" t="s">
        <v>1294</v>
      </c>
      <c r="F4763" t="s">
        <v>55</v>
      </c>
      <c r="G4763" t="s">
        <v>1085</v>
      </c>
      <c r="H4763" t="s">
        <v>57</v>
      </c>
      <c r="I4763" t="s">
        <v>1339</v>
      </c>
      <c r="J4763">
        <v>180</v>
      </c>
      <c r="K4763">
        <v>1118</v>
      </c>
      <c r="L4763">
        <v>201240</v>
      </c>
      <c r="M4763">
        <v>2.6619000000000002</v>
      </c>
      <c r="N4763">
        <v>479.142</v>
      </c>
      <c r="O4763">
        <v>0</v>
      </c>
      <c r="P4763">
        <v>0</v>
      </c>
      <c r="Q4763">
        <v>1120.6619000000001</v>
      </c>
      <c r="R4763">
        <v>201719.14199999999</v>
      </c>
      <c r="S4763" t="s">
        <v>1296</v>
      </c>
      <c r="T4763" s="111"/>
      <c r="U4763" s="111"/>
      <c r="V4763" s="110"/>
      <c r="W4763" s="110"/>
    </row>
    <row r="4764" spans="1:23">
      <c r="A4764" t="s">
        <v>5477</v>
      </c>
      <c r="B4764">
        <v>44213</v>
      </c>
      <c r="C4764" t="s">
        <v>5478</v>
      </c>
      <c r="D4764">
        <v>44213</v>
      </c>
      <c r="E4764" t="s">
        <v>1294</v>
      </c>
      <c r="F4764" t="s">
        <v>119</v>
      </c>
      <c r="G4764" t="s">
        <v>1049</v>
      </c>
      <c r="H4764" t="s">
        <v>57</v>
      </c>
      <c r="I4764" t="s">
        <v>1339</v>
      </c>
      <c r="J4764">
        <v>100</v>
      </c>
      <c r="K4764">
        <v>1118</v>
      </c>
      <c r="L4764">
        <v>111800</v>
      </c>
      <c r="M4764">
        <v>2.6619000000000002</v>
      </c>
      <c r="N4764">
        <v>266.19</v>
      </c>
      <c r="O4764">
        <v>0</v>
      </c>
      <c r="P4764">
        <v>0</v>
      </c>
      <c r="Q4764">
        <v>1120.6619000000001</v>
      </c>
      <c r="R4764">
        <v>112066.19</v>
      </c>
      <c r="S4764" t="s">
        <v>1296</v>
      </c>
      <c r="T4764" s="111"/>
      <c r="U4764" s="111"/>
      <c r="V4764" s="110"/>
      <c r="W4764" s="110"/>
    </row>
    <row r="4765" spans="1:23">
      <c r="A4765" t="s">
        <v>5477</v>
      </c>
      <c r="B4765">
        <v>44213</v>
      </c>
      <c r="C4765" t="s">
        <v>5478</v>
      </c>
      <c r="D4765">
        <v>44213</v>
      </c>
      <c r="E4765" t="s">
        <v>1294</v>
      </c>
      <c r="F4765" t="s">
        <v>119</v>
      </c>
      <c r="G4765" t="s">
        <v>1049</v>
      </c>
      <c r="H4765" t="s">
        <v>57</v>
      </c>
      <c r="I4765" t="s">
        <v>1227</v>
      </c>
      <c r="J4765">
        <v>10</v>
      </c>
      <c r="K4765">
        <v>7760</v>
      </c>
      <c r="L4765">
        <v>77600</v>
      </c>
      <c r="M4765">
        <v>18.476199999999999</v>
      </c>
      <c r="N4765">
        <v>184.762</v>
      </c>
      <c r="O4765">
        <v>0</v>
      </c>
      <c r="P4765">
        <v>0</v>
      </c>
      <c r="Q4765">
        <v>7778.4762000000001</v>
      </c>
      <c r="R4765">
        <v>77784.762000000002</v>
      </c>
      <c r="S4765" t="s">
        <v>1296</v>
      </c>
      <c r="T4765" s="111"/>
      <c r="U4765" s="111"/>
      <c r="V4765" s="110"/>
      <c r="W4765" s="110"/>
    </row>
    <row r="4766" spans="1:23">
      <c r="A4766" t="s">
        <v>5477</v>
      </c>
      <c r="B4766">
        <v>44213</v>
      </c>
      <c r="C4766" t="s">
        <v>5478</v>
      </c>
      <c r="D4766">
        <v>44213</v>
      </c>
      <c r="E4766" t="s">
        <v>1294</v>
      </c>
      <c r="F4766" t="s">
        <v>119</v>
      </c>
      <c r="G4766" t="s">
        <v>1049</v>
      </c>
      <c r="H4766" t="s">
        <v>57</v>
      </c>
      <c r="I4766" t="s">
        <v>1212</v>
      </c>
      <c r="J4766">
        <v>10</v>
      </c>
      <c r="K4766">
        <v>3540</v>
      </c>
      <c r="L4766">
        <v>35400</v>
      </c>
      <c r="M4766">
        <v>8.4285999999999994</v>
      </c>
      <c r="N4766">
        <v>84.286000000000001</v>
      </c>
      <c r="O4766">
        <v>0</v>
      </c>
      <c r="P4766">
        <v>0</v>
      </c>
      <c r="Q4766">
        <v>3548.4286000000002</v>
      </c>
      <c r="R4766">
        <v>35484.286</v>
      </c>
      <c r="S4766" t="s">
        <v>1296</v>
      </c>
      <c r="T4766" s="111"/>
      <c r="U4766" s="111"/>
      <c r="V4766" s="110"/>
      <c r="W4766" s="110"/>
    </row>
    <row r="4767" spans="1:23">
      <c r="A4767" t="s">
        <v>5477</v>
      </c>
      <c r="B4767">
        <v>44213</v>
      </c>
      <c r="C4767" t="s">
        <v>5478</v>
      </c>
      <c r="D4767">
        <v>44213</v>
      </c>
      <c r="E4767" t="s">
        <v>1294</v>
      </c>
      <c r="F4767" t="s">
        <v>119</v>
      </c>
      <c r="G4767" t="s">
        <v>1049</v>
      </c>
      <c r="H4767" t="s">
        <v>57</v>
      </c>
      <c r="I4767" t="s">
        <v>3061</v>
      </c>
      <c r="J4767">
        <v>5</v>
      </c>
      <c r="K4767">
        <v>9850</v>
      </c>
      <c r="L4767">
        <v>49250</v>
      </c>
      <c r="M4767">
        <v>23.452400000000001</v>
      </c>
      <c r="N4767">
        <v>117.262</v>
      </c>
      <c r="O4767">
        <v>0</v>
      </c>
      <c r="P4767">
        <v>0</v>
      </c>
      <c r="Q4767">
        <v>9873.4524000000001</v>
      </c>
      <c r="R4767">
        <v>49367.262000000002</v>
      </c>
      <c r="S4767" t="s">
        <v>1296</v>
      </c>
      <c r="T4767" s="111"/>
      <c r="U4767" s="111"/>
      <c r="V4767" s="110"/>
      <c r="W4767" s="110"/>
    </row>
    <row r="4768" spans="1:23">
      <c r="A4768" t="s">
        <v>5479</v>
      </c>
      <c r="B4768">
        <v>44213</v>
      </c>
      <c r="C4768" t="s">
        <v>5480</v>
      </c>
      <c r="D4768">
        <v>44213</v>
      </c>
      <c r="E4768" t="s">
        <v>1294</v>
      </c>
      <c r="F4768" t="s">
        <v>39</v>
      </c>
      <c r="G4768" t="s">
        <v>40</v>
      </c>
      <c r="H4768" t="s">
        <v>13</v>
      </c>
      <c r="I4768" t="s">
        <v>1227</v>
      </c>
      <c r="J4768">
        <v>5</v>
      </c>
      <c r="K4768">
        <v>7760</v>
      </c>
      <c r="L4768">
        <v>38800</v>
      </c>
      <c r="M4768">
        <v>18.475999999999999</v>
      </c>
      <c r="N4768">
        <v>92.38</v>
      </c>
      <c r="O4768">
        <v>0</v>
      </c>
      <c r="P4768">
        <v>0</v>
      </c>
      <c r="Q4768">
        <v>7778.4762000000001</v>
      </c>
      <c r="R4768">
        <v>38892.381000000001</v>
      </c>
      <c r="S4768" t="s">
        <v>1296</v>
      </c>
      <c r="T4768" s="111"/>
      <c r="U4768" s="111"/>
      <c r="V4768" s="110"/>
      <c r="W4768" s="110"/>
    </row>
    <row r="4769" spans="1:23">
      <c r="A4769" t="s">
        <v>5481</v>
      </c>
      <c r="B4769">
        <v>44213</v>
      </c>
      <c r="C4769" t="s">
        <v>5482</v>
      </c>
      <c r="D4769">
        <v>44213</v>
      </c>
      <c r="E4769" t="s">
        <v>1294</v>
      </c>
      <c r="F4769" t="s">
        <v>83</v>
      </c>
      <c r="G4769" t="s">
        <v>1050</v>
      </c>
      <c r="H4769" t="s">
        <v>1300</v>
      </c>
      <c r="I4769" t="s">
        <v>1234</v>
      </c>
      <c r="J4769">
        <v>20</v>
      </c>
      <c r="K4769">
        <v>5035</v>
      </c>
      <c r="L4769">
        <v>100700</v>
      </c>
      <c r="M4769">
        <v>11.988099999999999</v>
      </c>
      <c r="N4769">
        <v>239.762</v>
      </c>
      <c r="O4769">
        <v>0</v>
      </c>
      <c r="P4769">
        <v>0</v>
      </c>
      <c r="Q4769">
        <v>5046.9880999999996</v>
      </c>
      <c r="R4769">
        <v>100939.762</v>
      </c>
      <c r="S4769" t="s">
        <v>1296</v>
      </c>
      <c r="T4769" s="111"/>
      <c r="U4769" s="111"/>
      <c r="V4769" s="110"/>
      <c r="W4769" s="110"/>
    </row>
    <row r="4770" spans="1:23">
      <c r="A4770" t="s">
        <v>5481</v>
      </c>
      <c r="B4770">
        <v>44213</v>
      </c>
      <c r="C4770" t="s">
        <v>5482</v>
      </c>
      <c r="D4770">
        <v>44213</v>
      </c>
      <c r="E4770" t="s">
        <v>1294</v>
      </c>
      <c r="F4770" t="s">
        <v>83</v>
      </c>
      <c r="G4770" t="s">
        <v>1050</v>
      </c>
      <c r="H4770" t="s">
        <v>1300</v>
      </c>
      <c r="I4770" t="s">
        <v>1227</v>
      </c>
      <c r="J4770">
        <v>10</v>
      </c>
      <c r="K4770">
        <v>7760</v>
      </c>
      <c r="L4770">
        <v>77600</v>
      </c>
      <c r="M4770">
        <v>18.476199999999999</v>
      </c>
      <c r="N4770">
        <v>184.762</v>
      </c>
      <c r="O4770">
        <v>0</v>
      </c>
      <c r="P4770">
        <v>0</v>
      </c>
      <c r="Q4770">
        <v>7778.4762000000001</v>
      </c>
      <c r="R4770">
        <v>77784.762000000002</v>
      </c>
      <c r="S4770" t="s">
        <v>1296</v>
      </c>
      <c r="T4770" s="111"/>
      <c r="U4770" s="111"/>
      <c r="V4770" s="110"/>
      <c r="W4770" s="110"/>
    </row>
    <row r="4771" spans="1:23">
      <c r="A4771" t="s">
        <v>5481</v>
      </c>
      <c r="B4771">
        <v>44213</v>
      </c>
      <c r="C4771" t="s">
        <v>5482</v>
      </c>
      <c r="D4771">
        <v>44213</v>
      </c>
      <c r="E4771" t="s">
        <v>1294</v>
      </c>
      <c r="F4771" t="s">
        <v>83</v>
      </c>
      <c r="G4771" t="s">
        <v>1050</v>
      </c>
      <c r="H4771" t="s">
        <v>1300</v>
      </c>
      <c r="I4771" t="s">
        <v>1339</v>
      </c>
      <c r="J4771">
        <v>20</v>
      </c>
      <c r="K4771">
        <v>1118</v>
      </c>
      <c r="L4771">
        <v>22360</v>
      </c>
      <c r="M4771">
        <v>2.6619000000000002</v>
      </c>
      <c r="N4771">
        <v>53.238</v>
      </c>
      <c r="O4771">
        <v>0</v>
      </c>
      <c r="P4771">
        <v>0</v>
      </c>
      <c r="Q4771">
        <v>1120.6619000000001</v>
      </c>
      <c r="R4771">
        <v>22413.238000000001</v>
      </c>
      <c r="S4771" t="s">
        <v>1296</v>
      </c>
      <c r="T4771" s="111"/>
      <c r="U4771" s="111"/>
      <c r="V4771" s="110"/>
      <c r="W4771" s="110"/>
    </row>
    <row r="4772" spans="1:23">
      <c r="A4772" t="s">
        <v>5481</v>
      </c>
      <c r="B4772">
        <v>44213</v>
      </c>
      <c r="C4772" t="s">
        <v>5482</v>
      </c>
      <c r="D4772">
        <v>44213</v>
      </c>
      <c r="E4772" t="s">
        <v>1294</v>
      </c>
      <c r="F4772" t="s">
        <v>83</v>
      </c>
      <c r="G4772" t="s">
        <v>1050</v>
      </c>
      <c r="H4772" t="s">
        <v>1300</v>
      </c>
      <c r="I4772" t="s">
        <v>3061</v>
      </c>
      <c r="J4772">
        <v>5</v>
      </c>
      <c r="K4772">
        <v>9850</v>
      </c>
      <c r="L4772">
        <v>49250</v>
      </c>
      <c r="M4772">
        <v>23.452400000000001</v>
      </c>
      <c r="N4772">
        <v>117.262</v>
      </c>
      <c r="O4772">
        <v>0</v>
      </c>
      <c r="P4772">
        <v>0</v>
      </c>
      <c r="Q4772">
        <v>9873.4524000000001</v>
      </c>
      <c r="R4772">
        <v>49367.262000000002</v>
      </c>
      <c r="S4772" t="s">
        <v>1296</v>
      </c>
      <c r="T4772" s="111"/>
      <c r="U4772" s="111"/>
      <c r="V4772" s="110"/>
      <c r="W4772" s="110"/>
    </row>
    <row r="4773" spans="1:23">
      <c r="A4773" t="s">
        <v>5481</v>
      </c>
      <c r="B4773">
        <v>44213</v>
      </c>
      <c r="C4773" t="s">
        <v>5482</v>
      </c>
      <c r="D4773">
        <v>44213</v>
      </c>
      <c r="E4773" t="s">
        <v>1294</v>
      </c>
      <c r="F4773" t="s">
        <v>83</v>
      </c>
      <c r="G4773" t="s">
        <v>1050</v>
      </c>
      <c r="H4773" t="s">
        <v>1300</v>
      </c>
      <c r="I4773" t="s">
        <v>1207</v>
      </c>
      <c r="J4773">
        <v>15</v>
      </c>
      <c r="K4773">
        <v>4035</v>
      </c>
      <c r="L4773">
        <v>60525</v>
      </c>
      <c r="M4773">
        <v>9.6071000000000009</v>
      </c>
      <c r="N4773">
        <v>144.10650000000001</v>
      </c>
      <c r="O4773">
        <v>0</v>
      </c>
      <c r="P4773">
        <v>0</v>
      </c>
      <c r="Q4773">
        <v>4044.6071000000002</v>
      </c>
      <c r="R4773">
        <v>60669.106500000002</v>
      </c>
      <c r="S4773" t="s">
        <v>1296</v>
      </c>
      <c r="T4773" s="111"/>
      <c r="U4773" s="111"/>
      <c r="V4773" s="110"/>
      <c r="W4773" s="110"/>
    </row>
    <row r="4774" spans="1:23">
      <c r="A4774" t="s">
        <v>5481</v>
      </c>
      <c r="B4774">
        <v>44213</v>
      </c>
      <c r="C4774" t="s">
        <v>5482</v>
      </c>
      <c r="D4774">
        <v>44213</v>
      </c>
      <c r="E4774" t="s">
        <v>1294</v>
      </c>
      <c r="F4774" t="s">
        <v>83</v>
      </c>
      <c r="G4774" t="s">
        <v>1050</v>
      </c>
      <c r="H4774" t="s">
        <v>1300</v>
      </c>
      <c r="I4774" t="s">
        <v>1212</v>
      </c>
      <c r="J4774">
        <v>29</v>
      </c>
      <c r="K4774">
        <v>3540</v>
      </c>
      <c r="L4774">
        <v>102660</v>
      </c>
      <c r="M4774">
        <v>8.4285999999999994</v>
      </c>
      <c r="N4774">
        <v>244.42939999999999</v>
      </c>
      <c r="O4774">
        <v>0</v>
      </c>
      <c r="P4774">
        <v>0</v>
      </c>
      <c r="Q4774">
        <v>3548.4286000000002</v>
      </c>
      <c r="R4774">
        <v>102904.42939999999</v>
      </c>
      <c r="S4774" t="s">
        <v>1296</v>
      </c>
      <c r="T4774" s="111"/>
      <c r="U4774" s="111"/>
      <c r="V4774" s="110"/>
      <c r="W4774" s="110"/>
    </row>
    <row r="4775" spans="1:23">
      <c r="A4775" t="s">
        <v>5483</v>
      </c>
      <c r="B4775">
        <v>44213</v>
      </c>
      <c r="C4775" t="s">
        <v>5484</v>
      </c>
      <c r="D4775">
        <v>44213</v>
      </c>
      <c r="E4775" t="s">
        <v>1294</v>
      </c>
      <c r="F4775" t="s">
        <v>95</v>
      </c>
      <c r="G4775" t="s">
        <v>1301</v>
      </c>
      <c r="H4775" t="s">
        <v>1300</v>
      </c>
      <c r="I4775" t="s">
        <v>1339</v>
      </c>
      <c r="J4775">
        <v>20</v>
      </c>
      <c r="K4775">
        <v>1118</v>
      </c>
      <c r="L4775">
        <v>22360</v>
      </c>
      <c r="M4775">
        <v>2.6619000000000002</v>
      </c>
      <c r="N4775">
        <v>53.238</v>
      </c>
      <c r="O4775">
        <v>0</v>
      </c>
      <c r="P4775">
        <v>0</v>
      </c>
      <c r="Q4775">
        <v>1120.6619000000001</v>
      </c>
      <c r="R4775">
        <v>22413.238000000001</v>
      </c>
      <c r="S4775" t="s">
        <v>1296</v>
      </c>
      <c r="T4775" s="111"/>
      <c r="U4775" s="111"/>
      <c r="V4775" s="110"/>
      <c r="W4775" s="110"/>
    </row>
    <row r="4776" spans="1:23">
      <c r="A4776" t="s">
        <v>5483</v>
      </c>
      <c r="B4776">
        <v>44213</v>
      </c>
      <c r="C4776" t="s">
        <v>5484</v>
      </c>
      <c r="D4776">
        <v>44213</v>
      </c>
      <c r="E4776" t="s">
        <v>1294</v>
      </c>
      <c r="F4776" t="s">
        <v>95</v>
      </c>
      <c r="G4776" t="s">
        <v>1301</v>
      </c>
      <c r="H4776" t="s">
        <v>1300</v>
      </c>
      <c r="I4776" t="s">
        <v>1207</v>
      </c>
      <c r="J4776">
        <v>5</v>
      </c>
      <c r="K4776">
        <v>4035</v>
      </c>
      <c r="L4776">
        <v>20175</v>
      </c>
      <c r="M4776">
        <v>9.6071000000000009</v>
      </c>
      <c r="N4776">
        <v>48.035499999999999</v>
      </c>
      <c r="O4776">
        <v>0</v>
      </c>
      <c r="P4776">
        <v>0</v>
      </c>
      <c r="Q4776">
        <v>4044.6071000000002</v>
      </c>
      <c r="R4776">
        <v>20223.035500000002</v>
      </c>
      <c r="S4776" t="s">
        <v>1296</v>
      </c>
      <c r="T4776" s="111"/>
      <c r="U4776" s="111"/>
      <c r="V4776" s="110"/>
      <c r="W4776" s="110"/>
    </row>
    <row r="4777" spans="1:23">
      <c r="A4777" t="s">
        <v>5483</v>
      </c>
      <c r="B4777">
        <v>44213</v>
      </c>
      <c r="C4777" t="s">
        <v>5484</v>
      </c>
      <c r="D4777">
        <v>44213</v>
      </c>
      <c r="E4777" t="s">
        <v>1294</v>
      </c>
      <c r="F4777" t="s">
        <v>95</v>
      </c>
      <c r="G4777" t="s">
        <v>1301</v>
      </c>
      <c r="H4777" t="s">
        <v>1300</v>
      </c>
      <c r="I4777" t="s">
        <v>1212</v>
      </c>
      <c r="J4777">
        <v>10</v>
      </c>
      <c r="K4777">
        <v>3540</v>
      </c>
      <c r="L4777">
        <v>35400</v>
      </c>
      <c r="M4777">
        <v>8.4285999999999994</v>
      </c>
      <c r="N4777">
        <v>84.286000000000001</v>
      </c>
      <c r="O4777">
        <v>0</v>
      </c>
      <c r="P4777">
        <v>0</v>
      </c>
      <c r="Q4777">
        <v>3548.4286000000002</v>
      </c>
      <c r="R4777">
        <v>35484.286</v>
      </c>
      <c r="S4777" t="s">
        <v>1296</v>
      </c>
      <c r="T4777" s="111"/>
      <c r="U4777" s="111"/>
      <c r="V4777" s="110"/>
      <c r="W4777" s="110"/>
    </row>
    <row r="4778" spans="1:23">
      <c r="A4778" t="s">
        <v>5485</v>
      </c>
      <c r="B4778">
        <v>44213</v>
      </c>
      <c r="C4778" t="s">
        <v>5486</v>
      </c>
      <c r="D4778">
        <v>44213</v>
      </c>
      <c r="E4778" t="s">
        <v>1294</v>
      </c>
      <c r="F4778" t="s">
        <v>96</v>
      </c>
      <c r="G4778" t="s">
        <v>1320</v>
      </c>
      <c r="H4778" t="s">
        <v>1300</v>
      </c>
      <c r="I4778" t="s">
        <v>1227</v>
      </c>
      <c r="J4778">
        <v>20</v>
      </c>
      <c r="K4778">
        <v>7760</v>
      </c>
      <c r="L4778">
        <v>155200</v>
      </c>
      <c r="M4778">
        <v>18.476199999999999</v>
      </c>
      <c r="N4778">
        <v>369.524</v>
      </c>
      <c r="O4778">
        <v>0</v>
      </c>
      <c r="P4778">
        <v>0</v>
      </c>
      <c r="Q4778">
        <v>7778.4762000000001</v>
      </c>
      <c r="R4778">
        <v>155569.524</v>
      </c>
      <c r="S4778" t="s">
        <v>1296</v>
      </c>
      <c r="T4778" s="111"/>
      <c r="U4778" s="111"/>
      <c r="V4778" s="110"/>
      <c r="W4778" s="110"/>
    </row>
    <row r="4779" spans="1:23">
      <c r="A4779" t="s">
        <v>5485</v>
      </c>
      <c r="B4779">
        <v>44213</v>
      </c>
      <c r="C4779" t="s">
        <v>5486</v>
      </c>
      <c r="D4779">
        <v>44213</v>
      </c>
      <c r="E4779" t="s">
        <v>1294</v>
      </c>
      <c r="F4779" t="s">
        <v>96</v>
      </c>
      <c r="G4779" t="s">
        <v>1320</v>
      </c>
      <c r="H4779" t="s">
        <v>1300</v>
      </c>
      <c r="I4779" t="s">
        <v>3061</v>
      </c>
      <c r="J4779">
        <v>5</v>
      </c>
      <c r="K4779">
        <v>9850</v>
      </c>
      <c r="L4779">
        <v>49250</v>
      </c>
      <c r="M4779">
        <v>23.452400000000001</v>
      </c>
      <c r="N4779">
        <v>117.262</v>
      </c>
      <c r="O4779">
        <v>0</v>
      </c>
      <c r="P4779">
        <v>0</v>
      </c>
      <c r="Q4779">
        <v>9873.4524000000001</v>
      </c>
      <c r="R4779">
        <v>49367.262000000002</v>
      </c>
      <c r="S4779" t="s">
        <v>1296</v>
      </c>
      <c r="T4779" s="111"/>
      <c r="U4779" s="111"/>
      <c r="V4779" s="110"/>
      <c r="W4779" s="110"/>
    </row>
    <row r="4780" spans="1:23">
      <c r="A4780" t="s">
        <v>5487</v>
      </c>
      <c r="B4780">
        <v>44213</v>
      </c>
      <c r="C4780" t="s">
        <v>5488</v>
      </c>
      <c r="D4780">
        <v>44213</v>
      </c>
      <c r="E4780" t="s">
        <v>1294</v>
      </c>
      <c r="F4780" t="s">
        <v>1041</v>
      </c>
      <c r="G4780" t="s">
        <v>1046</v>
      </c>
      <c r="H4780" t="s">
        <v>1300</v>
      </c>
      <c r="I4780" t="s">
        <v>1339</v>
      </c>
      <c r="J4780">
        <v>80</v>
      </c>
      <c r="K4780">
        <v>1118</v>
      </c>
      <c r="L4780">
        <v>89440</v>
      </c>
      <c r="M4780">
        <v>2.6619000000000002</v>
      </c>
      <c r="N4780">
        <v>212.952</v>
      </c>
      <c r="O4780">
        <v>0</v>
      </c>
      <c r="P4780">
        <v>0</v>
      </c>
      <c r="Q4780">
        <v>1120.6619000000001</v>
      </c>
      <c r="R4780">
        <v>89652.952000000005</v>
      </c>
      <c r="S4780" t="s">
        <v>1296</v>
      </c>
      <c r="T4780" s="111"/>
      <c r="U4780" s="111"/>
      <c r="V4780" s="110"/>
      <c r="W4780" s="110"/>
    </row>
    <row r="4781" spans="1:23">
      <c r="A4781" t="s">
        <v>5487</v>
      </c>
      <c r="B4781">
        <v>44213</v>
      </c>
      <c r="C4781" t="s">
        <v>5488</v>
      </c>
      <c r="D4781">
        <v>44213</v>
      </c>
      <c r="E4781" t="s">
        <v>1294</v>
      </c>
      <c r="F4781" t="s">
        <v>1041</v>
      </c>
      <c r="G4781" t="s">
        <v>1046</v>
      </c>
      <c r="H4781" t="s">
        <v>1300</v>
      </c>
      <c r="I4781" t="s">
        <v>3061</v>
      </c>
      <c r="J4781">
        <v>10</v>
      </c>
      <c r="K4781">
        <v>9850</v>
      </c>
      <c r="L4781">
        <v>98500</v>
      </c>
      <c r="M4781">
        <v>23.452400000000001</v>
      </c>
      <c r="N4781">
        <v>234.524</v>
      </c>
      <c r="O4781">
        <v>0</v>
      </c>
      <c r="P4781">
        <v>0</v>
      </c>
      <c r="Q4781">
        <v>9873.4524000000001</v>
      </c>
      <c r="R4781">
        <v>98734.524000000005</v>
      </c>
      <c r="S4781" t="s">
        <v>1296</v>
      </c>
      <c r="T4781" s="111"/>
      <c r="U4781" s="111"/>
      <c r="V4781" s="110"/>
      <c r="W4781" s="110"/>
    </row>
    <row r="4782" spans="1:23">
      <c r="A4782" t="s">
        <v>5489</v>
      </c>
      <c r="B4782">
        <v>44213</v>
      </c>
      <c r="C4782" t="s">
        <v>5490</v>
      </c>
      <c r="D4782">
        <v>44213</v>
      </c>
      <c r="E4782" t="s">
        <v>1294</v>
      </c>
      <c r="F4782" t="s">
        <v>48</v>
      </c>
      <c r="G4782" t="s">
        <v>1295</v>
      </c>
      <c r="H4782" t="s">
        <v>13</v>
      </c>
      <c r="I4782" t="s">
        <v>1227</v>
      </c>
      <c r="J4782">
        <v>15</v>
      </c>
      <c r="K4782">
        <v>7760</v>
      </c>
      <c r="L4782">
        <v>116400</v>
      </c>
      <c r="M4782">
        <v>18.475999999999999</v>
      </c>
      <c r="N4782">
        <v>277.14</v>
      </c>
      <c r="O4782">
        <v>0</v>
      </c>
      <c r="P4782">
        <v>0</v>
      </c>
      <c r="Q4782">
        <v>7778.4762000000001</v>
      </c>
      <c r="R4782">
        <v>116677.143</v>
      </c>
      <c r="S4782" t="s">
        <v>1296</v>
      </c>
      <c r="T4782" s="111"/>
      <c r="U4782" s="111"/>
      <c r="V4782" s="110"/>
      <c r="W4782" s="110"/>
    </row>
    <row r="4783" spans="1:23">
      <c r="A4783" t="s">
        <v>5489</v>
      </c>
      <c r="B4783">
        <v>44213</v>
      </c>
      <c r="C4783" t="s">
        <v>5490</v>
      </c>
      <c r="D4783">
        <v>44213</v>
      </c>
      <c r="E4783" t="s">
        <v>1294</v>
      </c>
      <c r="F4783" t="s">
        <v>48</v>
      </c>
      <c r="G4783" t="s">
        <v>1295</v>
      </c>
      <c r="H4783" t="s">
        <v>13</v>
      </c>
      <c r="I4783" t="s">
        <v>1212</v>
      </c>
      <c r="J4783">
        <v>15</v>
      </c>
      <c r="K4783">
        <v>3540</v>
      </c>
      <c r="L4783">
        <v>53100</v>
      </c>
      <c r="M4783">
        <v>8.4290000000000003</v>
      </c>
      <c r="N4783">
        <v>126.435</v>
      </c>
      <c r="O4783">
        <v>0</v>
      </c>
      <c r="P4783">
        <v>0</v>
      </c>
      <c r="Q4783">
        <v>3548.4286000000002</v>
      </c>
      <c r="R4783">
        <v>53226.428999999996</v>
      </c>
      <c r="S4783" t="s">
        <v>1296</v>
      </c>
      <c r="T4783" s="111"/>
      <c r="U4783" s="111"/>
      <c r="V4783" s="110"/>
      <c r="W4783" s="110"/>
    </row>
    <row r="4784" spans="1:23">
      <c r="A4784" t="s">
        <v>5489</v>
      </c>
      <c r="B4784">
        <v>44213</v>
      </c>
      <c r="C4784" t="s">
        <v>5490</v>
      </c>
      <c r="D4784">
        <v>44213</v>
      </c>
      <c r="E4784" t="s">
        <v>1294</v>
      </c>
      <c r="F4784" t="s">
        <v>48</v>
      </c>
      <c r="G4784" t="s">
        <v>1295</v>
      </c>
      <c r="H4784" t="s">
        <v>13</v>
      </c>
      <c r="I4784" t="s">
        <v>1339</v>
      </c>
      <c r="J4784">
        <v>60</v>
      </c>
      <c r="K4784">
        <v>1118</v>
      </c>
      <c r="L4784">
        <v>67080</v>
      </c>
      <c r="M4784">
        <v>2.6619999999999999</v>
      </c>
      <c r="N4784">
        <v>159.72</v>
      </c>
      <c r="O4784">
        <v>0</v>
      </c>
      <c r="P4784">
        <v>0</v>
      </c>
      <c r="Q4784">
        <v>1120.6619000000001</v>
      </c>
      <c r="R4784">
        <v>67239.714000000007</v>
      </c>
      <c r="S4784" t="s">
        <v>1296</v>
      </c>
      <c r="T4784" s="111"/>
      <c r="U4784" s="111"/>
      <c r="V4784" s="110"/>
      <c r="W4784" s="110"/>
    </row>
    <row r="4785" spans="1:23">
      <c r="A4785" t="s">
        <v>5489</v>
      </c>
      <c r="B4785">
        <v>44213</v>
      </c>
      <c r="C4785" t="s">
        <v>5490</v>
      </c>
      <c r="D4785">
        <v>44213</v>
      </c>
      <c r="E4785" t="s">
        <v>1294</v>
      </c>
      <c r="F4785" t="s">
        <v>48</v>
      </c>
      <c r="G4785" t="s">
        <v>1295</v>
      </c>
      <c r="H4785" t="s">
        <v>13</v>
      </c>
      <c r="I4785" t="s">
        <v>1207</v>
      </c>
      <c r="J4785">
        <v>9</v>
      </c>
      <c r="K4785">
        <v>4035</v>
      </c>
      <c r="L4785">
        <v>36315</v>
      </c>
      <c r="M4785">
        <v>9.6069999999999993</v>
      </c>
      <c r="N4785">
        <v>86.462999999999994</v>
      </c>
      <c r="O4785">
        <v>0</v>
      </c>
      <c r="P4785">
        <v>0</v>
      </c>
      <c r="Q4785">
        <v>4044.6071000000002</v>
      </c>
      <c r="R4785">
        <v>36401.463900000002</v>
      </c>
      <c r="S4785" t="s">
        <v>1296</v>
      </c>
      <c r="T4785" s="111"/>
      <c r="U4785" s="111"/>
      <c r="V4785" s="110"/>
      <c r="W4785" s="110"/>
    </row>
    <row r="4786" spans="1:23">
      <c r="A4786" t="s">
        <v>5491</v>
      </c>
      <c r="B4786">
        <v>44213</v>
      </c>
      <c r="C4786" t="s">
        <v>5492</v>
      </c>
      <c r="D4786">
        <v>44213</v>
      </c>
      <c r="E4786" t="s">
        <v>1294</v>
      </c>
      <c r="F4786" t="s">
        <v>18</v>
      </c>
      <c r="G4786" t="s">
        <v>19</v>
      </c>
      <c r="H4786" t="s">
        <v>13</v>
      </c>
      <c r="I4786" t="s">
        <v>1212</v>
      </c>
      <c r="J4786">
        <v>20</v>
      </c>
      <c r="K4786">
        <v>3540</v>
      </c>
      <c r="L4786">
        <v>70800</v>
      </c>
      <c r="M4786">
        <v>8.4290000000000003</v>
      </c>
      <c r="N4786">
        <v>168.58</v>
      </c>
      <c r="O4786">
        <v>0</v>
      </c>
      <c r="P4786">
        <v>0</v>
      </c>
      <c r="Q4786">
        <v>3548.4286000000002</v>
      </c>
      <c r="R4786">
        <v>70968.572</v>
      </c>
      <c r="S4786" t="s">
        <v>1296</v>
      </c>
      <c r="T4786" s="111"/>
      <c r="U4786" s="111"/>
      <c r="V4786" s="110"/>
      <c r="W4786" s="110"/>
    </row>
    <row r="4787" spans="1:23">
      <c r="A4787" t="s">
        <v>5491</v>
      </c>
      <c r="B4787">
        <v>44213</v>
      </c>
      <c r="C4787" t="s">
        <v>5492</v>
      </c>
      <c r="D4787">
        <v>44213</v>
      </c>
      <c r="E4787" t="s">
        <v>1294</v>
      </c>
      <c r="F4787" t="s">
        <v>18</v>
      </c>
      <c r="G4787" t="s">
        <v>19</v>
      </c>
      <c r="H4787" t="s">
        <v>13</v>
      </c>
      <c r="I4787" t="s">
        <v>1231</v>
      </c>
      <c r="J4787">
        <v>131</v>
      </c>
      <c r="K4787">
        <v>1002</v>
      </c>
      <c r="L4787">
        <v>131262</v>
      </c>
      <c r="M4787">
        <v>2.3860000000000001</v>
      </c>
      <c r="N4787">
        <v>312.56599999999997</v>
      </c>
      <c r="O4787">
        <v>0</v>
      </c>
      <c r="P4787">
        <v>0</v>
      </c>
      <c r="Q4787">
        <v>1004.3857</v>
      </c>
      <c r="R4787">
        <v>131574.52669999999</v>
      </c>
      <c r="S4787" t="s">
        <v>1296</v>
      </c>
      <c r="T4787" s="111"/>
      <c r="U4787" s="111"/>
      <c r="V4787" s="110"/>
      <c r="W4787" s="110"/>
    </row>
    <row r="4788" spans="1:23">
      <c r="A4788" t="s">
        <v>5493</v>
      </c>
      <c r="B4788">
        <v>44213</v>
      </c>
      <c r="C4788" t="s">
        <v>5494</v>
      </c>
      <c r="D4788">
        <v>44213</v>
      </c>
      <c r="E4788" t="s">
        <v>5353</v>
      </c>
      <c r="F4788" t="s">
        <v>5495</v>
      </c>
      <c r="G4788" t="s">
        <v>5355</v>
      </c>
      <c r="H4788" t="s">
        <v>5353</v>
      </c>
      <c r="I4788" t="s">
        <v>1211</v>
      </c>
      <c r="J4788">
        <v>149</v>
      </c>
      <c r="K4788">
        <v>4135.4799999999996</v>
      </c>
      <c r="L4788">
        <v>616186.52</v>
      </c>
      <c r="M4788">
        <v>0</v>
      </c>
      <c r="N4788">
        <v>0</v>
      </c>
      <c r="O4788">
        <v>0</v>
      </c>
      <c r="P4788">
        <v>0</v>
      </c>
      <c r="Q4788">
        <v>4135.4769999999999</v>
      </c>
      <c r="R4788">
        <v>616186.07299999997</v>
      </c>
      <c r="S4788" t="s">
        <v>5496</v>
      </c>
      <c r="T4788" s="111"/>
      <c r="U4788" s="111"/>
      <c r="V4788" s="110"/>
      <c r="W4788" s="110"/>
    </row>
    <row r="4789" spans="1:23">
      <c r="A4789" t="s">
        <v>5497</v>
      </c>
      <c r="B4789">
        <v>44213</v>
      </c>
      <c r="C4789" t="s">
        <v>5498</v>
      </c>
      <c r="D4789">
        <v>44213</v>
      </c>
      <c r="E4789" t="s">
        <v>1294</v>
      </c>
      <c r="F4789" t="s">
        <v>12</v>
      </c>
      <c r="G4789" t="s">
        <v>1319</v>
      </c>
      <c r="H4789" t="s">
        <v>13</v>
      </c>
      <c r="I4789" t="s">
        <v>1339</v>
      </c>
      <c r="J4789">
        <v>160</v>
      </c>
      <c r="K4789">
        <v>1118</v>
      </c>
      <c r="L4789">
        <v>178880</v>
      </c>
      <c r="M4789">
        <v>2.6619000000000002</v>
      </c>
      <c r="N4789">
        <v>425.904</v>
      </c>
      <c r="O4789">
        <v>0</v>
      </c>
      <c r="P4789">
        <v>0</v>
      </c>
      <c r="Q4789">
        <v>1120.6619000000001</v>
      </c>
      <c r="R4789">
        <v>179305.90400000001</v>
      </c>
      <c r="S4789" t="s">
        <v>1296</v>
      </c>
      <c r="T4789" s="111"/>
      <c r="U4789" s="111"/>
      <c r="V4789" s="110"/>
      <c r="W4789" s="110"/>
    </row>
    <row r="4790" spans="1:23">
      <c r="A4790" t="s">
        <v>5497</v>
      </c>
      <c r="B4790">
        <v>44213</v>
      </c>
      <c r="C4790" t="s">
        <v>5498</v>
      </c>
      <c r="D4790">
        <v>44213</v>
      </c>
      <c r="E4790" t="s">
        <v>1294</v>
      </c>
      <c r="F4790" t="s">
        <v>12</v>
      </c>
      <c r="G4790" t="s">
        <v>1319</v>
      </c>
      <c r="H4790" t="s">
        <v>13</v>
      </c>
      <c r="I4790" t="s">
        <v>1212</v>
      </c>
      <c r="J4790">
        <v>20</v>
      </c>
      <c r="K4790">
        <v>3540</v>
      </c>
      <c r="L4790">
        <v>70800</v>
      </c>
      <c r="M4790">
        <v>8.4285999999999994</v>
      </c>
      <c r="N4790">
        <v>168.572</v>
      </c>
      <c r="O4790">
        <v>0</v>
      </c>
      <c r="P4790">
        <v>0</v>
      </c>
      <c r="Q4790">
        <v>3548.4286000000002</v>
      </c>
      <c r="R4790">
        <v>70968.572</v>
      </c>
      <c r="S4790" t="s">
        <v>1296</v>
      </c>
      <c r="T4790" s="111"/>
      <c r="U4790" s="111"/>
      <c r="V4790" s="110"/>
      <c r="W4790" s="110"/>
    </row>
    <row r="4791" spans="1:23">
      <c r="A4791" t="s">
        <v>5497</v>
      </c>
      <c r="B4791">
        <v>44213</v>
      </c>
      <c r="C4791" t="s">
        <v>5498</v>
      </c>
      <c r="D4791">
        <v>44213</v>
      </c>
      <c r="E4791" t="s">
        <v>1294</v>
      </c>
      <c r="F4791" t="s">
        <v>12</v>
      </c>
      <c r="G4791" t="s">
        <v>1319</v>
      </c>
      <c r="H4791" t="s">
        <v>13</v>
      </c>
      <c r="I4791" t="s">
        <v>1207</v>
      </c>
      <c r="J4791">
        <v>10</v>
      </c>
      <c r="K4791">
        <v>4035</v>
      </c>
      <c r="L4791">
        <v>40350</v>
      </c>
      <c r="M4791">
        <v>9.6071000000000009</v>
      </c>
      <c r="N4791">
        <v>96.070999999999998</v>
      </c>
      <c r="O4791">
        <v>0</v>
      </c>
      <c r="P4791">
        <v>0</v>
      </c>
      <c r="Q4791">
        <v>4044.6071000000002</v>
      </c>
      <c r="R4791">
        <v>40446.071000000004</v>
      </c>
      <c r="S4791" t="s">
        <v>1296</v>
      </c>
      <c r="T4791" s="111"/>
      <c r="U4791" s="111"/>
      <c r="V4791" s="110"/>
      <c r="W4791" s="110"/>
    </row>
    <row r="4792" spans="1:23">
      <c r="A4792" t="s">
        <v>5497</v>
      </c>
      <c r="B4792">
        <v>44213</v>
      </c>
      <c r="C4792" t="s">
        <v>5498</v>
      </c>
      <c r="D4792">
        <v>44213</v>
      </c>
      <c r="E4792" t="s">
        <v>1294</v>
      </c>
      <c r="F4792" t="s">
        <v>12</v>
      </c>
      <c r="G4792" t="s">
        <v>1319</v>
      </c>
      <c r="H4792" t="s">
        <v>13</v>
      </c>
      <c r="I4792" t="s">
        <v>1227</v>
      </c>
      <c r="J4792">
        <v>20</v>
      </c>
      <c r="K4792">
        <v>7760</v>
      </c>
      <c r="L4792">
        <v>155200</v>
      </c>
      <c r="M4792">
        <v>18.476199999999999</v>
      </c>
      <c r="N4792">
        <v>369.524</v>
      </c>
      <c r="O4792">
        <v>0</v>
      </c>
      <c r="P4792">
        <v>0</v>
      </c>
      <c r="Q4792">
        <v>7778.4762000000001</v>
      </c>
      <c r="R4792">
        <v>155569.524</v>
      </c>
      <c r="S4792" t="s">
        <v>1296</v>
      </c>
      <c r="T4792" s="111"/>
      <c r="U4792" s="111"/>
      <c r="V4792" s="110"/>
      <c r="W4792" s="110"/>
    </row>
    <row r="4793" spans="1:23">
      <c r="A4793" t="s">
        <v>5499</v>
      </c>
      <c r="B4793">
        <v>44213</v>
      </c>
      <c r="C4793" t="s">
        <v>5500</v>
      </c>
      <c r="D4793">
        <v>44213</v>
      </c>
      <c r="E4793" t="s">
        <v>1294</v>
      </c>
      <c r="F4793" t="s">
        <v>20</v>
      </c>
      <c r="G4793" t="s">
        <v>1082</v>
      </c>
      <c r="H4793" t="s">
        <v>13</v>
      </c>
      <c r="I4793" t="s">
        <v>1234</v>
      </c>
      <c r="J4793">
        <v>30</v>
      </c>
      <c r="K4793">
        <v>5035</v>
      </c>
      <c r="L4793">
        <v>151050</v>
      </c>
      <c r="M4793">
        <v>11.988099999999999</v>
      </c>
      <c r="N4793">
        <v>359.64299999999997</v>
      </c>
      <c r="O4793">
        <v>0</v>
      </c>
      <c r="P4793">
        <v>0</v>
      </c>
      <c r="Q4793">
        <v>5046.9880999999996</v>
      </c>
      <c r="R4793">
        <v>151409.64300000001</v>
      </c>
      <c r="S4793" t="s">
        <v>1296</v>
      </c>
      <c r="T4793" s="111"/>
      <c r="U4793" s="111"/>
      <c r="V4793" s="110"/>
      <c r="W4793" s="110"/>
    </row>
    <row r="4794" spans="1:23">
      <c r="A4794" t="s">
        <v>5499</v>
      </c>
      <c r="B4794">
        <v>44213</v>
      </c>
      <c r="C4794" t="s">
        <v>5500</v>
      </c>
      <c r="D4794">
        <v>44213</v>
      </c>
      <c r="E4794" t="s">
        <v>1294</v>
      </c>
      <c r="F4794" t="s">
        <v>20</v>
      </c>
      <c r="G4794" t="s">
        <v>1082</v>
      </c>
      <c r="H4794" t="s">
        <v>13</v>
      </c>
      <c r="I4794" t="s">
        <v>1212</v>
      </c>
      <c r="J4794">
        <v>40</v>
      </c>
      <c r="K4794">
        <v>3540</v>
      </c>
      <c r="L4794">
        <v>141600</v>
      </c>
      <c r="M4794">
        <v>8.4285999999999994</v>
      </c>
      <c r="N4794">
        <v>337.14400000000001</v>
      </c>
      <c r="O4794">
        <v>0</v>
      </c>
      <c r="P4794">
        <v>0</v>
      </c>
      <c r="Q4794">
        <v>3548.4286000000002</v>
      </c>
      <c r="R4794">
        <v>141937.144</v>
      </c>
      <c r="S4794" t="s">
        <v>1296</v>
      </c>
      <c r="T4794" s="111"/>
      <c r="U4794" s="111"/>
      <c r="V4794" s="110"/>
      <c r="W4794" s="110"/>
    </row>
    <row r="4795" spans="1:23">
      <c r="A4795" t="s">
        <v>5499</v>
      </c>
      <c r="B4795">
        <v>44213</v>
      </c>
      <c r="C4795" t="s">
        <v>5500</v>
      </c>
      <c r="D4795">
        <v>44213</v>
      </c>
      <c r="E4795" t="s">
        <v>1294</v>
      </c>
      <c r="F4795" t="s">
        <v>20</v>
      </c>
      <c r="G4795" t="s">
        <v>1082</v>
      </c>
      <c r="H4795" t="s">
        <v>13</v>
      </c>
      <c r="I4795" t="s">
        <v>1339</v>
      </c>
      <c r="J4795">
        <v>100</v>
      </c>
      <c r="K4795">
        <v>1118</v>
      </c>
      <c r="L4795">
        <v>111800</v>
      </c>
      <c r="M4795">
        <v>2.6619000000000002</v>
      </c>
      <c r="N4795">
        <v>266.19</v>
      </c>
      <c r="O4795">
        <v>0</v>
      </c>
      <c r="P4795">
        <v>0</v>
      </c>
      <c r="Q4795">
        <v>1120.6619000000001</v>
      </c>
      <c r="R4795">
        <v>112066.19</v>
      </c>
      <c r="S4795" t="s">
        <v>1296</v>
      </c>
      <c r="T4795" s="111"/>
      <c r="U4795" s="111"/>
      <c r="V4795" s="110"/>
      <c r="W4795" s="110"/>
    </row>
    <row r="4796" spans="1:23">
      <c r="A4796" t="s">
        <v>5499</v>
      </c>
      <c r="B4796">
        <v>44213</v>
      </c>
      <c r="C4796" t="s">
        <v>5500</v>
      </c>
      <c r="D4796">
        <v>44213</v>
      </c>
      <c r="E4796" t="s">
        <v>1294</v>
      </c>
      <c r="F4796" t="s">
        <v>20</v>
      </c>
      <c r="G4796" t="s">
        <v>1082</v>
      </c>
      <c r="H4796" t="s">
        <v>13</v>
      </c>
      <c r="I4796" t="s">
        <v>1227</v>
      </c>
      <c r="J4796">
        <v>20</v>
      </c>
      <c r="K4796">
        <v>7760</v>
      </c>
      <c r="L4796">
        <v>155200</v>
      </c>
      <c r="M4796">
        <v>18.476199999999999</v>
      </c>
      <c r="N4796">
        <v>369.524</v>
      </c>
      <c r="O4796">
        <v>0</v>
      </c>
      <c r="P4796">
        <v>0</v>
      </c>
      <c r="Q4796">
        <v>7778.4762000000001</v>
      </c>
      <c r="R4796">
        <v>155569.524</v>
      </c>
      <c r="S4796" t="s">
        <v>1296</v>
      </c>
      <c r="T4796" s="111"/>
      <c r="U4796" s="111"/>
      <c r="V4796" s="110"/>
      <c r="W4796" s="110"/>
    </row>
    <row r="4797" spans="1:23">
      <c r="A4797" t="s">
        <v>5501</v>
      </c>
      <c r="B4797">
        <v>44213</v>
      </c>
      <c r="C4797" t="s">
        <v>5502</v>
      </c>
      <c r="D4797">
        <v>44213</v>
      </c>
      <c r="E4797" t="s">
        <v>1294</v>
      </c>
      <c r="F4797" t="s">
        <v>111</v>
      </c>
      <c r="G4797" t="s">
        <v>1133</v>
      </c>
      <c r="H4797" t="s">
        <v>120</v>
      </c>
      <c r="I4797" t="s">
        <v>3061</v>
      </c>
      <c r="J4797">
        <v>5</v>
      </c>
      <c r="K4797">
        <v>9850</v>
      </c>
      <c r="L4797">
        <v>49250</v>
      </c>
      <c r="M4797">
        <v>23.452400000000001</v>
      </c>
      <c r="N4797">
        <v>117.262</v>
      </c>
      <c r="O4797">
        <v>0</v>
      </c>
      <c r="P4797">
        <v>0</v>
      </c>
      <c r="Q4797">
        <v>9873.4524000000001</v>
      </c>
      <c r="R4797">
        <v>49367.262000000002</v>
      </c>
      <c r="S4797" t="s">
        <v>1296</v>
      </c>
      <c r="T4797" s="111"/>
      <c r="U4797" s="111"/>
      <c r="V4797" s="110"/>
      <c r="W4797" s="110"/>
    </row>
    <row r="4798" spans="1:23">
      <c r="A4798" t="s">
        <v>5501</v>
      </c>
      <c r="B4798">
        <v>44213</v>
      </c>
      <c r="C4798" t="s">
        <v>5502</v>
      </c>
      <c r="D4798">
        <v>44213</v>
      </c>
      <c r="E4798" t="s">
        <v>1294</v>
      </c>
      <c r="F4798" t="s">
        <v>111</v>
      </c>
      <c r="G4798" t="s">
        <v>1133</v>
      </c>
      <c r="H4798" t="s">
        <v>120</v>
      </c>
      <c r="I4798" t="s">
        <v>1212</v>
      </c>
      <c r="J4798">
        <v>10</v>
      </c>
      <c r="K4798">
        <v>3540</v>
      </c>
      <c r="L4798">
        <v>35400</v>
      </c>
      <c r="M4798">
        <v>8.4285999999999994</v>
      </c>
      <c r="N4798">
        <v>84.286000000000001</v>
      </c>
      <c r="O4798">
        <v>0</v>
      </c>
      <c r="P4798">
        <v>0</v>
      </c>
      <c r="Q4798">
        <v>3548.4286000000002</v>
      </c>
      <c r="R4798">
        <v>35484.286</v>
      </c>
      <c r="S4798" t="s">
        <v>1296</v>
      </c>
      <c r="T4798" s="111"/>
      <c r="U4798" s="111"/>
      <c r="V4798" s="110"/>
      <c r="W4798" s="110"/>
    </row>
    <row r="4799" spans="1:23">
      <c r="A4799" t="s">
        <v>5503</v>
      </c>
      <c r="B4799">
        <v>44213</v>
      </c>
      <c r="C4799" t="s">
        <v>5504</v>
      </c>
      <c r="D4799">
        <v>44213</v>
      </c>
      <c r="E4799" t="s">
        <v>1294</v>
      </c>
      <c r="F4799" t="s">
        <v>6</v>
      </c>
      <c r="G4799" t="s">
        <v>1308</v>
      </c>
      <c r="H4799" t="s">
        <v>120</v>
      </c>
      <c r="I4799" t="s">
        <v>1212</v>
      </c>
      <c r="J4799">
        <v>10</v>
      </c>
      <c r="K4799">
        <v>3540</v>
      </c>
      <c r="L4799">
        <v>35400</v>
      </c>
      <c r="M4799">
        <v>8.4285999999999994</v>
      </c>
      <c r="N4799">
        <v>84.286000000000001</v>
      </c>
      <c r="O4799">
        <v>0</v>
      </c>
      <c r="P4799">
        <v>0</v>
      </c>
      <c r="Q4799">
        <v>3548.4286000000002</v>
      </c>
      <c r="R4799">
        <v>35484.286</v>
      </c>
      <c r="S4799" t="s">
        <v>1296</v>
      </c>
      <c r="T4799" s="111"/>
      <c r="U4799" s="111"/>
      <c r="V4799" s="110"/>
      <c r="W4799" s="110"/>
    </row>
    <row r="4800" spans="1:23">
      <c r="A4800" t="s">
        <v>5503</v>
      </c>
      <c r="B4800">
        <v>44213</v>
      </c>
      <c r="C4800" t="s">
        <v>5504</v>
      </c>
      <c r="D4800">
        <v>44213</v>
      </c>
      <c r="E4800" t="s">
        <v>1294</v>
      </c>
      <c r="F4800" t="s">
        <v>6</v>
      </c>
      <c r="G4800" t="s">
        <v>1308</v>
      </c>
      <c r="H4800" t="s">
        <v>120</v>
      </c>
      <c r="I4800" t="s">
        <v>1205</v>
      </c>
      <c r="J4800">
        <v>3</v>
      </c>
      <c r="K4800">
        <v>9045</v>
      </c>
      <c r="L4800">
        <v>27135</v>
      </c>
      <c r="M4800">
        <v>21.535699999999999</v>
      </c>
      <c r="N4800">
        <v>64.607100000000003</v>
      </c>
      <c r="O4800">
        <v>0</v>
      </c>
      <c r="P4800">
        <v>0</v>
      </c>
      <c r="Q4800">
        <v>9066.5357000000004</v>
      </c>
      <c r="R4800">
        <v>27199.607100000001</v>
      </c>
      <c r="S4800" t="s">
        <v>1296</v>
      </c>
      <c r="T4800" s="111"/>
      <c r="U4800" s="111"/>
      <c r="V4800" s="110"/>
      <c r="W4800" s="110"/>
    </row>
    <row r="4801" spans="1:23">
      <c r="A4801" t="s">
        <v>5503</v>
      </c>
      <c r="B4801">
        <v>44213</v>
      </c>
      <c r="C4801" t="s">
        <v>5504</v>
      </c>
      <c r="D4801">
        <v>44213</v>
      </c>
      <c r="E4801" t="s">
        <v>1294</v>
      </c>
      <c r="F4801" t="s">
        <v>6</v>
      </c>
      <c r="G4801" t="s">
        <v>1308</v>
      </c>
      <c r="H4801" t="s">
        <v>120</v>
      </c>
      <c r="I4801" t="s">
        <v>1339</v>
      </c>
      <c r="J4801">
        <v>40</v>
      </c>
      <c r="K4801">
        <v>1118</v>
      </c>
      <c r="L4801">
        <v>44720</v>
      </c>
      <c r="M4801">
        <v>2.6619000000000002</v>
      </c>
      <c r="N4801">
        <v>106.476</v>
      </c>
      <c r="O4801">
        <v>0</v>
      </c>
      <c r="P4801">
        <v>0</v>
      </c>
      <c r="Q4801">
        <v>1120.6619000000001</v>
      </c>
      <c r="R4801">
        <v>44826.476000000002</v>
      </c>
      <c r="S4801" t="s">
        <v>1296</v>
      </c>
      <c r="T4801" s="111"/>
      <c r="U4801" s="111"/>
      <c r="V4801" s="110"/>
      <c r="W4801" s="110"/>
    </row>
    <row r="4802" spans="1:23">
      <c r="A4802" t="s">
        <v>5503</v>
      </c>
      <c r="B4802">
        <v>44213</v>
      </c>
      <c r="C4802" t="s">
        <v>5504</v>
      </c>
      <c r="D4802">
        <v>44213</v>
      </c>
      <c r="E4802" t="s">
        <v>1294</v>
      </c>
      <c r="F4802" t="s">
        <v>6</v>
      </c>
      <c r="G4802" t="s">
        <v>1308</v>
      </c>
      <c r="H4802" t="s">
        <v>120</v>
      </c>
      <c r="I4802" t="s">
        <v>1227</v>
      </c>
      <c r="J4802">
        <v>10</v>
      </c>
      <c r="K4802">
        <v>7760</v>
      </c>
      <c r="L4802">
        <v>77600</v>
      </c>
      <c r="M4802">
        <v>18.476199999999999</v>
      </c>
      <c r="N4802">
        <v>184.762</v>
      </c>
      <c r="O4802">
        <v>0</v>
      </c>
      <c r="P4802">
        <v>0</v>
      </c>
      <c r="Q4802">
        <v>7778.4762000000001</v>
      </c>
      <c r="R4802">
        <v>77784.762000000002</v>
      </c>
      <c r="S4802" t="s">
        <v>1296</v>
      </c>
      <c r="T4802" s="111"/>
      <c r="U4802" s="111"/>
      <c r="V4802" s="110"/>
      <c r="W4802" s="110"/>
    </row>
    <row r="4803" spans="1:23">
      <c r="A4803" t="s">
        <v>5503</v>
      </c>
      <c r="B4803">
        <v>44213</v>
      </c>
      <c r="C4803" t="s">
        <v>5504</v>
      </c>
      <c r="D4803">
        <v>44213</v>
      </c>
      <c r="E4803" t="s">
        <v>1294</v>
      </c>
      <c r="F4803" t="s">
        <v>6</v>
      </c>
      <c r="G4803" t="s">
        <v>1308</v>
      </c>
      <c r="H4803" t="s">
        <v>120</v>
      </c>
      <c r="I4803" t="s">
        <v>1234</v>
      </c>
      <c r="J4803">
        <v>3</v>
      </c>
      <c r="K4803">
        <v>5035</v>
      </c>
      <c r="L4803">
        <v>15105</v>
      </c>
      <c r="M4803">
        <v>11.988099999999999</v>
      </c>
      <c r="N4803">
        <v>35.964300000000001</v>
      </c>
      <c r="O4803">
        <v>0</v>
      </c>
      <c r="P4803">
        <v>0</v>
      </c>
      <c r="Q4803">
        <v>5046.9880999999996</v>
      </c>
      <c r="R4803">
        <v>15140.9643</v>
      </c>
      <c r="S4803" t="s">
        <v>1296</v>
      </c>
      <c r="T4803" s="111"/>
      <c r="U4803" s="111"/>
      <c r="V4803" s="110"/>
      <c r="W4803" s="110"/>
    </row>
    <row r="4804" spans="1:23">
      <c r="A4804" t="s">
        <v>5505</v>
      </c>
      <c r="B4804">
        <v>44213</v>
      </c>
      <c r="C4804" t="s">
        <v>5506</v>
      </c>
      <c r="D4804">
        <v>44213</v>
      </c>
      <c r="E4804" t="s">
        <v>1294</v>
      </c>
      <c r="F4804" t="s">
        <v>942</v>
      </c>
      <c r="G4804" t="s">
        <v>120</v>
      </c>
      <c r="H4804" t="s">
        <v>120</v>
      </c>
      <c r="I4804" t="s">
        <v>1212</v>
      </c>
      <c r="J4804">
        <v>10</v>
      </c>
      <c r="K4804">
        <v>3540</v>
      </c>
      <c r="L4804">
        <v>35400</v>
      </c>
      <c r="M4804">
        <v>8.4285999999999994</v>
      </c>
      <c r="N4804">
        <v>84.286000000000001</v>
      </c>
      <c r="O4804">
        <v>0</v>
      </c>
      <c r="P4804">
        <v>0</v>
      </c>
      <c r="Q4804">
        <v>3548.4286000000002</v>
      </c>
      <c r="R4804">
        <v>35484.286</v>
      </c>
      <c r="S4804" t="s">
        <v>1296</v>
      </c>
      <c r="T4804" s="111"/>
      <c r="U4804" s="111"/>
      <c r="V4804" s="110"/>
      <c r="W4804" s="110"/>
    </row>
    <row r="4805" spans="1:23">
      <c r="A4805" t="s">
        <v>5505</v>
      </c>
      <c r="B4805">
        <v>44213</v>
      </c>
      <c r="C4805" t="s">
        <v>5506</v>
      </c>
      <c r="D4805">
        <v>44213</v>
      </c>
      <c r="E4805" t="s">
        <v>1294</v>
      </c>
      <c r="F4805" t="s">
        <v>942</v>
      </c>
      <c r="G4805" t="s">
        <v>120</v>
      </c>
      <c r="H4805" t="s">
        <v>120</v>
      </c>
      <c r="I4805" t="s">
        <v>1339</v>
      </c>
      <c r="J4805">
        <v>9</v>
      </c>
      <c r="K4805">
        <v>1118</v>
      </c>
      <c r="L4805">
        <v>10062</v>
      </c>
      <c r="M4805">
        <v>2.6619000000000002</v>
      </c>
      <c r="N4805">
        <v>23.957100000000001</v>
      </c>
      <c r="O4805">
        <v>0</v>
      </c>
      <c r="P4805">
        <v>0</v>
      </c>
      <c r="Q4805">
        <v>1120.6619000000001</v>
      </c>
      <c r="R4805">
        <v>10085.9571</v>
      </c>
      <c r="S4805" t="s">
        <v>1296</v>
      </c>
      <c r="T4805" s="111"/>
      <c r="U4805" s="111"/>
      <c r="V4805" s="110"/>
      <c r="W4805" s="110"/>
    </row>
    <row r="4806" spans="1:23">
      <c r="A4806" t="s">
        <v>5507</v>
      </c>
      <c r="B4806">
        <v>44213</v>
      </c>
      <c r="C4806" t="s">
        <v>5508</v>
      </c>
      <c r="D4806">
        <v>44213</v>
      </c>
      <c r="E4806" t="s">
        <v>1294</v>
      </c>
      <c r="F4806" t="s">
        <v>925</v>
      </c>
      <c r="G4806" t="s">
        <v>1317</v>
      </c>
      <c r="H4806" t="s">
        <v>120</v>
      </c>
      <c r="I4806" t="s">
        <v>1339</v>
      </c>
      <c r="J4806">
        <v>60</v>
      </c>
      <c r="K4806">
        <v>1118</v>
      </c>
      <c r="L4806">
        <v>67080</v>
      </c>
      <c r="M4806">
        <v>2.6619000000000002</v>
      </c>
      <c r="N4806">
        <v>159.714</v>
      </c>
      <c r="O4806">
        <v>0</v>
      </c>
      <c r="P4806">
        <v>0</v>
      </c>
      <c r="Q4806">
        <v>1120.6619000000001</v>
      </c>
      <c r="R4806">
        <v>67239.714000000007</v>
      </c>
      <c r="S4806" t="s">
        <v>1296</v>
      </c>
      <c r="T4806" s="111"/>
      <c r="U4806" s="111"/>
      <c r="V4806" s="110"/>
      <c r="W4806" s="110"/>
    </row>
    <row r="4807" spans="1:23">
      <c r="A4807" t="s">
        <v>5509</v>
      </c>
      <c r="B4807">
        <v>44213</v>
      </c>
      <c r="C4807" t="s">
        <v>5510</v>
      </c>
      <c r="D4807">
        <v>44213</v>
      </c>
      <c r="E4807" t="s">
        <v>1294</v>
      </c>
      <c r="F4807" t="s">
        <v>11</v>
      </c>
      <c r="G4807" t="s">
        <v>1317</v>
      </c>
      <c r="H4807" t="s">
        <v>120</v>
      </c>
      <c r="I4807" t="s">
        <v>1339</v>
      </c>
      <c r="J4807">
        <v>500</v>
      </c>
      <c r="K4807">
        <v>1118</v>
      </c>
      <c r="L4807">
        <v>559000</v>
      </c>
      <c r="M4807">
        <v>2.6619000000000002</v>
      </c>
      <c r="N4807">
        <v>1330.95</v>
      </c>
      <c r="O4807">
        <v>0</v>
      </c>
      <c r="P4807">
        <v>0</v>
      </c>
      <c r="Q4807">
        <v>1120.6619000000001</v>
      </c>
      <c r="R4807">
        <v>560330.94999999995</v>
      </c>
      <c r="S4807" t="s">
        <v>1296</v>
      </c>
      <c r="T4807" s="111"/>
      <c r="U4807" s="111"/>
      <c r="V4807" s="110"/>
      <c r="W4807" s="110"/>
    </row>
    <row r="4808" spans="1:23">
      <c r="A4808" t="s">
        <v>5509</v>
      </c>
      <c r="B4808">
        <v>44213</v>
      </c>
      <c r="C4808" t="s">
        <v>5510</v>
      </c>
      <c r="D4808">
        <v>44213</v>
      </c>
      <c r="E4808" t="s">
        <v>1294</v>
      </c>
      <c r="F4808" t="s">
        <v>11</v>
      </c>
      <c r="G4808" t="s">
        <v>1317</v>
      </c>
      <c r="H4808" t="s">
        <v>120</v>
      </c>
      <c r="I4808" t="s">
        <v>1212</v>
      </c>
      <c r="J4808">
        <v>10</v>
      </c>
      <c r="K4808">
        <v>3540</v>
      </c>
      <c r="L4808">
        <v>35400</v>
      </c>
      <c r="M4808">
        <v>8.4285999999999994</v>
      </c>
      <c r="N4808">
        <v>84.286000000000001</v>
      </c>
      <c r="O4808">
        <v>0</v>
      </c>
      <c r="P4808">
        <v>0</v>
      </c>
      <c r="Q4808">
        <v>3548.4286000000002</v>
      </c>
      <c r="R4808">
        <v>35484.286</v>
      </c>
      <c r="S4808" t="s">
        <v>1296</v>
      </c>
      <c r="T4808" s="111"/>
      <c r="U4808" s="111"/>
      <c r="V4808" s="110"/>
      <c r="W4808" s="110"/>
    </row>
    <row r="4809" spans="1:23">
      <c r="A4809" t="s">
        <v>5509</v>
      </c>
      <c r="B4809">
        <v>44213</v>
      </c>
      <c r="C4809" t="s">
        <v>5510</v>
      </c>
      <c r="D4809">
        <v>44213</v>
      </c>
      <c r="E4809" t="s">
        <v>1294</v>
      </c>
      <c r="F4809" t="s">
        <v>11</v>
      </c>
      <c r="G4809" t="s">
        <v>1317</v>
      </c>
      <c r="H4809" t="s">
        <v>120</v>
      </c>
      <c r="I4809" t="s">
        <v>1207</v>
      </c>
      <c r="J4809">
        <v>5</v>
      </c>
      <c r="K4809">
        <v>4035</v>
      </c>
      <c r="L4809">
        <v>20175</v>
      </c>
      <c r="M4809">
        <v>9.6071000000000009</v>
      </c>
      <c r="N4809">
        <v>48.035499999999999</v>
      </c>
      <c r="O4809">
        <v>0</v>
      </c>
      <c r="P4809">
        <v>0</v>
      </c>
      <c r="Q4809">
        <v>4044.6071000000002</v>
      </c>
      <c r="R4809">
        <v>20223.035500000002</v>
      </c>
      <c r="S4809" t="s">
        <v>1296</v>
      </c>
      <c r="T4809" s="111"/>
      <c r="U4809" s="111"/>
      <c r="V4809" s="110"/>
      <c r="W4809" s="110"/>
    </row>
    <row r="4810" spans="1:23">
      <c r="A4810" t="s">
        <v>5511</v>
      </c>
      <c r="B4810">
        <v>44213</v>
      </c>
      <c r="C4810" t="s">
        <v>5512</v>
      </c>
      <c r="D4810">
        <v>44213</v>
      </c>
      <c r="E4810" t="s">
        <v>1294</v>
      </c>
      <c r="F4810" t="s">
        <v>4</v>
      </c>
      <c r="G4810" t="s">
        <v>1308</v>
      </c>
      <c r="H4810" t="s">
        <v>120</v>
      </c>
      <c r="I4810" t="s">
        <v>1212</v>
      </c>
      <c r="J4810">
        <v>5</v>
      </c>
      <c r="K4810">
        <v>3540</v>
      </c>
      <c r="L4810">
        <v>17700</v>
      </c>
      <c r="M4810">
        <v>8.4285999999999994</v>
      </c>
      <c r="N4810">
        <v>42.143000000000001</v>
      </c>
      <c r="O4810">
        <v>0</v>
      </c>
      <c r="P4810">
        <v>0</v>
      </c>
      <c r="Q4810">
        <v>3548.4286000000002</v>
      </c>
      <c r="R4810">
        <v>17742.143</v>
      </c>
      <c r="S4810" t="s">
        <v>1296</v>
      </c>
      <c r="T4810" s="111"/>
      <c r="U4810" s="111"/>
      <c r="V4810" s="110"/>
      <c r="W4810" s="110"/>
    </row>
    <row r="4811" spans="1:23">
      <c r="A4811" t="s">
        <v>5511</v>
      </c>
      <c r="B4811">
        <v>44213</v>
      </c>
      <c r="C4811" t="s">
        <v>5512</v>
      </c>
      <c r="D4811">
        <v>44213</v>
      </c>
      <c r="E4811" t="s">
        <v>1294</v>
      </c>
      <c r="F4811" t="s">
        <v>4</v>
      </c>
      <c r="G4811" t="s">
        <v>1308</v>
      </c>
      <c r="H4811" t="s">
        <v>120</v>
      </c>
      <c r="I4811" t="s">
        <v>1339</v>
      </c>
      <c r="J4811">
        <v>139</v>
      </c>
      <c r="K4811">
        <v>1118</v>
      </c>
      <c r="L4811">
        <v>155402</v>
      </c>
      <c r="M4811">
        <v>2.6619000000000002</v>
      </c>
      <c r="N4811">
        <v>370.00409999999999</v>
      </c>
      <c r="O4811">
        <v>0</v>
      </c>
      <c r="P4811">
        <v>0</v>
      </c>
      <c r="Q4811">
        <v>1120.6619000000001</v>
      </c>
      <c r="R4811">
        <v>155772.00409999999</v>
      </c>
      <c r="S4811" t="s">
        <v>1296</v>
      </c>
      <c r="T4811" s="111"/>
      <c r="U4811" s="111"/>
      <c r="V4811" s="110"/>
      <c r="W4811" s="110"/>
    </row>
    <row r="4812" spans="1:23">
      <c r="A4812" t="s">
        <v>5513</v>
      </c>
      <c r="B4812">
        <v>44213</v>
      </c>
      <c r="C4812" t="s">
        <v>5514</v>
      </c>
      <c r="D4812">
        <v>44213</v>
      </c>
      <c r="E4812" t="s">
        <v>1294</v>
      </c>
      <c r="F4812" t="s">
        <v>110</v>
      </c>
      <c r="G4812" t="s">
        <v>1133</v>
      </c>
      <c r="H4812" t="s">
        <v>120</v>
      </c>
      <c r="I4812" t="s">
        <v>1234</v>
      </c>
      <c r="J4812">
        <v>20</v>
      </c>
      <c r="K4812">
        <v>5035</v>
      </c>
      <c r="L4812">
        <v>100700</v>
      </c>
      <c r="M4812">
        <v>11.988099999999999</v>
      </c>
      <c r="N4812">
        <v>239.762</v>
      </c>
      <c r="O4812">
        <v>0</v>
      </c>
      <c r="P4812">
        <v>0</v>
      </c>
      <c r="Q4812">
        <v>5046.9880999999996</v>
      </c>
      <c r="R4812">
        <v>100939.762</v>
      </c>
      <c r="S4812" t="s">
        <v>1296</v>
      </c>
      <c r="T4812" s="111"/>
      <c r="U4812" s="111"/>
      <c r="V4812" s="110"/>
      <c r="W4812" s="110"/>
    </row>
    <row r="4813" spans="1:23">
      <c r="A4813" t="s">
        <v>5513</v>
      </c>
      <c r="B4813">
        <v>44213</v>
      </c>
      <c r="C4813" t="s">
        <v>5514</v>
      </c>
      <c r="D4813">
        <v>44213</v>
      </c>
      <c r="E4813" t="s">
        <v>1294</v>
      </c>
      <c r="F4813" t="s">
        <v>110</v>
      </c>
      <c r="G4813" t="s">
        <v>1133</v>
      </c>
      <c r="H4813" t="s">
        <v>120</v>
      </c>
      <c r="I4813" t="s">
        <v>1227</v>
      </c>
      <c r="J4813">
        <v>20</v>
      </c>
      <c r="K4813">
        <v>7760</v>
      </c>
      <c r="L4813">
        <v>155200</v>
      </c>
      <c r="M4813">
        <v>18.476199999999999</v>
      </c>
      <c r="N4813">
        <v>369.524</v>
      </c>
      <c r="O4813">
        <v>0</v>
      </c>
      <c r="P4813">
        <v>0</v>
      </c>
      <c r="Q4813">
        <v>7778.4762000000001</v>
      </c>
      <c r="R4813">
        <v>155569.524</v>
      </c>
      <c r="S4813" t="s">
        <v>1296</v>
      </c>
      <c r="T4813" s="111"/>
      <c r="U4813" s="111"/>
      <c r="V4813" s="110"/>
      <c r="W4813" s="110"/>
    </row>
    <row r="4814" spans="1:23">
      <c r="A4814" t="s">
        <v>5513</v>
      </c>
      <c r="B4814">
        <v>44213</v>
      </c>
      <c r="C4814" t="s">
        <v>5514</v>
      </c>
      <c r="D4814">
        <v>44213</v>
      </c>
      <c r="E4814" t="s">
        <v>1294</v>
      </c>
      <c r="F4814" t="s">
        <v>110</v>
      </c>
      <c r="G4814" t="s">
        <v>1133</v>
      </c>
      <c r="H4814" t="s">
        <v>120</v>
      </c>
      <c r="I4814" t="s">
        <v>1212</v>
      </c>
      <c r="J4814">
        <v>20</v>
      </c>
      <c r="K4814">
        <v>3540</v>
      </c>
      <c r="L4814">
        <v>70800</v>
      </c>
      <c r="M4814">
        <v>8.4285999999999994</v>
      </c>
      <c r="N4814">
        <v>168.572</v>
      </c>
      <c r="O4814">
        <v>0</v>
      </c>
      <c r="P4814">
        <v>0</v>
      </c>
      <c r="Q4814">
        <v>3548.4286000000002</v>
      </c>
      <c r="R4814">
        <v>70968.572</v>
      </c>
      <c r="S4814" t="s">
        <v>1296</v>
      </c>
      <c r="T4814" s="111"/>
      <c r="U4814" s="111"/>
      <c r="V4814" s="110"/>
      <c r="W4814" s="110"/>
    </row>
    <row r="4815" spans="1:23">
      <c r="A4815" t="s">
        <v>5513</v>
      </c>
      <c r="B4815">
        <v>44213</v>
      </c>
      <c r="C4815" t="s">
        <v>5514</v>
      </c>
      <c r="D4815">
        <v>44213</v>
      </c>
      <c r="E4815" t="s">
        <v>1294</v>
      </c>
      <c r="F4815" t="s">
        <v>110</v>
      </c>
      <c r="G4815" t="s">
        <v>1133</v>
      </c>
      <c r="H4815" t="s">
        <v>120</v>
      </c>
      <c r="I4815" t="s">
        <v>1339</v>
      </c>
      <c r="J4815">
        <v>200</v>
      </c>
      <c r="K4815">
        <v>1118</v>
      </c>
      <c r="L4815">
        <v>223600</v>
      </c>
      <c r="M4815">
        <v>2.6619000000000002</v>
      </c>
      <c r="N4815">
        <v>532.38</v>
      </c>
      <c r="O4815">
        <v>0</v>
      </c>
      <c r="P4815">
        <v>0</v>
      </c>
      <c r="Q4815">
        <v>1120.6619000000001</v>
      </c>
      <c r="R4815">
        <v>224132.38</v>
      </c>
      <c r="S4815" t="s">
        <v>1296</v>
      </c>
      <c r="T4815" s="111"/>
      <c r="U4815" s="111"/>
      <c r="V4815" s="110"/>
      <c r="W4815" s="110"/>
    </row>
    <row r="4816" spans="1:23">
      <c r="A4816" t="s">
        <v>5515</v>
      </c>
      <c r="B4816">
        <v>44213</v>
      </c>
      <c r="C4816" t="s">
        <v>5516</v>
      </c>
      <c r="D4816">
        <v>44213</v>
      </c>
      <c r="E4816" t="s">
        <v>1294</v>
      </c>
      <c r="F4816" t="s">
        <v>8</v>
      </c>
      <c r="G4816" t="s">
        <v>1079</v>
      </c>
      <c r="H4816" t="s">
        <v>120</v>
      </c>
      <c r="I4816" t="s">
        <v>1207</v>
      </c>
      <c r="J4816">
        <v>5</v>
      </c>
      <c r="K4816">
        <v>4035</v>
      </c>
      <c r="L4816">
        <v>20175</v>
      </c>
      <c r="M4816">
        <v>9.6071000000000009</v>
      </c>
      <c r="N4816">
        <v>48.035499999999999</v>
      </c>
      <c r="O4816">
        <v>0</v>
      </c>
      <c r="P4816">
        <v>0</v>
      </c>
      <c r="Q4816">
        <v>4044.6071000000002</v>
      </c>
      <c r="R4816">
        <v>20223.035500000002</v>
      </c>
      <c r="S4816" t="s">
        <v>1296</v>
      </c>
      <c r="T4816" s="111"/>
      <c r="U4816" s="111"/>
      <c r="V4816" s="110"/>
      <c r="W4816" s="110"/>
    </row>
    <row r="4817" spans="1:23">
      <c r="A4817" t="s">
        <v>5515</v>
      </c>
      <c r="B4817">
        <v>44213</v>
      </c>
      <c r="C4817" t="s">
        <v>5516</v>
      </c>
      <c r="D4817">
        <v>44213</v>
      </c>
      <c r="E4817" t="s">
        <v>1294</v>
      </c>
      <c r="F4817" t="s">
        <v>8</v>
      </c>
      <c r="G4817" t="s">
        <v>1079</v>
      </c>
      <c r="H4817" t="s">
        <v>120</v>
      </c>
      <c r="I4817" t="s">
        <v>1227</v>
      </c>
      <c r="J4817">
        <v>5</v>
      </c>
      <c r="K4817">
        <v>7760</v>
      </c>
      <c r="L4817">
        <v>38800</v>
      </c>
      <c r="M4817">
        <v>18.476199999999999</v>
      </c>
      <c r="N4817">
        <v>92.381</v>
      </c>
      <c r="O4817">
        <v>0</v>
      </c>
      <c r="P4817">
        <v>0</v>
      </c>
      <c r="Q4817">
        <v>7778.4762000000001</v>
      </c>
      <c r="R4817">
        <v>38892.381000000001</v>
      </c>
      <c r="S4817" t="s">
        <v>1296</v>
      </c>
      <c r="T4817" s="111"/>
      <c r="U4817" s="111"/>
      <c r="V4817" s="110"/>
      <c r="W4817" s="110"/>
    </row>
    <row r="4818" spans="1:23">
      <c r="A4818" t="s">
        <v>5517</v>
      </c>
      <c r="B4818">
        <v>44213</v>
      </c>
      <c r="C4818" t="s">
        <v>5518</v>
      </c>
      <c r="D4818">
        <v>44213</v>
      </c>
      <c r="E4818" t="s">
        <v>1294</v>
      </c>
      <c r="F4818" t="s">
        <v>117</v>
      </c>
      <c r="G4818" t="s">
        <v>1306</v>
      </c>
      <c r="H4818" t="s">
        <v>120</v>
      </c>
      <c r="I4818" t="s">
        <v>1339</v>
      </c>
      <c r="J4818">
        <v>140</v>
      </c>
      <c r="K4818">
        <v>1118</v>
      </c>
      <c r="L4818">
        <v>156520</v>
      </c>
      <c r="M4818">
        <v>2.6619000000000002</v>
      </c>
      <c r="N4818">
        <v>372.666</v>
      </c>
      <c r="O4818">
        <v>0</v>
      </c>
      <c r="P4818">
        <v>0</v>
      </c>
      <c r="Q4818">
        <v>1120.6619000000001</v>
      </c>
      <c r="R4818">
        <v>156892.666</v>
      </c>
      <c r="S4818" t="s">
        <v>1296</v>
      </c>
      <c r="T4818" s="111"/>
      <c r="U4818" s="111"/>
      <c r="V4818" s="110"/>
      <c r="W4818" s="110"/>
    </row>
    <row r="4819" spans="1:23">
      <c r="A4819" t="s">
        <v>5517</v>
      </c>
      <c r="B4819">
        <v>44213</v>
      </c>
      <c r="C4819" t="s">
        <v>5518</v>
      </c>
      <c r="D4819">
        <v>44213</v>
      </c>
      <c r="E4819" t="s">
        <v>1294</v>
      </c>
      <c r="F4819" t="s">
        <v>117</v>
      </c>
      <c r="G4819" t="s">
        <v>1306</v>
      </c>
      <c r="H4819" t="s">
        <v>120</v>
      </c>
      <c r="I4819" t="s">
        <v>3061</v>
      </c>
      <c r="J4819">
        <v>10</v>
      </c>
      <c r="K4819">
        <v>9850</v>
      </c>
      <c r="L4819">
        <v>98500</v>
      </c>
      <c r="M4819">
        <v>23.452400000000001</v>
      </c>
      <c r="N4819">
        <v>234.524</v>
      </c>
      <c r="O4819">
        <v>0</v>
      </c>
      <c r="P4819">
        <v>0</v>
      </c>
      <c r="Q4819">
        <v>9873.4524000000001</v>
      </c>
      <c r="R4819">
        <v>98734.524000000005</v>
      </c>
      <c r="S4819" t="s">
        <v>1296</v>
      </c>
      <c r="T4819" s="111"/>
      <c r="U4819" s="111"/>
      <c r="V4819" s="110"/>
      <c r="W4819" s="110"/>
    </row>
    <row r="4820" spans="1:23">
      <c r="A4820" t="s">
        <v>5519</v>
      </c>
      <c r="B4820">
        <v>44213</v>
      </c>
      <c r="C4820" t="s">
        <v>5520</v>
      </c>
      <c r="D4820">
        <v>44213</v>
      </c>
      <c r="E4820" t="s">
        <v>1294</v>
      </c>
      <c r="F4820" t="s">
        <v>9</v>
      </c>
      <c r="G4820" t="s">
        <v>1078</v>
      </c>
      <c r="H4820" t="s">
        <v>120</v>
      </c>
      <c r="I4820" t="s">
        <v>1339</v>
      </c>
      <c r="J4820">
        <v>90</v>
      </c>
      <c r="K4820">
        <v>1118</v>
      </c>
      <c r="L4820">
        <v>100620</v>
      </c>
      <c r="M4820">
        <v>2.6619000000000002</v>
      </c>
      <c r="N4820">
        <v>239.571</v>
      </c>
      <c r="O4820">
        <v>0</v>
      </c>
      <c r="P4820">
        <v>0</v>
      </c>
      <c r="Q4820">
        <v>1120.6619000000001</v>
      </c>
      <c r="R4820">
        <v>100859.571</v>
      </c>
      <c r="S4820" t="s">
        <v>1296</v>
      </c>
      <c r="T4820" s="111"/>
      <c r="U4820" s="111"/>
      <c r="V4820" s="110"/>
      <c r="W4820" s="110"/>
    </row>
    <row r="4821" spans="1:23">
      <c r="A4821" t="s">
        <v>5521</v>
      </c>
      <c r="B4821">
        <v>44213</v>
      </c>
      <c r="C4821" t="s">
        <v>5522</v>
      </c>
      <c r="D4821">
        <v>44213</v>
      </c>
      <c r="E4821" t="s">
        <v>1294</v>
      </c>
      <c r="F4821" t="s">
        <v>3</v>
      </c>
      <c r="G4821" t="s">
        <v>1078</v>
      </c>
      <c r="H4821" t="s">
        <v>120</v>
      </c>
      <c r="I4821" t="s">
        <v>1339</v>
      </c>
      <c r="J4821">
        <v>30</v>
      </c>
      <c r="K4821">
        <v>1118</v>
      </c>
      <c r="L4821">
        <v>33540</v>
      </c>
      <c r="M4821">
        <v>2.6619000000000002</v>
      </c>
      <c r="N4821">
        <v>79.856999999999999</v>
      </c>
      <c r="O4821">
        <v>0</v>
      </c>
      <c r="P4821">
        <v>0</v>
      </c>
      <c r="Q4821">
        <v>1120.6619000000001</v>
      </c>
      <c r="R4821">
        <v>33619.857000000004</v>
      </c>
      <c r="S4821" t="s">
        <v>1296</v>
      </c>
      <c r="T4821" s="111"/>
      <c r="U4821" s="111"/>
      <c r="V4821" s="110"/>
      <c r="W4821" s="110"/>
    </row>
    <row r="4822" spans="1:23">
      <c r="A4822" t="s">
        <v>5521</v>
      </c>
      <c r="B4822">
        <v>44213</v>
      </c>
      <c r="C4822" t="s">
        <v>5522</v>
      </c>
      <c r="D4822">
        <v>44213</v>
      </c>
      <c r="E4822" t="s">
        <v>1294</v>
      </c>
      <c r="F4822" t="s">
        <v>3</v>
      </c>
      <c r="G4822" t="s">
        <v>1078</v>
      </c>
      <c r="H4822" t="s">
        <v>120</v>
      </c>
      <c r="I4822" t="s">
        <v>1227</v>
      </c>
      <c r="J4822">
        <v>2</v>
      </c>
      <c r="K4822">
        <v>7760</v>
      </c>
      <c r="L4822">
        <v>15520</v>
      </c>
      <c r="M4822">
        <v>18.476199999999999</v>
      </c>
      <c r="N4822">
        <v>36.952399999999997</v>
      </c>
      <c r="O4822">
        <v>0</v>
      </c>
      <c r="P4822">
        <v>0</v>
      </c>
      <c r="Q4822">
        <v>7778.4762000000001</v>
      </c>
      <c r="R4822">
        <v>15556.9524</v>
      </c>
      <c r="S4822" t="s">
        <v>1296</v>
      </c>
      <c r="T4822" s="111"/>
      <c r="U4822" s="111"/>
      <c r="V4822" s="110"/>
      <c r="W4822" s="110"/>
    </row>
    <row r="4823" spans="1:23">
      <c r="A4823" t="s">
        <v>5521</v>
      </c>
      <c r="B4823">
        <v>44213</v>
      </c>
      <c r="C4823" t="s">
        <v>5522</v>
      </c>
      <c r="D4823">
        <v>44213</v>
      </c>
      <c r="E4823" t="s">
        <v>1294</v>
      </c>
      <c r="F4823" t="s">
        <v>3</v>
      </c>
      <c r="G4823" t="s">
        <v>1078</v>
      </c>
      <c r="H4823" t="s">
        <v>120</v>
      </c>
      <c r="I4823" t="s">
        <v>1212</v>
      </c>
      <c r="J4823">
        <v>3</v>
      </c>
      <c r="K4823">
        <v>3540</v>
      </c>
      <c r="L4823">
        <v>10620</v>
      </c>
      <c r="M4823">
        <v>8.4285999999999994</v>
      </c>
      <c r="N4823">
        <v>25.285799999999998</v>
      </c>
      <c r="O4823">
        <v>0</v>
      </c>
      <c r="P4823">
        <v>0</v>
      </c>
      <c r="Q4823">
        <v>3548.4286000000002</v>
      </c>
      <c r="R4823">
        <v>10645.2858</v>
      </c>
      <c r="S4823" t="s">
        <v>1296</v>
      </c>
      <c r="T4823" s="111"/>
      <c r="U4823" s="111"/>
      <c r="V4823" s="110"/>
      <c r="W4823" s="110"/>
    </row>
    <row r="4824" spans="1:23">
      <c r="A4824" t="s">
        <v>5523</v>
      </c>
      <c r="B4824">
        <v>44213</v>
      </c>
      <c r="C4824" t="s">
        <v>5524</v>
      </c>
      <c r="D4824">
        <v>44213</v>
      </c>
      <c r="E4824" t="s">
        <v>1294</v>
      </c>
      <c r="F4824" t="s">
        <v>2</v>
      </c>
      <c r="G4824" t="s">
        <v>1078</v>
      </c>
      <c r="H4824" t="s">
        <v>120</v>
      </c>
      <c r="I4824" t="s">
        <v>1212</v>
      </c>
      <c r="J4824">
        <v>25</v>
      </c>
      <c r="K4824">
        <v>3540</v>
      </c>
      <c r="L4824">
        <v>88500</v>
      </c>
      <c r="M4824">
        <v>8.4285999999999994</v>
      </c>
      <c r="N4824">
        <v>210.715</v>
      </c>
      <c r="O4824">
        <v>0</v>
      </c>
      <c r="P4824">
        <v>0</v>
      </c>
      <c r="Q4824">
        <v>3548.4286000000002</v>
      </c>
      <c r="R4824">
        <v>88710.714999999997</v>
      </c>
      <c r="S4824" t="s">
        <v>1296</v>
      </c>
      <c r="T4824" s="111"/>
      <c r="U4824" s="111"/>
      <c r="V4824" s="110"/>
      <c r="W4824" s="110"/>
    </row>
    <row r="4825" spans="1:23">
      <c r="A4825" t="s">
        <v>5523</v>
      </c>
      <c r="B4825">
        <v>44213</v>
      </c>
      <c r="C4825" t="s">
        <v>5524</v>
      </c>
      <c r="D4825">
        <v>44213</v>
      </c>
      <c r="E4825" t="s">
        <v>1294</v>
      </c>
      <c r="F4825" t="s">
        <v>2</v>
      </c>
      <c r="G4825" t="s">
        <v>1078</v>
      </c>
      <c r="H4825" t="s">
        <v>120</v>
      </c>
      <c r="I4825" t="s">
        <v>1339</v>
      </c>
      <c r="J4825">
        <v>100</v>
      </c>
      <c r="K4825">
        <v>1118</v>
      </c>
      <c r="L4825">
        <v>111800</v>
      </c>
      <c r="M4825">
        <v>2.6619000000000002</v>
      </c>
      <c r="N4825">
        <v>266.19</v>
      </c>
      <c r="O4825">
        <v>0</v>
      </c>
      <c r="P4825">
        <v>0</v>
      </c>
      <c r="Q4825">
        <v>1120.6619000000001</v>
      </c>
      <c r="R4825">
        <v>112066.19</v>
      </c>
      <c r="S4825" t="s">
        <v>1296</v>
      </c>
      <c r="T4825" s="111"/>
      <c r="U4825" s="111"/>
      <c r="V4825" s="110"/>
      <c r="W4825" s="110"/>
    </row>
    <row r="4826" spans="1:23">
      <c r="A4826" t="s">
        <v>5525</v>
      </c>
      <c r="B4826">
        <v>44213</v>
      </c>
      <c r="C4826" t="s">
        <v>5526</v>
      </c>
      <c r="D4826">
        <v>44213</v>
      </c>
      <c r="E4826" t="s">
        <v>1294</v>
      </c>
      <c r="F4826" t="s">
        <v>88</v>
      </c>
      <c r="G4826" t="s">
        <v>1326</v>
      </c>
      <c r="H4826" t="s">
        <v>24</v>
      </c>
      <c r="I4826" t="s">
        <v>1212</v>
      </c>
      <c r="J4826">
        <v>20</v>
      </c>
      <c r="K4826">
        <v>3540</v>
      </c>
      <c r="L4826">
        <v>70800</v>
      </c>
      <c r="M4826">
        <v>8.4285999999999994</v>
      </c>
      <c r="N4826">
        <v>168.572</v>
      </c>
      <c r="O4826">
        <v>0</v>
      </c>
      <c r="P4826">
        <v>0</v>
      </c>
      <c r="Q4826">
        <v>3548.4286000000002</v>
      </c>
      <c r="R4826">
        <v>70968.572</v>
      </c>
      <c r="S4826" t="s">
        <v>1296</v>
      </c>
      <c r="T4826" s="111"/>
      <c r="U4826" s="111"/>
      <c r="V4826" s="110"/>
      <c r="W4826" s="110"/>
    </row>
    <row r="4827" spans="1:23">
      <c r="A4827" t="s">
        <v>5525</v>
      </c>
      <c r="B4827">
        <v>44213</v>
      </c>
      <c r="C4827" t="s">
        <v>5526</v>
      </c>
      <c r="D4827">
        <v>44213</v>
      </c>
      <c r="E4827" t="s">
        <v>1294</v>
      </c>
      <c r="F4827" t="s">
        <v>88</v>
      </c>
      <c r="G4827" t="s">
        <v>1326</v>
      </c>
      <c r="H4827" t="s">
        <v>24</v>
      </c>
      <c r="I4827" t="s">
        <v>1208</v>
      </c>
      <c r="J4827">
        <v>10</v>
      </c>
      <c r="K4827">
        <v>4855</v>
      </c>
      <c r="L4827">
        <v>48550</v>
      </c>
      <c r="M4827">
        <v>11.5595</v>
      </c>
      <c r="N4827">
        <v>115.595</v>
      </c>
      <c r="O4827">
        <v>0</v>
      </c>
      <c r="P4827">
        <v>2900</v>
      </c>
      <c r="Q4827">
        <v>4866.5595000000003</v>
      </c>
      <c r="R4827">
        <v>45765.595000000001</v>
      </c>
      <c r="S4827" t="s">
        <v>1296</v>
      </c>
      <c r="T4827" s="111"/>
      <c r="U4827" s="111"/>
      <c r="V4827" s="110"/>
      <c r="W4827" s="110"/>
    </row>
    <row r="4828" spans="1:23">
      <c r="A4828" t="s">
        <v>5525</v>
      </c>
      <c r="B4828">
        <v>44213</v>
      </c>
      <c r="C4828" t="s">
        <v>5526</v>
      </c>
      <c r="D4828">
        <v>44213</v>
      </c>
      <c r="E4828" t="s">
        <v>1294</v>
      </c>
      <c r="F4828" t="s">
        <v>88</v>
      </c>
      <c r="G4828" t="s">
        <v>1326</v>
      </c>
      <c r="H4828" t="s">
        <v>24</v>
      </c>
      <c r="I4828" t="s">
        <v>1227</v>
      </c>
      <c r="J4828">
        <v>5</v>
      </c>
      <c r="K4828">
        <v>7760</v>
      </c>
      <c r="L4828">
        <v>38800</v>
      </c>
      <c r="M4828">
        <v>18.476199999999999</v>
      </c>
      <c r="N4828">
        <v>92.381</v>
      </c>
      <c r="O4828">
        <v>0</v>
      </c>
      <c r="P4828">
        <v>0</v>
      </c>
      <c r="Q4828">
        <v>7778.4762000000001</v>
      </c>
      <c r="R4828">
        <v>38892.381000000001</v>
      </c>
      <c r="S4828" t="s">
        <v>1296</v>
      </c>
      <c r="T4828" s="111"/>
      <c r="U4828" s="111"/>
      <c r="V4828" s="110"/>
      <c r="W4828" s="110"/>
    </row>
    <row r="4829" spans="1:23">
      <c r="A4829" t="s">
        <v>5525</v>
      </c>
      <c r="B4829">
        <v>44213</v>
      </c>
      <c r="C4829" t="s">
        <v>5526</v>
      </c>
      <c r="D4829">
        <v>44213</v>
      </c>
      <c r="E4829" t="s">
        <v>1294</v>
      </c>
      <c r="F4829" t="s">
        <v>88</v>
      </c>
      <c r="G4829" t="s">
        <v>1326</v>
      </c>
      <c r="H4829" t="s">
        <v>24</v>
      </c>
      <c r="I4829" t="s">
        <v>1339</v>
      </c>
      <c r="J4829">
        <v>60</v>
      </c>
      <c r="K4829">
        <v>1118</v>
      </c>
      <c r="L4829">
        <v>67080</v>
      </c>
      <c r="M4829">
        <v>2.6619000000000002</v>
      </c>
      <c r="N4829">
        <v>159.714</v>
      </c>
      <c r="O4829">
        <v>0</v>
      </c>
      <c r="P4829">
        <v>0</v>
      </c>
      <c r="Q4829">
        <v>1120.6619000000001</v>
      </c>
      <c r="R4829">
        <v>67239.714000000007</v>
      </c>
      <c r="S4829" t="s">
        <v>1296</v>
      </c>
      <c r="T4829" s="111"/>
      <c r="U4829" s="111"/>
      <c r="V4829" s="110"/>
      <c r="W4829" s="110"/>
    </row>
    <row r="4830" spans="1:23">
      <c r="A4830" t="s">
        <v>5525</v>
      </c>
      <c r="B4830">
        <v>44213</v>
      </c>
      <c r="C4830" t="s">
        <v>5526</v>
      </c>
      <c r="D4830">
        <v>44213</v>
      </c>
      <c r="E4830" t="s">
        <v>1294</v>
      </c>
      <c r="F4830" t="s">
        <v>88</v>
      </c>
      <c r="G4830" t="s">
        <v>1326</v>
      </c>
      <c r="H4830" t="s">
        <v>24</v>
      </c>
      <c r="I4830" t="s">
        <v>1207</v>
      </c>
      <c r="J4830">
        <v>10</v>
      </c>
      <c r="K4830">
        <v>4035</v>
      </c>
      <c r="L4830">
        <v>40350</v>
      </c>
      <c r="M4830">
        <v>9.6071000000000009</v>
      </c>
      <c r="N4830">
        <v>96.070999999999998</v>
      </c>
      <c r="O4830">
        <v>0</v>
      </c>
      <c r="P4830">
        <v>0</v>
      </c>
      <c r="Q4830">
        <v>4044.6071000000002</v>
      </c>
      <c r="R4830">
        <v>40446.071000000004</v>
      </c>
      <c r="S4830" t="s">
        <v>1296</v>
      </c>
      <c r="T4830" s="111"/>
      <c r="U4830" s="111"/>
      <c r="V4830" s="110"/>
      <c r="W4830" s="110"/>
    </row>
    <row r="4831" spans="1:23">
      <c r="A4831" t="s">
        <v>5525</v>
      </c>
      <c r="B4831">
        <v>44213</v>
      </c>
      <c r="C4831" t="s">
        <v>5526</v>
      </c>
      <c r="D4831">
        <v>44213</v>
      </c>
      <c r="E4831" t="s">
        <v>1294</v>
      </c>
      <c r="F4831" t="s">
        <v>88</v>
      </c>
      <c r="G4831" t="s">
        <v>1326</v>
      </c>
      <c r="H4831" t="s">
        <v>24</v>
      </c>
      <c r="I4831" t="s">
        <v>1211</v>
      </c>
      <c r="J4831">
        <v>40</v>
      </c>
      <c r="K4831">
        <v>3938</v>
      </c>
      <c r="L4831">
        <v>157520</v>
      </c>
      <c r="M4831">
        <v>9.3762000000000008</v>
      </c>
      <c r="N4831">
        <v>375.048</v>
      </c>
      <c r="O4831">
        <v>0</v>
      </c>
      <c r="P4831">
        <v>0</v>
      </c>
      <c r="Q4831">
        <v>3947.3762000000002</v>
      </c>
      <c r="R4831">
        <v>157895.04800000001</v>
      </c>
      <c r="S4831" t="s">
        <v>1296</v>
      </c>
      <c r="T4831" s="111"/>
      <c r="U4831" s="111"/>
      <c r="V4831" s="110"/>
      <c r="W4831" s="110"/>
    </row>
    <row r="4832" spans="1:23">
      <c r="A4832" t="s">
        <v>5527</v>
      </c>
      <c r="B4832">
        <v>44213</v>
      </c>
      <c r="C4832" t="s">
        <v>5528</v>
      </c>
      <c r="D4832">
        <v>44213</v>
      </c>
      <c r="E4832" t="s">
        <v>1294</v>
      </c>
      <c r="F4832" t="s">
        <v>85</v>
      </c>
      <c r="G4832" t="s">
        <v>1327</v>
      </c>
      <c r="H4832" t="s">
        <v>24</v>
      </c>
      <c r="I4832" t="s">
        <v>3061</v>
      </c>
      <c r="J4832">
        <v>15</v>
      </c>
      <c r="K4832">
        <v>9850</v>
      </c>
      <c r="L4832">
        <v>147750</v>
      </c>
      <c r="M4832">
        <v>23.452400000000001</v>
      </c>
      <c r="N4832">
        <v>351.786</v>
      </c>
      <c r="O4832">
        <v>0</v>
      </c>
      <c r="P4832">
        <v>0</v>
      </c>
      <c r="Q4832">
        <v>9873.4524000000001</v>
      </c>
      <c r="R4832">
        <v>148101.78599999999</v>
      </c>
      <c r="S4832" t="s">
        <v>1296</v>
      </c>
      <c r="T4832" s="111"/>
      <c r="U4832" s="111"/>
      <c r="V4832" s="110"/>
      <c r="W4832" s="110"/>
    </row>
    <row r="4833" spans="1:23">
      <c r="A4833" t="s">
        <v>5529</v>
      </c>
      <c r="B4833">
        <v>44213</v>
      </c>
      <c r="C4833" t="s">
        <v>5530</v>
      </c>
      <c r="D4833">
        <v>44213</v>
      </c>
      <c r="E4833" t="s">
        <v>1294</v>
      </c>
      <c r="F4833" t="s">
        <v>84</v>
      </c>
      <c r="G4833" t="s">
        <v>1315</v>
      </c>
      <c r="H4833" t="s">
        <v>24</v>
      </c>
      <c r="I4833" t="s">
        <v>1212</v>
      </c>
      <c r="J4833">
        <v>20</v>
      </c>
      <c r="K4833">
        <v>3540</v>
      </c>
      <c r="L4833">
        <v>70800</v>
      </c>
      <c r="M4833">
        <v>8.4285999999999994</v>
      </c>
      <c r="N4833">
        <v>168.572</v>
      </c>
      <c r="O4833">
        <v>0</v>
      </c>
      <c r="P4833">
        <v>0</v>
      </c>
      <c r="Q4833">
        <v>3548.4286000000002</v>
      </c>
      <c r="R4833">
        <v>70968.572</v>
      </c>
      <c r="S4833" t="s">
        <v>1296</v>
      </c>
      <c r="T4833" s="111"/>
      <c r="U4833" s="111"/>
      <c r="V4833" s="110"/>
      <c r="W4833" s="110"/>
    </row>
    <row r="4834" spans="1:23">
      <c r="A4834" t="s">
        <v>5529</v>
      </c>
      <c r="B4834">
        <v>44213</v>
      </c>
      <c r="C4834" t="s">
        <v>5530</v>
      </c>
      <c r="D4834">
        <v>44213</v>
      </c>
      <c r="E4834" t="s">
        <v>1294</v>
      </c>
      <c r="F4834" t="s">
        <v>84</v>
      </c>
      <c r="G4834" t="s">
        <v>1315</v>
      </c>
      <c r="H4834" t="s">
        <v>24</v>
      </c>
      <c r="I4834" t="s">
        <v>1211</v>
      </c>
      <c r="J4834">
        <v>40</v>
      </c>
      <c r="K4834">
        <v>3938</v>
      </c>
      <c r="L4834">
        <v>157520</v>
      </c>
      <c r="M4834">
        <v>9.3762000000000008</v>
      </c>
      <c r="N4834">
        <v>375.048</v>
      </c>
      <c r="O4834">
        <v>0</v>
      </c>
      <c r="P4834">
        <v>0</v>
      </c>
      <c r="Q4834">
        <v>3947.3762000000002</v>
      </c>
      <c r="R4834">
        <v>157895.04800000001</v>
      </c>
      <c r="S4834" t="s">
        <v>1296</v>
      </c>
      <c r="T4834" s="111"/>
      <c r="U4834" s="111"/>
      <c r="V4834" s="110"/>
      <c r="W4834" s="110"/>
    </row>
    <row r="4835" spans="1:23">
      <c r="A4835" t="s">
        <v>5529</v>
      </c>
      <c r="B4835">
        <v>44213</v>
      </c>
      <c r="C4835" t="s">
        <v>5530</v>
      </c>
      <c r="D4835">
        <v>44213</v>
      </c>
      <c r="E4835" t="s">
        <v>1294</v>
      </c>
      <c r="F4835" t="s">
        <v>84</v>
      </c>
      <c r="G4835" t="s">
        <v>1315</v>
      </c>
      <c r="H4835" t="s">
        <v>24</v>
      </c>
      <c r="I4835" t="s">
        <v>1234</v>
      </c>
      <c r="J4835">
        <v>20</v>
      </c>
      <c r="K4835">
        <v>5035</v>
      </c>
      <c r="L4835">
        <v>100700</v>
      </c>
      <c r="M4835">
        <v>11.988099999999999</v>
      </c>
      <c r="N4835">
        <v>239.762</v>
      </c>
      <c r="O4835">
        <v>0</v>
      </c>
      <c r="P4835">
        <v>0</v>
      </c>
      <c r="Q4835">
        <v>5046.9880999999996</v>
      </c>
      <c r="R4835">
        <v>100939.762</v>
      </c>
      <c r="S4835" t="s">
        <v>1296</v>
      </c>
      <c r="T4835" s="111"/>
      <c r="U4835" s="111"/>
      <c r="V4835" s="110"/>
      <c r="W4835" s="110"/>
    </row>
    <row r="4836" spans="1:23">
      <c r="A4836" t="s">
        <v>5529</v>
      </c>
      <c r="B4836">
        <v>44213</v>
      </c>
      <c r="C4836" t="s">
        <v>5530</v>
      </c>
      <c r="D4836">
        <v>44213</v>
      </c>
      <c r="E4836" t="s">
        <v>1294</v>
      </c>
      <c r="F4836" t="s">
        <v>84</v>
      </c>
      <c r="G4836" t="s">
        <v>1315</v>
      </c>
      <c r="H4836" t="s">
        <v>24</v>
      </c>
      <c r="I4836" t="s">
        <v>1207</v>
      </c>
      <c r="J4836">
        <v>10</v>
      </c>
      <c r="K4836">
        <v>4035</v>
      </c>
      <c r="L4836">
        <v>40350</v>
      </c>
      <c r="M4836">
        <v>9.6071000000000009</v>
      </c>
      <c r="N4836">
        <v>96.070999999999998</v>
      </c>
      <c r="O4836">
        <v>0</v>
      </c>
      <c r="P4836">
        <v>0</v>
      </c>
      <c r="Q4836">
        <v>4044.6071000000002</v>
      </c>
      <c r="R4836">
        <v>40446.071000000004</v>
      </c>
      <c r="S4836" t="s">
        <v>1296</v>
      </c>
      <c r="T4836" s="111"/>
      <c r="U4836" s="111"/>
      <c r="V4836" s="110"/>
      <c r="W4836" s="110"/>
    </row>
    <row r="4837" spans="1:23">
      <c r="A4837" t="s">
        <v>5529</v>
      </c>
      <c r="B4837">
        <v>44213</v>
      </c>
      <c r="C4837" t="s">
        <v>5530</v>
      </c>
      <c r="D4837">
        <v>44213</v>
      </c>
      <c r="E4837" t="s">
        <v>1294</v>
      </c>
      <c r="F4837" t="s">
        <v>84</v>
      </c>
      <c r="G4837" t="s">
        <v>1315</v>
      </c>
      <c r="H4837" t="s">
        <v>24</v>
      </c>
      <c r="I4837" t="s">
        <v>1227</v>
      </c>
      <c r="J4837">
        <v>20</v>
      </c>
      <c r="K4837">
        <v>7760</v>
      </c>
      <c r="L4837">
        <v>155200</v>
      </c>
      <c r="M4837">
        <v>18.476199999999999</v>
      </c>
      <c r="N4837">
        <v>369.524</v>
      </c>
      <c r="O4837">
        <v>0</v>
      </c>
      <c r="P4837">
        <v>0</v>
      </c>
      <c r="Q4837">
        <v>7778.4762000000001</v>
      </c>
      <c r="R4837">
        <v>155569.524</v>
      </c>
      <c r="S4837" t="s">
        <v>1296</v>
      </c>
      <c r="T4837" s="111"/>
      <c r="U4837" s="111"/>
      <c r="V4837" s="110"/>
      <c r="W4837" s="110"/>
    </row>
    <row r="4838" spans="1:23">
      <c r="A4838" t="s">
        <v>5529</v>
      </c>
      <c r="B4838">
        <v>44213</v>
      </c>
      <c r="C4838" t="s">
        <v>5530</v>
      </c>
      <c r="D4838">
        <v>44213</v>
      </c>
      <c r="E4838" t="s">
        <v>1294</v>
      </c>
      <c r="F4838" t="s">
        <v>84</v>
      </c>
      <c r="G4838" t="s">
        <v>1315</v>
      </c>
      <c r="H4838" t="s">
        <v>24</v>
      </c>
      <c r="I4838" t="s">
        <v>3061</v>
      </c>
      <c r="J4838">
        <v>10</v>
      </c>
      <c r="K4838">
        <v>9850</v>
      </c>
      <c r="L4838">
        <v>98500</v>
      </c>
      <c r="M4838">
        <v>23.452400000000001</v>
      </c>
      <c r="N4838">
        <v>234.524</v>
      </c>
      <c r="O4838">
        <v>0</v>
      </c>
      <c r="P4838">
        <v>0</v>
      </c>
      <c r="Q4838">
        <v>9873.4524000000001</v>
      </c>
      <c r="R4838">
        <v>98734.524000000005</v>
      </c>
      <c r="S4838" t="s">
        <v>1296</v>
      </c>
      <c r="T4838" s="111"/>
      <c r="U4838" s="111"/>
      <c r="V4838" s="110"/>
      <c r="W4838" s="110"/>
    </row>
    <row r="4839" spans="1:23">
      <c r="A4839" t="s">
        <v>5529</v>
      </c>
      <c r="B4839">
        <v>44213</v>
      </c>
      <c r="C4839" t="s">
        <v>5530</v>
      </c>
      <c r="D4839">
        <v>44213</v>
      </c>
      <c r="E4839" t="s">
        <v>1294</v>
      </c>
      <c r="F4839" t="s">
        <v>84</v>
      </c>
      <c r="G4839" t="s">
        <v>1315</v>
      </c>
      <c r="H4839" t="s">
        <v>24</v>
      </c>
      <c r="I4839" t="s">
        <v>1339</v>
      </c>
      <c r="J4839">
        <v>40</v>
      </c>
      <c r="K4839">
        <v>1118</v>
      </c>
      <c r="L4839">
        <v>44720</v>
      </c>
      <c r="M4839">
        <v>2.6619000000000002</v>
      </c>
      <c r="N4839">
        <v>106.476</v>
      </c>
      <c r="O4839">
        <v>0</v>
      </c>
      <c r="P4839">
        <v>0</v>
      </c>
      <c r="Q4839">
        <v>1120.6619000000001</v>
      </c>
      <c r="R4839">
        <v>44826.476000000002</v>
      </c>
      <c r="S4839" t="s">
        <v>1296</v>
      </c>
      <c r="T4839" s="111"/>
      <c r="U4839" s="111"/>
      <c r="V4839" s="110"/>
      <c r="W4839" s="110"/>
    </row>
    <row r="4840" spans="1:23">
      <c r="A4840" t="s">
        <v>5531</v>
      </c>
      <c r="B4840">
        <v>44213</v>
      </c>
      <c r="C4840" t="s">
        <v>5532</v>
      </c>
      <c r="D4840">
        <v>44213</v>
      </c>
      <c r="E4840" t="s">
        <v>1294</v>
      </c>
      <c r="F4840" t="s">
        <v>91</v>
      </c>
      <c r="G4840" t="s">
        <v>1315</v>
      </c>
      <c r="H4840" t="s">
        <v>24</v>
      </c>
      <c r="I4840" t="s">
        <v>1212</v>
      </c>
      <c r="J4840">
        <v>10</v>
      </c>
      <c r="K4840">
        <v>3540</v>
      </c>
      <c r="L4840">
        <v>35400</v>
      </c>
      <c r="M4840">
        <v>8.4285999999999994</v>
      </c>
      <c r="N4840">
        <v>84.286000000000001</v>
      </c>
      <c r="O4840">
        <v>0</v>
      </c>
      <c r="P4840">
        <v>0</v>
      </c>
      <c r="Q4840">
        <v>3548.4286000000002</v>
      </c>
      <c r="R4840">
        <v>35484.286</v>
      </c>
      <c r="S4840" t="s">
        <v>1296</v>
      </c>
      <c r="T4840" s="111"/>
      <c r="U4840" s="111"/>
      <c r="V4840" s="110"/>
      <c r="W4840" s="110"/>
    </row>
    <row r="4841" spans="1:23">
      <c r="A4841" t="s">
        <v>5531</v>
      </c>
      <c r="B4841">
        <v>44213</v>
      </c>
      <c r="C4841" t="s">
        <v>5532</v>
      </c>
      <c r="D4841">
        <v>44213</v>
      </c>
      <c r="E4841" t="s">
        <v>1294</v>
      </c>
      <c r="F4841" t="s">
        <v>91</v>
      </c>
      <c r="G4841" t="s">
        <v>1315</v>
      </c>
      <c r="H4841" t="s">
        <v>24</v>
      </c>
      <c r="I4841" t="s">
        <v>1207</v>
      </c>
      <c r="J4841">
        <v>10</v>
      </c>
      <c r="K4841">
        <v>4035</v>
      </c>
      <c r="L4841">
        <v>40350</v>
      </c>
      <c r="M4841">
        <v>9.6071000000000009</v>
      </c>
      <c r="N4841">
        <v>96.070999999999998</v>
      </c>
      <c r="O4841">
        <v>0</v>
      </c>
      <c r="P4841">
        <v>0</v>
      </c>
      <c r="Q4841">
        <v>4044.6071000000002</v>
      </c>
      <c r="R4841">
        <v>40446.071000000004</v>
      </c>
      <c r="S4841" t="s">
        <v>1296</v>
      </c>
      <c r="T4841" s="111"/>
      <c r="U4841" s="111"/>
      <c r="V4841" s="110"/>
      <c r="W4841" s="110"/>
    </row>
    <row r="4842" spans="1:23">
      <c r="A4842" t="s">
        <v>5531</v>
      </c>
      <c r="B4842">
        <v>44213</v>
      </c>
      <c r="C4842" t="s">
        <v>5532</v>
      </c>
      <c r="D4842">
        <v>44213</v>
      </c>
      <c r="E4842" t="s">
        <v>1294</v>
      </c>
      <c r="F4842" t="s">
        <v>91</v>
      </c>
      <c r="G4842" t="s">
        <v>1315</v>
      </c>
      <c r="H4842" t="s">
        <v>24</v>
      </c>
      <c r="I4842" t="s">
        <v>1211</v>
      </c>
      <c r="J4842">
        <v>10</v>
      </c>
      <c r="K4842">
        <v>3938</v>
      </c>
      <c r="L4842">
        <v>39380</v>
      </c>
      <c r="M4842">
        <v>9.3762000000000008</v>
      </c>
      <c r="N4842">
        <v>93.762</v>
      </c>
      <c r="O4842">
        <v>0</v>
      </c>
      <c r="P4842">
        <v>0</v>
      </c>
      <c r="Q4842">
        <v>3947.3762000000002</v>
      </c>
      <c r="R4842">
        <v>39473.762000000002</v>
      </c>
      <c r="S4842" t="s">
        <v>1296</v>
      </c>
      <c r="T4842" s="111"/>
      <c r="U4842" s="111"/>
      <c r="V4842" s="110"/>
      <c r="W4842" s="110"/>
    </row>
    <row r="4843" spans="1:23">
      <c r="A4843" t="s">
        <v>5531</v>
      </c>
      <c r="B4843">
        <v>44213</v>
      </c>
      <c r="C4843" t="s">
        <v>5532</v>
      </c>
      <c r="D4843">
        <v>44213</v>
      </c>
      <c r="E4843" t="s">
        <v>1294</v>
      </c>
      <c r="F4843" t="s">
        <v>91</v>
      </c>
      <c r="G4843" t="s">
        <v>1315</v>
      </c>
      <c r="H4843" t="s">
        <v>24</v>
      </c>
      <c r="I4843" t="s">
        <v>1234</v>
      </c>
      <c r="J4843">
        <v>20</v>
      </c>
      <c r="K4843">
        <v>5035</v>
      </c>
      <c r="L4843">
        <v>100700</v>
      </c>
      <c r="M4843">
        <v>11.988099999999999</v>
      </c>
      <c r="N4843">
        <v>239.762</v>
      </c>
      <c r="O4843">
        <v>0</v>
      </c>
      <c r="P4843">
        <v>0</v>
      </c>
      <c r="Q4843">
        <v>5046.9880999999996</v>
      </c>
      <c r="R4843">
        <v>100939.762</v>
      </c>
      <c r="S4843" t="s">
        <v>1296</v>
      </c>
      <c r="T4843" s="111"/>
      <c r="U4843" s="111"/>
      <c r="V4843" s="110"/>
      <c r="W4843" s="110"/>
    </row>
    <row r="4844" spans="1:23">
      <c r="A4844" t="s">
        <v>5531</v>
      </c>
      <c r="B4844">
        <v>44213</v>
      </c>
      <c r="C4844" t="s">
        <v>5532</v>
      </c>
      <c r="D4844">
        <v>44213</v>
      </c>
      <c r="E4844" t="s">
        <v>1294</v>
      </c>
      <c r="F4844" t="s">
        <v>91</v>
      </c>
      <c r="G4844" t="s">
        <v>1315</v>
      </c>
      <c r="H4844" t="s">
        <v>24</v>
      </c>
      <c r="I4844" t="s">
        <v>1339</v>
      </c>
      <c r="J4844">
        <v>130</v>
      </c>
      <c r="K4844">
        <v>1118</v>
      </c>
      <c r="L4844">
        <v>145340</v>
      </c>
      <c r="M4844">
        <v>2.6619000000000002</v>
      </c>
      <c r="N4844">
        <v>346.04700000000003</v>
      </c>
      <c r="O4844">
        <v>0</v>
      </c>
      <c r="P4844">
        <v>0</v>
      </c>
      <c r="Q4844">
        <v>1120.6619000000001</v>
      </c>
      <c r="R4844">
        <v>145686.04699999999</v>
      </c>
      <c r="S4844" t="s">
        <v>1296</v>
      </c>
      <c r="T4844" s="111"/>
      <c r="U4844" s="111"/>
      <c r="V4844" s="110"/>
      <c r="W4844" s="110"/>
    </row>
    <row r="4845" spans="1:23">
      <c r="A4845" t="s">
        <v>5533</v>
      </c>
      <c r="B4845">
        <v>44213</v>
      </c>
      <c r="C4845" t="s">
        <v>5534</v>
      </c>
      <c r="D4845">
        <v>44213</v>
      </c>
      <c r="E4845" t="s">
        <v>1294</v>
      </c>
      <c r="F4845" t="s">
        <v>46</v>
      </c>
      <c r="G4845" t="s">
        <v>1315</v>
      </c>
      <c r="H4845" t="s">
        <v>24</v>
      </c>
      <c r="I4845" t="s">
        <v>1205</v>
      </c>
      <c r="J4845">
        <v>5</v>
      </c>
      <c r="K4845">
        <v>9045</v>
      </c>
      <c r="L4845">
        <v>45225</v>
      </c>
      <c r="M4845">
        <v>21.535699999999999</v>
      </c>
      <c r="N4845">
        <v>107.6785</v>
      </c>
      <c r="O4845">
        <v>0</v>
      </c>
      <c r="P4845">
        <v>0</v>
      </c>
      <c r="Q4845">
        <v>9066.5357000000004</v>
      </c>
      <c r="R4845">
        <v>45332.678500000002</v>
      </c>
      <c r="S4845" t="s">
        <v>1296</v>
      </c>
      <c r="T4845" s="111"/>
      <c r="U4845" s="111"/>
      <c r="V4845" s="110"/>
      <c r="W4845" s="110"/>
    </row>
    <row r="4846" spans="1:23">
      <c r="A4846" t="s">
        <v>5533</v>
      </c>
      <c r="B4846">
        <v>44213</v>
      </c>
      <c r="C4846" t="s">
        <v>5534</v>
      </c>
      <c r="D4846">
        <v>44213</v>
      </c>
      <c r="E4846" t="s">
        <v>1294</v>
      </c>
      <c r="F4846" t="s">
        <v>46</v>
      </c>
      <c r="G4846" t="s">
        <v>1315</v>
      </c>
      <c r="H4846" t="s">
        <v>24</v>
      </c>
      <c r="I4846" t="s">
        <v>3061</v>
      </c>
      <c r="J4846">
        <v>5</v>
      </c>
      <c r="K4846">
        <v>9850</v>
      </c>
      <c r="L4846">
        <v>49250</v>
      </c>
      <c r="M4846">
        <v>23.452400000000001</v>
      </c>
      <c r="N4846">
        <v>117.262</v>
      </c>
      <c r="O4846">
        <v>0</v>
      </c>
      <c r="P4846">
        <v>0</v>
      </c>
      <c r="Q4846">
        <v>9873.4524000000001</v>
      </c>
      <c r="R4846">
        <v>49367.262000000002</v>
      </c>
      <c r="S4846" t="s">
        <v>1296</v>
      </c>
      <c r="T4846" s="111"/>
      <c r="U4846" s="111"/>
      <c r="V4846" s="110"/>
      <c r="W4846" s="110"/>
    </row>
    <row r="4847" spans="1:23">
      <c r="A4847" t="s">
        <v>5533</v>
      </c>
      <c r="B4847">
        <v>44213</v>
      </c>
      <c r="C4847" t="s">
        <v>5534</v>
      </c>
      <c r="D4847">
        <v>44213</v>
      </c>
      <c r="E4847" t="s">
        <v>1294</v>
      </c>
      <c r="F4847" t="s">
        <v>46</v>
      </c>
      <c r="G4847" t="s">
        <v>1315</v>
      </c>
      <c r="H4847" t="s">
        <v>24</v>
      </c>
      <c r="I4847" t="s">
        <v>1207</v>
      </c>
      <c r="J4847">
        <v>5</v>
      </c>
      <c r="K4847">
        <v>4035</v>
      </c>
      <c r="L4847">
        <v>20175</v>
      </c>
      <c r="M4847">
        <v>9.6071000000000009</v>
      </c>
      <c r="N4847">
        <v>48.035499999999999</v>
      </c>
      <c r="O4847">
        <v>0</v>
      </c>
      <c r="P4847">
        <v>0</v>
      </c>
      <c r="Q4847">
        <v>4044.6071000000002</v>
      </c>
      <c r="R4847">
        <v>20223.035500000002</v>
      </c>
      <c r="S4847" t="s">
        <v>1296</v>
      </c>
      <c r="T4847" s="111"/>
      <c r="U4847" s="111"/>
      <c r="V4847" s="110"/>
      <c r="W4847" s="110"/>
    </row>
    <row r="4848" spans="1:23">
      <c r="A4848" t="s">
        <v>5533</v>
      </c>
      <c r="B4848">
        <v>44213</v>
      </c>
      <c r="C4848" t="s">
        <v>5534</v>
      </c>
      <c r="D4848">
        <v>44213</v>
      </c>
      <c r="E4848" t="s">
        <v>1294</v>
      </c>
      <c r="F4848" t="s">
        <v>46</v>
      </c>
      <c r="G4848" t="s">
        <v>1315</v>
      </c>
      <c r="H4848" t="s">
        <v>24</v>
      </c>
      <c r="I4848" t="s">
        <v>1339</v>
      </c>
      <c r="J4848">
        <v>40</v>
      </c>
      <c r="K4848">
        <v>1118</v>
      </c>
      <c r="L4848">
        <v>44720</v>
      </c>
      <c r="M4848">
        <v>2.6619000000000002</v>
      </c>
      <c r="N4848">
        <v>106.476</v>
      </c>
      <c r="O4848">
        <v>0</v>
      </c>
      <c r="P4848">
        <v>0</v>
      </c>
      <c r="Q4848">
        <v>1120.6619000000001</v>
      </c>
      <c r="R4848">
        <v>44826.476000000002</v>
      </c>
      <c r="S4848" t="s">
        <v>1296</v>
      </c>
      <c r="T4848" s="111"/>
      <c r="U4848" s="111"/>
      <c r="V4848" s="110"/>
      <c r="W4848" s="110"/>
    </row>
    <row r="4849" spans="1:23">
      <c r="A4849" t="s">
        <v>5533</v>
      </c>
      <c r="B4849">
        <v>44213</v>
      </c>
      <c r="C4849" t="s">
        <v>5534</v>
      </c>
      <c r="D4849">
        <v>44213</v>
      </c>
      <c r="E4849" t="s">
        <v>1294</v>
      </c>
      <c r="F4849" t="s">
        <v>46</v>
      </c>
      <c r="G4849" t="s">
        <v>1315</v>
      </c>
      <c r="H4849" t="s">
        <v>24</v>
      </c>
      <c r="I4849" t="s">
        <v>1234</v>
      </c>
      <c r="J4849">
        <v>5</v>
      </c>
      <c r="K4849">
        <v>5035</v>
      </c>
      <c r="L4849">
        <v>25175</v>
      </c>
      <c r="M4849">
        <v>11.988099999999999</v>
      </c>
      <c r="N4849">
        <v>59.9405</v>
      </c>
      <c r="O4849">
        <v>0</v>
      </c>
      <c r="P4849">
        <v>0</v>
      </c>
      <c r="Q4849">
        <v>5046.9880999999996</v>
      </c>
      <c r="R4849">
        <v>25234.940500000001</v>
      </c>
      <c r="S4849" t="s">
        <v>1296</v>
      </c>
      <c r="T4849" s="111"/>
      <c r="U4849" s="111"/>
      <c r="V4849" s="110"/>
      <c r="W4849" s="110"/>
    </row>
    <row r="4850" spans="1:23">
      <c r="A4850" t="s">
        <v>5535</v>
      </c>
      <c r="B4850">
        <v>44213</v>
      </c>
      <c r="C4850" t="s">
        <v>5536</v>
      </c>
      <c r="D4850">
        <v>44213</v>
      </c>
      <c r="E4850" t="s">
        <v>1294</v>
      </c>
      <c r="F4850" t="s">
        <v>31</v>
      </c>
      <c r="G4850" t="s">
        <v>1316</v>
      </c>
      <c r="H4850" t="s">
        <v>24</v>
      </c>
      <c r="I4850" t="s">
        <v>1339</v>
      </c>
      <c r="J4850">
        <v>120</v>
      </c>
      <c r="K4850">
        <v>1118</v>
      </c>
      <c r="L4850">
        <v>134160</v>
      </c>
      <c r="M4850">
        <v>2.6619000000000002</v>
      </c>
      <c r="N4850">
        <v>319.428</v>
      </c>
      <c r="O4850">
        <v>0</v>
      </c>
      <c r="P4850">
        <v>0</v>
      </c>
      <c r="Q4850">
        <v>1120.6619000000001</v>
      </c>
      <c r="R4850">
        <v>134479.42800000001</v>
      </c>
      <c r="S4850" t="s">
        <v>1296</v>
      </c>
      <c r="T4850" s="111"/>
      <c r="U4850" s="111"/>
      <c r="V4850" s="110"/>
      <c r="W4850" s="110"/>
    </row>
    <row r="4851" spans="1:23">
      <c r="A4851" t="s">
        <v>5535</v>
      </c>
      <c r="B4851">
        <v>44213</v>
      </c>
      <c r="C4851" t="s">
        <v>5536</v>
      </c>
      <c r="D4851">
        <v>44213</v>
      </c>
      <c r="E4851" t="s">
        <v>1294</v>
      </c>
      <c r="F4851" t="s">
        <v>31</v>
      </c>
      <c r="G4851" t="s">
        <v>1316</v>
      </c>
      <c r="H4851" t="s">
        <v>24</v>
      </c>
      <c r="I4851" t="s">
        <v>1234</v>
      </c>
      <c r="J4851">
        <v>20</v>
      </c>
      <c r="K4851">
        <v>5035</v>
      </c>
      <c r="L4851">
        <v>100700</v>
      </c>
      <c r="M4851">
        <v>11.988099999999999</v>
      </c>
      <c r="N4851">
        <v>239.762</v>
      </c>
      <c r="O4851">
        <v>0</v>
      </c>
      <c r="P4851">
        <v>0</v>
      </c>
      <c r="Q4851">
        <v>5046.9880999999996</v>
      </c>
      <c r="R4851">
        <v>100939.762</v>
      </c>
      <c r="S4851" t="s">
        <v>1296</v>
      </c>
      <c r="T4851" s="111"/>
      <c r="U4851" s="111"/>
      <c r="V4851" s="110"/>
      <c r="W4851" s="110"/>
    </row>
    <row r="4852" spans="1:23">
      <c r="A4852" t="s">
        <v>5535</v>
      </c>
      <c r="B4852">
        <v>44213</v>
      </c>
      <c r="C4852" t="s">
        <v>5536</v>
      </c>
      <c r="D4852">
        <v>44213</v>
      </c>
      <c r="E4852" t="s">
        <v>1294</v>
      </c>
      <c r="F4852" t="s">
        <v>31</v>
      </c>
      <c r="G4852" t="s">
        <v>1316</v>
      </c>
      <c r="H4852" t="s">
        <v>24</v>
      </c>
      <c r="I4852" t="s">
        <v>1348</v>
      </c>
      <c r="J4852">
        <v>120</v>
      </c>
      <c r="K4852">
        <v>1225</v>
      </c>
      <c r="L4852">
        <v>147000</v>
      </c>
      <c r="M4852">
        <v>2.9167000000000001</v>
      </c>
      <c r="N4852">
        <v>350.00400000000002</v>
      </c>
      <c r="O4852">
        <v>0</v>
      </c>
      <c r="P4852">
        <v>0</v>
      </c>
      <c r="Q4852">
        <v>1227.9167</v>
      </c>
      <c r="R4852">
        <v>147350.00399999999</v>
      </c>
      <c r="S4852" t="s">
        <v>1296</v>
      </c>
      <c r="T4852" s="111"/>
      <c r="U4852" s="111"/>
      <c r="V4852" s="110"/>
      <c r="W4852" s="110"/>
    </row>
    <row r="4853" spans="1:23">
      <c r="A4853" t="s">
        <v>5535</v>
      </c>
      <c r="B4853">
        <v>44213</v>
      </c>
      <c r="C4853" t="s">
        <v>5536</v>
      </c>
      <c r="D4853">
        <v>44213</v>
      </c>
      <c r="E4853" t="s">
        <v>1294</v>
      </c>
      <c r="F4853" t="s">
        <v>31</v>
      </c>
      <c r="G4853" t="s">
        <v>1316</v>
      </c>
      <c r="H4853" t="s">
        <v>24</v>
      </c>
      <c r="I4853" t="s">
        <v>1207</v>
      </c>
      <c r="J4853">
        <v>19</v>
      </c>
      <c r="K4853">
        <v>4035</v>
      </c>
      <c r="L4853">
        <v>76665</v>
      </c>
      <c r="M4853">
        <v>9.6071000000000009</v>
      </c>
      <c r="N4853">
        <v>182.53489999999999</v>
      </c>
      <c r="O4853">
        <v>0</v>
      </c>
      <c r="P4853">
        <v>0</v>
      </c>
      <c r="Q4853">
        <v>4044.6071000000002</v>
      </c>
      <c r="R4853">
        <v>76847.534899999999</v>
      </c>
      <c r="S4853" t="s">
        <v>1296</v>
      </c>
      <c r="T4853" s="111"/>
      <c r="U4853" s="111"/>
      <c r="V4853" s="110"/>
      <c r="W4853" s="110"/>
    </row>
    <row r="4854" spans="1:23">
      <c r="A4854" t="s">
        <v>5537</v>
      </c>
      <c r="B4854">
        <v>44213</v>
      </c>
      <c r="C4854" t="s">
        <v>5538</v>
      </c>
      <c r="D4854">
        <v>44213</v>
      </c>
      <c r="E4854" t="s">
        <v>1294</v>
      </c>
      <c r="F4854" t="s">
        <v>35</v>
      </c>
      <c r="G4854" t="s">
        <v>1321</v>
      </c>
      <c r="H4854" t="s">
        <v>24</v>
      </c>
      <c r="I4854" t="s">
        <v>1212</v>
      </c>
      <c r="J4854">
        <v>9</v>
      </c>
      <c r="K4854">
        <v>3540</v>
      </c>
      <c r="L4854">
        <v>31860</v>
      </c>
      <c r="M4854">
        <v>8.4285999999999994</v>
      </c>
      <c r="N4854">
        <v>75.857399999999998</v>
      </c>
      <c r="O4854">
        <v>0</v>
      </c>
      <c r="P4854">
        <v>0</v>
      </c>
      <c r="Q4854">
        <v>3548.4286000000002</v>
      </c>
      <c r="R4854">
        <v>31935.857400000001</v>
      </c>
      <c r="S4854" t="s">
        <v>1296</v>
      </c>
      <c r="T4854" s="111"/>
      <c r="U4854" s="111"/>
      <c r="V4854" s="110"/>
      <c r="W4854" s="110"/>
    </row>
    <row r="4855" spans="1:23">
      <c r="A4855" t="s">
        <v>5537</v>
      </c>
      <c r="B4855">
        <v>44213</v>
      </c>
      <c r="C4855" t="s">
        <v>5538</v>
      </c>
      <c r="D4855">
        <v>44213</v>
      </c>
      <c r="E4855" t="s">
        <v>1294</v>
      </c>
      <c r="F4855" t="s">
        <v>35</v>
      </c>
      <c r="G4855" t="s">
        <v>1321</v>
      </c>
      <c r="H4855" t="s">
        <v>24</v>
      </c>
      <c r="I4855" t="s">
        <v>1227</v>
      </c>
      <c r="J4855">
        <v>5</v>
      </c>
      <c r="K4855">
        <v>7760</v>
      </c>
      <c r="L4855">
        <v>38800</v>
      </c>
      <c r="M4855">
        <v>18.476199999999999</v>
      </c>
      <c r="N4855">
        <v>92.381</v>
      </c>
      <c r="O4855">
        <v>0</v>
      </c>
      <c r="P4855">
        <v>0</v>
      </c>
      <c r="Q4855">
        <v>7778.4762000000001</v>
      </c>
      <c r="R4855">
        <v>38892.381000000001</v>
      </c>
      <c r="S4855" t="s">
        <v>1296</v>
      </c>
      <c r="T4855" s="111"/>
      <c r="U4855" s="111"/>
      <c r="V4855" s="110"/>
      <c r="W4855" s="110"/>
    </row>
    <row r="4856" spans="1:23">
      <c r="A4856" t="s">
        <v>5537</v>
      </c>
      <c r="B4856">
        <v>44213</v>
      </c>
      <c r="C4856" t="s">
        <v>5538</v>
      </c>
      <c r="D4856">
        <v>44213</v>
      </c>
      <c r="E4856" t="s">
        <v>1294</v>
      </c>
      <c r="F4856" t="s">
        <v>35</v>
      </c>
      <c r="G4856" t="s">
        <v>1321</v>
      </c>
      <c r="H4856" t="s">
        <v>24</v>
      </c>
      <c r="I4856" t="s">
        <v>1207</v>
      </c>
      <c r="J4856">
        <v>5</v>
      </c>
      <c r="K4856">
        <v>4035</v>
      </c>
      <c r="L4856">
        <v>20175</v>
      </c>
      <c r="M4856">
        <v>9.6071000000000009</v>
      </c>
      <c r="N4856">
        <v>48.035499999999999</v>
      </c>
      <c r="O4856">
        <v>0</v>
      </c>
      <c r="P4856">
        <v>0</v>
      </c>
      <c r="Q4856">
        <v>4044.6071000000002</v>
      </c>
      <c r="R4856">
        <v>20223.035500000002</v>
      </c>
      <c r="S4856" t="s">
        <v>1296</v>
      </c>
      <c r="T4856" s="111"/>
      <c r="U4856" s="111"/>
      <c r="V4856" s="110"/>
      <c r="W4856" s="110"/>
    </row>
    <row r="4857" spans="1:23">
      <c r="A4857" t="s">
        <v>5537</v>
      </c>
      <c r="B4857">
        <v>44213</v>
      </c>
      <c r="C4857" t="s">
        <v>5538</v>
      </c>
      <c r="D4857">
        <v>44213</v>
      </c>
      <c r="E4857" t="s">
        <v>1294</v>
      </c>
      <c r="F4857" t="s">
        <v>35</v>
      </c>
      <c r="G4857" t="s">
        <v>1321</v>
      </c>
      <c r="H4857" t="s">
        <v>24</v>
      </c>
      <c r="I4857" t="s">
        <v>3061</v>
      </c>
      <c r="J4857">
        <v>5</v>
      </c>
      <c r="K4857">
        <v>9850</v>
      </c>
      <c r="L4857">
        <v>49250</v>
      </c>
      <c r="M4857">
        <v>23.452400000000001</v>
      </c>
      <c r="N4857">
        <v>117.262</v>
      </c>
      <c r="O4857">
        <v>0</v>
      </c>
      <c r="P4857">
        <v>0</v>
      </c>
      <c r="Q4857">
        <v>9873.4524000000001</v>
      </c>
      <c r="R4857">
        <v>49367.262000000002</v>
      </c>
      <c r="S4857" t="s">
        <v>1296</v>
      </c>
      <c r="T4857" s="111"/>
      <c r="U4857" s="111"/>
      <c r="V4857" s="110"/>
      <c r="W4857" s="110"/>
    </row>
    <row r="4858" spans="1:23">
      <c r="A4858" t="s">
        <v>5539</v>
      </c>
      <c r="B4858">
        <v>44213</v>
      </c>
      <c r="C4858" t="s">
        <v>5540</v>
      </c>
      <c r="D4858">
        <v>44213</v>
      </c>
      <c r="E4858" t="s">
        <v>1294</v>
      </c>
      <c r="F4858" t="s">
        <v>30</v>
      </c>
      <c r="G4858" t="s">
        <v>1128</v>
      </c>
      <c r="H4858" t="s">
        <v>24</v>
      </c>
      <c r="I4858" t="s">
        <v>1212</v>
      </c>
      <c r="J4858">
        <v>10</v>
      </c>
      <c r="K4858">
        <v>3540</v>
      </c>
      <c r="L4858">
        <v>35400</v>
      </c>
      <c r="M4858">
        <v>8.4285999999999994</v>
      </c>
      <c r="N4858">
        <v>84.286000000000001</v>
      </c>
      <c r="O4858">
        <v>0</v>
      </c>
      <c r="P4858">
        <v>0</v>
      </c>
      <c r="Q4858">
        <v>3548.4286000000002</v>
      </c>
      <c r="R4858">
        <v>35484.286</v>
      </c>
      <c r="S4858" t="s">
        <v>1296</v>
      </c>
      <c r="T4858" s="111"/>
      <c r="U4858" s="111"/>
      <c r="V4858" s="110"/>
      <c r="W4858" s="110"/>
    </row>
    <row r="4859" spans="1:23">
      <c r="A4859" t="s">
        <v>5539</v>
      </c>
      <c r="B4859">
        <v>44213</v>
      </c>
      <c r="C4859" t="s">
        <v>5540</v>
      </c>
      <c r="D4859">
        <v>44213</v>
      </c>
      <c r="E4859" t="s">
        <v>1294</v>
      </c>
      <c r="F4859" t="s">
        <v>30</v>
      </c>
      <c r="G4859" t="s">
        <v>1128</v>
      </c>
      <c r="H4859" t="s">
        <v>24</v>
      </c>
      <c r="I4859" t="s">
        <v>1227</v>
      </c>
      <c r="J4859">
        <v>10</v>
      </c>
      <c r="K4859">
        <v>7760</v>
      </c>
      <c r="L4859">
        <v>77600</v>
      </c>
      <c r="M4859">
        <v>18.476199999999999</v>
      </c>
      <c r="N4859">
        <v>184.762</v>
      </c>
      <c r="O4859">
        <v>0</v>
      </c>
      <c r="P4859">
        <v>0</v>
      </c>
      <c r="Q4859">
        <v>7778.4762000000001</v>
      </c>
      <c r="R4859">
        <v>77784.762000000002</v>
      </c>
      <c r="S4859" t="s">
        <v>1296</v>
      </c>
      <c r="T4859" s="111"/>
      <c r="U4859" s="111"/>
      <c r="V4859" s="110"/>
      <c r="W4859" s="110"/>
    </row>
    <row r="4860" spans="1:23">
      <c r="A4860" t="s">
        <v>5539</v>
      </c>
      <c r="B4860">
        <v>44213</v>
      </c>
      <c r="C4860" t="s">
        <v>5540</v>
      </c>
      <c r="D4860">
        <v>44213</v>
      </c>
      <c r="E4860" t="s">
        <v>1294</v>
      </c>
      <c r="F4860" t="s">
        <v>30</v>
      </c>
      <c r="G4860" t="s">
        <v>1128</v>
      </c>
      <c r="H4860" t="s">
        <v>24</v>
      </c>
      <c r="I4860" t="s">
        <v>1234</v>
      </c>
      <c r="J4860">
        <v>10</v>
      </c>
      <c r="K4860">
        <v>5035</v>
      </c>
      <c r="L4860">
        <v>50350</v>
      </c>
      <c r="M4860">
        <v>11.988099999999999</v>
      </c>
      <c r="N4860">
        <v>119.881</v>
      </c>
      <c r="O4860">
        <v>0</v>
      </c>
      <c r="P4860">
        <v>0</v>
      </c>
      <c r="Q4860">
        <v>5046.9880999999996</v>
      </c>
      <c r="R4860">
        <v>50469.881000000001</v>
      </c>
      <c r="S4860" t="s">
        <v>1296</v>
      </c>
      <c r="T4860" s="111"/>
      <c r="U4860" s="111"/>
      <c r="V4860" s="110"/>
      <c r="W4860" s="110"/>
    </row>
    <row r="4861" spans="1:23">
      <c r="A4861" t="s">
        <v>5539</v>
      </c>
      <c r="B4861">
        <v>44213</v>
      </c>
      <c r="C4861" t="s">
        <v>5540</v>
      </c>
      <c r="D4861">
        <v>44213</v>
      </c>
      <c r="E4861" t="s">
        <v>1294</v>
      </c>
      <c r="F4861" t="s">
        <v>30</v>
      </c>
      <c r="G4861" t="s">
        <v>1128</v>
      </c>
      <c r="H4861" t="s">
        <v>24</v>
      </c>
      <c r="I4861" t="s">
        <v>1339</v>
      </c>
      <c r="J4861">
        <v>100</v>
      </c>
      <c r="K4861">
        <v>1118</v>
      </c>
      <c r="L4861">
        <v>111800</v>
      </c>
      <c r="M4861">
        <v>2.6619000000000002</v>
      </c>
      <c r="N4861">
        <v>266.19</v>
      </c>
      <c r="O4861">
        <v>0</v>
      </c>
      <c r="P4861">
        <v>0</v>
      </c>
      <c r="Q4861">
        <v>1120.6619000000001</v>
      </c>
      <c r="R4861">
        <v>112066.19</v>
      </c>
      <c r="S4861" t="s">
        <v>1296</v>
      </c>
      <c r="T4861" s="111"/>
      <c r="U4861" s="111"/>
      <c r="V4861" s="110"/>
      <c r="W4861" s="110"/>
    </row>
    <row r="4862" spans="1:23">
      <c r="A4862" t="s">
        <v>5541</v>
      </c>
      <c r="B4862">
        <v>44213</v>
      </c>
      <c r="C4862" t="s">
        <v>5542</v>
      </c>
      <c r="D4862">
        <v>44213</v>
      </c>
      <c r="E4862" t="s">
        <v>1294</v>
      </c>
      <c r="F4862" t="s">
        <v>27</v>
      </c>
      <c r="G4862" t="s">
        <v>1318</v>
      </c>
      <c r="H4862" t="s">
        <v>24</v>
      </c>
      <c r="I4862" t="s">
        <v>1339</v>
      </c>
      <c r="J4862">
        <v>100</v>
      </c>
      <c r="K4862">
        <v>1118</v>
      </c>
      <c r="L4862">
        <v>111800</v>
      </c>
      <c r="M4862">
        <v>2.6619000000000002</v>
      </c>
      <c r="N4862">
        <v>266.19</v>
      </c>
      <c r="O4862">
        <v>0</v>
      </c>
      <c r="P4862">
        <v>0</v>
      </c>
      <c r="Q4862">
        <v>1120.6619000000001</v>
      </c>
      <c r="R4862">
        <v>112066.19</v>
      </c>
      <c r="S4862" t="s">
        <v>1296</v>
      </c>
      <c r="T4862" s="111"/>
      <c r="U4862" s="111"/>
      <c r="V4862" s="110"/>
      <c r="W4862" s="110"/>
    </row>
    <row r="4863" spans="1:23">
      <c r="A4863" t="s">
        <v>5543</v>
      </c>
      <c r="B4863">
        <v>44213</v>
      </c>
      <c r="C4863" t="s">
        <v>5544</v>
      </c>
      <c r="D4863">
        <v>44213</v>
      </c>
      <c r="E4863" t="s">
        <v>1294</v>
      </c>
      <c r="F4863" t="s">
        <v>32</v>
      </c>
      <c r="G4863" t="s">
        <v>1084</v>
      </c>
      <c r="H4863" t="s">
        <v>24</v>
      </c>
      <c r="I4863" t="s">
        <v>1339</v>
      </c>
      <c r="J4863">
        <v>100</v>
      </c>
      <c r="K4863">
        <v>1118</v>
      </c>
      <c r="L4863">
        <v>111800</v>
      </c>
      <c r="M4863">
        <v>2.6619000000000002</v>
      </c>
      <c r="N4863">
        <v>266.19</v>
      </c>
      <c r="O4863">
        <v>0</v>
      </c>
      <c r="P4863">
        <v>0</v>
      </c>
      <c r="Q4863">
        <v>1120.6619000000001</v>
      </c>
      <c r="R4863">
        <v>112066.19</v>
      </c>
      <c r="S4863" t="s">
        <v>1296</v>
      </c>
      <c r="T4863" s="111"/>
      <c r="U4863" s="111"/>
      <c r="V4863" s="110"/>
      <c r="W4863" s="110"/>
    </row>
    <row r="4864" spans="1:23">
      <c r="A4864" t="s">
        <v>5545</v>
      </c>
      <c r="B4864">
        <v>44213</v>
      </c>
      <c r="C4864" t="s">
        <v>5546</v>
      </c>
      <c r="D4864">
        <v>44213</v>
      </c>
      <c r="E4864" t="s">
        <v>1294</v>
      </c>
      <c r="F4864" t="s">
        <v>53</v>
      </c>
      <c r="G4864" t="s">
        <v>1295</v>
      </c>
      <c r="H4864" t="s">
        <v>13</v>
      </c>
      <c r="I4864" t="s">
        <v>1205</v>
      </c>
      <c r="J4864">
        <v>10</v>
      </c>
      <c r="K4864">
        <v>9045</v>
      </c>
      <c r="L4864">
        <v>90450</v>
      </c>
      <c r="M4864">
        <v>21.536000000000001</v>
      </c>
      <c r="N4864">
        <v>215.36</v>
      </c>
      <c r="O4864">
        <v>0</v>
      </c>
      <c r="P4864">
        <v>0</v>
      </c>
      <c r="Q4864">
        <v>9066.5357000000004</v>
      </c>
      <c r="R4864">
        <v>90665.357000000004</v>
      </c>
      <c r="S4864" t="s">
        <v>1296</v>
      </c>
      <c r="T4864" s="111"/>
      <c r="U4864" s="111"/>
      <c r="V4864" s="110"/>
      <c r="W4864" s="110"/>
    </row>
    <row r="4865" spans="1:23">
      <c r="A4865" t="s">
        <v>5545</v>
      </c>
      <c r="B4865">
        <v>44213</v>
      </c>
      <c r="C4865" t="s">
        <v>5546</v>
      </c>
      <c r="D4865">
        <v>44213</v>
      </c>
      <c r="E4865" t="s">
        <v>1294</v>
      </c>
      <c r="F4865" t="s">
        <v>53</v>
      </c>
      <c r="G4865" t="s">
        <v>1295</v>
      </c>
      <c r="H4865" t="s">
        <v>13</v>
      </c>
      <c r="I4865" t="s">
        <v>1339</v>
      </c>
      <c r="J4865">
        <v>100</v>
      </c>
      <c r="K4865">
        <v>1118</v>
      </c>
      <c r="L4865">
        <v>111800</v>
      </c>
      <c r="M4865">
        <v>2.6619999999999999</v>
      </c>
      <c r="N4865">
        <v>266.2</v>
      </c>
      <c r="O4865">
        <v>0</v>
      </c>
      <c r="P4865">
        <v>0</v>
      </c>
      <c r="Q4865">
        <v>1120.6619000000001</v>
      </c>
      <c r="R4865">
        <v>112066.19</v>
      </c>
      <c r="S4865" t="s">
        <v>1296</v>
      </c>
      <c r="T4865" s="111"/>
      <c r="U4865" s="111"/>
      <c r="V4865" s="110"/>
      <c r="W4865" s="110"/>
    </row>
    <row r="4866" spans="1:23">
      <c r="A4866" t="s">
        <v>5545</v>
      </c>
      <c r="B4866">
        <v>44213</v>
      </c>
      <c r="C4866" t="s">
        <v>5546</v>
      </c>
      <c r="D4866">
        <v>44213</v>
      </c>
      <c r="E4866" t="s">
        <v>1294</v>
      </c>
      <c r="F4866" t="s">
        <v>53</v>
      </c>
      <c r="G4866" t="s">
        <v>1295</v>
      </c>
      <c r="H4866" t="s">
        <v>13</v>
      </c>
      <c r="I4866" t="s">
        <v>1227</v>
      </c>
      <c r="J4866">
        <v>20</v>
      </c>
      <c r="K4866">
        <v>7760</v>
      </c>
      <c r="L4866">
        <v>155200</v>
      </c>
      <c r="M4866">
        <v>18.475999999999999</v>
      </c>
      <c r="N4866">
        <v>369.52</v>
      </c>
      <c r="O4866">
        <v>0</v>
      </c>
      <c r="P4866">
        <v>0</v>
      </c>
      <c r="Q4866">
        <v>7778.4762000000001</v>
      </c>
      <c r="R4866">
        <v>155569.524</v>
      </c>
      <c r="S4866" t="s">
        <v>1296</v>
      </c>
      <c r="T4866" s="111"/>
      <c r="U4866" s="111"/>
      <c r="V4866" s="110"/>
      <c r="W4866" s="110"/>
    </row>
    <row r="4867" spans="1:23">
      <c r="A4867" t="s">
        <v>5545</v>
      </c>
      <c r="B4867">
        <v>44213</v>
      </c>
      <c r="C4867" t="s">
        <v>5546</v>
      </c>
      <c r="D4867">
        <v>44213</v>
      </c>
      <c r="E4867" t="s">
        <v>1294</v>
      </c>
      <c r="F4867" t="s">
        <v>53</v>
      </c>
      <c r="G4867" t="s">
        <v>1295</v>
      </c>
      <c r="H4867" t="s">
        <v>13</v>
      </c>
      <c r="I4867" t="s">
        <v>1212</v>
      </c>
      <c r="J4867">
        <v>12</v>
      </c>
      <c r="K4867">
        <v>3540</v>
      </c>
      <c r="L4867">
        <v>42480</v>
      </c>
      <c r="M4867">
        <v>8.4290000000000003</v>
      </c>
      <c r="N4867">
        <v>101.148</v>
      </c>
      <c r="O4867">
        <v>0</v>
      </c>
      <c r="P4867">
        <v>0</v>
      </c>
      <c r="Q4867">
        <v>3548.4286000000002</v>
      </c>
      <c r="R4867">
        <v>42581.143199999999</v>
      </c>
      <c r="S4867" t="s">
        <v>1296</v>
      </c>
      <c r="T4867" s="111"/>
      <c r="U4867" s="111"/>
      <c r="V4867" s="110"/>
      <c r="W4867" s="110"/>
    </row>
    <row r="4868" spans="1:23">
      <c r="A4868" t="s">
        <v>5547</v>
      </c>
      <c r="B4868">
        <v>44213</v>
      </c>
      <c r="C4868" t="s">
        <v>5548</v>
      </c>
      <c r="D4868">
        <v>44213</v>
      </c>
      <c r="E4868" t="s">
        <v>1294</v>
      </c>
      <c r="F4868" t="s">
        <v>93</v>
      </c>
      <c r="G4868" t="s">
        <v>1050</v>
      </c>
      <c r="H4868" t="s">
        <v>1300</v>
      </c>
      <c r="I4868" t="s">
        <v>1339</v>
      </c>
      <c r="J4868">
        <v>20</v>
      </c>
      <c r="K4868">
        <v>1118</v>
      </c>
      <c r="L4868">
        <v>22360</v>
      </c>
      <c r="M4868">
        <v>2.6619000000000002</v>
      </c>
      <c r="N4868">
        <v>53.238</v>
      </c>
      <c r="O4868">
        <v>0</v>
      </c>
      <c r="P4868">
        <v>0</v>
      </c>
      <c r="Q4868">
        <v>1120.6619000000001</v>
      </c>
      <c r="R4868">
        <v>22413.238000000001</v>
      </c>
      <c r="S4868" t="s">
        <v>1296</v>
      </c>
      <c r="T4868" s="111"/>
      <c r="U4868" s="111"/>
      <c r="V4868" s="110"/>
      <c r="W4868" s="110"/>
    </row>
    <row r="4869" spans="1:23">
      <c r="A4869" t="s">
        <v>5547</v>
      </c>
      <c r="B4869">
        <v>44213</v>
      </c>
      <c r="C4869" t="s">
        <v>5548</v>
      </c>
      <c r="D4869">
        <v>44213</v>
      </c>
      <c r="E4869" t="s">
        <v>1294</v>
      </c>
      <c r="F4869" t="s">
        <v>93</v>
      </c>
      <c r="G4869" t="s">
        <v>1050</v>
      </c>
      <c r="H4869" t="s">
        <v>1300</v>
      </c>
      <c r="I4869" t="s">
        <v>1207</v>
      </c>
      <c r="J4869">
        <v>5</v>
      </c>
      <c r="K4869">
        <v>4035</v>
      </c>
      <c r="L4869">
        <v>20175</v>
      </c>
      <c r="M4869">
        <v>9.6071000000000009</v>
      </c>
      <c r="N4869">
        <v>48.035499999999999</v>
      </c>
      <c r="O4869">
        <v>0</v>
      </c>
      <c r="P4869">
        <v>0</v>
      </c>
      <c r="Q4869">
        <v>4044.6071000000002</v>
      </c>
      <c r="R4869">
        <v>20223.035500000002</v>
      </c>
      <c r="S4869" t="s">
        <v>1296</v>
      </c>
      <c r="T4869" s="111"/>
      <c r="U4869" s="111"/>
      <c r="V4869" s="110"/>
      <c r="W4869" s="110"/>
    </row>
    <row r="4870" spans="1:23">
      <c r="A4870" t="s">
        <v>5547</v>
      </c>
      <c r="B4870">
        <v>44213</v>
      </c>
      <c r="C4870" t="s">
        <v>5548</v>
      </c>
      <c r="D4870">
        <v>44213</v>
      </c>
      <c r="E4870" t="s">
        <v>1294</v>
      </c>
      <c r="F4870" t="s">
        <v>93</v>
      </c>
      <c r="G4870" t="s">
        <v>1050</v>
      </c>
      <c r="H4870" t="s">
        <v>1300</v>
      </c>
      <c r="I4870" t="s">
        <v>1212</v>
      </c>
      <c r="J4870">
        <v>20</v>
      </c>
      <c r="K4870">
        <v>3540</v>
      </c>
      <c r="L4870">
        <v>70800</v>
      </c>
      <c r="M4870">
        <v>8.4285999999999994</v>
      </c>
      <c r="N4870">
        <v>168.572</v>
      </c>
      <c r="O4870">
        <v>0</v>
      </c>
      <c r="P4870">
        <v>0</v>
      </c>
      <c r="Q4870">
        <v>3548.4286000000002</v>
      </c>
      <c r="R4870">
        <v>70968.572</v>
      </c>
      <c r="S4870" t="s">
        <v>1296</v>
      </c>
      <c r="T4870" s="111"/>
      <c r="U4870" s="111"/>
      <c r="V4870" s="110"/>
      <c r="W4870" s="110"/>
    </row>
    <row r="4871" spans="1:23">
      <c r="A4871" t="s">
        <v>5549</v>
      </c>
      <c r="B4871">
        <v>44213</v>
      </c>
      <c r="C4871" t="s">
        <v>5550</v>
      </c>
      <c r="D4871">
        <v>44213</v>
      </c>
      <c r="E4871" t="s">
        <v>1294</v>
      </c>
      <c r="F4871" t="s">
        <v>109</v>
      </c>
      <c r="G4871" t="s">
        <v>1307</v>
      </c>
      <c r="H4871" t="s">
        <v>120</v>
      </c>
      <c r="I4871" t="s">
        <v>1205</v>
      </c>
      <c r="J4871">
        <v>40</v>
      </c>
      <c r="K4871">
        <v>9045</v>
      </c>
      <c r="L4871">
        <v>361800</v>
      </c>
      <c r="M4871">
        <v>21.535699999999999</v>
      </c>
      <c r="N4871">
        <v>861.428</v>
      </c>
      <c r="O4871">
        <v>0</v>
      </c>
      <c r="P4871">
        <v>0</v>
      </c>
      <c r="Q4871">
        <v>9066.5357000000004</v>
      </c>
      <c r="R4871">
        <v>362661.42800000001</v>
      </c>
      <c r="S4871" t="s">
        <v>1296</v>
      </c>
      <c r="T4871" s="111"/>
      <c r="U4871" s="111"/>
      <c r="V4871" s="110"/>
      <c r="W4871" s="110"/>
    </row>
    <row r="4872" spans="1:23">
      <c r="A4872" t="s">
        <v>5549</v>
      </c>
      <c r="B4872">
        <v>44213</v>
      </c>
      <c r="C4872" t="s">
        <v>5550</v>
      </c>
      <c r="D4872">
        <v>44213</v>
      </c>
      <c r="E4872" t="s">
        <v>1294</v>
      </c>
      <c r="F4872" t="s">
        <v>109</v>
      </c>
      <c r="G4872" t="s">
        <v>1307</v>
      </c>
      <c r="H4872" t="s">
        <v>120</v>
      </c>
      <c r="I4872" t="s">
        <v>1339</v>
      </c>
      <c r="J4872">
        <v>316</v>
      </c>
      <c r="K4872">
        <v>1118</v>
      </c>
      <c r="L4872">
        <v>353288</v>
      </c>
      <c r="M4872">
        <v>2.6619000000000002</v>
      </c>
      <c r="N4872">
        <v>841.16039999999998</v>
      </c>
      <c r="O4872">
        <v>0</v>
      </c>
      <c r="P4872">
        <v>0</v>
      </c>
      <c r="Q4872">
        <v>1120.6619000000001</v>
      </c>
      <c r="R4872">
        <v>354129.16039999999</v>
      </c>
      <c r="S4872" t="s">
        <v>1296</v>
      </c>
      <c r="T4872" s="111"/>
      <c r="U4872" s="111"/>
      <c r="V4872" s="110"/>
      <c r="W4872" s="110"/>
    </row>
    <row r="4873" spans="1:23">
      <c r="A4873" t="s">
        <v>5551</v>
      </c>
      <c r="B4873">
        <v>44213</v>
      </c>
      <c r="C4873" t="s">
        <v>5552</v>
      </c>
      <c r="D4873">
        <v>44213</v>
      </c>
      <c r="E4873" t="s">
        <v>1294</v>
      </c>
      <c r="F4873" t="s">
        <v>49</v>
      </c>
      <c r="G4873" t="s">
        <v>1295</v>
      </c>
      <c r="H4873" t="s">
        <v>13</v>
      </c>
      <c r="I4873" t="s">
        <v>1212</v>
      </c>
      <c r="J4873">
        <v>5</v>
      </c>
      <c r="K4873">
        <v>3540</v>
      </c>
      <c r="L4873">
        <v>17700</v>
      </c>
      <c r="M4873">
        <v>8.4290000000000003</v>
      </c>
      <c r="N4873">
        <v>42.145000000000003</v>
      </c>
      <c r="O4873">
        <v>0</v>
      </c>
      <c r="P4873">
        <v>0</v>
      </c>
      <c r="Q4873">
        <v>3548.4286000000002</v>
      </c>
      <c r="R4873">
        <v>17742.143</v>
      </c>
      <c r="S4873" t="s">
        <v>1296</v>
      </c>
      <c r="T4873" s="111"/>
      <c r="U4873" s="111"/>
      <c r="V4873" s="110"/>
      <c r="W4873" s="110"/>
    </row>
    <row r="4874" spans="1:23">
      <c r="A4874" t="s">
        <v>5551</v>
      </c>
      <c r="B4874">
        <v>44213</v>
      </c>
      <c r="C4874" t="s">
        <v>5552</v>
      </c>
      <c r="D4874">
        <v>44213</v>
      </c>
      <c r="E4874" t="s">
        <v>1294</v>
      </c>
      <c r="F4874" t="s">
        <v>49</v>
      </c>
      <c r="G4874" t="s">
        <v>1295</v>
      </c>
      <c r="H4874" t="s">
        <v>13</v>
      </c>
      <c r="I4874" t="s">
        <v>1207</v>
      </c>
      <c r="J4874">
        <v>5</v>
      </c>
      <c r="K4874">
        <v>4035</v>
      </c>
      <c r="L4874">
        <v>20175</v>
      </c>
      <c r="M4874">
        <v>9.6069999999999993</v>
      </c>
      <c r="N4874">
        <v>48.034999999999997</v>
      </c>
      <c r="O4874">
        <v>0</v>
      </c>
      <c r="P4874">
        <v>0</v>
      </c>
      <c r="Q4874">
        <v>4044.6071000000002</v>
      </c>
      <c r="R4874">
        <v>20223.035500000002</v>
      </c>
      <c r="S4874" t="s">
        <v>1296</v>
      </c>
      <c r="T4874" s="111"/>
      <c r="U4874" s="111"/>
      <c r="V4874" s="110"/>
      <c r="W4874" s="110"/>
    </row>
    <row r="4875" spans="1:23">
      <c r="A4875" t="s">
        <v>5551</v>
      </c>
      <c r="B4875">
        <v>44213</v>
      </c>
      <c r="C4875" t="s">
        <v>5552</v>
      </c>
      <c r="D4875">
        <v>44213</v>
      </c>
      <c r="E4875" t="s">
        <v>1294</v>
      </c>
      <c r="F4875" t="s">
        <v>49</v>
      </c>
      <c r="G4875" t="s">
        <v>1295</v>
      </c>
      <c r="H4875" t="s">
        <v>13</v>
      </c>
      <c r="I4875" t="s">
        <v>1339</v>
      </c>
      <c r="J4875">
        <v>20</v>
      </c>
      <c r="K4875">
        <v>1118</v>
      </c>
      <c r="L4875">
        <v>22360</v>
      </c>
      <c r="M4875">
        <v>2.6619999999999999</v>
      </c>
      <c r="N4875">
        <v>53.24</v>
      </c>
      <c r="O4875">
        <v>0</v>
      </c>
      <c r="P4875">
        <v>0</v>
      </c>
      <c r="Q4875">
        <v>1120.6619000000001</v>
      </c>
      <c r="R4875">
        <v>22413.238000000001</v>
      </c>
      <c r="S4875" t="s">
        <v>1296</v>
      </c>
      <c r="T4875" s="111"/>
      <c r="U4875" s="111"/>
      <c r="V4875" s="110"/>
      <c r="W4875" s="110"/>
    </row>
    <row r="4876" spans="1:23">
      <c r="A4876" t="s">
        <v>5551</v>
      </c>
      <c r="B4876">
        <v>44213</v>
      </c>
      <c r="C4876" t="s">
        <v>5552</v>
      </c>
      <c r="D4876">
        <v>44213</v>
      </c>
      <c r="E4876" t="s">
        <v>1294</v>
      </c>
      <c r="F4876" t="s">
        <v>49</v>
      </c>
      <c r="G4876" t="s">
        <v>1295</v>
      </c>
      <c r="H4876" t="s">
        <v>13</v>
      </c>
      <c r="I4876" t="s">
        <v>1227</v>
      </c>
      <c r="J4876">
        <v>2</v>
      </c>
      <c r="K4876">
        <v>7760</v>
      </c>
      <c r="L4876">
        <v>15520</v>
      </c>
      <c r="M4876">
        <v>18.475999999999999</v>
      </c>
      <c r="N4876">
        <v>36.951999999999998</v>
      </c>
      <c r="O4876">
        <v>0</v>
      </c>
      <c r="P4876">
        <v>0</v>
      </c>
      <c r="Q4876">
        <v>7778.4762000000001</v>
      </c>
      <c r="R4876">
        <v>15556.9524</v>
      </c>
      <c r="S4876" t="s">
        <v>1296</v>
      </c>
      <c r="T4876" s="111"/>
      <c r="U4876" s="111"/>
      <c r="V4876" s="110"/>
      <c r="W4876" s="110"/>
    </row>
    <row r="4877" spans="1:23">
      <c r="A4877" t="s">
        <v>5551</v>
      </c>
      <c r="B4877">
        <v>44213</v>
      </c>
      <c r="C4877" t="s">
        <v>5552</v>
      </c>
      <c r="D4877">
        <v>44213</v>
      </c>
      <c r="E4877" t="s">
        <v>1294</v>
      </c>
      <c r="F4877" t="s">
        <v>49</v>
      </c>
      <c r="G4877" t="s">
        <v>1295</v>
      </c>
      <c r="H4877" t="s">
        <v>13</v>
      </c>
      <c r="I4877" t="s">
        <v>3061</v>
      </c>
      <c r="J4877">
        <v>3</v>
      </c>
      <c r="K4877">
        <v>9850</v>
      </c>
      <c r="L4877">
        <v>29550</v>
      </c>
      <c r="M4877">
        <v>23.452000000000002</v>
      </c>
      <c r="N4877">
        <v>70.355999999999995</v>
      </c>
      <c r="O4877">
        <v>0</v>
      </c>
      <c r="P4877">
        <v>0</v>
      </c>
      <c r="Q4877">
        <v>9873.4524000000001</v>
      </c>
      <c r="R4877">
        <v>29620.357199999999</v>
      </c>
      <c r="S4877" t="s">
        <v>1296</v>
      </c>
      <c r="T4877" s="111"/>
      <c r="U4877" s="111"/>
      <c r="V4877" s="110"/>
      <c r="W4877" s="110"/>
    </row>
    <row r="4878" spans="1:23">
      <c r="A4878" t="s">
        <v>5553</v>
      </c>
      <c r="B4878">
        <v>44213</v>
      </c>
      <c r="C4878" t="s">
        <v>5554</v>
      </c>
      <c r="D4878">
        <v>44213</v>
      </c>
      <c r="E4878" t="s">
        <v>1294</v>
      </c>
      <c r="F4878" t="s">
        <v>7</v>
      </c>
      <c r="G4878" t="s">
        <v>1308</v>
      </c>
      <c r="H4878" t="s">
        <v>120</v>
      </c>
      <c r="I4878" t="s">
        <v>1339</v>
      </c>
      <c r="J4878">
        <v>160</v>
      </c>
      <c r="K4878">
        <v>1118</v>
      </c>
      <c r="L4878">
        <v>178880</v>
      </c>
      <c r="M4878">
        <v>2.6619000000000002</v>
      </c>
      <c r="N4878">
        <v>425.904</v>
      </c>
      <c r="O4878">
        <v>0</v>
      </c>
      <c r="P4878">
        <v>0</v>
      </c>
      <c r="Q4878">
        <v>1120.6619000000001</v>
      </c>
      <c r="R4878">
        <v>179305.90400000001</v>
      </c>
      <c r="S4878" t="s">
        <v>1296</v>
      </c>
      <c r="T4878" s="111"/>
      <c r="U4878" s="111"/>
      <c r="V4878" s="110"/>
      <c r="W4878" s="110"/>
    </row>
    <row r="4879" spans="1:23">
      <c r="A4879" t="s">
        <v>5553</v>
      </c>
      <c r="B4879">
        <v>44213</v>
      </c>
      <c r="C4879" t="s">
        <v>5554</v>
      </c>
      <c r="D4879">
        <v>44213</v>
      </c>
      <c r="E4879" t="s">
        <v>1294</v>
      </c>
      <c r="F4879" t="s">
        <v>7</v>
      </c>
      <c r="G4879" t="s">
        <v>1308</v>
      </c>
      <c r="H4879" t="s">
        <v>120</v>
      </c>
      <c r="I4879" t="s">
        <v>1227</v>
      </c>
      <c r="J4879">
        <v>10</v>
      </c>
      <c r="K4879">
        <v>7760</v>
      </c>
      <c r="L4879">
        <v>77600</v>
      </c>
      <c r="M4879">
        <v>18.476199999999999</v>
      </c>
      <c r="N4879">
        <v>184.762</v>
      </c>
      <c r="O4879">
        <v>0</v>
      </c>
      <c r="P4879">
        <v>0</v>
      </c>
      <c r="Q4879">
        <v>7778.4762000000001</v>
      </c>
      <c r="R4879">
        <v>77784.762000000002</v>
      </c>
      <c r="S4879" t="s">
        <v>1296</v>
      </c>
      <c r="T4879" s="111"/>
      <c r="U4879" s="111"/>
      <c r="V4879" s="110"/>
      <c r="W4879" s="110"/>
    </row>
    <row r="4880" spans="1:23">
      <c r="A4880" t="s">
        <v>5553</v>
      </c>
      <c r="B4880">
        <v>44213</v>
      </c>
      <c r="C4880" t="s">
        <v>5554</v>
      </c>
      <c r="D4880">
        <v>44213</v>
      </c>
      <c r="E4880" t="s">
        <v>1294</v>
      </c>
      <c r="F4880" t="s">
        <v>7</v>
      </c>
      <c r="G4880" t="s">
        <v>1308</v>
      </c>
      <c r="H4880" t="s">
        <v>120</v>
      </c>
      <c r="I4880" t="s">
        <v>1234</v>
      </c>
      <c r="J4880">
        <v>5</v>
      </c>
      <c r="K4880">
        <v>5035</v>
      </c>
      <c r="L4880">
        <v>25175</v>
      </c>
      <c r="M4880">
        <v>11.988099999999999</v>
      </c>
      <c r="N4880">
        <v>59.9405</v>
      </c>
      <c r="O4880">
        <v>0</v>
      </c>
      <c r="P4880">
        <v>0</v>
      </c>
      <c r="Q4880">
        <v>5046.9880999999996</v>
      </c>
      <c r="R4880">
        <v>25234.940500000001</v>
      </c>
      <c r="S4880" t="s">
        <v>1296</v>
      </c>
      <c r="T4880" s="111"/>
      <c r="U4880" s="111"/>
      <c r="V4880" s="110"/>
      <c r="W4880" s="110"/>
    </row>
    <row r="4881" spans="1:23">
      <c r="A4881" t="s">
        <v>5555</v>
      </c>
      <c r="B4881">
        <v>44213</v>
      </c>
      <c r="C4881" t="s">
        <v>5556</v>
      </c>
      <c r="D4881">
        <v>44213</v>
      </c>
      <c r="E4881" t="s">
        <v>1294</v>
      </c>
      <c r="F4881" t="s">
        <v>113</v>
      </c>
      <c r="G4881" t="s">
        <v>1134</v>
      </c>
      <c r="H4881" t="s">
        <v>120</v>
      </c>
      <c r="I4881" t="s">
        <v>1339</v>
      </c>
      <c r="J4881">
        <v>750</v>
      </c>
      <c r="K4881">
        <v>1118</v>
      </c>
      <c r="L4881">
        <v>838500</v>
      </c>
      <c r="M4881">
        <v>2.6619000000000002</v>
      </c>
      <c r="N4881">
        <v>1996.425</v>
      </c>
      <c r="O4881">
        <v>0</v>
      </c>
      <c r="P4881">
        <v>0</v>
      </c>
      <c r="Q4881">
        <v>1120.6619000000001</v>
      </c>
      <c r="R4881">
        <v>840496.42500000005</v>
      </c>
      <c r="S4881" t="s">
        <v>1296</v>
      </c>
      <c r="T4881" s="111"/>
      <c r="U4881" s="111"/>
      <c r="V4881" s="110"/>
      <c r="W4881" s="110"/>
    </row>
    <row r="4882" spans="1:23">
      <c r="A4882" t="s">
        <v>5557</v>
      </c>
      <c r="B4882">
        <v>44213</v>
      </c>
      <c r="C4882" t="s">
        <v>5558</v>
      </c>
      <c r="D4882">
        <v>44213</v>
      </c>
      <c r="E4882" t="s">
        <v>1294</v>
      </c>
      <c r="F4882" t="s">
        <v>105</v>
      </c>
      <c r="G4882" t="s">
        <v>1045</v>
      </c>
      <c r="H4882" t="s">
        <v>1300</v>
      </c>
      <c r="I4882" t="s">
        <v>1227</v>
      </c>
      <c r="J4882">
        <v>10</v>
      </c>
      <c r="K4882">
        <v>7760</v>
      </c>
      <c r="L4882">
        <v>77600</v>
      </c>
      <c r="M4882">
        <v>18.476199999999999</v>
      </c>
      <c r="N4882">
        <v>184.762</v>
      </c>
      <c r="O4882">
        <v>0</v>
      </c>
      <c r="P4882">
        <v>0</v>
      </c>
      <c r="Q4882">
        <v>7778.4762000000001</v>
      </c>
      <c r="R4882">
        <v>77784.762000000002</v>
      </c>
      <c r="S4882" t="s">
        <v>1296</v>
      </c>
      <c r="T4882" s="111"/>
      <c r="U4882" s="111"/>
      <c r="V4882" s="110"/>
      <c r="W4882" s="110"/>
    </row>
    <row r="4883" spans="1:23">
      <c r="A4883" t="s">
        <v>5557</v>
      </c>
      <c r="B4883">
        <v>44213</v>
      </c>
      <c r="C4883" t="s">
        <v>5558</v>
      </c>
      <c r="D4883">
        <v>44213</v>
      </c>
      <c r="E4883" t="s">
        <v>1294</v>
      </c>
      <c r="F4883" t="s">
        <v>105</v>
      </c>
      <c r="G4883" t="s">
        <v>1045</v>
      </c>
      <c r="H4883" t="s">
        <v>1300</v>
      </c>
      <c r="I4883" t="s">
        <v>3061</v>
      </c>
      <c r="J4883">
        <v>4</v>
      </c>
      <c r="K4883">
        <v>9850</v>
      </c>
      <c r="L4883">
        <v>39400</v>
      </c>
      <c r="M4883">
        <v>23.452400000000001</v>
      </c>
      <c r="N4883">
        <v>93.809600000000003</v>
      </c>
      <c r="O4883">
        <v>0</v>
      </c>
      <c r="P4883">
        <v>0</v>
      </c>
      <c r="Q4883">
        <v>9873.4524000000001</v>
      </c>
      <c r="R4883">
        <v>39493.809600000001</v>
      </c>
      <c r="S4883" t="s">
        <v>1296</v>
      </c>
      <c r="T4883" s="111"/>
      <c r="U4883" s="111"/>
      <c r="V4883" s="110"/>
      <c r="W4883" s="110"/>
    </row>
    <row r="4884" spans="1:23">
      <c r="A4884" t="s">
        <v>5559</v>
      </c>
      <c r="B4884">
        <v>44213</v>
      </c>
      <c r="C4884" t="s">
        <v>5560</v>
      </c>
      <c r="D4884">
        <v>44213</v>
      </c>
      <c r="E4884" t="s">
        <v>1294</v>
      </c>
      <c r="F4884" t="s">
        <v>107</v>
      </c>
      <c r="G4884" t="s">
        <v>1301</v>
      </c>
      <c r="H4884" t="s">
        <v>1300</v>
      </c>
      <c r="I4884" t="s">
        <v>3061</v>
      </c>
      <c r="J4884">
        <v>10</v>
      </c>
      <c r="K4884">
        <v>9850</v>
      </c>
      <c r="L4884">
        <v>98500</v>
      </c>
      <c r="M4884">
        <v>23.452400000000001</v>
      </c>
      <c r="N4884">
        <v>234.524</v>
      </c>
      <c r="O4884">
        <v>0</v>
      </c>
      <c r="P4884">
        <v>0</v>
      </c>
      <c r="Q4884">
        <v>9873.4524000000001</v>
      </c>
      <c r="R4884">
        <v>98734.524000000005</v>
      </c>
      <c r="S4884" t="s">
        <v>1296</v>
      </c>
      <c r="T4884" s="111"/>
      <c r="U4884" s="111"/>
      <c r="V4884" s="110"/>
      <c r="W4884" s="110"/>
    </row>
    <row r="4885" spans="1:23">
      <c r="A4885" t="s">
        <v>5559</v>
      </c>
      <c r="B4885">
        <v>44213</v>
      </c>
      <c r="C4885" t="s">
        <v>5560</v>
      </c>
      <c r="D4885">
        <v>44213</v>
      </c>
      <c r="E4885" t="s">
        <v>1294</v>
      </c>
      <c r="F4885" t="s">
        <v>107</v>
      </c>
      <c r="G4885" t="s">
        <v>1301</v>
      </c>
      <c r="H4885" t="s">
        <v>1300</v>
      </c>
      <c r="I4885" t="s">
        <v>1227</v>
      </c>
      <c r="J4885">
        <v>20</v>
      </c>
      <c r="K4885">
        <v>7760</v>
      </c>
      <c r="L4885">
        <v>155200</v>
      </c>
      <c r="M4885">
        <v>18.476199999999999</v>
      </c>
      <c r="N4885">
        <v>369.524</v>
      </c>
      <c r="O4885">
        <v>0</v>
      </c>
      <c r="P4885">
        <v>0</v>
      </c>
      <c r="Q4885">
        <v>7778.4762000000001</v>
      </c>
      <c r="R4885">
        <v>155569.524</v>
      </c>
      <c r="S4885" t="s">
        <v>1296</v>
      </c>
      <c r="T4885" s="111"/>
      <c r="U4885" s="111"/>
      <c r="V4885" s="110"/>
      <c r="W4885" s="110"/>
    </row>
    <row r="4886" spans="1:23">
      <c r="A4886" t="s">
        <v>5559</v>
      </c>
      <c r="B4886">
        <v>44213</v>
      </c>
      <c r="C4886" t="s">
        <v>5560</v>
      </c>
      <c r="D4886">
        <v>44213</v>
      </c>
      <c r="E4886" t="s">
        <v>1294</v>
      </c>
      <c r="F4886" t="s">
        <v>107</v>
      </c>
      <c r="G4886" t="s">
        <v>1301</v>
      </c>
      <c r="H4886" t="s">
        <v>1300</v>
      </c>
      <c r="I4886" t="s">
        <v>1205</v>
      </c>
      <c r="J4886">
        <v>5</v>
      </c>
      <c r="K4886">
        <v>9045</v>
      </c>
      <c r="L4886">
        <v>45225</v>
      </c>
      <c r="M4886">
        <v>21.535699999999999</v>
      </c>
      <c r="N4886">
        <v>107.6785</v>
      </c>
      <c r="O4886">
        <v>0</v>
      </c>
      <c r="P4886">
        <v>0</v>
      </c>
      <c r="Q4886">
        <v>9066.5357000000004</v>
      </c>
      <c r="R4886">
        <v>45332.678500000002</v>
      </c>
      <c r="S4886" t="s">
        <v>1296</v>
      </c>
      <c r="T4886" s="111"/>
      <c r="U4886" s="111"/>
      <c r="V4886" s="110"/>
      <c r="W4886" s="110"/>
    </row>
    <row r="4887" spans="1:23">
      <c r="A4887" t="s">
        <v>5559</v>
      </c>
      <c r="B4887">
        <v>44213</v>
      </c>
      <c r="C4887" t="s">
        <v>5560</v>
      </c>
      <c r="D4887">
        <v>44213</v>
      </c>
      <c r="E4887" t="s">
        <v>1294</v>
      </c>
      <c r="F4887" t="s">
        <v>107</v>
      </c>
      <c r="G4887" t="s">
        <v>1301</v>
      </c>
      <c r="H4887" t="s">
        <v>1300</v>
      </c>
      <c r="I4887" t="s">
        <v>1207</v>
      </c>
      <c r="J4887">
        <v>20</v>
      </c>
      <c r="K4887">
        <v>4035</v>
      </c>
      <c r="L4887">
        <v>80700</v>
      </c>
      <c r="M4887">
        <v>9.6071000000000009</v>
      </c>
      <c r="N4887">
        <v>192.142</v>
      </c>
      <c r="O4887">
        <v>0</v>
      </c>
      <c r="P4887">
        <v>0</v>
      </c>
      <c r="Q4887">
        <v>4044.6071000000002</v>
      </c>
      <c r="R4887">
        <v>80892.142000000007</v>
      </c>
      <c r="S4887" t="s">
        <v>1296</v>
      </c>
      <c r="T4887" s="111"/>
      <c r="U4887" s="111"/>
      <c r="V4887" s="110"/>
      <c r="W4887" s="110"/>
    </row>
    <row r="4888" spans="1:23">
      <c r="A4888" t="s">
        <v>5559</v>
      </c>
      <c r="B4888">
        <v>44213</v>
      </c>
      <c r="C4888" t="s">
        <v>5560</v>
      </c>
      <c r="D4888">
        <v>44213</v>
      </c>
      <c r="E4888" t="s">
        <v>1294</v>
      </c>
      <c r="F4888" t="s">
        <v>107</v>
      </c>
      <c r="G4888" t="s">
        <v>1301</v>
      </c>
      <c r="H4888" t="s">
        <v>1300</v>
      </c>
      <c r="I4888" t="s">
        <v>1212</v>
      </c>
      <c r="J4888">
        <v>40</v>
      </c>
      <c r="K4888">
        <v>3540</v>
      </c>
      <c r="L4888">
        <v>141600</v>
      </c>
      <c r="M4888">
        <v>8.4285999999999994</v>
      </c>
      <c r="N4888">
        <v>337.14400000000001</v>
      </c>
      <c r="O4888">
        <v>0</v>
      </c>
      <c r="P4888">
        <v>0</v>
      </c>
      <c r="Q4888">
        <v>3548.4286000000002</v>
      </c>
      <c r="R4888">
        <v>141937.144</v>
      </c>
      <c r="S4888" t="s">
        <v>1296</v>
      </c>
      <c r="T4888" s="111"/>
      <c r="U4888" s="111"/>
      <c r="V4888" s="110"/>
      <c r="W4888" s="110"/>
    </row>
    <row r="4889" spans="1:23">
      <c r="A4889" t="s">
        <v>5559</v>
      </c>
      <c r="B4889">
        <v>44213</v>
      </c>
      <c r="C4889" t="s">
        <v>5560</v>
      </c>
      <c r="D4889">
        <v>44213</v>
      </c>
      <c r="E4889" t="s">
        <v>1294</v>
      </c>
      <c r="F4889" t="s">
        <v>107</v>
      </c>
      <c r="G4889" t="s">
        <v>1301</v>
      </c>
      <c r="H4889" t="s">
        <v>1300</v>
      </c>
      <c r="I4889" t="s">
        <v>1234</v>
      </c>
      <c r="J4889">
        <v>20</v>
      </c>
      <c r="K4889">
        <v>5035</v>
      </c>
      <c r="L4889">
        <v>100700</v>
      </c>
      <c r="M4889">
        <v>11.988099999999999</v>
      </c>
      <c r="N4889">
        <v>239.762</v>
      </c>
      <c r="O4889">
        <v>0</v>
      </c>
      <c r="P4889">
        <v>0</v>
      </c>
      <c r="Q4889">
        <v>5046.9880999999996</v>
      </c>
      <c r="R4889">
        <v>100939.762</v>
      </c>
      <c r="S4889" t="s">
        <v>1296</v>
      </c>
      <c r="T4889" s="111"/>
      <c r="U4889" s="111"/>
      <c r="V4889" s="110"/>
      <c r="W4889" s="110"/>
    </row>
    <row r="4890" spans="1:23">
      <c r="A4890" t="s">
        <v>5559</v>
      </c>
      <c r="B4890">
        <v>44213</v>
      </c>
      <c r="C4890" t="s">
        <v>5560</v>
      </c>
      <c r="D4890">
        <v>44213</v>
      </c>
      <c r="E4890" t="s">
        <v>1294</v>
      </c>
      <c r="F4890" t="s">
        <v>107</v>
      </c>
      <c r="G4890" t="s">
        <v>1301</v>
      </c>
      <c r="H4890" t="s">
        <v>1300</v>
      </c>
      <c r="I4890" t="s">
        <v>1211</v>
      </c>
      <c r="J4890">
        <v>20</v>
      </c>
      <c r="K4890">
        <v>3938</v>
      </c>
      <c r="L4890">
        <v>78760</v>
      </c>
      <c r="M4890">
        <v>9.3762000000000008</v>
      </c>
      <c r="N4890">
        <v>187.524</v>
      </c>
      <c r="O4890">
        <v>0</v>
      </c>
      <c r="P4890">
        <v>0</v>
      </c>
      <c r="Q4890">
        <v>3947.3762000000002</v>
      </c>
      <c r="R4890">
        <v>78947.524000000005</v>
      </c>
      <c r="S4890" t="s">
        <v>1296</v>
      </c>
      <c r="T4890" s="111"/>
      <c r="U4890" s="111"/>
      <c r="V4890" s="110"/>
      <c r="W4890" s="110"/>
    </row>
    <row r="4891" spans="1:23">
      <c r="A4891" t="s">
        <v>5559</v>
      </c>
      <c r="B4891">
        <v>44213</v>
      </c>
      <c r="C4891" t="s">
        <v>5560</v>
      </c>
      <c r="D4891">
        <v>44213</v>
      </c>
      <c r="E4891" t="s">
        <v>1294</v>
      </c>
      <c r="F4891" t="s">
        <v>107</v>
      </c>
      <c r="G4891" t="s">
        <v>1301</v>
      </c>
      <c r="H4891" t="s">
        <v>1300</v>
      </c>
      <c r="I4891" t="s">
        <v>1339</v>
      </c>
      <c r="J4891">
        <v>80</v>
      </c>
      <c r="K4891">
        <v>1118</v>
      </c>
      <c r="L4891">
        <v>89440</v>
      </c>
      <c r="M4891">
        <v>2.6619000000000002</v>
      </c>
      <c r="N4891">
        <v>212.952</v>
      </c>
      <c r="O4891">
        <v>0</v>
      </c>
      <c r="P4891">
        <v>0</v>
      </c>
      <c r="Q4891">
        <v>1120.6619000000001</v>
      </c>
      <c r="R4891">
        <v>89652.952000000005</v>
      </c>
      <c r="S4891" t="s">
        <v>1296</v>
      </c>
      <c r="T4891" s="111"/>
      <c r="U4891" s="111"/>
      <c r="V4891" s="110"/>
      <c r="W4891" s="110"/>
    </row>
    <row r="4892" spans="1:23">
      <c r="A4892" t="s">
        <v>5561</v>
      </c>
      <c r="B4892">
        <v>44213</v>
      </c>
      <c r="C4892" t="s">
        <v>5562</v>
      </c>
      <c r="D4892">
        <v>44213</v>
      </c>
      <c r="E4892" t="s">
        <v>1294</v>
      </c>
      <c r="F4892" t="s">
        <v>99</v>
      </c>
      <c r="G4892" t="s">
        <v>1046</v>
      </c>
      <c r="H4892" t="s">
        <v>1300</v>
      </c>
      <c r="I4892" t="s">
        <v>1212</v>
      </c>
      <c r="J4892">
        <v>15</v>
      </c>
      <c r="K4892">
        <v>3540</v>
      </c>
      <c r="L4892">
        <v>53100</v>
      </c>
      <c r="M4892">
        <v>8.4285999999999994</v>
      </c>
      <c r="N4892">
        <v>126.429</v>
      </c>
      <c r="O4892">
        <v>0</v>
      </c>
      <c r="P4892">
        <v>0</v>
      </c>
      <c r="Q4892">
        <v>3548.4286000000002</v>
      </c>
      <c r="R4892">
        <v>53226.428999999996</v>
      </c>
      <c r="S4892" t="s">
        <v>1296</v>
      </c>
      <c r="T4892" s="111"/>
      <c r="U4892" s="111"/>
      <c r="V4892" s="110"/>
      <c r="W4892" s="110"/>
    </row>
    <row r="4893" spans="1:23">
      <c r="A4893" t="s">
        <v>5561</v>
      </c>
      <c r="B4893">
        <v>44213</v>
      </c>
      <c r="C4893" t="s">
        <v>5562</v>
      </c>
      <c r="D4893">
        <v>44213</v>
      </c>
      <c r="E4893" t="s">
        <v>1294</v>
      </c>
      <c r="F4893" t="s">
        <v>99</v>
      </c>
      <c r="G4893" t="s">
        <v>1046</v>
      </c>
      <c r="H4893" t="s">
        <v>1300</v>
      </c>
      <c r="I4893" t="s">
        <v>1339</v>
      </c>
      <c r="J4893">
        <v>20</v>
      </c>
      <c r="K4893">
        <v>1118</v>
      </c>
      <c r="L4893">
        <v>22360</v>
      </c>
      <c r="M4893">
        <v>2.6619000000000002</v>
      </c>
      <c r="N4893">
        <v>53.238</v>
      </c>
      <c r="O4893">
        <v>0</v>
      </c>
      <c r="P4893">
        <v>0</v>
      </c>
      <c r="Q4893">
        <v>1120.6619000000001</v>
      </c>
      <c r="R4893">
        <v>22413.238000000001</v>
      </c>
      <c r="S4893" t="s">
        <v>1296</v>
      </c>
      <c r="T4893" s="111"/>
      <c r="U4893" s="111"/>
      <c r="V4893" s="110"/>
      <c r="W4893" s="110"/>
    </row>
    <row r="4894" spans="1:23">
      <c r="A4894" t="s">
        <v>5563</v>
      </c>
      <c r="B4894">
        <v>44213</v>
      </c>
      <c r="C4894" t="s">
        <v>5564</v>
      </c>
      <c r="D4894">
        <v>44213</v>
      </c>
      <c r="E4894" t="s">
        <v>1294</v>
      </c>
      <c r="F4894" t="s">
        <v>100</v>
      </c>
      <c r="G4894" t="s">
        <v>1045</v>
      </c>
      <c r="H4894" t="s">
        <v>1300</v>
      </c>
      <c r="I4894" t="s">
        <v>3061</v>
      </c>
      <c r="J4894">
        <v>20</v>
      </c>
      <c r="K4894">
        <v>9850</v>
      </c>
      <c r="L4894">
        <v>197000</v>
      </c>
      <c r="M4894">
        <v>23.452400000000001</v>
      </c>
      <c r="N4894">
        <v>469.048</v>
      </c>
      <c r="O4894">
        <v>0</v>
      </c>
      <c r="P4894">
        <v>0</v>
      </c>
      <c r="Q4894">
        <v>9873.4524000000001</v>
      </c>
      <c r="R4894">
        <v>197469.04800000001</v>
      </c>
      <c r="S4894" t="s">
        <v>1296</v>
      </c>
      <c r="T4894" s="111"/>
      <c r="U4894" s="111"/>
      <c r="V4894" s="110"/>
      <c r="W4894" s="110"/>
    </row>
    <row r="4895" spans="1:23">
      <c r="A4895" t="s">
        <v>5563</v>
      </c>
      <c r="B4895">
        <v>44213</v>
      </c>
      <c r="C4895" t="s">
        <v>5564</v>
      </c>
      <c r="D4895">
        <v>44213</v>
      </c>
      <c r="E4895" t="s">
        <v>1294</v>
      </c>
      <c r="F4895" t="s">
        <v>100</v>
      </c>
      <c r="G4895" t="s">
        <v>1045</v>
      </c>
      <c r="H4895" t="s">
        <v>1300</v>
      </c>
      <c r="I4895" t="s">
        <v>1339</v>
      </c>
      <c r="J4895">
        <v>20</v>
      </c>
      <c r="K4895">
        <v>1118</v>
      </c>
      <c r="L4895">
        <v>22360</v>
      </c>
      <c r="M4895">
        <v>2.6619000000000002</v>
      </c>
      <c r="N4895">
        <v>53.238</v>
      </c>
      <c r="O4895">
        <v>0</v>
      </c>
      <c r="P4895">
        <v>0</v>
      </c>
      <c r="Q4895">
        <v>1120.6619000000001</v>
      </c>
      <c r="R4895">
        <v>22413.238000000001</v>
      </c>
      <c r="S4895" t="s">
        <v>1296</v>
      </c>
      <c r="T4895" s="111"/>
      <c r="U4895" s="111"/>
      <c r="V4895" s="110"/>
      <c r="W4895" s="110"/>
    </row>
    <row r="4896" spans="1:23">
      <c r="A4896" t="s">
        <v>5563</v>
      </c>
      <c r="B4896">
        <v>44213</v>
      </c>
      <c r="C4896" t="s">
        <v>5564</v>
      </c>
      <c r="D4896">
        <v>44213</v>
      </c>
      <c r="E4896" t="s">
        <v>1294</v>
      </c>
      <c r="F4896" t="s">
        <v>100</v>
      </c>
      <c r="G4896" t="s">
        <v>1045</v>
      </c>
      <c r="H4896" t="s">
        <v>1300</v>
      </c>
      <c r="I4896" t="s">
        <v>1207</v>
      </c>
      <c r="J4896">
        <v>10</v>
      </c>
      <c r="K4896">
        <v>4035</v>
      </c>
      <c r="L4896">
        <v>40350</v>
      </c>
      <c r="M4896">
        <v>9.6071000000000009</v>
      </c>
      <c r="N4896">
        <v>96.070999999999998</v>
      </c>
      <c r="O4896">
        <v>0</v>
      </c>
      <c r="P4896">
        <v>0</v>
      </c>
      <c r="Q4896">
        <v>4044.6071000000002</v>
      </c>
      <c r="R4896">
        <v>40446.071000000004</v>
      </c>
      <c r="S4896" t="s">
        <v>1296</v>
      </c>
      <c r="T4896" s="111"/>
      <c r="U4896" s="111"/>
      <c r="V4896" s="110"/>
      <c r="W4896" s="110"/>
    </row>
    <row r="4897" spans="1:23">
      <c r="A4897" t="s">
        <v>5563</v>
      </c>
      <c r="B4897">
        <v>44213</v>
      </c>
      <c r="C4897" t="s">
        <v>5564</v>
      </c>
      <c r="D4897">
        <v>44213</v>
      </c>
      <c r="E4897" t="s">
        <v>1294</v>
      </c>
      <c r="F4897" t="s">
        <v>100</v>
      </c>
      <c r="G4897" t="s">
        <v>1045</v>
      </c>
      <c r="H4897" t="s">
        <v>1300</v>
      </c>
      <c r="I4897" t="s">
        <v>1211</v>
      </c>
      <c r="J4897">
        <v>10</v>
      </c>
      <c r="K4897">
        <v>3938</v>
      </c>
      <c r="L4897">
        <v>39380</v>
      </c>
      <c r="M4897">
        <v>9.3762000000000008</v>
      </c>
      <c r="N4897">
        <v>93.762</v>
      </c>
      <c r="O4897">
        <v>0</v>
      </c>
      <c r="P4897">
        <v>0</v>
      </c>
      <c r="Q4897">
        <v>3947.3762000000002</v>
      </c>
      <c r="R4897">
        <v>39473.762000000002</v>
      </c>
      <c r="S4897" t="s">
        <v>1296</v>
      </c>
      <c r="T4897" s="111"/>
      <c r="U4897" s="111"/>
      <c r="V4897" s="110"/>
      <c r="W4897" s="110"/>
    </row>
    <row r="4898" spans="1:23">
      <c r="A4898" t="s">
        <v>5563</v>
      </c>
      <c r="B4898">
        <v>44213</v>
      </c>
      <c r="C4898" t="s">
        <v>5564</v>
      </c>
      <c r="D4898">
        <v>44213</v>
      </c>
      <c r="E4898" t="s">
        <v>1294</v>
      </c>
      <c r="F4898" t="s">
        <v>100</v>
      </c>
      <c r="G4898" t="s">
        <v>1045</v>
      </c>
      <c r="H4898" t="s">
        <v>1300</v>
      </c>
      <c r="I4898" t="s">
        <v>1212</v>
      </c>
      <c r="J4898">
        <v>20</v>
      </c>
      <c r="K4898">
        <v>3540</v>
      </c>
      <c r="L4898">
        <v>70800</v>
      </c>
      <c r="M4898">
        <v>8.4285999999999994</v>
      </c>
      <c r="N4898">
        <v>168.572</v>
      </c>
      <c r="O4898">
        <v>0</v>
      </c>
      <c r="P4898">
        <v>0</v>
      </c>
      <c r="Q4898">
        <v>3548.4286000000002</v>
      </c>
      <c r="R4898">
        <v>70968.572</v>
      </c>
      <c r="S4898" t="s">
        <v>1296</v>
      </c>
      <c r="T4898" s="111"/>
      <c r="U4898" s="111"/>
      <c r="V4898" s="110"/>
      <c r="W4898" s="110"/>
    </row>
    <row r="4899" spans="1:23">
      <c r="A4899" t="s">
        <v>5563</v>
      </c>
      <c r="B4899">
        <v>44213</v>
      </c>
      <c r="C4899" t="s">
        <v>5564</v>
      </c>
      <c r="D4899">
        <v>44213</v>
      </c>
      <c r="E4899" t="s">
        <v>1294</v>
      </c>
      <c r="F4899" t="s">
        <v>100</v>
      </c>
      <c r="G4899" t="s">
        <v>1045</v>
      </c>
      <c r="H4899" t="s">
        <v>1300</v>
      </c>
      <c r="I4899" t="s">
        <v>1227</v>
      </c>
      <c r="J4899">
        <v>10</v>
      </c>
      <c r="K4899">
        <v>7760</v>
      </c>
      <c r="L4899">
        <v>77600</v>
      </c>
      <c r="M4899">
        <v>18.476199999999999</v>
      </c>
      <c r="N4899">
        <v>184.762</v>
      </c>
      <c r="O4899">
        <v>0</v>
      </c>
      <c r="P4899">
        <v>0</v>
      </c>
      <c r="Q4899">
        <v>7778.4762000000001</v>
      </c>
      <c r="R4899">
        <v>77784.762000000002</v>
      </c>
      <c r="S4899" t="s">
        <v>1296</v>
      </c>
      <c r="T4899" s="111"/>
      <c r="U4899" s="111"/>
      <c r="V4899" s="110"/>
      <c r="W4899" s="110"/>
    </row>
    <row r="4900" spans="1:23">
      <c r="A4900" t="s">
        <v>5565</v>
      </c>
      <c r="B4900">
        <v>44213</v>
      </c>
      <c r="C4900" t="s">
        <v>5566</v>
      </c>
      <c r="D4900">
        <v>44213</v>
      </c>
      <c r="E4900" t="s">
        <v>1294</v>
      </c>
      <c r="F4900" t="s">
        <v>830</v>
      </c>
      <c r="G4900" t="s">
        <v>1046</v>
      </c>
      <c r="H4900" t="s">
        <v>1300</v>
      </c>
      <c r="I4900" t="s">
        <v>1339</v>
      </c>
      <c r="J4900">
        <v>20</v>
      </c>
      <c r="K4900">
        <v>1118</v>
      </c>
      <c r="L4900">
        <v>22360</v>
      </c>
      <c r="M4900">
        <v>2.6619000000000002</v>
      </c>
      <c r="N4900">
        <v>53.238</v>
      </c>
      <c r="O4900">
        <v>0</v>
      </c>
      <c r="P4900">
        <v>0</v>
      </c>
      <c r="Q4900">
        <v>1120.6619000000001</v>
      </c>
      <c r="R4900">
        <v>22413.238000000001</v>
      </c>
      <c r="S4900" t="s">
        <v>1296</v>
      </c>
      <c r="T4900" s="111"/>
      <c r="U4900" s="111"/>
      <c r="V4900" s="110"/>
      <c r="W4900" s="110"/>
    </row>
    <row r="4901" spans="1:23">
      <c r="A4901" t="s">
        <v>5565</v>
      </c>
      <c r="B4901">
        <v>44213</v>
      </c>
      <c r="C4901" t="s">
        <v>5566</v>
      </c>
      <c r="D4901">
        <v>44213</v>
      </c>
      <c r="E4901" t="s">
        <v>1294</v>
      </c>
      <c r="F4901" t="s">
        <v>830</v>
      </c>
      <c r="G4901" t="s">
        <v>1046</v>
      </c>
      <c r="H4901" t="s">
        <v>1300</v>
      </c>
      <c r="I4901" t="s">
        <v>3061</v>
      </c>
      <c r="J4901">
        <v>6</v>
      </c>
      <c r="K4901">
        <v>9850</v>
      </c>
      <c r="L4901">
        <v>59100</v>
      </c>
      <c r="M4901">
        <v>23.452400000000001</v>
      </c>
      <c r="N4901">
        <v>140.71440000000001</v>
      </c>
      <c r="O4901">
        <v>0</v>
      </c>
      <c r="P4901">
        <v>0</v>
      </c>
      <c r="Q4901">
        <v>9873.4524000000001</v>
      </c>
      <c r="R4901">
        <v>59240.714399999997</v>
      </c>
      <c r="S4901" t="s">
        <v>1296</v>
      </c>
      <c r="T4901" s="111"/>
      <c r="U4901" s="111"/>
      <c r="V4901" s="110"/>
      <c r="W4901" s="110"/>
    </row>
    <row r="4902" spans="1:23">
      <c r="A4902" t="s">
        <v>5567</v>
      </c>
      <c r="B4902">
        <v>44213</v>
      </c>
      <c r="C4902" t="s">
        <v>5568</v>
      </c>
      <c r="D4902">
        <v>44213</v>
      </c>
      <c r="E4902" t="s">
        <v>1294</v>
      </c>
      <c r="F4902" t="s">
        <v>76</v>
      </c>
      <c r="G4902" t="s">
        <v>69</v>
      </c>
      <c r="H4902" t="s">
        <v>69</v>
      </c>
      <c r="I4902" t="s">
        <v>1207</v>
      </c>
      <c r="J4902">
        <v>10</v>
      </c>
      <c r="K4902">
        <v>4035</v>
      </c>
      <c r="L4902">
        <v>40350</v>
      </c>
      <c r="M4902">
        <v>9.6071000000000009</v>
      </c>
      <c r="N4902">
        <v>96.070999999999998</v>
      </c>
      <c r="O4902">
        <v>0</v>
      </c>
      <c r="P4902">
        <v>0</v>
      </c>
      <c r="Q4902">
        <v>4044.6071000000002</v>
      </c>
      <c r="R4902">
        <v>40446.071000000004</v>
      </c>
      <c r="S4902" t="s">
        <v>1296</v>
      </c>
      <c r="T4902" s="111"/>
      <c r="U4902" s="111"/>
      <c r="V4902" s="110"/>
      <c r="W4902" s="110"/>
    </row>
    <row r="4903" spans="1:23">
      <c r="A4903" t="s">
        <v>5567</v>
      </c>
      <c r="B4903">
        <v>44213</v>
      </c>
      <c r="C4903" t="s">
        <v>5568</v>
      </c>
      <c r="D4903">
        <v>44213</v>
      </c>
      <c r="E4903" t="s">
        <v>1294</v>
      </c>
      <c r="F4903" t="s">
        <v>76</v>
      </c>
      <c r="G4903" t="s">
        <v>69</v>
      </c>
      <c r="H4903" t="s">
        <v>69</v>
      </c>
      <c r="I4903" t="s">
        <v>1234</v>
      </c>
      <c r="J4903">
        <v>10</v>
      </c>
      <c r="K4903">
        <v>5035</v>
      </c>
      <c r="L4903">
        <v>50350</v>
      </c>
      <c r="M4903">
        <v>11.988099999999999</v>
      </c>
      <c r="N4903">
        <v>119.881</v>
      </c>
      <c r="O4903">
        <v>0</v>
      </c>
      <c r="P4903">
        <v>0</v>
      </c>
      <c r="Q4903">
        <v>5046.9880999999996</v>
      </c>
      <c r="R4903">
        <v>50469.881000000001</v>
      </c>
      <c r="S4903" t="s">
        <v>1296</v>
      </c>
      <c r="T4903" s="111"/>
      <c r="U4903" s="111"/>
      <c r="V4903" s="110"/>
      <c r="W4903" s="110"/>
    </row>
    <row r="4904" spans="1:23">
      <c r="A4904" t="s">
        <v>5569</v>
      </c>
      <c r="B4904">
        <v>44213</v>
      </c>
      <c r="C4904" t="s">
        <v>5570</v>
      </c>
      <c r="D4904">
        <v>44213</v>
      </c>
      <c r="E4904" t="s">
        <v>1294</v>
      </c>
      <c r="F4904" t="s">
        <v>78</v>
      </c>
      <c r="G4904" t="s">
        <v>79</v>
      </c>
      <c r="H4904" t="s">
        <v>69</v>
      </c>
      <c r="I4904" t="s">
        <v>3061</v>
      </c>
      <c r="J4904">
        <v>5</v>
      </c>
      <c r="K4904">
        <v>9850</v>
      </c>
      <c r="L4904">
        <v>49250</v>
      </c>
      <c r="M4904">
        <v>23.452400000000001</v>
      </c>
      <c r="N4904">
        <v>117.262</v>
      </c>
      <c r="O4904">
        <v>0</v>
      </c>
      <c r="P4904">
        <v>0</v>
      </c>
      <c r="Q4904">
        <v>9873.4524000000001</v>
      </c>
      <c r="R4904">
        <v>49367.262000000002</v>
      </c>
      <c r="S4904" t="s">
        <v>1296</v>
      </c>
      <c r="T4904" s="111"/>
      <c r="U4904" s="111"/>
      <c r="V4904" s="110"/>
      <c r="W4904" s="110"/>
    </row>
    <row r="4905" spans="1:23">
      <c r="A4905" t="s">
        <v>5569</v>
      </c>
      <c r="B4905">
        <v>44213</v>
      </c>
      <c r="C4905" t="s">
        <v>5570</v>
      </c>
      <c r="D4905">
        <v>44213</v>
      </c>
      <c r="E4905" t="s">
        <v>1294</v>
      </c>
      <c r="F4905" t="s">
        <v>78</v>
      </c>
      <c r="G4905" t="s">
        <v>79</v>
      </c>
      <c r="H4905" t="s">
        <v>69</v>
      </c>
      <c r="I4905" t="s">
        <v>1212</v>
      </c>
      <c r="J4905">
        <v>5</v>
      </c>
      <c r="K4905">
        <v>3540</v>
      </c>
      <c r="L4905">
        <v>17700</v>
      </c>
      <c r="M4905">
        <v>8.4285999999999994</v>
      </c>
      <c r="N4905">
        <v>42.143000000000001</v>
      </c>
      <c r="O4905">
        <v>0</v>
      </c>
      <c r="P4905">
        <v>0</v>
      </c>
      <c r="Q4905">
        <v>3548.4286000000002</v>
      </c>
      <c r="R4905">
        <v>17742.143</v>
      </c>
      <c r="S4905" t="s">
        <v>1296</v>
      </c>
      <c r="T4905" s="111"/>
      <c r="U4905" s="111"/>
      <c r="V4905" s="110"/>
      <c r="W4905" s="110"/>
    </row>
    <row r="4906" spans="1:23">
      <c r="A4906" t="s">
        <v>5569</v>
      </c>
      <c r="B4906">
        <v>44213</v>
      </c>
      <c r="C4906" t="s">
        <v>5570</v>
      </c>
      <c r="D4906">
        <v>44213</v>
      </c>
      <c r="E4906" t="s">
        <v>1294</v>
      </c>
      <c r="F4906" t="s">
        <v>78</v>
      </c>
      <c r="G4906" t="s">
        <v>79</v>
      </c>
      <c r="H4906" t="s">
        <v>69</v>
      </c>
      <c r="I4906" t="s">
        <v>1227</v>
      </c>
      <c r="J4906">
        <v>5</v>
      </c>
      <c r="K4906">
        <v>7760</v>
      </c>
      <c r="L4906">
        <v>38800</v>
      </c>
      <c r="M4906">
        <v>18.476199999999999</v>
      </c>
      <c r="N4906">
        <v>92.381</v>
      </c>
      <c r="O4906">
        <v>0</v>
      </c>
      <c r="P4906">
        <v>0</v>
      </c>
      <c r="Q4906">
        <v>7778.4762000000001</v>
      </c>
      <c r="R4906">
        <v>38892.381000000001</v>
      </c>
      <c r="S4906" t="s">
        <v>1296</v>
      </c>
      <c r="T4906" s="111"/>
      <c r="U4906" s="111"/>
      <c r="V4906" s="110"/>
      <c r="W4906" s="110"/>
    </row>
    <row r="4907" spans="1:23">
      <c r="A4907" t="s">
        <v>5569</v>
      </c>
      <c r="B4907">
        <v>44213</v>
      </c>
      <c r="C4907" t="s">
        <v>5570</v>
      </c>
      <c r="D4907">
        <v>44213</v>
      </c>
      <c r="E4907" t="s">
        <v>1294</v>
      </c>
      <c r="F4907" t="s">
        <v>78</v>
      </c>
      <c r="G4907" t="s">
        <v>79</v>
      </c>
      <c r="H4907" t="s">
        <v>69</v>
      </c>
      <c r="I4907" t="s">
        <v>1207</v>
      </c>
      <c r="J4907">
        <v>5</v>
      </c>
      <c r="K4907">
        <v>4035</v>
      </c>
      <c r="L4907">
        <v>20175</v>
      </c>
      <c r="M4907">
        <v>9.6071000000000009</v>
      </c>
      <c r="N4907">
        <v>48.035499999999999</v>
      </c>
      <c r="O4907">
        <v>0</v>
      </c>
      <c r="P4907">
        <v>0</v>
      </c>
      <c r="Q4907">
        <v>4044.6071000000002</v>
      </c>
      <c r="R4907">
        <v>20223.035500000002</v>
      </c>
      <c r="S4907" t="s">
        <v>1296</v>
      </c>
      <c r="T4907" s="111"/>
      <c r="U4907" s="111"/>
      <c r="V4907" s="110"/>
      <c r="W4907" s="110"/>
    </row>
    <row r="4908" spans="1:23">
      <c r="A4908" t="s">
        <v>5569</v>
      </c>
      <c r="B4908">
        <v>44213</v>
      </c>
      <c r="C4908" t="s">
        <v>5570</v>
      </c>
      <c r="D4908">
        <v>44213</v>
      </c>
      <c r="E4908" t="s">
        <v>1294</v>
      </c>
      <c r="F4908" t="s">
        <v>78</v>
      </c>
      <c r="G4908" t="s">
        <v>79</v>
      </c>
      <c r="H4908" t="s">
        <v>69</v>
      </c>
      <c r="I4908" t="s">
        <v>1339</v>
      </c>
      <c r="J4908">
        <v>48</v>
      </c>
      <c r="K4908">
        <v>1118</v>
      </c>
      <c r="L4908">
        <v>53664</v>
      </c>
      <c r="M4908">
        <v>2.6619000000000002</v>
      </c>
      <c r="N4908">
        <v>127.77119999999999</v>
      </c>
      <c r="O4908">
        <v>0</v>
      </c>
      <c r="P4908">
        <v>0</v>
      </c>
      <c r="Q4908">
        <v>1120.6619000000001</v>
      </c>
      <c r="R4908">
        <v>53791.771200000003</v>
      </c>
      <c r="S4908" t="s">
        <v>1296</v>
      </c>
      <c r="T4908" s="111"/>
      <c r="U4908" s="111"/>
      <c r="V4908" s="110"/>
      <c r="W4908" s="110"/>
    </row>
    <row r="4909" spans="1:23">
      <c r="A4909" t="s">
        <v>5571</v>
      </c>
      <c r="B4909">
        <v>44213</v>
      </c>
      <c r="C4909" t="s">
        <v>5572</v>
      </c>
      <c r="D4909">
        <v>44213</v>
      </c>
      <c r="E4909" t="s">
        <v>1294</v>
      </c>
      <c r="F4909" t="s">
        <v>70</v>
      </c>
      <c r="G4909" t="s">
        <v>69</v>
      </c>
      <c r="H4909" t="s">
        <v>69</v>
      </c>
      <c r="I4909" t="s">
        <v>1212</v>
      </c>
      <c r="J4909">
        <v>5</v>
      </c>
      <c r="K4909">
        <v>3540</v>
      </c>
      <c r="L4909">
        <v>17700</v>
      </c>
      <c r="M4909">
        <v>8.4285999999999994</v>
      </c>
      <c r="N4909">
        <v>42.143000000000001</v>
      </c>
      <c r="O4909">
        <v>0</v>
      </c>
      <c r="P4909">
        <v>0</v>
      </c>
      <c r="Q4909">
        <v>3548.4286000000002</v>
      </c>
      <c r="R4909">
        <v>17742.143</v>
      </c>
      <c r="S4909" t="s">
        <v>1296</v>
      </c>
      <c r="T4909" s="111"/>
      <c r="U4909" s="111"/>
      <c r="V4909" s="110"/>
      <c r="W4909" s="110"/>
    </row>
    <row r="4910" spans="1:23">
      <c r="A4910" t="s">
        <v>5571</v>
      </c>
      <c r="B4910">
        <v>44213</v>
      </c>
      <c r="C4910" t="s">
        <v>5572</v>
      </c>
      <c r="D4910">
        <v>44213</v>
      </c>
      <c r="E4910" t="s">
        <v>1294</v>
      </c>
      <c r="F4910" t="s">
        <v>70</v>
      </c>
      <c r="G4910" t="s">
        <v>69</v>
      </c>
      <c r="H4910" t="s">
        <v>69</v>
      </c>
      <c r="I4910" t="s">
        <v>1339</v>
      </c>
      <c r="J4910">
        <v>200</v>
      </c>
      <c r="K4910">
        <v>1118</v>
      </c>
      <c r="L4910">
        <v>223600</v>
      </c>
      <c r="M4910">
        <v>2.6619000000000002</v>
      </c>
      <c r="N4910">
        <v>532.38</v>
      </c>
      <c r="O4910">
        <v>0</v>
      </c>
      <c r="P4910">
        <v>0</v>
      </c>
      <c r="Q4910">
        <v>1120.6619000000001</v>
      </c>
      <c r="R4910">
        <v>224132.38</v>
      </c>
      <c r="S4910" t="s">
        <v>1296</v>
      </c>
      <c r="T4910" s="111"/>
      <c r="U4910" s="111"/>
      <c r="V4910" s="110"/>
      <c r="W4910" s="110"/>
    </row>
    <row r="4911" spans="1:23">
      <c r="A4911" t="s">
        <v>5571</v>
      </c>
      <c r="B4911">
        <v>44213</v>
      </c>
      <c r="C4911" t="s">
        <v>5572</v>
      </c>
      <c r="D4911">
        <v>44213</v>
      </c>
      <c r="E4911" t="s">
        <v>1294</v>
      </c>
      <c r="F4911" t="s">
        <v>70</v>
      </c>
      <c r="G4911" t="s">
        <v>69</v>
      </c>
      <c r="H4911" t="s">
        <v>69</v>
      </c>
      <c r="I4911" t="s">
        <v>1234</v>
      </c>
      <c r="J4911">
        <v>2</v>
      </c>
      <c r="K4911">
        <v>5035</v>
      </c>
      <c r="L4911">
        <v>10070</v>
      </c>
      <c r="M4911">
        <v>11.988099999999999</v>
      </c>
      <c r="N4911">
        <v>23.976199999999999</v>
      </c>
      <c r="O4911">
        <v>0</v>
      </c>
      <c r="P4911">
        <v>0</v>
      </c>
      <c r="Q4911">
        <v>5046.9880999999996</v>
      </c>
      <c r="R4911">
        <v>10093.976199999999</v>
      </c>
      <c r="S4911" t="s">
        <v>1296</v>
      </c>
      <c r="T4911" s="111"/>
      <c r="U4911" s="111"/>
      <c r="V4911" s="110"/>
      <c r="W4911" s="110"/>
    </row>
    <row r="4912" spans="1:23">
      <c r="A4912" t="s">
        <v>5573</v>
      </c>
      <c r="B4912">
        <v>44213</v>
      </c>
      <c r="C4912" t="s">
        <v>5574</v>
      </c>
      <c r="D4912">
        <v>44213</v>
      </c>
      <c r="E4912" t="s">
        <v>1294</v>
      </c>
      <c r="F4912" t="s">
        <v>1051</v>
      </c>
      <c r="G4912" t="s">
        <v>1304</v>
      </c>
      <c r="H4912" t="s">
        <v>69</v>
      </c>
      <c r="I4912" t="s">
        <v>3061</v>
      </c>
      <c r="J4912">
        <v>2</v>
      </c>
      <c r="K4912">
        <v>9850</v>
      </c>
      <c r="L4912">
        <v>19700</v>
      </c>
      <c r="M4912">
        <v>23.452400000000001</v>
      </c>
      <c r="N4912">
        <v>46.904800000000002</v>
      </c>
      <c r="O4912">
        <v>0</v>
      </c>
      <c r="P4912">
        <v>0</v>
      </c>
      <c r="Q4912">
        <v>9873.4524000000001</v>
      </c>
      <c r="R4912">
        <v>19746.9048</v>
      </c>
      <c r="S4912" t="s">
        <v>1296</v>
      </c>
      <c r="T4912" s="111"/>
      <c r="U4912" s="111"/>
      <c r="V4912" s="110"/>
      <c r="W4912" s="110"/>
    </row>
    <row r="4913" spans="1:23">
      <c r="A4913" t="s">
        <v>5573</v>
      </c>
      <c r="B4913">
        <v>44213</v>
      </c>
      <c r="C4913" t="s">
        <v>5574</v>
      </c>
      <c r="D4913">
        <v>44213</v>
      </c>
      <c r="E4913" t="s">
        <v>1294</v>
      </c>
      <c r="F4913" t="s">
        <v>1051</v>
      </c>
      <c r="G4913" t="s">
        <v>1304</v>
      </c>
      <c r="H4913" t="s">
        <v>69</v>
      </c>
      <c r="I4913" t="s">
        <v>1234</v>
      </c>
      <c r="J4913">
        <v>5</v>
      </c>
      <c r="K4913">
        <v>5035</v>
      </c>
      <c r="L4913">
        <v>25175</v>
      </c>
      <c r="M4913">
        <v>11.988099999999999</v>
      </c>
      <c r="N4913">
        <v>59.9405</v>
      </c>
      <c r="O4913">
        <v>0</v>
      </c>
      <c r="P4913">
        <v>0</v>
      </c>
      <c r="Q4913">
        <v>5046.9880999999996</v>
      </c>
      <c r="R4913">
        <v>25234.940500000001</v>
      </c>
      <c r="S4913" t="s">
        <v>1296</v>
      </c>
      <c r="T4913" s="111"/>
      <c r="U4913" s="111"/>
      <c r="V4913" s="110"/>
      <c r="W4913" s="110"/>
    </row>
    <row r="4914" spans="1:23">
      <c r="A4914" t="s">
        <v>5573</v>
      </c>
      <c r="B4914">
        <v>44213</v>
      </c>
      <c r="C4914" t="s">
        <v>5574</v>
      </c>
      <c r="D4914">
        <v>44213</v>
      </c>
      <c r="E4914" t="s">
        <v>1294</v>
      </c>
      <c r="F4914" t="s">
        <v>1051</v>
      </c>
      <c r="G4914" t="s">
        <v>1304</v>
      </c>
      <c r="H4914" t="s">
        <v>69</v>
      </c>
      <c r="I4914" t="s">
        <v>1207</v>
      </c>
      <c r="J4914">
        <v>2</v>
      </c>
      <c r="K4914">
        <v>4035</v>
      </c>
      <c r="L4914">
        <v>8070</v>
      </c>
      <c r="M4914">
        <v>9.6071000000000009</v>
      </c>
      <c r="N4914">
        <v>19.214200000000002</v>
      </c>
      <c r="O4914">
        <v>0</v>
      </c>
      <c r="P4914">
        <v>0</v>
      </c>
      <c r="Q4914">
        <v>4044.6071000000002</v>
      </c>
      <c r="R4914">
        <v>8089.2142000000003</v>
      </c>
      <c r="S4914" t="s">
        <v>1296</v>
      </c>
      <c r="T4914" s="111"/>
      <c r="U4914" s="111"/>
      <c r="V4914" s="110"/>
      <c r="W4914" s="110"/>
    </row>
    <row r="4915" spans="1:23">
      <c r="A4915" t="s">
        <v>5573</v>
      </c>
      <c r="B4915">
        <v>44213</v>
      </c>
      <c r="C4915" t="s">
        <v>5574</v>
      </c>
      <c r="D4915">
        <v>44213</v>
      </c>
      <c r="E4915" t="s">
        <v>1294</v>
      </c>
      <c r="F4915" t="s">
        <v>1051</v>
      </c>
      <c r="G4915" t="s">
        <v>1304</v>
      </c>
      <c r="H4915" t="s">
        <v>69</v>
      </c>
      <c r="I4915" t="s">
        <v>1339</v>
      </c>
      <c r="J4915">
        <v>200</v>
      </c>
      <c r="K4915">
        <v>1118</v>
      </c>
      <c r="L4915">
        <v>223600</v>
      </c>
      <c r="M4915">
        <v>2.6619000000000002</v>
      </c>
      <c r="N4915">
        <v>532.38</v>
      </c>
      <c r="O4915">
        <v>0</v>
      </c>
      <c r="P4915">
        <v>0</v>
      </c>
      <c r="Q4915">
        <v>1120.6619000000001</v>
      </c>
      <c r="R4915">
        <v>224132.38</v>
      </c>
      <c r="S4915" t="s">
        <v>1296</v>
      </c>
      <c r="T4915" s="111"/>
      <c r="U4915" s="111"/>
      <c r="V4915" s="110"/>
      <c r="W4915" s="110"/>
    </row>
    <row r="4916" spans="1:23">
      <c r="A4916" t="s">
        <v>5573</v>
      </c>
      <c r="B4916">
        <v>44213</v>
      </c>
      <c r="C4916" t="s">
        <v>5574</v>
      </c>
      <c r="D4916">
        <v>44213</v>
      </c>
      <c r="E4916" t="s">
        <v>1294</v>
      </c>
      <c r="F4916" t="s">
        <v>1051</v>
      </c>
      <c r="G4916" t="s">
        <v>1304</v>
      </c>
      <c r="H4916" t="s">
        <v>69</v>
      </c>
      <c r="I4916" t="s">
        <v>1211</v>
      </c>
      <c r="J4916">
        <v>5</v>
      </c>
      <c r="K4916">
        <v>3938</v>
      </c>
      <c r="L4916">
        <v>19690</v>
      </c>
      <c r="M4916">
        <v>9.3762000000000008</v>
      </c>
      <c r="N4916">
        <v>46.881</v>
      </c>
      <c r="O4916">
        <v>0</v>
      </c>
      <c r="P4916">
        <v>0</v>
      </c>
      <c r="Q4916">
        <v>3947.3762000000002</v>
      </c>
      <c r="R4916">
        <v>19736.881000000001</v>
      </c>
      <c r="S4916" t="s">
        <v>1296</v>
      </c>
      <c r="T4916" s="111"/>
      <c r="U4916" s="111"/>
      <c r="V4916" s="110"/>
      <c r="W4916" s="110"/>
    </row>
    <row r="4917" spans="1:23">
      <c r="A4917" t="s">
        <v>5575</v>
      </c>
      <c r="B4917">
        <v>44213</v>
      </c>
      <c r="C4917" t="s">
        <v>5576</v>
      </c>
      <c r="D4917">
        <v>44213</v>
      </c>
      <c r="E4917" t="s">
        <v>1294</v>
      </c>
      <c r="F4917" t="s">
        <v>66</v>
      </c>
      <c r="G4917" t="s">
        <v>1298</v>
      </c>
      <c r="H4917" t="s">
        <v>57</v>
      </c>
      <c r="I4917" t="s">
        <v>1207</v>
      </c>
      <c r="J4917">
        <v>5</v>
      </c>
      <c r="K4917">
        <v>4035</v>
      </c>
      <c r="L4917">
        <v>20175</v>
      </c>
      <c r="M4917">
        <v>9.6071000000000009</v>
      </c>
      <c r="N4917">
        <v>48.035499999999999</v>
      </c>
      <c r="O4917">
        <v>0</v>
      </c>
      <c r="P4917">
        <v>0</v>
      </c>
      <c r="Q4917">
        <v>4044.6071000000002</v>
      </c>
      <c r="R4917">
        <v>20223.035500000002</v>
      </c>
      <c r="S4917" t="s">
        <v>1296</v>
      </c>
      <c r="T4917" s="111"/>
      <c r="U4917" s="111"/>
      <c r="V4917" s="110"/>
      <c r="W4917" s="110"/>
    </row>
    <row r="4918" spans="1:23">
      <c r="A4918" t="s">
        <v>5575</v>
      </c>
      <c r="B4918">
        <v>44213</v>
      </c>
      <c r="C4918" t="s">
        <v>5576</v>
      </c>
      <c r="D4918">
        <v>44213</v>
      </c>
      <c r="E4918" t="s">
        <v>1294</v>
      </c>
      <c r="F4918" t="s">
        <v>66</v>
      </c>
      <c r="G4918" t="s">
        <v>1298</v>
      </c>
      <c r="H4918" t="s">
        <v>57</v>
      </c>
      <c r="I4918" t="s">
        <v>1339</v>
      </c>
      <c r="J4918">
        <v>60</v>
      </c>
      <c r="K4918">
        <v>1118</v>
      </c>
      <c r="L4918">
        <v>67080</v>
      </c>
      <c r="M4918">
        <v>2.6619000000000002</v>
      </c>
      <c r="N4918">
        <v>159.714</v>
      </c>
      <c r="O4918">
        <v>0</v>
      </c>
      <c r="P4918">
        <v>0</v>
      </c>
      <c r="Q4918">
        <v>1120.6619000000001</v>
      </c>
      <c r="R4918">
        <v>67239.714000000007</v>
      </c>
      <c r="S4918" t="s">
        <v>1296</v>
      </c>
      <c r="T4918" s="111"/>
      <c r="U4918" s="111"/>
      <c r="V4918" s="110"/>
      <c r="W4918" s="110"/>
    </row>
    <row r="4919" spans="1:23">
      <c r="A4919" t="s">
        <v>5575</v>
      </c>
      <c r="B4919">
        <v>44213</v>
      </c>
      <c r="C4919" t="s">
        <v>5576</v>
      </c>
      <c r="D4919">
        <v>44213</v>
      </c>
      <c r="E4919" t="s">
        <v>1294</v>
      </c>
      <c r="F4919" t="s">
        <v>66</v>
      </c>
      <c r="G4919" t="s">
        <v>1298</v>
      </c>
      <c r="H4919" t="s">
        <v>57</v>
      </c>
      <c r="I4919" t="s">
        <v>1227</v>
      </c>
      <c r="J4919">
        <v>10</v>
      </c>
      <c r="K4919">
        <v>7760</v>
      </c>
      <c r="L4919">
        <v>77600</v>
      </c>
      <c r="M4919">
        <v>18.476199999999999</v>
      </c>
      <c r="N4919">
        <v>184.762</v>
      </c>
      <c r="O4919">
        <v>0</v>
      </c>
      <c r="P4919">
        <v>0</v>
      </c>
      <c r="Q4919">
        <v>7778.4762000000001</v>
      </c>
      <c r="R4919">
        <v>77784.762000000002</v>
      </c>
      <c r="S4919" t="s">
        <v>1296</v>
      </c>
      <c r="T4919" s="111"/>
      <c r="U4919" s="111"/>
      <c r="V4919" s="110"/>
      <c r="W4919" s="110"/>
    </row>
    <row r="4920" spans="1:23">
      <c r="A4920" t="s">
        <v>5575</v>
      </c>
      <c r="B4920">
        <v>44213</v>
      </c>
      <c r="C4920" t="s">
        <v>5576</v>
      </c>
      <c r="D4920">
        <v>44213</v>
      </c>
      <c r="E4920" t="s">
        <v>1294</v>
      </c>
      <c r="F4920" t="s">
        <v>66</v>
      </c>
      <c r="G4920" t="s">
        <v>1298</v>
      </c>
      <c r="H4920" t="s">
        <v>57</v>
      </c>
      <c r="I4920" t="s">
        <v>1211</v>
      </c>
      <c r="J4920">
        <v>5</v>
      </c>
      <c r="K4920">
        <v>3938</v>
      </c>
      <c r="L4920">
        <v>19690</v>
      </c>
      <c r="M4920">
        <v>9.3762000000000008</v>
      </c>
      <c r="N4920">
        <v>46.881</v>
      </c>
      <c r="O4920">
        <v>0</v>
      </c>
      <c r="P4920">
        <v>0</v>
      </c>
      <c r="Q4920">
        <v>3947.3762000000002</v>
      </c>
      <c r="R4920">
        <v>19736.881000000001</v>
      </c>
      <c r="S4920" t="s">
        <v>1296</v>
      </c>
      <c r="T4920" s="111"/>
      <c r="U4920" s="111"/>
      <c r="V4920" s="110"/>
      <c r="W4920" s="110"/>
    </row>
    <row r="4921" spans="1:23">
      <c r="A4921" t="s">
        <v>5575</v>
      </c>
      <c r="B4921">
        <v>44213</v>
      </c>
      <c r="C4921" t="s">
        <v>5576</v>
      </c>
      <c r="D4921">
        <v>44213</v>
      </c>
      <c r="E4921" t="s">
        <v>1294</v>
      </c>
      <c r="F4921" t="s">
        <v>66</v>
      </c>
      <c r="G4921" t="s">
        <v>1298</v>
      </c>
      <c r="H4921" t="s">
        <v>57</v>
      </c>
      <c r="I4921" t="s">
        <v>1212</v>
      </c>
      <c r="J4921">
        <v>5</v>
      </c>
      <c r="K4921">
        <v>3540</v>
      </c>
      <c r="L4921">
        <v>17700</v>
      </c>
      <c r="M4921">
        <v>8.4285999999999994</v>
      </c>
      <c r="N4921">
        <v>42.143000000000001</v>
      </c>
      <c r="O4921">
        <v>0</v>
      </c>
      <c r="P4921">
        <v>0</v>
      </c>
      <c r="Q4921">
        <v>3548.4286000000002</v>
      </c>
      <c r="R4921">
        <v>17742.143</v>
      </c>
      <c r="S4921" t="s">
        <v>1296</v>
      </c>
      <c r="T4921" s="111"/>
      <c r="U4921" s="111"/>
      <c r="V4921" s="110"/>
      <c r="W4921" s="110"/>
    </row>
    <row r="4922" spans="1:23">
      <c r="A4922" t="s">
        <v>5577</v>
      </c>
      <c r="B4922">
        <v>44213</v>
      </c>
      <c r="C4922" t="s">
        <v>5578</v>
      </c>
      <c r="D4922">
        <v>44213</v>
      </c>
      <c r="E4922" t="s">
        <v>1294</v>
      </c>
      <c r="F4922" t="s">
        <v>82</v>
      </c>
      <c r="G4922" t="s">
        <v>1050</v>
      </c>
      <c r="H4922" t="s">
        <v>1300</v>
      </c>
      <c r="I4922" t="s">
        <v>3061</v>
      </c>
      <c r="J4922">
        <v>5</v>
      </c>
      <c r="K4922">
        <v>9850</v>
      </c>
      <c r="L4922">
        <v>49250</v>
      </c>
      <c r="M4922">
        <v>23.452400000000001</v>
      </c>
      <c r="N4922">
        <v>117.262</v>
      </c>
      <c r="O4922">
        <v>0</v>
      </c>
      <c r="P4922">
        <v>0</v>
      </c>
      <c r="Q4922">
        <v>9873.4524000000001</v>
      </c>
      <c r="R4922">
        <v>49367.262000000002</v>
      </c>
      <c r="S4922" t="s">
        <v>1296</v>
      </c>
      <c r="T4922" s="111"/>
      <c r="U4922" s="111"/>
      <c r="V4922" s="110"/>
      <c r="W4922" s="110"/>
    </row>
    <row r="4923" spans="1:23">
      <c r="A4923" t="s">
        <v>5577</v>
      </c>
      <c r="B4923">
        <v>44213</v>
      </c>
      <c r="C4923" t="s">
        <v>5578</v>
      </c>
      <c r="D4923">
        <v>44213</v>
      </c>
      <c r="E4923" t="s">
        <v>1294</v>
      </c>
      <c r="F4923" t="s">
        <v>82</v>
      </c>
      <c r="G4923" t="s">
        <v>1050</v>
      </c>
      <c r="H4923" t="s">
        <v>1300</v>
      </c>
      <c r="I4923" t="s">
        <v>1212</v>
      </c>
      <c r="J4923">
        <v>20</v>
      </c>
      <c r="K4923">
        <v>3540</v>
      </c>
      <c r="L4923">
        <v>70800</v>
      </c>
      <c r="M4923">
        <v>8.4285999999999994</v>
      </c>
      <c r="N4923">
        <v>168.572</v>
      </c>
      <c r="O4923">
        <v>0</v>
      </c>
      <c r="P4923">
        <v>0</v>
      </c>
      <c r="Q4923">
        <v>3548.4286000000002</v>
      </c>
      <c r="R4923">
        <v>70968.572</v>
      </c>
      <c r="S4923" t="s">
        <v>1296</v>
      </c>
      <c r="T4923" s="111"/>
      <c r="U4923" s="111"/>
      <c r="V4923" s="110"/>
      <c r="W4923" s="110"/>
    </row>
    <row r="4924" spans="1:23">
      <c r="A4924" t="s">
        <v>5577</v>
      </c>
      <c r="B4924">
        <v>44213</v>
      </c>
      <c r="C4924" t="s">
        <v>5578</v>
      </c>
      <c r="D4924">
        <v>44213</v>
      </c>
      <c r="E4924" t="s">
        <v>1294</v>
      </c>
      <c r="F4924" t="s">
        <v>82</v>
      </c>
      <c r="G4924" t="s">
        <v>1050</v>
      </c>
      <c r="H4924" t="s">
        <v>1300</v>
      </c>
      <c r="I4924" t="s">
        <v>1211</v>
      </c>
      <c r="J4924">
        <v>14</v>
      </c>
      <c r="K4924">
        <v>3938</v>
      </c>
      <c r="L4924">
        <v>55132</v>
      </c>
      <c r="M4924">
        <v>9.3762000000000008</v>
      </c>
      <c r="N4924">
        <v>131.26679999999999</v>
      </c>
      <c r="O4924">
        <v>0</v>
      </c>
      <c r="P4924">
        <v>0</v>
      </c>
      <c r="Q4924">
        <v>3947.3762000000002</v>
      </c>
      <c r="R4924">
        <v>55263.266799999998</v>
      </c>
      <c r="S4924" t="s">
        <v>1296</v>
      </c>
      <c r="T4924" s="111"/>
      <c r="U4924" s="111"/>
      <c r="V4924" s="110"/>
      <c r="W4924" s="110"/>
    </row>
    <row r="4925" spans="1:23">
      <c r="A4925" t="s">
        <v>5577</v>
      </c>
      <c r="B4925">
        <v>44213</v>
      </c>
      <c r="C4925" t="s">
        <v>5578</v>
      </c>
      <c r="D4925">
        <v>44213</v>
      </c>
      <c r="E4925" t="s">
        <v>1294</v>
      </c>
      <c r="F4925" t="s">
        <v>82</v>
      </c>
      <c r="G4925" t="s">
        <v>1050</v>
      </c>
      <c r="H4925" t="s">
        <v>1300</v>
      </c>
      <c r="I4925" t="s">
        <v>1234</v>
      </c>
      <c r="J4925">
        <v>5</v>
      </c>
      <c r="K4925">
        <v>5035</v>
      </c>
      <c r="L4925">
        <v>25175</v>
      </c>
      <c r="M4925">
        <v>11.988099999999999</v>
      </c>
      <c r="N4925">
        <v>59.9405</v>
      </c>
      <c r="O4925">
        <v>0</v>
      </c>
      <c r="P4925">
        <v>0</v>
      </c>
      <c r="Q4925">
        <v>5046.9880999999996</v>
      </c>
      <c r="R4925">
        <v>25234.940500000001</v>
      </c>
      <c r="S4925" t="s">
        <v>1296</v>
      </c>
      <c r="T4925" s="111"/>
      <c r="U4925" s="111"/>
      <c r="V4925" s="110"/>
      <c r="W4925" s="110"/>
    </row>
    <row r="4926" spans="1:23">
      <c r="A4926" t="s">
        <v>5579</v>
      </c>
      <c r="B4926">
        <v>44213</v>
      </c>
      <c r="C4926" t="s">
        <v>5580</v>
      </c>
      <c r="D4926">
        <v>44213</v>
      </c>
      <c r="E4926" t="s">
        <v>1294</v>
      </c>
      <c r="F4926" t="s">
        <v>98</v>
      </c>
      <c r="G4926" t="s">
        <v>1047</v>
      </c>
      <c r="H4926" t="s">
        <v>1300</v>
      </c>
      <c r="I4926" t="s">
        <v>1211</v>
      </c>
      <c r="J4926">
        <v>5</v>
      </c>
      <c r="K4926">
        <v>3938</v>
      </c>
      <c r="L4926">
        <v>19690</v>
      </c>
      <c r="M4926">
        <v>9.3762000000000008</v>
      </c>
      <c r="N4926">
        <v>46.881</v>
      </c>
      <c r="O4926">
        <v>0</v>
      </c>
      <c r="P4926">
        <v>0</v>
      </c>
      <c r="Q4926">
        <v>3947.3762000000002</v>
      </c>
      <c r="R4926">
        <v>19736.881000000001</v>
      </c>
      <c r="S4926" t="s">
        <v>1296</v>
      </c>
      <c r="T4926" s="111"/>
      <c r="U4926" s="111"/>
      <c r="V4926" s="110"/>
      <c r="W4926" s="110"/>
    </row>
    <row r="4927" spans="1:23">
      <c r="A4927" t="s">
        <v>5579</v>
      </c>
      <c r="B4927">
        <v>44213</v>
      </c>
      <c r="C4927" t="s">
        <v>5580</v>
      </c>
      <c r="D4927">
        <v>44213</v>
      </c>
      <c r="E4927" t="s">
        <v>1294</v>
      </c>
      <c r="F4927" t="s">
        <v>98</v>
      </c>
      <c r="G4927" t="s">
        <v>1047</v>
      </c>
      <c r="H4927" t="s">
        <v>1300</v>
      </c>
      <c r="I4927" t="s">
        <v>1227</v>
      </c>
      <c r="J4927">
        <v>2</v>
      </c>
      <c r="K4927">
        <v>7760</v>
      </c>
      <c r="L4927">
        <v>15520</v>
      </c>
      <c r="M4927">
        <v>18.476199999999999</v>
      </c>
      <c r="N4927">
        <v>36.952399999999997</v>
      </c>
      <c r="O4927">
        <v>0</v>
      </c>
      <c r="P4927">
        <v>0</v>
      </c>
      <c r="Q4927">
        <v>7778.4762000000001</v>
      </c>
      <c r="R4927">
        <v>15556.9524</v>
      </c>
      <c r="S4927" t="s">
        <v>1296</v>
      </c>
      <c r="T4927" s="111"/>
      <c r="U4927" s="111"/>
      <c r="V4927" s="110"/>
      <c r="W4927" s="110"/>
    </row>
    <row r="4928" spans="1:23">
      <c r="A4928" t="s">
        <v>5581</v>
      </c>
      <c r="B4928">
        <v>44213</v>
      </c>
      <c r="C4928" t="s">
        <v>5582</v>
      </c>
      <c r="D4928">
        <v>44213</v>
      </c>
      <c r="E4928" t="s">
        <v>1294</v>
      </c>
      <c r="F4928" t="s">
        <v>106</v>
      </c>
      <c r="G4928" t="s">
        <v>1302</v>
      </c>
      <c r="H4928" t="s">
        <v>1300</v>
      </c>
      <c r="I4928" t="s">
        <v>1212</v>
      </c>
      <c r="J4928">
        <v>20</v>
      </c>
      <c r="K4928">
        <v>3540</v>
      </c>
      <c r="L4928">
        <v>70800</v>
      </c>
      <c r="M4928">
        <v>8.4285999999999994</v>
      </c>
      <c r="N4928">
        <v>168.572</v>
      </c>
      <c r="O4928">
        <v>0</v>
      </c>
      <c r="P4928">
        <v>0</v>
      </c>
      <c r="Q4928">
        <v>3548.4286000000002</v>
      </c>
      <c r="R4928">
        <v>70968.572</v>
      </c>
      <c r="S4928" t="s">
        <v>1296</v>
      </c>
      <c r="T4928" s="111"/>
      <c r="U4928" s="111"/>
      <c r="V4928" s="110"/>
      <c r="W4928" s="110"/>
    </row>
    <row r="4929" spans="1:23">
      <c r="A4929" t="s">
        <v>5581</v>
      </c>
      <c r="B4929">
        <v>44213</v>
      </c>
      <c r="C4929" t="s">
        <v>5582</v>
      </c>
      <c r="D4929">
        <v>44213</v>
      </c>
      <c r="E4929" t="s">
        <v>1294</v>
      </c>
      <c r="F4929" t="s">
        <v>106</v>
      </c>
      <c r="G4929" t="s">
        <v>1302</v>
      </c>
      <c r="H4929" t="s">
        <v>1300</v>
      </c>
      <c r="I4929" t="s">
        <v>1207</v>
      </c>
      <c r="J4929">
        <v>20</v>
      </c>
      <c r="K4929">
        <v>4035</v>
      </c>
      <c r="L4929">
        <v>80700</v>
      </c>
      <c r="M4929">
        <v>9.6071000000000009</v>
      </c>
      <c r="N4929">
        <v>192.142</v>
      </c>
      <c r="O4929">
        <v>0</v>
      </c>
      <c r="P4929">
        <v>0</v>
      </c>
      <c r="Q4929">
        <v>4044.6071000000002</v>
      </c>
      <c r="R4929">
        <v>80892.142000000007</v>
      </c>
      <c r="S4929" t="s">
        <v>1296</v>
      </c>
      <c r="T4929" s="111"/>
      <c r="U4929" s="111"/>
      <c r="V4929" s="110"/>
      <c r="W4929" s="110"/>
    </row>
    <row r="4930" spans="1:23">
      <c r="A4930" t="s">
        <v>5581</v>
      </c>
      <c r="B4930">
        <v>44213</v>
      </c>
      <c r="C4930" t="s">
        <v>5582</v>
      </c>
      <c r="D4930">
        <v>44213</v>
      </c>
      <c r="E4930" t="s">
        <v>1294</v>
      </c>
      <c r="F4930" t="s">
        <v>106</v>
      </c>
      <c r="G4930" t="s">
        <v>1302</v>
      </c>
      <c r="H4930" t="s">
        <v>1300</v>
      </c>
      <c r="I4930" t="s">
        <v>1211</v>
      </c>
      <c r="J4930">
        <v>20</v>
      </c>
      <c r="K4930">
        <v>3938</v>
      </c>
      <c r="L4930">
        <v>78760</v>
      </c>
      <c r="M4930">
        <v>9.3762000000000008</v>
      </c>
      <c r="N4930">
        <v>187.524</v>
      </c>
      <c r="O4930">
        <v>0</v>
      </c>
      <c r="P4930">
        <v>0</v>
      </c>
      <c r="Q4930">
        <v>3947.3762000000002</v>
      </c>
      <c r="R4930">
        <v>78947.524000000005</v>
      </c>
      <c r="S4930" t="s">
        <v>1296</v>
      </c>
      <c r="T4930" s="111"/>
      <c r="U4930" s="111"/>
      <c r="V4930" s="110"/>
      <c r="W4930" s="110"/>
    </row>
    <row r="4931" spans="1:23">
      <c r="A4931" t="s">
        <v>5583</v>
      </c>
      <c r="B4931">
        <v>44213</v>
      </c>
      <c r="C4931" t="s">
        <v>5584</v>
      </c>
      <c r="D4931">
        <v>44213</v>
      </c>
      <c r="E4931" t="s">
        <v>1294</v>
      </c>
      <c r="F4931" t="s">
        <v>112</v>
      </c>
      <c r="G4931" t="s">
        <v>120</v>
      </c>
      <c r="H4931" t="s">
        <v>120</v>
      </c>
      <c r="I4931" t="s">
        <v>1211</v>
      </c>
      <c r="J4931">
        <v>20</v>
      </c>
      <c r="K4931">
        <v>3938</v>
      </c>
      <c r="L4931">
        <v>78760</v>
      </c>
      <c r="M4931">
        <v>9.3762000000000008</v>
      </c>
      <c r="N4931">
        <v>187.524</v>
      </c>
      <c r="O4931">
        <v>0</v>
      </c>
      <c r="P4931">
        <v>0</v>
      </c>
      <c r="Q4931">
        <v>3947.3762000000002</v>
      </c>
      <c r="R4931">
        <v>78947.524000000005</v>
      </c>
      <c r="S4931" t="s">
        <v>1296</v>
      </c>
      <c r="T4931" s="111"/>
      <c r="U4931" s="111"/>
      <c r="V4931" s="110"/>
      <c r="W4931" s="110"/>
    </row>
    <row r="4932" spans="1:23">
      <c r="A4932" t="s">
        <v>5583</v>
      </c>
      <c r="B4932">
        <v>44213</v>
      </c>
      <c r="C4932" t="s">
        <v>5584</v>
      </c>
      <c r="D4932">
        <v>44213</v>
      </c>
      <c r="E4932" t="s">
        <v>1294</v>
      </c>
      <c r="F4932" t="s">
        <v>112</v>
      </c>
      <c r="G4932" t="s">
        <v>120</v>
      </c>
      <c r="H4932" t="s">
        <v>120</v>
      </c>
      <c r="I4932" t="s">
        <v>1212</v>
      </c>
      <c r="J4932">
        <v>40</v>
      </c>
      <c r="K4932">
        <v>3540</v>
      </c>
      <c r="L4932">
        <v>141600</v>
      </c>
      <c r="M4932">
        <v>8.4285999999999994</v>
      </c>
      <c r="N4932">
        <v>337.14400000000001</v>
      </c>
      <c r="O4932">
        <v>0</v>
      </c>
      <c r="P4932">
        <v>0</v>
      </c>
      <c r="Q4932">
        <v>3548.4286000000002</v>
      </c>
      <c r="R4932">
        <v>141937.144</v>
      </c>
      <c r="S4932" t="s">
        <v>1296</v>
      </c>
      <c r="T4932" s="111"/>
      <c r="U4932" s="111"/>
      <c r="V4932" s="110"/>
      <c r="W4932" s="110"/>
    </row>
    <row r="4933" spans="1:23">
      <c r="A4933" t="s">
        <v>5585</v>
      </c>
      <c r="B4933">
        <v>44213</v>
      </c>
      <c r="C4933" t="s">
        <v>5586</v>
      </c>
      <c r="D4933">
        <v>44213</v>
      </c>
      <c r="E4933" t="s">
        <v>1294</v>
      </c>
      <c r="F4933" t="s">
        <v>92</v>
      </c>
      <c r="G4933" t="s">
        <v>81</v>
      </c>
      <c r="H4933" t="s">
        <v>24</v>
      </c>
      <c r="I4933" t="s">
        <v>1211</v>
      </c>
      <c r="J4933">
        <v>40</v>
      </c>
      <c r="K4933">
        <v>3938</v>
      </c>
      <c r="L4933">
        <v>157520</v>
      </c>
      <c r="M4933">
        <v>9.3762000000000008</v>
      </c>
      <c r="N4933">
        <v>375.048</v>
      </c>
      <c r="O4933">
        <v>0</v>
      </c>
      <c r="P4933">
        <v>0</v>
      </c>
      <c r="Q4933">
        <v>3947.3762000000002</v>
      </c>
      <c r="R4933">
        <v>157895.04800000001</v>
      </c>
      <c r="S4933" t="s">
        <v>1296</v>
      </c>
      <c r="T4933" s="111"/>
      <c r="U4933" s="111"/>
      <c r="V4933" s="110"/>
      <c r="W4933" s="110"/>
    </row>
    <row r="4934" spans="1:23">
      <c r="A4934" t="s">
        <v>5585</v>
      </c>
      <c r="B4934">
        <v>44213</v>
      </c>
      <c r="C4934" t="s">
        <v>5586</v>
      </c>
      <c r="D4934">
        <v>44213</v>
      </c>
      <c r="E4934" t="s">
        <v>1294</v>
      </c>
      <c r="F4934" t="s">
        <v>92</v>
      </c>
      <c r="G4934" t="s">
        <v>81</v>
      </c>
      <c r="H4934" t="s">
        <v>24</v>
      </c>
      <c r="I4934" t="s">
        <v>1212</v>
      </c>
      <c r="J4934">
        <v>5</v>
      </c>
      <c r="K4934">
        <v>3540</v>
      </c>
      <c r="L4934">
        <v>17700</v>
      </c>
      <c r="M4934">
        <v>8.4285999999999994</v>
      </c>
      <c r="N4934">
        <v>42.143000000000001</v>
      </c>
      <c r="O4934">
        <v>0</v>
      </c>
      <c r="P4934">
        <v>0</v>
      </c>
      <c r="Q4934">
        <v>3548.4286000000002</v>
      </c>
      <c r="R4934">
        <v>17742.143</v>
      </c>
      <c r="S4934" t="s">
        <v>1296</v>
      </c>
      <c r="T4934" s="111"/>
      <c r="U4934" s="111"/>
      <c r="V4934" s="110"/>
      <c r="W4934" s="110"/>
    </row>
    <row r="4935" spans="1:23">
      <c r="A4935" t="s">
        <v>5585</v>
      </c>
      <c r="B4935">
        <v>44213</v>
      </c>
      <c r="C4935" t="s">
        <v>5586</v>
      </c>
      <c r="D4935">
        <v>44213</v>
      </c>
      <c r="E4935" t="s">
        <v>1294</v>
      </c>
      <c r="F4935" t="s">
        <v>92</v>
      </c>
      <c r="G4935" t="s">
        <v>81</v>
      </c>
      <c r="H4935" t="s">
        <v>24</v>
      </c>
      <c r="I4935" t="s">
        <v>1339</v>
      </c>
      <c r="J4935">
        <v>100</v>
      </c>
      <c r="K4935">
        <v>1118</v>
      </c>
      <c r="L4935">
        <v>111800</v>
      </c>
      <c r="M4935">
        <v>2.6619000000000002</v>
      </c>
      <c r="N4935">
        <v>266.19</v>
      </c>
      <c r="O4935">
        <v>0</v>
      </c>
      <c r="P4935">
        <v>0</v>
      </c>
      <c r="Q4935">
        <v>1120.6619000000001</v>
      </c>
      <c r="R4935">
        <v>112066.19</v>
      </c>
      <c r="S4935" t="s">
        <v>1296</v>
      </c>
      <c r="T4935" s="111"/>
      <c r="U4935" s="111"/>
      <c r="V4935" s="110"/>
      <c r="W4935" s="110"/>
    </row>
    <row r="4936" spans="1:23">
      <c r="A4936" t="s">
        <v>5587</v>
      </c>
      <c r="B4936">
        <v>44213</v>
      </c>
      <c r="C4936" t="s">
        <v>5588</v>
      </c>
      <c r="D4936">
        <v>44213</v>
      </c>
      <c r="E4936" t="s">
        <v>1294</v>
      </c>
      <c r="F4936" t="s">
        <v>89</v>
      </c>
      <c r="G4936" t="s">
        <v>81</v>
      </c>
      <c r="H4936" t="s">
        <v>24</v>
      </c>
      <c r="I4936" t="s">
        <v>1339</v>
      </c>
      <c r="J4936">
        <v>100</v>
      </c>
      <c r="K4936">
        <v>1118</v>
      </c>
      <c r="L4936">
        <v>111800</v>
      </c>
      <c r="M4936">
        <v>2.6619000000000002</v>
      </c>
      <c r="N4936">
        <v>266.19</v>
      </c>
      <c r="O4936">
        <v>0</v>
      </c>
      <c r="P4936">
        <v>0</v>
      </c>
      <c r="Q4936">
        <v>1120.6619000000001</v>
      </c>
      <c r="R4936">
        <v>112066.19</v>
      </c>
      <c r="S4936" t="s">
        <v>1296</v>
      </c>
      <c r="T4936" s="111"/>
      <c r="U4936" s="111"/>
      <c r="V4936" s="110"/>
      <c r="W4936" s="110"/>
    </row>
    <row r="4937" spans="1:23">
      <c r="A4937" t="s">
        <v>5587</v>
      </c>
      <c r="B4937">
        <v>44213</v>
      </c>
      <c r="C4937" t="s">
        <v>5588</v>
      </c>
      <c r="D4937">
        <v>44213</v>
      </c>
      <c r="E4937" t="s">
        <v>1294</v>
      </c>
      <c r="F4937" t="s">
        <v>89</v>
      </c>
      <c r="G4937" t="s">
        <v>81</v>
      </c>
      <c r="H4937" t="s">
        <v>24</v>
      </c>
      <c r="I4937" t="s">
        <v>1207</v>
      </c>
      <c r="J4937">
        <v>10</v>
      </c>
      <c r="K4937">
        <v>4035</v>
      </c>
      <c r="L4937">
        <v>40350</v>
      </c>
      <c r="M4937">
        <v>9.6071000000000009</v>
      </c>
      <c r="N4937">
        <v>96.070999999999998</v>
      </c>
      <c r="O4937">
        <v>0</v>
      </c>
      <c r="P4937">
        <v>0</v>
      </c>
      <c r="Q4937">
        <v>4044.6071000000002</v>
      </c>
      <c r="R4937">
        <v>40446.071000000004</v>
      </c>
      <c r="S4937" t="s">
        <v>1296</v>
      </c>
      <c r="T4937" s="111"/>
      <c r="U4937" s="111"/>
      <c r="V4937" s="110"/>
      <c r="W4937" s="110"/>
    </row>
    <row r="4938" spans="1:23">
      <c r="A4938" t="s">
        <v>5587</v>
      </c>
      <c r="B4938">
        <v>44213</v>
      </c>
      <c r="C4938" t="s">
        <v>5588</v>
      </c>
      <c r="D4938">
        <v>44213</v>
      </c>
      <c r="E4938" t="s">
        <v>1294</v>
      </c>
      <c r="F4938" t="s">
        <v>89</v>
      </c>
      <c r="G4938" t="s">
        <v>81</v>
      </c>
      <c r="H4938" t="s">
        <v>24</v>
      </c>
      <c r="I4938" t="s">
        <v>1211</v>
      </c>
      <c r="J4938">
        <v>200</v>
      </c>
      <c r="K4938">
        <v>3938</v>
      </c>
      <c r="L4938">
        <v>787600</v>
      </c>
      <c r="M4938">
        <v>9.3762000000000008</v>
      </c>
      <c r="N4938">
        <v>1875.24</v>
      </c>
      <c r="O4938">
        <v>0</v>
      </c>
      <c r="P4938">
        <v>0</v>
      </c>
      <c r="Q4938">
        <v>3947.3762000000002</v>
      </c>
      <c r="R4938">
        <v>789475.24</v>
      </c>
      <c r="S4938" t="s">
        <v>1296</v>
      </c>
      <c r="T4938" s="111"/>
      <c r="U4938" s="111"/>
      <c r="V4938" s="110"/>
      <c r="W4938" s="110"/>
    </row>
    <row r="4939" spans="1:23">
      <c r="A4939" t="s">
        <v>5587</v>
      </c>
      <c r="B4939">
        <v>44213</v>
      </c>
      <c r="C4939" t="s">
        <v>5588</v>
      </c>
      <c r="D4939">
        <v>44213</v>
      </c>
      <c r="E4939" t="s">
        <v>1294</v>
      </c>
      <c r="F4939" t="s">
        <v>89</v>
      </c>
      <c r="G4939" t="s">
        <v>81</v>
      </c>
      <c r="H4939" t="s">
        <v>24</v>
      </c>
      <c r="I4939" t="s">
        <v>1227</v>
      </c>
      <c r="J4939">
        <v>5</v>
      </c>
      <c r="K4939">
        <v>7760</v>
      </c>
      <c r="L4939">
        <v>38800</v>
      </c>
      <c r="M4939">
        <v>18.476199999999999</v>
      </c>
      <c r="N4939">
        <v>92.381</v>
      </c>
      <c r="O4939">
        <v>0</v>
      </c>
      <c r="P4939">
        <v>0</v>
      </c>
      <c r="Q4939">
        <v>7778.4762000000001</v>
      </c>
      <c r="R4939">
        <v>38892.381000000001</v>
      </c>
      <c r="S4939" t="s">
        <v>1296</v>
      </c>
      <c r="T4939" s="111"/>
      <c r="U4939" s="111"/>
      <c r="V4939" s="110"/>
      <c r="W4939" s="110"/>
    </row>
    <row r="4940" spans="1:23">
      <c r="A4940" t="s">
        <v>5587</v>
      </c>
      <c r="B4940">
        <v>44213</v>
      </c>
      <c r="C4940" t="s">
        <v>5588</v>
      </c>
      <c r="D4940">
        <v>44213</v>
      </c>
      <c r="E4940" t="s">
        <v>1294</v>
      </c>
      <c r="F4940" t="s">
        <v>89</v>
      </c>
      <c r="G4940" t="s">
        <v>81</v>
      </c>
      <c r="H4940" t="s">
        <v>24</v>
      </c>
      <c r="I4940" t="s">
        <v>1212</v>
      </c>
      <c r="J4940">
        <v>10</v>
      </c>
      <c r="K4940">
        <v>3540</v>
      </c>
      <c r="L4940">
        <v>35400</v>
      </c>
      <c r="M4940">
        <v>8.4285999999999994</v>
      </c>
      <c r="N4940">
        <v>84.286000000000001</v>
      </c>
      <c r="O4940">
        <v>0</v>
      </c>
      <c r="P4940">
        <v>0</v>
      </c>
      <c r="Q4940">
        <v>3548.4286000000002</v>
      </c>
      <c r="R4940">
        <v>35484.286</v>
      </c>
      <c r="S4940" t="s">
        <v>1296</v>
      </c>
      <c r="T4940" s="111"/>
      <c r="U4940" s="111"/>
      <c r="V4940" s="110"/>
      <c r="W4940" s="110"/>
    </row>
    <row r="4941" spans="1:23">
      <c r="A4941" t="s">
        <v>5589</v>
      </c>
      <c r="B4941">
        <v>44213</v>
      </c>
      <c r="C4941" t="s">
        <v>5590</v>
      </c>
      <c r="D4941">
        <v>44213</v>
      </c>
      <c r="E4941" t="s">
        <v>1294</v>
      </c>
      <c r="F4941" t="s">
        <v>87</v>
      </c>
      <c r="G4941" t="s">
        <v>1135</v>
      </c>
      <c r="H4941" t="s">
        <v>24</v>
      </c>
      <c r="I4941" t="s">
        <v>1211</v>
      </c>
      <c r="J4941">
        <v>20</v>
      </c>
      <c r="K4941">
        <v>3938</v>
      </c>
      <c r="L4941">
        <v>78760</v>
      </c>
      <c r="M4941">
        <v>9.3762000000000008</v>
      </c>
      <c r="N4941">
        <v>187.524</v>
      </c>
      <c r="O4941">
        <v>0</v>
      </c>
      <c r="P4941">
        <v>0</v>
      </c>
      <c r="Q4941">
        <v>3947.3762000000002</v>
      </c>
      <c r="R4941">
        <v>78947.524000000005</v>
      </c>
      <c r="S4941" t="s">
        <v>1296</v>
      </c>
      <c r="T4941" s="111"/>
      <c r="U4941" s="111"/>
      <c r="V4941" s="110"/>
      <c r="W4941" s="110"/>
    </row>
    <row r="4942" spans="1:23">
      <c r="A4942" t="s">
        <v>5589</v>
      </c>
      <c r="B4942">
        <v>44213</v>
      </c>
      <c r="C4942" t="s">
        <v>5590</v>
      </c>
      <c r="D4942">
        <v>44213</v>
      </c>
      <c r="E4942" t="s">
        <v>1294</v>
      </c>
      <c r="F4942" t="s">
        <v>87</v>
      </c>
      <c r="G4942" t="s">
        <v>1135</v>
      </c>
      <c r="H4942" t="s">
        <v>24</v>
      </c>
      <c r="I4942" t="s">
        <v>1227</v>
      </c>
      <c r="J4942">
        <v>3</v>
      </c>
      <c r="K4942">
        <v>7760</v>
      </c>
      <c r="L4942">
        <v>23280</v>
      </c>
      <c r="M4942">
        <v>18.476199999999999</v>
      </c>
      <c r="N4942">
        <v>55.428600000000003</v>
      </c>
      <c r="O4942">
        <v>0</v>
      </c>
      <c r="P4942">
        <v>0</v>
      </c>
      <c r="Q4942">
        <v>7778.4762000000001</v>
      </c>
      <c r="R4942">
        <v>23335.428599999999</v>
      </c>
      <c r="S4942" t="s">
        <v>1296</v>
      </c>
      <c r="T4942" s="111"/>
      <c r="U4942" s="111"/>
      <c r="V4942" s="110"/>
      <c r="W4942" s="110"/>
    </row>
    <row r="4943" spans="1:23">
      <c r="A4943" t="s">
        <v>5589</v>
      </c>
      <c r="B4943">
        <v>44213</v>
      </c>
      <c r="C4943" t="s">
        <v>5590</v>
      </c>
      <c r="D4943">
        <v>44213</v>
      </c>
      <c r="E4943" t="s">
        <v>1294</v>
      </c>
      <c r="F4943" t="s">
        <v>87</v>
      </c>
      <c r="G4943" t="s">
        <v>1135</v>
      </c>
      <c r="H4943" t="s">
        <v>24</v>
      </c>
      <c r="I4943" t="s">
        <v>1208</v>
      </c>
      <c r="J4943">
        <v>10</v>
      </c>
      <c r="K4943">
        <v>4855</v>
      </c>
      <c r="L4943">
        <v>48550</v>
      </c>
      <c r="M4943">
        <v>11.5595</v>
      </c>
      <c r="N4943">
        <v>115.595</v>
      </c>
      <c r="O4943">
        <v>0</v>
      </c>
      <c r="P4943">
        <v>2900</v>
      </c>
      <c r="Q4943">
        <v>4866.5595000000003</v>
      </c>
      <c r="R4943">
        <v>45765.595000000001</v>
      </c>
      <c r="S4943" t="s">
        <v>1296</v>
      </c>
      <c r="T4943" s="111"/>
      <c r="U4943" s="111"/>
      <c r="V4943" s="110"/>
      <c r="W4943" s="110"/>
    </row>
    <row r="4944" spans="1:23">
      <c r="A4944" t="s">
        <v>5589</v>
      </c>
      <c r="B4944">
        <v>44213</v>
      </c>
      <c r="C4944" t="s">
        <v>5590</v>
      </c>
      <c r="D4944">
        <v>44213</v>
      </c>
      <c r="E4944" t="s">
        <v>1294</v>
      </c>
      <c r="F4944" t="s">
        <v>87</v>
      </c>
      <c r="G4944" t="s">
        <v>1135</v>
      </c>
      <c r="H4944" t="s">
        <v>24</v>
      </c>
      <c r="I4944" t="s">
        <v>1339</v>
      </c>
      <c r="J4944">
        <v>20</v>
      </c>
      <c r="K4944">
        <v>1118</v>
      </c>
      <c r="L4944">
        <v>22360</v>
      </c>
      <c r="M4944">
        <v>2.6619000000000002</v>
      </c>
      <c r="N4944">
        <v>53.238</v>
      </c>
      <c r="O4944">
        <v>0</v>
      </c>
      <c r="P4944">
        <v>0</v>
      </c>
      <c r="Q4944">
        <v>1120.6619000000001</v>
      </c>
      <c r="R4944">
        <v>22413.238000000001</v>
      </c>
      <c r="S4944" t="s">
        <v>1296</v>
      </c>
      <c r="T4944" s="111"/>
      <c r="U4944" s="111"/>
      <c r="V4944" s="110"/>
      <c r="W4944" s="110"/>
    </row>
    <row r="4945" spans="1:23">
      <c r="A4945" t="s">
        <v>5589</v>
      </c>
      <c r="B4945">
        <v>44213</v>
      </c>
      <c r="C4945" t="s">
        <v>5590</v>
      </c>
      <c r="D4945">
        <v>44213</v>
      </c>
      <c r="E4945" t="s">
        <v>1294</v>
      </c>
      <c r="F4945" t="s">
        <v>87</v>
      </c>
      <c r="G4945" t="s">
        <v>1135</v>
      </c>
      <c r="H4945" t="s">
        <v>24</v>
      </c>
      <c r="I4945" t="s">
        <v>1212</v>
      </c>
      <c r="J4945">
        <v>10</v>
      </c>
      <c r="K4945">
        <v>3540</v>
      </c>
      <c r="L4945">
        <v>35400</v>
      </c>
      <c r="M4945">
        <v>8.4285999999999994</v>
      </c>
      <c r="N4945">
        <v>84.286000000000001</v>
      </c>
      <c r="O4945">
        <v>0</v>
      </c>
      <c r="P4945">
        <v>0</v>
      </c>
      <c r="Q4945">
        <v>3548.4286000000002</v>
      </c>
      <c r="R4945">
        <v>35484.286</v>
      </c>
      <c r="S4945" t="s">
        <v>1296</v>
      </c>
      <c r="T4945" s="111"/>
      <c r="U4945" s="111"/>
      <c r="V4945" s="110"/>
      <c r="W4945" s="110"/>
    </row>
    <row r="4946" spans="1:23">
      <c r="A4946" t="s">
        <v>5591</v>
      </c>
      <c r="B4946">
        <v>44213</v>
      </c>
      <c r="C4946" t="s">
        <v>5592</v>
      </c>
      <c r="D4946">
        <v>44213</v>
      </c>
      <c r="E4946" t="s">
        <v>1294</v>
      </c>
      <c r="F4946" t="s">
        <v>86</v>
      </c>
      <c r="G4946" t="s">
        <v>1135</v>
      </c>
      <c r="H4946" t="s">
        <v>24</v>
      </c>
      <c r="I4946" t="s">
        <v>1339</v>
      </c>
      <c r="J4946">
        <v>100</v>
      </c>
      <c r="K4946">
        <v>1118</v>
      </c>
      <c r="L4946">
        <v>111800</v>
      </c>
      <c r="M4946">
        <v>2.6619000000000002</v>
      </c>
      <c r="N4946">
        <v>266.19</v>
      </c>
      <c r="O4946">
        <v>0</v>
      </c>
      <c r="P4946">
        <v>0</v>
      </c>
      <c r="Q4946">
        <v>1120.6619000000001</v>
      </c>
      <c r="R4946">
        <v>112066.19</v>
      </c>
      <c r="S4946" t="s">
        <v>1296</v>
      </c>
      <c r="T4946" s="111"/>
      <c r="U4946" s="111"/>
      <c r="V4946" s="110"/>
      <c r="W4946" s="110"/>
    </row>
    <row r="4947" spans="1:23">
      <c r="A4947" t="s">
        <v>5593</v>
      </c>
      <c r="B4947">
        <v>44213</v>
      </c>
      <c r="C4947" t="s">
        <v>5594</v>
      </c>
      <c r="D4947">
        <v>44213</v>
      </c>
      <c r="E4947" t="s">
        <v>1294</v>
      </c>
      <c r="F4947" t="s">
        <v>29</v>
      </c>
      <c r="G4947" t="s">
        <v>1331</v>
      </c>
      <c r="H4947" t="s">
        <v>24</v>
      </c>
      <c r="I4947" t="s">
        <v>1211</v>
      </c>
      <c r="J4947">
        <v>10</v>
      </c>
      <c r="K4947">
        <v>3938</v>
      </c>
      <c r="L4947">
        <v>39380</v>
      </c>
      <c r="M4947">
        <v>9.3762000000000008</v>
      </c>
      <c r="N4947">
        <v>93.762</v>
      </c>
      <c r="O4947">
        <v>0</v>
      </c>
      <c r="P4947">
        <v>0</v>
      </c>
      <c r="Q4947">
        <v>3947.3762000000002</v>
      </c>
      <c r="R4947">
        <v>39473.762000000002</v>
      </c>
      <c r="S4947" t="s">
        <v>1296</v>
      </c>
      <c r="T4947" s="111"/>
      <c r="U4947" s="111"/>
      <c r="V4947" s="110"/>
      <c r="W4947" s="110"/>
    </row>
    <row r="4948" spans="1:23">
      <c r="A4948" t="s">
        <v>5593</v>
      </c>
      <c r="B4948">
        <v>44213</v>
      </c>
      <c r="C4948" t="s">
        <v>5594</v>
      </c>
      <c r="D4948">
        <v>44213</v>
      </c>
      <c r="E4948" t="s">
        <v>1294</v>
      </c>
      <c r="F4948" t="s">
        <v>29</v>
      </c>
      <c r="G4948" t="s">
        <v>1331</v>
      </c>
      <c r="H4948" t="s">
        <v>24</v>
      </c>
      <c r="I4948" t="s">
        <v>1205</v>
      </c>
      <c r="J4948">
        <v>5</v>
      </c>
      <c r="K4948">
        <v>9045</v>
      </c>
      <c r="L4948">
        <v>45225</v>
      </c>
      <c r="M4948">
        <v>21.535699999999999</v>
      </c>
      <c r="N4948">
        <v>107.6785</v>
      </c>
      <c r="O4948">
        <v>0</v>
      </c>
      <c r="P4948">
        <v>0</v>
      </c>
      <c r="Q4948">
        <v>9066.5357000000004</v>
      </c>
      <c r="R4948">
        <v>45332.678500000002</v>
      </c>
      <c r="S4948" t="s">
        <v>1296</v>
      </c>
      <c r="T4948" s="111"/>
      <c r="U4948" s="111"/>
      <c r="V4948" s="110"/>
      <c r="W4948" s="110"/>
    </row>
    <row r="4949" spans="1:23">
      <c r="A4949" t="s">
        <v>5593</v>
      </c>
      <c r="B4949">
        <v>44213</v>
      </c>
      <c r="C4949" t="s">
        <v>5594</v>
      </c>
      <c r="D4949">
        <v>44213</v>
      </c>
      <c r="E4949" t="s">
        <v>1294</v>
      </c>
      <c r="F4949" t="s">
        <v>29</v>
      </c>
      <c r="G4949" t="s">
        <v>1331</v>
      </c>
      <c r="H4949" t="s">
        <v>24</v>
      </c>
      <c r="I4949" t="s">
        <v>1234</v>
      </c>
      <c r="J4949">
        <v>10</v>
      </c>
      <c r="K4949">
        <v>5035</v>
      </c>
      <c r="L4949">
        <v>50350</v>
      </c>
      <c r="M4949">
        <v>11.988099999999999</v>
      </c>
      <c r="N4949">
        <v>119.881</v>
      </c>
      <c r="O4949">
        <v>0</v>
      </c>
      <c r="P4949">
        <v>0</v>
      </c>
      <c r="Q4949">
        <v>5046.9880999999996</v>
      </c>
      <c r="R4949">
        <v>50469.881000000001</v>
      </c>
      <c r="S4949" t="s">
        <v>1296</v>
      </c>
      <c r="T4949" s="111"/>
      <c r="U4949" s="111"/>
      <c r="V4949" s="110"/>
      <c r="W4949" s="110"/>
    </row>
    <row r="4950" spans="1:23">
      <c r="A4950" t="s">
        <v>5593</v>
      </c>
      <c r="B4950">
        <v>44213</v>
      </c>
      <c r="C4950" t="s">
        <v>5594</v>
      </c>
      <c r="D4950">
        <v>44213</v>
      </c>
      <c r="E4950" t="s">
        <v>1294</v>
      </c>
      <c r="F4950" t="s">
        <v>29</v>
      </c>
      <c r="G4950" t="s">
        <v>1331</v>
      </c>
      <c r="H4950" t="s">
        <v>24</v>
      </c>
      <c r="I4950" t="s">
        <v>1212</v>
      </c>
      <c r="J4950">
        <v>10</v>
      </c>
      <c r="K4950">
        <v>3540</v>
      </c>
      <c r="L4950">
        <v>35400</v>
      </c>
      <c r="M4950">
        <v>8.4285999999999994</v>
      </c>
      <c r="N4950">
        <v>84.286000000000001</v>
      </c>
      <c r="O4950">
        <v>0</v>
      </c>
      <c r="P4950">
        <v>0</v>
      </c>
      <c r="Q4950">
        <v>3548.4286000000002</v>
      </c>
      <c r="R4950">
        <v>35484.286</v>
      </c>
      <c r="S4950" t="s">
        <v>1296</v>
      </c>
      <c r="T4950" s="111"/>
      <c r="U4950" s="111"/>
      <c r="V4950" s="110"/>
      <c r="W4950" s="110"/>
    </row>
    <row r="4951" spans="1:23">
      <c r="A4951" t="s">
        <v>5593</v>
      </c>
      <c r="B4951">
        <v>44213</v>
      </c>
      <c r="C4951" t="s">
        <v>5594</v>
      </c>
      <c r="D4951">
        <v>44213</v>
      </c>
      <c r="E4951" t="s">
        <v>1294</v>
      </c>
      <c r="F4951" t="s">
        <v>29</v>
      </c>
      <c r="G4951" t="s">
        <v>1331</v>
      </c>
      <c r="H4951" t="s">
        <v>24</v>
      </c>
      <c r="I4951" t="s">
        <v>3061</v>
      </c>
      <c r="J4951">
        <v>4</v>
      </c>
      <c r="K4951">
        <v>9850</v>
      </c>
      <c r="L4951">
        <v>39400</v>
      </c>
      <c r="M4951">
        <v>23.452400000000001</v>
      </c>
      <c r="N4951">
        <v>93.809600000000003</v>
      </c>
      <c r="O4951">
        <v>0</v>
      </c>
      <c r="P4951">
        <v>0</v>
      </c>
      <c r="Q4951">
        <v>9873.4524000000001</v>
      </c>
      <c r="R4951">
        <v>39493.809600000001</v>
      </c>
      <c r="S4951" t="s">
        <v>1296</v>
      </c>
      <c r="T4951" s="111"/>
      <c r="U4951" s="111"/>
      <c r="V4951" s="110"/>
      <c r="W4951" s="110"/>
    </row>
    <row r="4952" spans="1:23">
      <c r="A4952" t="s">
        <v>5595</v>
      </c>
      <c r="B4952">
        <v>44213</v>
      </c>
      <c r="C4952" t="s">
        <v>5596</v>
      </c>
      <c r="D4952">
        <v>44213</v>
      </c>
      <c r="E4952" t="s">
        <v>1294</v>
      </c>
      <c r="F4952" t="s">
        <v>34</v>
      </c>
      <c r="G4952" t="s">
        <v>1084</v>
      </c>
      <c r="H4952" t="s">
        <v>24</v>
      </c>
      <c r="I4952" t="s">
        <v>1227</v>
      </c>
      <c r="J4952">
        <v>20</v>
      </c>
      <c r="K4952">
        <v>7760</v>
      </c>
      <c r="L4952">
        <v>155200</v>
      </c>
      <c r="M4952">
        <v>18.476199999999999</v>
      </c>
      <c r="N4952">
        <v>369.524</v>
      </c>
      <c r="O4952">
        <v>0</v>
      </c>
      <c r="P4952">
        <v>0</v>
      </c>
      <c r="Q4952">
        <v>7778.4762000000001</v>
      </c>
      <c r="R4952">
        <v>155569.524</v>
      </c>
      <c r="S4952" t="s">
        <v>1296</v>
      </c>
      <c r="T4952" s="111"/>
      <c r="U4952" s="111"/>
      <c r="V4952" s="110"/>
      <c r="W4952" s="110"/>
    </row>
    <row r="4953" spans="1:23">
      <c r="A4953" t="s">
        <v>5595</v>
      </c>
      <c r="B4953">
        <v>44213</v>
      </c>
      <c r="C4953" t="s">
        <v>5596</v>
      </c>
      <c r="D4953">
        <v>44213</v>
      </c>
      <c r="E4953" t="s">
        <v>1294</v>
      </c>
      <c r="F4953" t="s">
        <v>34</v>
      </c>
      <c r="G4953" t="s">
        <v>1084</v>
      </c>
      <c r="H4953" t="s">
        <v>24</v>
      </c>
      <c r="I4953" t="s">
        <v>1207</v>
      </c>
      <c r="J4953">
        <v>20</v>
      </c>
      <c r="K4953">
        <v>4035</v>
      </c>
      <c r="L4953">
        <v>80700</v>
      </c>
      <c r="M4953">
        <v>9.6071000000000009</v>
      </c>
      <c r="N4953">
        <v>192.142</v>
      </c>
      <c r="O4953">
        <v>0</v>
      </c>
      <c r="P4953">
        <v>0</v>
      </c>
      <c r="Q4953">
        <v>4044.6071000000002</v>
      </c>
      <c r="R4953">
        <v>80892.142000000007</v>
      </c>
      <c r="S4953" t="s">
        <v>1296</v>
      </c>
      <c r="T4953" s="111"/>
      <c r="U4953" s="111"/>
      <c r="V4953" s="110"/>
      <c r="W4953" s="110"/>
    </row>
    <row r="4954" spans="1:23">
      <c r="A4954" t="s">
        <v>5595</v>
      </c>
      <c r="B4954">
        <v>44213</v>
      </c>
      <c r="C4954" t="s">
        <v>5596</v>
      </c>
      <c r="D4954">
        <v>44213</v>
      </c>
      <c r="E4954" t="s">
        <v>1294</v>
      </c>
      <c r="F4954" t="s">
        <v>34</v>
      </c>
      <c r="G4954" t="s">
        <v>1084</v>
      </c>
      <c r="H4954" t="s">
        <v>24</v>
      </c>
      <c r="I4954" t="s">
        <v>1212</v>
      </c>
      <c r="J4954">
        <v>20</v>
      </c>
      <c r="K4954">
        <v>3540</v>
      </c>
      <c r="L4954">
        <v>70800</v>
      </c>
      <c r="M4954">
        <v>8.4285999999999994</v>
      </c>
      <c r="N4954">
        <v>168.572</v>
      </c>
      <c r="O4954">
        <v>0</v>
      </c>
      <c r="P4954">
        <v>0</v>
      </c>
      <c r="Q4954">
        <v>3548.4286000000002</v>
      </c>
      <c r="R4954">
        <v>70968.572</v>
      </c>
      <c r="S4954" t="s">
        <v>1296</v>
      </c>
      <c r="T4954" s="111"/>
      <c r="U4954" s="111"/>
      <c r="V4954" s="110"/>
      <c r="W4954" s="110"/>
    </row>
    <row r="4955" spans="1:23">
      <c r="A4955" t="s">
        <v>5597</v>
      </c>
      <c r="B4955">
        <v>44213</v>
      </c>
      <c r="C4955" t="s">
        <v>5598</v>
      </c>
      <c r="D4955">
        <v>44213</v>
      </c>
      <c r="E4955" t="s">
        <v>1294</v>
      </c>
      <c r="F4955" t="s">
        <v>14</v>
      </c>
      <c r="G4955" t="s">
        <v>1303</v>
      </c>
      <c r="H4955" t="s">
        <v>24</v>
      </c>
      <c r="I4955" t="s">
        <v>1212</v>
      </c>
      <c r="J4955">
        <v>10</v>
      </c>
      <c r="K4955">
        <v>3540</v>
      </c>
      <c r="L4955">
        <v>35400</v>
      </c>
      <c r="M4955">
        <v>8.4285999999999994</v>
      </c>
      <c r="N4955">
        <v>84.286000000000001</v>
      </c>
      <c r="O4955">
        <v>0</v>
      </c>
      <c r="P4955">
        <v>0</v>
      </c>
      <c r="Q4955">
        <v>3548.4286000000002</v>
      </c>
      <c r="R4955">
        <v>35484.286</v>
      </c>
      <c r="S4955" t="s">
        <v>1296</v>
      </c>
      <c r="T4955" s="111"/>
      <c r="U4955" s="111"/>
      <c r="V4955" s="110"/>
      <c r="W4955" s="110"/>
    </row>
    <row r="4956" spans="1:23">
      <c r="A4956" t="s">
        <v>5597</v>
      </c>
      <c r="B4956">
        <v>44213</v>
      </c>
      <c r="C4956" t="s">
        <v>5598</v>
      </c>
      <c r="D4956">
        <v>44213</v>
      </c>
      <c r="E4956" t="s">
        <v>1294</v>
      </c>
      <c r="F4956" t="s">
        <v>14</v>
      </c>
      <c r="G4956" t="s">
        <v>1303</v>
      </c>
      <c r="H4956" t="s">
        <v>24</v>
      </c>
      <c r="I4956" t="s">
        <v>1205</v>
      </c>
      <c r="J4956">
        <v>5</v>
      </c>
      <c r="K4956">
        <v>9045</v>
      </c>
      <c r="L4956">
        <v>45225</v>
      </c>
      <c r="M4956">
        <v>21.535699999999999</v>
      </c>
      <c r="N4956">
        <v>107.6785</v>
      </c>
      <c r="O4956">
        <v>0</v>
      </c>
      <c r="P4956">
        <v>0</v>
      </c>
      <c r="Q4956">
        <v>9066.5357000000004</v>
      </c>
      <c r="R4956">
        <v>45332.678500000002</v>
      </c>
      <c r="S4956" t="s">
        <v>1296</v>
      </c>
      <c r="T4956" s="111"/>
      <c r="U4956" s="111"/>
      <c r="V4956" s="110"/>
      <c r="W4956" s="110"/>
    </row>
    <row r="4957" spans="1:23">
      <c r="A4957" t="s">
        <v>5597</v>
      </c>
      <c r="B4957">
        <v>44213</v>
      </c>
      <c r="C4957" t="s">
        <v>5598</v>
      </c>
      <c r="D4957">
        <v>44213</v>
      </c>
      <c r="E4957" t="s">
        <v>1294</v>
      </c>
      <c r="F4957" t="s">
        <v>14</v>
      </c>
      <c r="G4957" t="s">
        <v>1303</v>
      </c>
      <c r="H4957" t="s">
        <v>24</v>
      </c>
      <c r="I4957" t="s">
        <v>1227</v>
      </c>
      <c r="J4957">
        <v>10</v>
      </c>
      <c r="K4957">
        <v>7760</v>
      </c>
      <c r="L4957">
        <v>77600</v>
      </c>
      <c r="M4957">
        <v>18.476199999999999</v>
      </c>
      <c r="N4957">
        <v>184.762</v>
      </c>
      <c r="O4957">
        <v>0</v>
      </c>
      <c r="P4957">
        <v>0</v>
      </c>
      <c r="Q4957">
        <v>7778.4762000000001</v>
      </c>
      <c r="R4957">
        <v>77784.762000000002</v>
      </c>
      <c r="S4957" t="s">
        <v>1296</v>
      </c>
      <c r="T4957" s="111"/>
      <c r="U4957" s="111"/>
      <c r="V4957" s="110"/>
      <c r="W4957" s="110"/>
    </row>
    <row r="4958" spans="1:23">
      <c r="A4958" t="s">
        <v>5597</v>
      </c>
      <c r="B4958">
        <v>44213</v>
      </c>
      <c r="C4958" t="s">
        <v>5598</v>
      </c>
      <c r="D4958">
        <v>44213</v>
      </c>
      <c r="E4958" t="s">
        <v>1294</v>
      </c>
      <c r="F4958" t="s">
        <v>14</v>
      </c>
      <c r="G4958" t="s">
        <v>1303</v>
      </c>
      <c r="H4958" t="s">
        <v>24</v>
      </c>
      <c r="I4958" t="s">
        <v>1234</v>
      </c>
      <c r="J4958">
        <v>10</v>
      </c>
      <c r="K4958">
        <v>5035</v>
      </c>
      <c r="L4958">
        <v>50350</v>
      </c>
      <c r="M4958">
        <v>11.988099999999999</v>
      </c>
      <c r="N4958">
        <v>119.881</v>
      </c>
      <c r="O4958">
        <v>0</v>
      </c>
      <c r="P4958">
        <v>0</v>
      </c>
      <c r="Q4958">
        <v>5046.9880999999996</v>
      </c>
      <c r="R4958">
        <v>50469.881000000001</v>
      </c>
      <c r="S4958" t="s">
        <v>1296</v>
      </c>
      <c r="T4958" s="111"/>
      <c r="U4958" s="111"/>
      <c r="V4958" s="110"/>
      <c r="W4958" s="110"/>
    </row>
    <row r="4959" spans="1:23">
      <c r="A4959" t="s">
        <v>5597</v>
      </c>
      <c r="B4959">
        <v>44213</v>
      </c>
      <c r="C4959" t="s">
        <v>5598</v>
      </c>
      <c r="D4959">
        <v>44213</v>
      </c>
      <c r="E4959" t="s">
        <v>1294</v>
      </c>
      <c r="F4959" t="s">
        <v>14</v>
      </c>
      <c r="G4959" t="s">
        <v>1303</v>
      </c>
      <c r="H4959" t="s">
        <v>24</v>
      </c>
      <c r="I4959" t="s">
        <v>1207</v>
      </c>
      <c r="J4959">
        <v>10</v>
      </c>
      <c r="K4959">
        <v>4035</v>
      </c>
      <c r="L4959">
        <v>40350</v>
      </c>
      <c r="M4959">
        <v>9.6071000000000009</v>
      </c>
      <c r="N4959">
        <v>96.070999999999998</v>
      </c>
      <c r="O4959">
        <v>0</v>
      </c>
      <c r="P4959">
        <v>0</v>
      </c>
      <c r="Q4959">
        <v>4044.6071000000002</v>
      </c>
      <c r="R4959">
        <v>40446.071000000004</v>
      </c>
      <c r="S4959" t="s">
        <v>1296</v>
      </c>
      <c r="T4959" s="111"/>
      <c r="U4959" s="111"/>
      <c r="V4959" s="110"/>
      <c r="W4959" s="110"/>
    </row>
    <row r="4960" spans="1:23">
      <c r="A4960" t="s">
        <v>5597</v>
      </c>
      <c r="B4960">
        <v>44213</v>
      </c>
      <c r="C4960" t="s">
        <v>5598</v>
      </c>
      <c r="D4960">
        <v>44213</v>
      </c>
      <c r="E4960" t="s">
        <v>1294</v>
      </c>
      <c r="F4960" t="s">
        <v>14</v>
      </c>
      <c r="G4960" t="s">
        <v>1303</v>
      </c>
      <c r="H4960" t="s">
        <v>24</v>
      </c>
      <c r="I4960" t="s">
        <v>1339</v>
      </c>
      <c r="J4960">
        <v>100</v>
      </c>
      <c r="K4960">
        <v>1118</v>
      </c>
      <c r="L4960">
        <v>111800</v>
      </c>
      <c r="M4960">
        <v>2.6619000000000002</v>
      </c>
      <c r="N4960">
        <v>266.19</v>
      </c>
      <c r="O4960">
        <v>0</v>
      </c>
      <c r="P4960">
        <v>0</v>
      </c>
      <c r="Q4960">
        <v>1120.6619000000001</v>
      </c>
      <c r="R4960">
        <v>112066.19</v>
      </c>
      <c r="S4960" t="s">
        <v>1296</v>
      </c>
      <c r="T4960" s="111"/>
      <c r="U4960" s="111"/>
      <c r="V4960" s="110"/>
      <c r="W4960" s="110"/>
    </row>
    <row r="4961" spans="1:23">
      <c r="A4961" t="s">
        <v>5597</v>
      </c>
      <c r="B4961">
        <v>44213</v>
      </c>
      <c r="C4961" t="s">
        <v>5598</v>
      </c>
      <c r="D4961">
        <v>44213</v>
      </c>
      <c r="E4961" t="s">
        <v>1294</v>
      </c>
      <c r="F4961" t="s">
        <v>14</v>
      </c>
      <c r="G4961" t="s">
        <v>1303</v>
      </c>
      <c r="H4961" t="s">
        <v>24</v>
      </c>
      <c r="I4961" t="s">
        <v>1348</v>
      </c>
      <c r="J4961">
        <v>100</v>
      </c>
      <c r="K4961">
        <v>1225</v>
      </c>
      <c r="L4961">
        <v>122500</v>
      </c>
      <c r="M4961">
        <v>2.9167000000000001</v>
      </c>
      <c r="N4961">
        <v>291.67</v>
      </c>
      <c r="O4961">
        <v>0</v>
      </c>
      <c r="P4961">
        <v>0</v>
      </c>
      <c r="Q4961">
        <v>1227.9167</v>
      </c>
      <c r="R4961">
        <v>122791.67</v>
      </c>
      <c r="S4961" t="s">
        <v>1296</v>
      </c>
      <c r="T4961" s="111"/>
      <c r="U4961" s="111"/>
      <c r="V4961" s="110"/>
      <c r="W4961" s="110"/>
    </row>
    <row r="4962" spans="1:23">
      <c r="A4962" t="s">
        <v>5597</v>
      </c>
      <c r="B4962">
        <v>44213</v>
      </c>
      <c r="C4962" t="s">
        <v>5598</v>
      </c>
      <c r="D4962">
        <v>44213</v>
      </c>
      <c r="E4962" t="s">
        <v>1294</v>
      </c>
      <c r="F4962" t="s">
        <v>14</v>
      </c>
      <c r="G4962" t="s">
        <v>1303</v>
      </c>
      <c r="H4962" t="s">
        <v>24</v>
      </c>
      <c r="I4962" t="s">
        <v>1211</v>
      </c>
      <c r="J4962">
        <v>2</v>
      </c>
      <c r="K4962">
        <v>3938</v>
      </c>
      <c r="L4962">
        <v>7876</v>
      </c>
      <c r="M4962">
        <v>9.3762000000000008</v>
      </c>
      <c r="N4962">
        <v>18.752400000000002</v>
      </c>
      <c r="O4962">
        <v>0</v>
      </c>
      <c r="P4962">
        <v>0</v>
      </c>
      <c r="Q4962">
        <v>3947.3762000000002</v>
      </c>
      <c r="R4962">
        <v>7894.7524000000003</v>
      </c>
      <c r="S4962" t="s">
        <v>1296</v>
      </c>
      <c r="T4962" s="111"/>
      <c r="U4962" s="111"/>
      <c r="V4962" s="110"/>
      <c r="W4962" s="110"/>
    </row>
    <row r="4963" spans="1:23">
      <c r="A4963" t="s">
        <v>5599</v>
      </c>
      <c r="B4963">
        <v>44213</v>
      </c>
      <c r="C4963" t="s">
        <v>5600</v>
      </c>
      <c r="D4963">
        <v>44213</v>
      </c>
      <c r="E4963" t="s">
        <v>1294</v>
      </c>
      <c r="F4963" t="s">
        <v>72</v>
      </c>
      <c r="G4963" t="s">
        <v>69</v>
      </c>
      <c r="H4963" t="s">
        <v>69</v>
      </c>
      <c r="I4963" t="s">
        <v>1207</v>
      </c>
      <c r="J4963">
        <v>10</v>
      </c>
      <c r="K4963">
        <v>4035</v>
      </c>
      <c r="L4963">
        <v>40350</v>
      </c>
      <c r="M4963">
        <v>9.6071000000000009</v>
      </c>
      <c r="N4963">
        <v>96.070999999999998</v>
      </c>
      <c r="O4963">
        <v>0</v>
      </c>
      <c r="P4963">
        <v>0</v>
      </c>
      <c r="Q4963">
        <v>4044.6071000000002</v>
      </c>
      <c r="R4963">
        <v>40446.071000000004</v>
      </c>
      <c r="S4963" t="s">
        <v>1296</v>
      </c>
      <c r="T4963" s="111"/>
      <c r="U4963" s="111"/>
      <c r="V4963" s="110"/>
      <c r="W4963" s="110"/>
    </row>
    <row r="4964" spans="1:23">
      <c r="A4964" t="s">
        <v>5599</v>
      </c>
      <c r="B4964">
        <v>44213</v>
      </c>
      <c r="C4964" t="s">
        <v>5600</v>
      </c>
      <c r="D4964">
        <v>44213</v>
      </c>
      <c r="E4964" t="s">
        <v>1294</v>
      </c>
      <c r="F4964" t="s">
        <v>72</v>
      </c>
      <c r="G4964" t="s">
        <v>69</v>
      </c>
      <c r="H4964" t="s">
        <v>69</v>
      </c>
      <c r="I4964" t="s">
        <v>1234</v>
      </c>
      <c r="J4964">
        <v>15</v>
      </c>
      <c r="K4964">
        <v>5035</v>
      </c>
      <c r="L4964">
        <v>75525</v>
      </c>
      <c r="M4964">
        <v>11.988099999999999</v>
      </c>
      <c r="N4964">
        <v>179.82149999999999</v>
      </c>
      <c r="O4964">
        <v>0</v>
      </c>
      <c r="P4964">
        <v>0</v>
      </c>
      <c r="Q4964">
        <v>5046.9880999999996</v>
      </c>
      <c r="R4964">
        <v>75704.821500000005</v>
      </c>
      <c r="S4964" t="s">
        <v>1296</v>
      </c>
      <c r="T4964" s="111"/>
      <c r="U4964" s="111"/>
      <c r="V4964" s="110"/>
      <c r="W4964" s="110"/>
    </row>
    <row r="4965" spans="1:23">
      <c r="A4965" t="s">
        <v>5599</v>
      </c>
      <c r="B4965">
        <v>44213</v>
      </c>
      <c r="C4965" t="s">
        <v>5600</v>
      </c>
      <c r="D4965">
        <v>44213</v>
      </c>
      <c r="E4965" t="s">
        <v>1294</v>
      </c>
      <c r="F4965" t="s">
        <v>72</v>
      </c>
      <c r="G4965" t="s">
        <v>69</v>
      </c>
      <c r="H4965" t="s">
        <v>69</v>
      </c>
      <c r="I4965" t="s">
        <v>1211</v>
      </c>
      <c r="J4965">
        <v>5</v>
      </c>
      <c r="K4965">
        <v>3938</v>
      </c>
      <c r="L4965">
        <v>19690</v>
      </c>
      <c r="M4965">
        <v>9.3762000000000008</v>
      </c>
      <c r="N4965">
        <v>46.881</v>
      </c>
      <c r="O4965">
        <v>0</v>
      </c>
      <c r="P4965">
        <v>0</v>
      </c>
      <c r="Q4965">
        <v>3947.3762000000002</v>
      </c>
      <c r="R4965">
        <v>19736.881000000001</v>
      </c>
      <c r="S4965" t="s">
        <v>1296</v>
      </c>
      <c r="T4965" s="111"/>
      <c r="U4965" s="111"/>
      <c r="V4965" s="110"/>
      <c r="W4965" s="110"/>
    </row>
    <row r="4966" spans="1:23">
      <c r="A4966" t="s">
        <v>5599</v>
      </c>
      <c r="B4966">
        <v>44213</v>
      </c>
      <c r="C4966" t="s">
        <v>5600</v>
      </c>
      <c r="D4966">
        <v>44213</v>
      </c>
      <c r="E4966" t="s">
        <v>1294</v>
      </c>
      <c r="F4966" t="s">
        <v>72</v>
      </c>
      <c r="G4966" t="s">
        <v>69</v>
      </c>
      <c r="H4966" t="s">
        <v>69</v>
      </c>
      <c r="I4966" t="s">
        <v>1227</v>
      </c>
      <c r="J4966">
        <v>5</v>
      </c>
      <c r="K4966">
        <v>7760</v>
      </c>
      <c r="L4966">
        <v>38800</v>
      </c>
      <c r="M4966">
        <v>18.476199999999999</v>
      </c>
      <c r="N4966">
        <v>92.381</v>
      </c>
      <c r="O4966">
        <v>0</v>
      </c>
      <c r="P4966">
        <v>0</v>
      </c>
      <c r="Q4966">
        <v>7778.4762000000001</v>
      </c>
      <c r="R4966">
        <v>38892.381000000001</v>
      </c>
      <c r="S4966" t="s">
        <v>1296</v>
      </c>
      <c r="T4966" s="111"/>
      <c r="U4966" s="111"/>
      <c r="V4966" s="110"/>
      <c r="W4966" s="110"/>
    </row>
    <row r="4967" spans="1:23">
      <c r="A4967" t="s">
        <v>5599</v>
      </c>
      <c r="B4967">
        <v>44213</v>
      </c>
      <c r="C4967" t="s">
        <v>5600</v>
      </c>
      <c r="D4967">
        <v>44213</v>
      </c>
      <c r="E4967" t="s">
        <v>1294</v>
      </c>
      <c r="F4967" t="s">
        <v>72</v>
      </c>
      <c r="G4967" t="s">
        <v>69</v>
      </c>
      <c r="H4967" t="s">
        <v>69</v>
      </c>
      <c r="I4967" t="s">
        <v>1339</v>
      </c>
      <c r="J4967">
        <v>80</v>
      </c>
      <c r="K4967">
        <v>1118</v>
      </c>
      <c r="L4967">
        <v>89440</v>
      </c>
      <c r="M4967">
        <v>2.6619000000000002</v>
      </c>
      <c r="N4967">
        <v>212.952</v>
      </c>
      <c r="O4967">
        <v>0</v>
      </c>
      <c r="P4967">
        <v>0</v>
      </c>
      <c r="Q4967">
        <v>1120.6619000000001</v>
      </c>
      <c r="R4967">
        <v>89652.952000000005</v>
      </c>
      <c r="S4967" t="s">
        <v>1296</v>
      </c>
      <c r="T4967" s="111"/>
      <c r="U4967" s="111"/>
      <c r="V4967" s="110"/>
      <c r="W4967" s="110"/>
    </row>
    <row r="4968" spans="1:23">
      <c r="A4968" t="s">
        <v>5599</v>
      </c>
      <c r="B4968">
        <v>44213</v>
      </c>
      <c r="C4968" t="s">
        <v>5600</v>
      </c>
      <c r="D4968">
        <v>44213</v>
      </c>
      <c r="E4968" t="s">
        <v>1294</v>
      </c>
      <c r="F4968" t="s">
        <v>72</v>
      </c>
      <c r="G4968" t="s">
        <v>69</v>
      </c>
      <c r="H4968" t="s">
        <v>69</v>
      </c>
      <c r="I4968" t="s">
        <v>1212</v>
      </c>
      <c r="J4968">
        <v>10</v>
      </c>
      <c r="K4968">
        <v>3540</v>
      </c>
      <c r="L4968">
        <v>35400</v>
      </c>
      <c r="M4968">
        <v>8.4285999999999994</v>
      </c>
      <c r="N4968">
        <v>84.286000000000001</v>
      </c>
      <c r="O4968">
        <v>0</v>
      </c>
      <c r="P4968">
        <v>0</v>
      </c>
      <c r="Q4968">
        <v>3548.4286000000002</v>
      </c>
      <c r="R4968">
        <v>35484.286</v>
      </c>
      <c r="S4968" t="s">
        <v>1296</v>
      </c>
      <c r="T4968" s="111"/>
      <c r="U4968" s="111"/>
      <c r="V4968" s="110"/>
      <c r="W4968" s="110"/>
    </row>
    <row r="4969" spans="1:23">
      <c r="A4969" t="s">
        <v>5601</v>
      </c>
      <c r="B4969">
        <v>44213</v>
      </c>
      <c r="C4969" t="s">
        <v>5602</v>
      </c>
      <c r="D4969">
        <v>44213</v>
      </c>
      <c r="E4969" t="s">
        <v>1294</v>
      </c>
      <c r="F4969" t="s">
        <v>74</v>
      </c>
      <c r="G4969" t="s">
        <v>1297</v>
      </c>
      <c r="H4969" t="s">
        <v>69</v>
      </c>
      <c r="I4969" t="s">
        <v>1227</v>
      </c>
      <c r="J4969">
        <v>30</v>
      </c>
      <c r="K4969">
        <v>7760</v>
      </c>
      <c r="L4969">
        <v>232800</v>
      </c>
      <c r="M4969">
        <v>18.476199999999999</v>
      </c>
      <c r="N4969">
        <v>554.28599999999994</v>
      </c>
      <c r="O4969">
        <v>0</v>
      </c>
      <c r="P4969">
        <v>0</v>
      </c>
      <c r="Q4969">
        <v>7778.4762000000001</v>
      </c>
      <c r="R4969">
        <v>233354.28599999999</v>
      </c>
      <c r="S4969" t="s">
        <v>1296</v>
      </c>
      <c r="T4969" s="111"/>
      <c r="U4969" s="111"/>
      <c r="V4969" s="110"/>
      <c r="W4969" s="110"/>
    </row>
    <row r="4970" spans="1:23">
      <c r="A4970" t="s">
        <v>5601</v>
      </c>
      <c r="B4970">
        <v>44213</v>
      </c>
      <c r="C4970" t="s">
        <v>5602</v>
      </c>
      <c r="D4970">
        <v>44213</v>
      </c>
      <c r="E4970" t="s">
        <v>1294</v>
      </c>
      <c r="F4970" t="s">
        <v>74</v>
      </c>
      <c r="G4970" t="s">
        <v>1297</v>
      </c>
      <c r="H4970" t="s">
        <v>69</v>
      </c>
      <c r="I4970" t="s">
        <v>1212</v>
      </c>
      <c r="J4970">
        <v>20</v>
      </c>
      <c r="K4970">
        <v>3540</v>
      </c>
      <c r="L4970">
        <v>70800</v>
      </c>
      <c r="M4970">
        <v>8.4285999999999994</v>
      </c>
      <c r="N4970">
        <v>168.572</v>
      </c>
      <c r="O4970">
        <v>0</v>
      </c>
      <c r="P4970">
        <v>0</v>
      </c>
      <c r="Q4970">
        <v>3548.4286000000002</v>
      </c>
      <c r="R4970">
        <v>70968.572</v>
      </c>
      <c r="S4970" t="s">
        <v>1296</v>
      </c>
      <c r="T4970" s="111"/>
      <c r="U4970" s="111"/>
      <c r="V4970" s="110"/>
      <c r="W4970" s="110"/>
    </row>
    <row r="4971" spans="1:23">
      <c r="A4971" t="s">
        <v>5601</v>
      </c>
      <c r="B4971">
        <v>44213</v>
      </c>
      <c r="C4971" t="s">
        <v>5602</v>
      </c>
      <c r="D4971">
        <v>44213</v>
      </c>
      <c r="E4971" t="s">
        <v>1294</v>
      </c>
      <c r="F4971" t="s">
        <v>74</v>
      </c>
      <c r="G4971" t="s">
        <v>1297</v>
      </c>
      <c r="H4971" t="s">
        <v>69</v>
      </c>
      <c r="I4971" t="s">
        <v>1339</v>
      </c>
      <c r="J4971">
        <v>751</v>
      </c>
      <c r="K4971">
        <v>1118</v>
      </c>
      <c r="L4971">
        <v>839618</v>
      </c>
      <c r="M4971">
        <v>2.6619000000000002</v>
      </c>
      <c r="N4971">
        <v>1999.0869</v>
      </c>
      <c r="O4971">
        <v>0</v>
      </c>
      <c r="P4971">
        <v>0</v>
      </c>
      <c r="Q4971">
        <v>1120.6619000000001</v>
      </c>
      <c r="R4971">
        <v>841617.08689999999</v>
      </c>
      <c r="S4971" t="s">
        <v>1296</v>
      </c>
      <c r="T4971" s="111"/>
      <c r="U4971" s="111"/>
      <c r="V4971" s="110"/>
      <c r="W4971" s="110"/>
    </row>
    <row r="4972" spans="1:23">
      <c r="A4972" t="s">
        <v>5601</v>
      </c>
      <c r="B4972">
        <v>44213</v>
      </c>
      <c r="C4972" t="s">
        <v>5602</v>
      </c>
      <c r="D4972">
        <v>44213</v>
      </c>
      <c r="E4972" t="s">
        <v>1294</v>
      </c>
      <c r="F4972" t="s">
        <v>74</v>
      </c>
      <c r="G4972" t="s">
        <v>1297</v>
      </c>
      <c r="H4972" t="s">
        <v>69</v>
      </c>
      <c r="I4972" t="s">
        <v>1207</v>
      </c>
      <c r="J4972">
        <v>20</v>
      </c>
      <c r="K4972">
        <v>4035</v>
      </c>
      <c r="L4972">
        <v>80700</v>
      </c>
      <c r="M4972">
        <v>9.6071000000000009</v>
      </c>
      <c r="N4972">
        <v>192.142</v>
      </c>
      <c r="O4972">
        <v>0</v>
      </c>
      <c r="P4972">
        <v>0</v>
      </c>
      <c r="Q4972">
        <v>4044.6071000000002</v>
      </c>
      <c r="R4972">
        <v>80892.142000000007</v>
      </c>
      <c r="S4972" t="s">
        <v>1296</v>
      </c>
      <c r="T4972" s="111"/>
      <c r="U4972" s="111"/>
      <c r="V4972" s="110"/>
      <c r="W4972" s="110"/>
    </row>
    <row r="4973" spans="1:23">
      <c r="A4973" t="s">
        <v>5603</v>
      </c>
      <c r="B4973">
        <v>44213</v>
      </c>
      <c r="C4973" t="s">
        <v>5604</v>
      </c>
      <c r="D4973">
        <v>44213</v>
      </c>
      <c r="E4973" t="s">
        <v>1294</v>
      </c>
      <c r="F4973" t="s">
        <v>73</v>
      </c>
      <c r="G4973" t="s">
        <v>1297</v>
      </c>
      <c r="H4973" t="s">
        <v>69</v>
      </c>
      <c r="I4973" t="s">
        <v>1211</v>
      </c>
      <c r="J4973">
        <v>4</v>
      </c>
      <c r="K4973">
        <v>3938</v>
      </c>
      <c r="L4973">
        <v>15752</v>
      </c>
      <c r="M4973">
        <v>9.3762000000000008</v>
      </c>
      <c r="N4973">
        <v>37.504800000000003</v>
      </c>
      <c r="O4973">
        <v>0</v>
      </c>
      <c r="P4973">
        <v>0</v>
      </c>
      <c r="Q4973">
        <v>3947.3762000000002</v>
      </c>
      <c r="R4973">
        <v>15789.504800000001</v>
      </c>
      <c r="S4973" t="s">
        <v>1296</v>
      </c>
      <c r="T4973" s="111"/>
      <c r="U4973" s="111"/>
      <c r="V4973" s="110"/>
      <c r="W4973" s="110"/>
    </row>
    <row r="4974" spans="1:23">
      <c r="A4974" t="s">
        <v>5603</v>
      </c>
      <c r="B4974">
        <v>44213</v>
      </c>
      <c r="C4974" t="s">
        <v>5604</v>
      </c>
      <c r="D4974">
        <v>44213</v>
      </c>
      <c r="E4974" t="s">
        <v>1294</v>
      </c>
      <c r="F4974" t="s">
        <v>73</v>
      </c>
      <c r="G4974" t="s">
        <v>1297</v>
      </c>
      <c r="H4974" t="s">
        <v>69</v>
      </c>
      <c r="I4974" t="s">
        <v>1339</v>
      </c>
      <c r="J4974">
        <v>80</v>
      </c>
      <c r="K4974">
        <v>1118</v>
      </c>
      <c r="L4974">
        <v>89440</v>
      </c>
      <c r="M4974">
        <v>2.6619000000000002</v>
      </c>
      <c r="N4974">
        <v>212.952</v>
      </c>
      <c r="O4974">
        <v>0</v>
      </c>
      <c r="P4974">
        <v>0</v>
      </c>
      <c r="Q4974">
        <v>1120.6619000000001</v>
      </c>
      <c r="R4974">
        <v>89652.952000000005</v>
      </c>
      <c r="S4974" t="s">
        <v>1296</v>
      </c>
      <c r="T4974" s="111"/>
      <c r="U4974" s="111"/>
      <c r="V4974" s="110"/>
      <c r="W4974" s="110"/>
    </row>
    <row r="4975" spans="1:23">
      <c r="A4975" t="s">
        <v>5603</v>
      </c>
      <c r="B4975">
        <v>44213</v>
      </c>
      <c r="C4975" t="s">
        <v>5604</v>
      </c>
      <c r="D4975">
        <v>44213</v>
      </c>
      <c r="E4975" t="s">
        <v>1294</v>
      </c>
      <c r="F4975" t="s">
        <v>73</v>
      </c>
      <c r="G4975" t="s">
        <v>1297</v>
      </c>
      <c r="H4975" t="s">
        <v>69</v>
      </c>
      <c r="I4975" t="s">
        <v>1227</v>
      </c>
      <c r="J4975">
        <v>3</v>
      </c>
      <c r="K4975">
        <v>7760</v>
      </c>
      <c r="L4975">
        <v>23280</v>
      </c>
      <c r="M4975">
        <v>18.476199999999999</v>
      </c>
      <c r="N4975">
        <v>55.428600000000003</v>
      </c>
      <c r="O4975">
        <v>0</v>
      </c>
      <c r="P4975">
        <v>0</v>
      </c>
      <c r="Q4975">
        <v>7778.4762000000001</v>
      </c>
      <c r="R4975">
        <v>23335.428599999999</v>
      </c>
      <c r="S4975" t="s">
        <v>1296</v>
      </c>
      <c r="T4975" s="111"/>
      <c r="U4975" s="111"/>
      <c r="V4975" s="110"/>
      <c r="W4975" s="110"/>
    </row>
    <row r="4976" spans="1:23">
      <c r="A4976" t="s">
        <v>5603</v>
      </c>
      <c r="B4976">
        <v>44213</v>
      </c>
      <c r="C4976" t="s">
        <v>5604</v>
      </c>
      <c r="D4976">
        <v>44213</v>
      </c>
      <c r="E4976" t="s">
        <v>1294</v>
      </c>
      <c r="F4976" t="s">
        <v>73</v>
      </c>
      <c r="G4976" t="s">
        <v>1297</v>
      </c>
      <c r="H4976" t="s">
        <v>69</v>
      </c>
      <c r="I4976" t="s">
        <v>1207</v>
      </c>
      <c r="J4976">
        <v>3</v>
      </c>
      <c r="K4976">
        <v>4035</v>
      </c>
      <c r="L4976">
        <v>12105</v>
      </c>
      <c r="M4976">
        <v>9.6071000000000009</v>
      </c>
      <c r="N4976">
        <v>28.821300000000001</v>
      </c>
      <c r="O4976">
        <v>0</v>
      </c>
      <c r="P4976">
        <v>0</v>
      </c>
      <c r="Q4976">
        <v>4044.6071000000002</v>
      </c>
      <c r="R4976">
        <v>12133.8213</v>
      </c>
      <c r="S4976" t="s">
        <v>1296</v>
      </c>
      <c r="T4976" s="111"/>
      <c r="U4976" s="111"/>
      <c r="V4976" s="110"/>
      <c r="W4976" s="110"/>
    </row>
    <row r="4977" spans="1:23">
      <c r="A4977" t="s">
        <v>5603</v>
      </c>
      <c r="B4977">
        <v>44213</v>
      </c>
      <c r="C4977" t="s">
        <v>5604</v>
      </c>
      <c r="D4977">
        <v>44213</v>
      </c>
      <c r="E4977" t="s">
        <v>1294</v>
      </c>
      <c r="F4977" t="s">
        <v>73</v>
      </c>
      <c r="G4977" t="s">
        <v>1297</v>
      </c>
      <c r="H4977" t="s">
        <v>69</v>
      </c>
      <c r="I4977" t="s">
        <v>1212</v>
      </c>
      <c r="J4977">
        <v>5</v>
      </c>
      <c r="K4977">
        <v>3540</v>
      </c>
      <c r="L4977">
        <v>17700</v>
      </c>
      <c r="M4977">
        <v>8.4285999999999994</v>
      </c>
      <c r="N4977">
        <v>42.143000000000001</v>
      </c>
      <c r="O4977">
        <v>0</v>
      </c>
      <c r="P4977">
        <v>0</v>
      </c>
      <c r="Q4977">
        <v>3548.4286000000002</v>
      </c>
      <c r="R4977">
        <v>17742.143</v>
      </c>
      <c r="S4977" t="s">
        <v>1296</v>
      </c>
      <c r="T4977" s="111"/>
      <c r="U4977" s="111"/>
      <c r="V4977" s="110"/>
      <c r="W4977" s="110"/>
    </row>
    <row r="4978" spans="1:23">
      <c r="A4978" t="s">
        <v>5605</v>
      </c>
      <c r="B4978">
        <v>44213</v>
      </c>
      <c r="C4978" t="s">
        <v>5606</v>
      </c>
      <c r="D4978">
        <v>44213</v>
      </c>
      <c r="E4978" t="s">
        <v>1294</v>
      </c>
      <c r="F4978" t="s">
        <v>59</v>
      </c>
      <c r="G4978" t="s">
        <v>60</v>
      </c>
      <c r="H4978" t="s">
        <v>57</v>
      </c>
      <c r="I4978" t="s">
        <v>1207</v>
      </c>
      <c r="J4978">
        <v>10</v>
      </c>
      <c r="K4978">
        <v>4035</v>
      </c>
      <c r="L4978">
        <v>40350</v>
      </c>
      <c r="M4978">
        <v>9.6071000000000009</v>
      </c>
      <c r="N4978">
        <v>96.070999999999998</v>
      </c>
      <c r="O4978">
        <v>0</v>
      </c>
      <c r="P4978">
        <v>0</v>
      </c>
      <c r="Q4978">
        <v>4044.6071000000002</v>
      </c>
      <c r="R4978">
        <v>40446.071000000004</v>
      </c>
      <c r="S4978" t="s">
        <v>1296</v>
      </c>
      <c r="T4978" s="111"/>
      <c r="U4978" s="111"/>
      <c r="V4978" s="110"/>
      <c r="W4978" s="110"/>
    </row>
    <row r="4979" spans="1:23">
      <c r="A4979" t="s">
        <v>5605</v>
      </c>
      <c r="B4979">
        <v>44213</v>
      </c>
      <c r="C4979" t="s">
        <v>5606</v>
      </c>
      <c r="D4979">
        <v>44213</v>
      </c>
      <c r="E4979" t="s">
        <v>1294</v>
      </c>
      <c r="F4979" t="s">
        <v>59</v>
      </c>
      <c r="G4979" t="s">
        <v>60</v>
      </c>
      <c r="H4979" t="s">
        <v>57</v>
      </c>
      <c r="I4979" t="s">
        <v>1212</v>
      </c>
      <c r="J4979">
        <v>3</v>
      </c>
      <c r="K4979">
        <v>3540</v>
      </c>
      <c r="L4979">
        <v>10620</v>
      </c>
      <c r="M4979">
        <v>8.4285999999999994</v>
      </c>
      <c r="N4979">
        <v>25.285799999999998</v>
      </c>
      <c r="O4979">
        <v>0</v>
      </c>
      <c r="P4979">
        <v>0</v>
      </c>
      <c r="Q4979">
        <v>3548.4286000000002</v>
      </c>
      <c r="R4979">
        <v>10645.2858</v>
      </c>
      <c r="S4979" t="s">
        <v>1296</v>
      </c>
      <c r="T4979" s="111"/>
      <c r="U4979" s="111"/>
      <c r="V4979" s="110"/>
      <c r="W4979" s="110"/>
    </row>
    <row r="4980" spans="1:23">
      <c r="A4980" t="s">
        <v>5605</v>
      </c>
      <c r="B4980">
        <v>44213</v>
      </c>
      <c r="C4980" t="s">
        <v>5606</v>
      </c>
      <c r="D4980">
        <v>44213</v>
      </c>
      <c r="E4980" t="s">
        <v>1294</v>
      </c>
      <c r="F4980" t="s">
        <v>59</v>
      </c>
      <c r="G4980" t="s">
        <v>60</v>
      </c>
      <c r="H4980" t="s">
        <v>57</v>
      </c>
      <c r="I4980" t="s">
        <v>1234</v>
      </c>
      <c r="J4980">
        <v>10</v>
      </c>
      <c r="K4980">
        <v>5035</v>
      </c>
      <c r="L4980">
        <v>50350</v>
      </c>
      <c r="M4980">
        <v>11.988099999999999</v>
      </c>
      <c r="N4980">
        <v>119.881</v>
      </c>
      <c r="O4980">
        <v>0</v>
      </c>
      <c r="P4980">
        <v>0</v>
      </c>
      <c r="Q4980">
        <v>5046.9880999999996</v>
      </c>
      <c r="R4980">
        <v>50469.881000000001</v>
      </c>
      <c r="S4980" t="s">
        <v>1296</v>
      </c>
      <c r="T4980" s="111"/>
      <c r="U4980" s="111"/>
      <c r="V4980" s="110"/>
      <c r="W4980" s="110"/>
    </row>
    <row r="4981" spans="1:23">
      <c r="A4981" t="s">
        <v>5607</v>
      </c>
      <c r="B4981">
        <v>44213</v>
      </c>
      <c r="C4981" t="s">
        <v>5608</v>
      </c>
      <c r="D4981">
        <v>44213</v>
      </c>
      <c r="E4981" t="s">
        <v>1294</v>
      </c>
      <c r="F4981" t="s">
        <v>65</v>
      </c>
      <c r="G4981" t="s">
        <v>1298</v>
      </c>
      <c r="H4981" t="s">
        <v>57</v>
      </c>
      <c r="I4981" t="s">
        <v>1234</v>
      </c>
      <c r="J4981">
        <v>5</v>
      </c>
      <c r="K4981">
        <v>5035</v>
      </c>
      <c r="L4981">
        <v>25175</v>
      </c>
      <c r="M4981">
        <v>11.988099999999999</v>
      </c>
      <c r="N4981">
        <v>59.9405</v>
      </c>
      <c r="O4981">
        <v>0</v>
      </c>
      <c r="P4981">
        <v>0</v>
      </c>
      <c r="Q4981">
        <v>5046.9880999999996</v>
      </c>
      <c r="R4981">
        <v>25234.940500000001</v>
      </c>
      <c r="S4981" t="s">
        <v>1296</v>
      </c>
      <c r="T4981" s="111"/>
      <c r="U4981" s="111"/>
      <c r="V4981" s="110"/>
      <c r="W4981" s="110"/>
    </row>
    <row r="4982" spans="1:23">
      <c r="A4982" t="s">
        <v>5607</v>
      </c>
      <c r="B4982">
        <v>44213</v>
      </c>
      <c r="C4982" t="s">
        <v>5608</v>
      </c>
      <c r="D4982">
        <v>44213</v>
      </c>
      <c r="E4982" t="s">
        <v>1294</v>
      </c>
      <c r="F4982" t="s">
        <v>65</v>
      </c>
      <c r="G4982" t="s">
        <v>1298</v>
      </c>
      <c r="H4982" t="s">
        <v>57</v>
      </c>
      <c r="I4982" t="s">
        <v>3061</v>
      </c>
      <c r="J4982">
        <v>5</v>
      </c>
      <c r="K4982">
        <v>9850</v>
      </c>
      <c r="L4982">
        <v>49250</v>
      </c>
      <c r="M4982">
        <v>23.452400000000001</v>
      </c>
      <c r="N4982">
        <v>117.262</v>
      </c>
      <c r="O4982">
        <v>0</v>
      </c>
      <c r="P4982">
        <v>0</v>
      </c>
      <c r="Q4982">
        <v>9873.4524000000001</v>
      </c>
      <c r="R4982">
        <v>49367.262000000002</v>
      </c>
      <c r="S4982" t="s">
        <v>1296</v>
      </c>
      <c r="T4982" s="111"/>
      <c r="U4982" s="111"/>
      <c r="V4982" s="110"/>
      <c r="W4982" s="110"/>
    </row>
    <row r="4983" spans="1:23">
      <c r="A4983" t="s">
        <v>5607</v>
      </c>
      <c r="B4983">
        <v>44213</v>
      </c>
      <c r="C4983" t="s">
        <v>5608</v>
      </c>
      <c r="D4983">
        <v>44213</v>
      </c>
      <c r="E4983" t="s">
        <v>1294</v>
      </c>
      <c r="F4983" t="s">
        <v>65</v>
      </c>
      <c r="G4983" t="s">
        <v>1298</v>
      </c>
      <c r="H4983" t="s">
        <v>57</v>
      </c>
      <c r="I4983" t="s">
        <v>1207</v>
      </c>
      <c r="J4983">
        <v>7</v>
      </c>
      <c r="K4983">
        <v>4035</v>
      </c>
      <c r="L4983">
        <v>28245</v>
      </c>
      <c r="M4983">
        <v>9.6071000000000009</v>
      </c>
      <c r="N4983">
        <v>67.249700000000004</v>
      </c>
      <c r="O4983">
        <v>0</v>
      </c>
      <c r="P4983">
        <v>0</v>
      </c>
      <c r="Q4983">
        <v>4044.6071000000002</v>
      </c>
      <c r="R4983">
        <v>28312.2497</v>
      </c>
      <c r="S4983" t="s">
        <v>1296</v>
      </c>
      <c r="T4983" s="111"/>
      <c r="U4983" s="111"/>
      <c r="V4983" s="110"/>
      <c r="W4983" s="110"/>
    </row>
    <row r="4984" spans="1:23">
      <c r="A4984" t="s">
        <v>5609</v>
      </c>
      <c r="B4984">
        <v>44213</v>
      </c>
      <c r="C4984" t="s">
        <v>5610</v>
      </c>
      <c r="D4984">
        <v>44213</v>
      </c>
      <c r="E4984" t="s">
        <v>1294</v>
      </c>
      <c r="F4984" t="s">
        <v>54</v>
      </c>
      <c r="G4984" t="s">
        <v>1085</v>
      </c>
      <c r="H4984" t="s">
        <v>57</v>
      </c>
      <c r="I4984" t="s">
        <v>3061</v>
      </c>
      <c r="J4984">
        <v>5</v>
      </c>
      <c r="K4984">
        <v>9850</v>
      </c>
      <c r="L4984">
        <v>49250</v>
      </c>
      <c r="M4984">
        <v>23.452400000000001</v>
      </c>
      <c r="N4984">
        <v>117.262</v>
      </c>
      <c r="O4984">
        <v>0</v>
      </c>
      <c r="P4984">
        <v>0</v>
      </c>
      <c r="Q4984">
        <v>9873.4524000000001</v>
      </c>
      <c r="R4984">
        <v>49367.262000000002</v>
      </c>
      <c r="S4984" t="s">
        <v>1296</v>
      </c>
      <c r="T4984" s="111"/>
      <c r="U4984" s="111"/>
      <c r="V4984" s="110"/>
      <c r="W4984" s="110"/>
    </row>
    <row r="4985" spans="1:23">
      <c r="A4985" t="s">
        <v>5609</v>
      </c>
      <c r="B4985">
        <v>44213</v>
      </c>
      <c r="C4985" t="s">
        <v>5610</v>
      </c>
      <c r="D4985">
        <v>44213</v>
      </c>
      <c r="E4985" t="s">
        <v>1294</v>
      </c>
      <c r="F4985" t="s">
        <v>54</v>
      </c>
      <c r="G4985" t="s">
        <v>1085</v>
      </c>
      <c r="H4985" t="s">
        <v>57</v>
      </c>
      <c r="I4985" t="s">
        <v>1207</v>
      </c>
      <c r="J4985">
        <v>15</v>
      </c>
      <c r="K4985">
        <v>4035</v>
      </c>
      <c r="L4985">
        <v>60525</v>
      </c>
      <c r="M4985">
        <v>9.6071000000000009</v>
      </c>
      <c r="N4985">
        <v>144.10650000000001</v>
      </c>
      <c r="O4985">
        <v>0</v>
      </c>
      <c r="P4985">
        <v>0</v>
      </c>
      <c r="Q4985">
        <v>4044.6071000000002</v>
      </c>
      <c r="R4985">
        <v>60669.106500000002</v>
      </c>
      <c r="S4985" t="s">
        <v>1296</v>
      </c>
      <c r="T4985" s="111"/>
      <c r="U4985" s="111"/>
      <c r="V4985" s="110"/>
      <c r="W4985" s="110"/>
    </row>
    <row r="4986" spans="1:23">
      <c r="A4986" t="s">
        <v>5611</v>
      </c>
      <c r="B4986">
        <v>44213</v>
      </c>
      <c r="C4986" t="s">
        <v>5612</v>
      </c>
      <c r="D4986">
        <v>44213</v>
      </c>
      <c r="E4986" t="s">
        <v>1294</v>
      </c>
      <c r="F4986" t="s">
        <v>58</v>
      </c>
      <c r="G4986" t="s">
        <v>1086</v>
      </c>
      <c r="H4986" t="s">
        <v>57</v>
      </c>
      <c r="I4986" t="s">
        <v>1339</v>
      </c>
      <c r="J4986">
        <v>100</v>
      </c>
      <c r="K4986">
        <v>1118</v>
      </c>
      <c r="L4986">
        <v>111800</v>
      </c>
      <c r="M4986">
        <v>2.6619000000000002</v>
      </c>
      <c r="N4986">
        <v>266.19</v>
      </c>
      <c r="O4986">
        <v>0</v>
      </c>
      <c r="P4986">
        <v>0</v>
      </c>
      <c r="Q4986">
        <v>1120.6619000000001</v>
      </c>
      <c r="R4986">
        <v>112066.19</v>
      </c>
      <c r="S4986" t="s">
        <v>1296</v>
      </c>
      <c r="T4986" s="111"/>
      <c r="U4986" s="111"/>
      <c r="V4986" s="110"/>
      <c r="W4986" s="110"/>
    </row>
    <row r="4987" spans="1:23">
      <c r="A4987" t="s">
        <v>5611</v>
      </c>
      <c r="B4987">
        <v>44213</v>
      </c>
      <c r="C4987" t="s">
        <v>5612</v>
      </c>
      <c r="D4987">
        <v>44213</v>
      </c>
      <c r="E4987" t="s">
        <v>1294</v>
      </c>
      <c r="F4987" t="s">
        <v>58</v>
      </c>
      <c r="G4987" t="s">
        <v>1086</v>
      </c>
      <c r="H4987" t="s">
        <v>57</v>
      </c>
      <c r="I4987" t="s">
        <v>1227</v>
      </c>
      <c r="J4987">
        <v>5</v>
      </c>
      <c r="K4987">
        <v>7760</v>
      </c>
      <c r="L4987">
        <v>38800</v>
      </c>
      <c r="M4987">
        <v>18.476199999999999</v>
      </c>
      <c r="N4987">
        <v>92.381</v>
      </c>
      <c r="O4987">
        <v>0</v>
      </c>
      <c r="P4987">
        <v>0</v>
      </c>
      <c r="Q4987">
        <v>7778.4762000000001</v>
      </c>
      <c r="R4987">
        <v>38892.381000000001</v>
      </c>
      <c r="S4987" t="s">
        <v>1296</v>
      </c>
      <c r="T4987" s="111"/>
      <c r="U4987" s="111"/>
      <c r="V4987" s="110"/>
      <c r="W4987" s="110"/>
    </row>
    <row r="4988" spans="1:23">
      <c r="A4988" t="s">
        <v>5611</v>
      </c>
      <c r="B4988">
        <v>44213</v>
      </c>
      <c r="C4988" t="s">
        <v>5612</v>
      </c>
      <c r="D4988">
        <v>44213</v>
      </c>
      <c r="E4988" t="s">
        <v>1294</v>
      </c>
      <c r="F4988" t="s">
        <v>58</v>
      </c>
      <c r="G4988" t="s">
        <v>1086</v>
      </c>
      <c r="H4988" t="s">
        <v>57</v>
      </c>
      <c r="I4988" t="s">
        <v>1212</v>
      </c>
      <c r="J4988">
        <v>5</v>
      </c>
      <c r="K4988">
        <v>3540</v>
      </c>
      <c r="L4988">
        <v>17700</v>
      </c>
      <c r="M4988">
        <v>8.4285999999999994</v>
      </c>
      <c r="N4988">
        <v>42.143000000000001</v>
      </c>
      <c r="O4988">
        <v>0</v>
      </c>
      <c r="P4988">
        <v>0</v>
      </c>
      <c r="Q4988">
        <v>3548.4286000000002</v>
      </c>
      <c r="R4988">
        <v>17742.143</v>
      </c>
      <c r="S4988" t="s">
        <v>1296</v>
      </c>
      <c r="T4988" s="111"/>
      <c r="U4988" s="111"/>
      <c r="V4988" s="110"/>
      <c r="W4988" s="110"/>
    </row>
    <row r="4989" spans="1:23">
      <c r="A4989" t="s">
        <v>5611</v>
      </c>
      <c r="B4989">
        <v>44213</v>
      </c>
      <c r="C4989" t="s">
        <v>5612</v>
      </c>
      <c r="D4989">
        <v>44213</v>
      </c>
      <c r="E4989" t="s">
        <v>1294</v>
      </c>
      <c r="F4989" t="s">
        <v>58</v>
      </c>
      <c r="G4989" t="s">
        <v>1086</v>
      </c>
      <c r="H4989" t="s">
        <v>57</v>
      </c>
      <c r="I4989" t="s">
        <v>1234</v>
      </c>
      <c r="J4989">
        <v>10</v>
      </c>
      <c r="K4989">
        <v>5035</v>
      </c>
      <c r="L4989">
        <v>50350</v>
      </c>
      <c r="M4989">
        <v>11.988099999999999</v>
      </c>
      <c r="N4989">
        <v>119.881</v>
      </c>
      <c r="O4989">
        <v>0</v>
      </c>
      <c r="P4989">
        <v>0</v>
      </c>
      <c r="Q4989">
        <v>5046.9880999999996</v>
      </c>
      <c r="R4989">
        <v>50469.881000000001</v>
      </c>
      <c r="S4989" t="s">
        <v>1296</v>
      </c>
      <c r="T4989" s="111"/>
      <c r="U4989" s="111"/>
      <c r="V4989" s="110"/>
      <c r="W4989" s="110"/>
    </row>
    <row r="4990" spans="1:23">
      <c r="A4990" t="s">
        <v>5613</v>
      </c>
      <c r="B4990">
        <v>44213</v>
      </c>
      <c r="C4990" t="s">
        <v>5614</v>
      </c>
      <c r="D4990">
        <v>44213</v>
      </c>
      <c r="E4990" t="s">
        <v>1294</v>
      </c>
      <c r="F4990" t="s">
        <v>116</v>
      </c>
      <c r="G4990" t="s">
        <v>1044</v>
      </c>
      <c r="H4990" t="s">
        <v>57</v>
      </c>
      <c r="I4990" t="s">
        <v>1227</v>
      </c>
      <c r="J4990">
        <v>10</v>
      </c>
      <c r="K4990">
        <v>7760</v>
      </c>
      <c r="L4990">
        <v>77600</v>
      </c>
      <c r="M4990">
        <v>18.476199999999999</v>
      </c>
      <c r="N4990">
        <v>184.762</v>
      </c>
      <c r="O4990">
        <v>0</v>
      </c>
      <c r="P4990">
        <v>0</v>
      </c>
      <c r="Q4990">
        <v>7778.4762000000001</v>
      </c>
      <c r="R4990">
        <v>77784.762000000002</v>
      </c>
      <c r="S4990" t="s">
        <v>1296</v>
      </c>
      <c r="T4990" s="111"/>
      <c r="U4990" s="111"/>
      <c r="V4990" s="110"/>
      <c r="W4990" s="110"/>
    </row>
    <row r="4991" spans="1:23">
      <c r="A4991" t="s">
        <v>5613</v>
      </c>
      <c r="B4991">
        <v>44213</v>
      </c>
      <c r="C4991" t="s">
        <v>5614</v>
      </c>
      <c r="D4991">
        <v>44213</v>
      </c>
      <c r="E4991" t="s">
        <v>1294</v>
      </c>
      <c r="F4991" t="s">
        <v>116</v>
      </c>
      <c r="G4991" t="s">
        <v>1044</v>
      </c>
      <c r="H4991" t="s">
        <v>57</v>
      </c>
      <c r="I4991" t="s">
        <v>1339</v>
      </c>
      <c r="J4991">
        <v>40</v>
      </c>
      <c r="K4991">
        <v>1118</v>
      </c>
      <c r="L4991">
        <v>44720</v>
      </c>
      <c r="M4991">
        <v>2.6619000000000002</v>
      </c>
      <c r="N4991">
        <v>106.476</v>
      </c>
      <c r="O4991">
        <v>0</v>
      </c>
      <c r="P4991">
        <v>0</v>
      </c>
      <c r="Q4991">
        <v>1120.6619000000001</v>
      </c>
      <c r="R4991">
        <v>44826.476000000002</v>
      </c>
      <c r="S4991" t="s">
        <v>1296</v>
      </c>
      <c r="T4991" s="111"/>
      <c r="U4991" s="111"/>
      <c r="V4991" s="110"/>
      <c r="W4991" s="110"/>
    </row>
    <row r="4992" spans="1:23">
      <c r="A4992" t="s">
        <v>5613</v>
      </c>
      <c r="B4992">
        <v>44213</v>
      </c>
      <c r="C4992" t="s">
        <v>5614</v>
      </c>
      <c r="D4992">
        <v>44213</v>
      </c>
      <c r="E4992" t="s">
        <v>1294</v>
      </c>
      <c r="F4992" t="s">
        <v>116</v>
      </c>
      <c r="G4992" t="s">
        <v>1044</v>
      </c>
      <c r="H4992" t="s">
        <v>57</v>
      </c>
      <c r="I4992" t="s">
        <v>1234</v>
      </c>
      <c r="J4992">
        <v>15</v>
      </c>
      <c r="K4992">
        <v>5035</v>
      </c>
      <c r="L4992">
        <v>75525</v>
      </c>
      <c r="M4992">
        <v>11.988099999999999</v>
      </c>
      <c r="N4992">
        <v>179.82149999999999</v>
      </c>
      <c r="O4992">
        <v>0</v>
      </c>
      <c r="P4992">
        <v>0</v>
      </c>
      <c r="Q4992">
        <v>5046.9880999999996</v>
      </c>
      <c r="R4992">
        <v>75704.821500000005</v>
      </c>
      <c r="S4992" t="s">
        <v>1296</v>
      </c>
      <c r="T4992" s="111"/>
      <c r="U4992" s="111"/>
      <c r="V4992" s="110"/>
      <c r="W4992" s="110"/>
    </row>
    <row r="4993" spans="1:23">
      <c r="A4993" t="s">
        <v>5615</v>
      </c>
      <c r="B4993">
        <v>44213</v>
      </c>
      <c r="C4993" t="s">
        <v>5616</v>
      </c>
      <c r="D4993">
        <v>44213</v>
      </c>
      <c r="E4993" t="s">
        <v>1294</v>
      </c>
      <c r="F4993" t="s">
        <v>64</v>
      </c>
      <c r="G4993" t="s">
        <v>57</v>
      </c>
      <c r="H4993" t="s">
        <v>57</v>
      </c>
      <c r="I4993" t="s">
        <v>1227</v>
      </c>
      <c r="J4993">
        <v>4</v>
      </c>
      <c r="K4993">
        <v>7760</v>
      </c>
      <c r="L4993">
        <v>31040</v>
      </c>
      <c r="M4993">
        <v>18.476199999999999</v>
      </c>
      <c r="N4993">
        <v>73.904799999999994</v>
      </c>
      <c r="O4993">
        <v>0</v>
      </c>
      <c r="P4993">
        <v>0</v>
      </c>
      <c r="Q4993">
        <v>7778.4762000000001</v>
      </c>
      <c r="R4993">
        <v>31113.9048</v>
      </c>
      <c r="S4993" t="s">
        <v>1296</v>
      </c>
      <c r="T4993" s="111"/>
      <c r="U4993" s="111"/>
      <c r="V4993" s="110"/>
      <c r="W4993" s="110"/>
    </row>
    <row r="4994" spans="1:23">
      <c r="A4994" t="s">
        <v>5615</v>
      </c>
      <c r="B4994">
        <v>44213</v>
      </c>
      <c r="C4994" t="s">
        <v>5616</v>
      </c>
      <c r="D4994">
        <v>44213</v>
      </c>
      <c r="E4994" t="s">
        <v>1294</v>
      </c>
      <c r="F4994" t="s">
        <v>64</v>
      </c>
      <c r="G4994" t="s">
        <v>57</v>
      </c>
      <c r="H4994" t="s">
        <v>57</v>
      </c>
      <c r="I4994" t="s">
        <v>1339</v>
      </c>
      <c r="J4994">
        <v>60</v>
      </c>
      <c r="K4994">
        <v>1118</v>
      </c>
      <c r="L4994">
        <v>67080</v>
      </c>
      <c r="M4994">
        <v>2.6619000000000002</v>
      </c>
      <c r="N4994">
        <v>159.714</v>
      </c>
      <c r="O4994">
        <v>0</v>
      </c>
      <c r="P4994">
        <v>0</v>
      </c>
      <c r="Q4994">
        <v>1120.6619000000001</v>
      </c>
      <c r="R4994">
        <v>67239.714000000007</v>
      </c>
      <c r="S4994" t="s">
        <v>1296</v>
      </c>
      <c r="T4994" s="111"/>
      <c r="U4994" s="111"/>
      <c r="V4994" s="110"/>
      <c r="W4994" s="110"/>
    </row>
    <row r="4995" spans="1:23">
      <c r="A4995" t="s">
        <v>5615</v>
      </c>
      <c r="B4995">
        <v>44213</v>
      </c>
      <c r="C4995" t="s">
        <v>5616</v>
      </c>
      <c r="D4995">
        <v>44213</v>
      </c>
      <c r="E4995" t="s">
        <v>1294</v>
      </c>
      <c r="F4995" t="s">
        <v>64</v>
      </c>
      <c r="G4995" t="s">
        <v>57</v>
      </c>
      <c r="H4995" t="s">
        <v>57</v>
      </c>
      <c r="I4995" t="s">
        <v>3061</v>
      </c>
      <c r="J4995">
        <v>4</v>
      </c>
      <c r="K4995">
        <v>9850</v>
      </c>
      <c r="L4995">
        <v>39400</v>
      </c>
      <c r="M4995">
        <v>23.452400000000001</v>
      </c>
      <c r="N4995">
        <v>93.809600000000003</v>
      </c>
      <c r="O4995">
        <v>0</v>
      </c>
      <c r="P4995">
        <v>0</v>
      </c>
      <c r="Q4995">
        <v>9873.4524000000001</v>
      </c>
      <c r="R4995">
        <v>39493.809600000001</v>
      </c>
      <c r="S4995" t="s">
        <v>1296</v>
      </c>
      <c r="T4995" s="111"/>
      <c r="U4995" s="111"/>
      <c r="V4995" s="110"/>
      <c r="W4995" s="110"/>
    </row>
    <row r="4996" spans="1:23">
      <c r="A4996" t="s">
        <v>5615</v>
      </c>
      <c r="B4996">
        <v>44213</v>
      </c>
      <c r="C4996" t="s">
        <v>5616</v>
      </c>
      <c r="D4996">
        <v>44213</v>
      </c>
      <c r="E4996" t="s">
        <v>1294</v>
      </c>
      <c r="F4996" t="s">
        <v>64</v>
      </c>
      <c r="G4996" t="s">
        <v>57</v>
      </c>
      <c r="H4996" t="s">
        <v>57</v>
      </c>
      <c r="I4996" t="s">
        <v>1212</v>
      </c>
      <c r="J4996">
        <v>5</v>
      </c>
      <c r="K4996">
        <v>3540</v>
      </c>
      <c r="L4996">
        <v>17700</v>
      </c>
      <c r="M4996">
        <v>8.4285999999999994</v>
      </c>
      <c r="N4996">
        <v>42.143000000000001</v>
      </c>
      <c r="O4996">
        <v>0</v>
      </c>
      <c r="P4996">
        <v>0</v>
      </c>
      <c r="Q4996">
        <v>3548.4286000000002</v>
      </c>
      <c r="R4996">
        <v>17742.143</v>
      </c>
      <c r="S4996" t="s">
        <v>1296</v>
      </c>
      <c r="T4996" s="111"/>
      <c r="U4996" s="111"/>
      <c r="V4996" s="110"/>
      <c r="W4996" s="110"/>
    </row>
    <row r="4997" spans="1:23">
      <c r="A4997" t="s">
        <v>5617</v>
      </c>
      <c r="B4997">
        <v>44213</v>
      </c>
      <c r="C4997" t="s">
        <v>5618</v>
      </c>
      <c r="D4997">
        <v>44213</v>
      </c>
      <c r="E4997" t="s">
        <v>1294</v>
      </c>
      <c r="F4997" t="s">
        <v>992</v>
      </c>
      <c r="G4997" t="s">
        <v>1299</v>
      </c>
      <c r="H4997" t="s">
        <v>57</v>
      </c>
      <c r="I4997" t="s">
        <v>3061</v>
      </c>
      <c r="J4997">
        <v>10</v>
      </c>
      <c r="K4997">
        <v>9850</v>
      </c>
      <c r="L4997">
        <v>98500</v>
      </c>
      <c r="M4997">
        <v>23.452400000000001</v>
      </c>
      <c r="N4997">
        <v>234.524</v>
      </c>
      <c r="O4997">
        <v>0</v>
      </c>
      <c r="P4997">
        <v>0</v>
      </c>
      <c r="Q4997">
        <v>9873.4524000000001</v>
      </c>
      <c r="R4997">
        <v>98734.524000000005</v>
      </c>
      <c r="S4997" t="s">
        <v>1296</v>
      </c>
      <c r="T4997" s="111"/>
      <c r="U4997" s="111"/>
      <c r="V4997" s="110"/>
      <c r="W4997" s="110"/>
    </row>
    <row r="4998" spans="1:23">
      <c r="A4998" t="s">
        <v>5617</v>
      </c>
      <c r="B4998">
        <v>44213</v>
      </c>
      <c r="C4998" t="s">
        <v>5618</v>
      </c>
      <c r="D4998">
        <v>44213</v>
      </c>
      <c r="E4998" t="s">
        <v>1294</v>
      </c>
      <c r="F4998" t="s">
        <v>992</v>
      </c>
      <c r="G4998" t="s">
        <v>1299</v>
      </c>
      <c r="H4998" t="s">
        <v>57</v>
      </c>
      <c r="I4998" t="s">
        <v>1339</v>
      </c>
      <c r="J4998">
        <v>200</v>
      </c>
      <c r="K4998">
        <v>1118</v>
      </c>
      <c r="L4998">
        <v>223600</v>
      </c>
      <c r="M4998">
        <v>2.6619000000000002</v>
      </c>
      <c r="N4998">
        <v>532.38</v>
      </c>
      <c r="O4998">
        <v>0</v>
      </c>
      <c r="P4998">
        <v>0</v>
      </c>
      <c r="Q4998">
        <v>1120.6619000000001</v>
      </c>
      <c r="R4998">
        <v>224132.38</v>
      </c>
      <c r="S4998" t="s">
        <v>1296</v>
      </c>
      <c r="T4998" s="111"/>
      <c r="U4998" s="111"/>
      <c r="V4998" s="110"/>
      <c r="W4998" s="110"/>
    </row>
    <row r="4999" spans="1:23">
      <c r="A4999" t="s">
        <v>5617</v>
      </c>
      <c r="B4999">
        <v>44213</v>
      </c>
      <c r="C4999" t="s">
        <v>5618</v>
      </c>
      <c r="D4999">
        <v>44213</v>
      </c>
      <c r="E4999" t="s">
        <v>1294</v>
      </c>
      <c r="F4999" t="s">
        <v>992</v>
      </c>
      <c r="G4999" t="s">
        <v>1299</v>
      </c>
      <c r="H4999" t="s">
        <v>57</v>
      </c>
      <c r="I4999" t="s">
        <v>1234</v>
      </c>
      <c r="J4999">
        <v>20</v>
      </c>
      <c r="K4999">
        <v>5035</v>
      </c>
      <c r="L4999">
        <v>100700</v>
      </c>
      <c r="M4999">
        <v>11.988099999999999</v>
      </c>
      <c r="N4999">
        <v>239.762</v>
      </c>
      <c r="O4999">
        <v>0</v>
      </c>
      <c r="P4999">
        <v>0</v>
      </c>
      <c r="Q4999">
        <v>5046.9880999999996</v>
      </c>
      <c r="R4999">
        <v>100939.762</v>
      </c>
      <c r="S4999" t="s">
        <v>1296</v>
      </c>
      <c r="T4999" s="111"/>
      <c r="U4999" s="111"/>
      <c r="V4999" s="110"/>
      <c r="W4999" s="110"/>
    </row>
    <row r="5000" spans="1:23">
      <c r="A5000" t="s">
        <v>5617</v>
      </c>
      <c r="B5000">
        <v>44213</v>
      </c>
      <c r="C5000" t="s">
        <v>5618</v>
      </c>
      <c r="D5000">
        <v>44213</v>
      </c>
      <c r="E5000" t="s">
        <v>1294</v>
      </c>
      <c r="F5000" t="s">
        <v>992</v>
      </c>
      <c r="G5000" t="s">
        <v>1299</v>
      </c>
      <c r="H5000" t="s">
        <v>57</v>
      </c>
      <c r="I5000" t="s">
        <v>1205</v>
      </c>
      <c r="J5000">
        <v>10</v>
      </c>
      <c r="K5000">
        <v>9045</v>
      </c>
      <c r="L5000">
        <v>90450</v>
      </c>
      <c r="M5000">
        <v>21.535699999999999</v>
      </c>
      <c r="N5000">
        <v>215.357</v>
      </c>
      <c r="O5000">
        <v>0</v>
      </c>
      <c r="P5000">
        <v>0</v>
      </c>
      <c r="Q5000">
        <v>9066.5357000000004</v>
      </c>
      <c r="R5000">
        <v>90665.357000000004</v>
      </c>
      <c r="S5000" t="s">
        <v>1296</v>
      </c>
      <c r="T5000" s="111"/>
      <c r="U5000" s="111"/>
      <c r="V5000" s="110"/>
      <c r="W5000" s="110"/>
    </row>
    <row r="5001" spans="1:23">
      <c r="A5001" t="s">
        <v>5617</v>
      </c>
      <c r="B5001">
        <v>44213</v>
      </c>
      <c r="C5001" t="s">
        <v>5618</v>
      </c>
      <c r="D5001">
        <v>44213</v>
      </c>
      <c r="E5001" t="s">
        <v>1294</v>
      </c>
      <c r="F5001" t="s">
        <v>992</v>
      </c>
      <c r="G5001" t="s">
        <v>1299</v>
      </c>
      <c r="H5001" t="s">
        <v>57</v>
      </c>
      <c r="I5001" t="s">
        <v>1212</v>
      </c>
      <c r="J5001">
        <v>20</v>
      </c>
      <c r="K5001">
        <v>3540</v>
      </c>
      <c r="L5001">
        <v>70800</v>
      </c>
      <c r="M5001">
        <v>8.4285999999999994</v>
      </c>
      <c r="N5001">
        <v>168.572</v>
      </c>
      <c r="O5001">
        <v>0</v>
      </c>
      <c r="P5001">
        <v>0</v>
      </c>
      <c r="Q5001">
        <v>3548.4286000000002</v>
      </c>
      <c r="R5001">
        <v>70968.572</v>
      </c>
      <c r="S5001" t="s">
        <v>1296</v>
      </c>
      <c r="T5001" s="111"/>
      <c r="U5001" s="111"/>
      <c r="V5001" s="110"/>
      <c r="W5001" s="110"/>
    </row>
    <row r="5002" spans="1:23">
      <c r="A5002" t="s">
        <v>5619</v>
      </c>
      <c r="B5002">
        <v>44213</v>
      </c>
      <c r="C5002" t="s">
        <v>5620</v>
      </c>
      <c r="D5002">
        <v>44213</v>
      </c>
      <c r="E5002" t="s">
        <v>1294</v>
      </c>
      <c r="F5002" t="s">
        <v>56</v>
      </c>
      <c r="G5002" t="s">
        <v>1086</v>
      </c>
      <c r="H5002" t="s">
        <v>57</v>
      </c>
      <c r="I5002" t="s">
        <v>1227</v>
      </c>
      <c r="J5002">
        <v>5</v>
      </c>
      <c r="K5002">
        <v>7760</v>
      </c>
      <c r="L5002">
        <v>38800</v>
      </c>
      <c r="M5002">
        <v>18.476199999999999</v>
      </c>
      <c r="N5002">
        <v>92.381</v>
      </c>
      <c r="O5002">
        <v>0</v>
      </c>
      <c r="P5002">
        <v>0</v>
      </c>
      <c r="Q5002">
        <v>7778.4762000000001</v>
      </c>
      <c r="R5002">
        <v>38892.381000000001</v>
      </c>
      <c r="S5002" t="s">
        <v>1296</v>
      </c>
      <c r="T5002" s="111"/>
      <c r="U5002" s="111"/>
      <c r="V5002" s="110"/>
      <c r="W5002" s="110"/>
    </row>
    <row r="5003" spans="1:23">
      <c r="A5003" t="s">
        <v>5619</v>
      </c>
      <c r="B5003">
        <v>44213</v>
      </c>
      <c r="C5003" t="s">
        <v>5620</v>
      </c>
      <c r="D5003">
        <v>44213</v>
      </c>
      <c r="E5003" t="s">
        <v>1294</v>
      </c>
      <c r="F5003" t="s">
        <v>56</v>
      </c>
      <c r="G5003" t="s">
        <v>1086</v>
      </c>
      <c r="H5003" t="s">
        <v>57</v>
      </c>
      <c r="I5003" t="s">
        <v>1339</v>
      </c>
      <c r="J5003">
        <v>50</v>
      </c>
      <c r="K5003">
        <v>1118</v>
      </c>
      <c r="L5003">
        <v>55900</v>
      </c>
      <c r="M5003">
        <v>2.6619000000000002</v>
      </c>
      <c r="N5003">
        <v>133.095</v>
      </c>
      <c r="O5003">
        <v>0</v>
      </c>
      <c r="P5003">
        <v>0</v>
      </c>
      <c r="Q5003">
        <v>1120.6619000000001</v>
      </c>
      <c r="R5003">
        <v>56033.095000000001</v>
      </c>
      <c r="S5003" t="s">
        <v>1296</v>
      </c>
      <c r="T5003" s="111"/>
      <c r="U5003" s="111"/>
      <c r="V5003" s="110"/>
      <c r="W5003" s="110"/>
    </row>
    <row r="5004" spans="1:23">
      <c r="A5004" t="s">
        <v>5619</v>
      </c>
      <c r="B5004">
        <v>44213</v>
      </c>
      <c r="C5004" t="s">
        <v>5620</v>
      </c>
      <c r="D5004">
        <v>44213</v>
      </c>
      <c r="E5004" t="s">
        <v>1294</v>
      </c>
      <c r="F5004" t="s">
        <v>56</v>
      </c>
      <c r="G5004" t="s">
        <v>1086</v>
      </c>
      <c r="H5004" t="s">
        <v>57</v>
      </c>
      <c r="I5004" t="s">
        <v>1348</v>
      </c>
      <c r="J5004">
        <v>40</v>
      </c>
      <c r="K5004">
        <v>1225</v>
      </c>
      <c r="L5004">
        <v>49000</v>
      </c>
      <c r="M5004">
        <v>2.9167000000000001</v>
      </c>
      <c r="N5004">
        <v>116.66800000000001</v>
      </c>
      <c r="O5004">
        <v>0</v>
      </c>
      <c r="P5004">
        <v>0</v>
      </c>
      <c r="Q5004">
        <v>1227.9167</v>
      </c>
      <c r="R5004">
        <v>49116.667999999998</v>
      </c>
      <c r="S5004" t="s">
        <v>1296</v>
      </c>
      <c r="T5004" s="111"/>
      <c r="U5004" s="111"/>
      <c r="V5004" s="110"/>
      <c r="W5004" s="110"/>
    </row>
    <row r="5005" spans="1:23">
      <c r="A5005" t="s">
        <v>5621</v>
      </c>
      <c r="B5005">
        <v>44213</v>
      </c>
      <c r="C5005" t="s">
        <v>5622</v>
      </c>
      <c r="D5005">
        <v>44213</v>
      </c>
      <c r="E5005" t="s">
        <v>1294</v>
      </c>
      <c r="F5005" t="s">
        <v>15</v>
      </c>
      <c r="G5005" t="s">
        <v>1303</v>
      </c>
      <c r="H5005" t="s">
        <v>13</v>
      </c>
      <c r="I5005" t="s">
        <v>1227</v>
      </c>
      <c r="J5005">
        <v>5</v>
      </c>
      <c r="K5005">
        <v>7760</v>
      </c>
      <c r="L5005">
        <v>38800</v>
      </c>
      <c r="M5005">
        <v>18.476199999999999</v>
      </c>
      <c r="N5005">
        <v>92.381</v>
      </c>
      <c r="O5005">
        <v>0</v>
      </c>
      <c r="P5005">
        <v>0</v>
      </c>
      <c r="Q5005">
        <v>7778.4762000000001</v>
      </c>
      <c r="R5005">
        <v>38892.381000000001</v>
      </c>
      <c r="S5005" t="s">
        <v>1296</v>
      </c>
      <c r="T5005" s="111"/>
      <c r="U5005" s="111"/>
      <c r="V5005" s="110"/>
      <c r="W5005" s="110"/>
    </row>
    <row r="5006" spans="1:23">
      <c r="A5006" t="s">
        <v>5621</v>
      </c>
      <c r="B5006">
        <v>44213</v>
      </c>
      <c r="C5006" t="s">
        <v>5622</v>
      </c>
      <c r="D5006">
        <v>44213</v>
      </c>
      <c r="E5006" t="s">
        <v>1294</v>
      </c>
      <c r="F5006" t="s">
        <v>15</v>
      </c>
      <c r="G5006" t="s">
        <v>1303</v>
      </c>
      <c r="H5006" t="s">
        <v>13</v>
      </c>
      <c r="I5006" t="s">
        <v>1207</v>
      </c>
      <c r="J5006">
        <v>20</v>
      </c>
      <c r="K5006">
        <v>4035</v>
      </c>
      <c r="L5006">
        <v>80700</v>
      </c>
      <c r="M5006">
        <v>9.6071000000000009</v>
      </c>
      <c r="N5006">
        <v>192.142</v>
      </c>
      <c r="O5006">
        <v>0</v>
      </c>
      <c r="P5006">
        <v>0</v>
      </c>
      <c r="Q5006">
        <v>4044.6071000000002</v>
      </c>
      <c r="R5006">
        <v>80892.142000000007</v>
      </c>
      <c r="S5006" t="s">
        <v>1296</v>
      </c>
      <c r="T5006" s="111"/>
      <c r="U5006" s="111"/>
      <c r="V5006" s="110"/>
      <c r="W5006" s="110"/>
    </row>
    <row r="5007" spans="1:23">
      <c r="A5007" t="s">
        <v>5621</v>
      </c>
      <c r="B5007">
        <v>44213</v>
      </c>
      <c r="C5007" t="s">
        <v>5622</v>
      </c>
      <c r="D5007">
        <v>44213</v>
      </c>
      <c r="E5007" t="s">
        <v>1294</v>
      </c>
      <c r="F5007" t="s">
        <v>15</v>
      </c>
      <c r="G5007" t="s">
        <v>1303</v>
      </c>
      <c r="H5007" t="s">
        <v>13</v>
      </c>
      <c r="I5007" t="s">
        <v>1212</v>
      </c>
      <c r="J5007">
        <v>5</v>
      </c>
      <c r="K5007">
        <v>3540</v>
      </c>
      <c r="L5007">
        <v>17700</v>
      </c>
      <c r="M5007">
        <v>8.4285999999999994</v>
      </c>
      <c r="N5007">
        <v>42.143000000000001</v>
      </c>
      <c r="O5007">
        <v>0</v>
      </c>
      <c r="P5007">
        <v>0</v>
      </c>
      <c r="Q5007">
        <v>3548.4286000000002</v>
      </c>
      <c r="R5007">
        <v>17742.143</v>
      </c>
      <c r="S5007" t="s">
        <v>1296</v>
      </c>
      <c r="T5007" s="111"/>
      <c r="U5007" s="111"/>
      <c r="V5007" s="110"/>
      <c r="W5007" s="110"/>
    </row>
    <row r="5008" spans="1:23">
      <c r="A5008" t="s">
        <v>5621</v>
      </c>
      <c r="B5008">
        <v>44213</v>
      </c>
      <c r="C5008" t="s">
        <v>5622</v>
      </c>
      <c r="D5008">
        <v>44213</v>
      </c>
      <c r="E5008" t="s">
        <v>1294</v>
      </c>
      <c r="F5008" t="s">
        <v>15</v>
      </c>
      <c r="G5008" t="s">
        <v>1303</v>
      </c>
      <c r="H5008" t="s">
        <v>13</v>
      </c>
      <c r="I5008" t="s">
        <v>1348</v>
      </c>
      <c r="J5008">
        <v>40</v>
      </c>
      <c r="K5008">
        <v>1225</v>
      </c>
      <c r="L5008">
        <v>49000</v>
      </c>
      <c r="M5008">
        <v>2.9167000000000001</v>
      </c>
      <c r="N5008">
        <v>116.66800000000001</v>
      </c>
      <c r="O5008">
        <v>0</v>
      </c>
      <c r="P5008">
        <v>0</v>
      </c>
      <c r="Q5008">
        <v>1227.9167</v>
      </c>
      <c r="R5008">
        <v>49116.667999999998</v>
      </c>
      <c r="S5008" t="s">
        <v>1296</v>
      </c>
      <c r="T5008" s="111"/>
      <c r="U5008" s="111"/>
      <c r="V5008" s="110"/>
      <c r="W5008" s="110"/>
    </row>
    <row r="5009" spans="1:23">
      <c r="A5009" t="s">
        <v>5621</v>
      </c>
      <c r="B5009">
        <v>44213</v>
      </c>
      <c r="C5009" t="s">
        <v>5622</v>
      </c>
      <c r="D5009">
        <v>44213</v>
      </c>
      <c r="E5009" t="s">
        <v>1294</v>
      </c>
      <c r="F5009" t="s">
        <v>15</v>
      </c>
      <c r="G5009" t="s">
        <v>1303</v>
      </c>
      <c r="H5009" t="s">
        <v>13</v>
      </c>
      <c r="I5009" t="s">
        <v>1339</v>
      </c>
      <c r="J5009">
        <v>40</v>
      </c>
      <c r="K5009">
        <v>1118</v>
      </c>
      <c r="L5009">
        <v>44720</v>
      </c>
      <c r="M5009">
        <v>2.6619000000000002</v>
      </c>
      <c r="N5009">
        <v>106.476</v>
      </c>
      <c r="O5009">
        <v>0</v>
      </c>
      <c r="P5009">
        <v>0</v>
      </c>
      <c r="Q5009">
        <v>1120.6619000000001</v>
      </c>
      <c r="R5009">
        <v>44826.476000000002</v>
      </c>
      <c r="S5009" t="s">
        <v>1296</v>
      </c>
      <c r="T5009" s="111"/>
      <c r="U5009" s="111"/>
      <c r="V5009" s="110"/>
      <c r="W5009" s="110"/>
    </row>
    <row r="5010" spans="1:23">
      <c r="A5010" t="s">
        <v>5621</v>
      </c>
      <c r="B5010">
        <v>44213</v>
      </c>
      <c r="C5010" t="s">
        <v>5622</v>
      </c>
      <c r="D5010">
        <v>44213</v>
      </c>
      <c r="E5010" t="s">
        <v>1294</v>
      </c>
      <c r="F5010" t="s">
        <v>15</v>
      </c>
      <c r="G5010" t="s">
        <v>1303</v>
      </c>
      <c r="H5010" t="s">
        <v>13</v>
      </c>
      <c r="I5010" t="s">
        <v>3061</v>
      </c>
      <c r="J5010">
        <v>5</v>
      </c>
      <c r="K5010">
        <v>9850</v>
      </c>
      <c r="L5010">
        <v>49250</v>
      </c>
      <c r="M5010">
        <v>23.452400000000001</v>
      </c>
      <c r="N5010">
        <v>117.262</v>
      </c>
      <c r="O5010">
        <v>0</v>
      </c>
      <c r="P5010">
        <v>0</v>
      </c>
      <c r="Q5010">
        <v>9873.4524000000001</v>
      </c>
      <c r="R5010">
        <v>49367.262000000002</v>
      </c>
      <c r="S5010" t="s">
        <v>1296</v>
      </c>
      <c r="T5010" s="111"/>
      <c r="U5010" s="111"/>
      <c r="V5010" s="110"/>
      <c r="W5010" s="110"/>
    </row>
    <row r="5011" spans="1:23">
      <c r="A5011" t="s">
        <v>5623</v>
      </c>
      <c r="B5011">
        <v>44213</v>
      </c>
      <c r="C5011" t="s">
        <v>5624</v>
      </c>
      <c r="D5011">
        <v>44213</v>
      </c>
      <c r="E5011" t="s">
        <v>1294</v>
      </c>
      <c r="F5011" t="s">
        <v>71</v>
      </c>
      <c r="G5011" t="s">
        <v>1304</v>
      </c>
      <c r="H5011" t="s">
        <v>69</v>
      </c>
      <c r="I5011" t="s">
        <v>1339</v>
      </c>
      <c r="J5011">
        <v>200</v>
      </c>
      <c r="K5011">
        <v>1118</v>
      </c>
      <c r="L5011">
        <v>223600</v>
      </c>
      <c r="M5011">
        <v>2.6619000000000002</v>
      </c>
      <c r="N5011">
        <v>532.38</v>
      </c>
      <c r="O5011">
        <v>0</v>
      </c>
      <c r="P5011">
        <v>0</v>
      </c>
      <c r="Q5011">
        <v>1120.6619000000001</v>
      </c>
      <c r="R5011">
        <v>224132.38</v>
      </c>
      <c r="S5011" t="s">
        <v>1296</v>
      </c>
      <c r="T5011" s="111"/>
      <c r="U5011" s="111"/>
      <c r="V5011" s="110"/>
      <c r="W5011" s="110"/>
    </row>
    <row r="5012" spans="1:23">
      <c r="A5012" t="s">
        <v>5623</v>
      </c>
      <c r="B5012">
        <v>44213</v>
      </c>
      <c r="C5012" t="s">
        <v>5624</v>
      </c>
      <c r="D5012">
        <v>44213</v>
      </c>
      <c r="E5012" t="s">
        <v>1294</v>
      </c>
      <c r="F5012" t="s">
        <v>71</v>
      </c>
      <c r="G5012" t="s">
        <v>1304</v>
      </c>
      <c r="H5012" t="s">
        <v>69</v>
      </c>
      <c r="I5012" t="s">
        <v>1211</v>
      </c>
      <c r="J5012">
        <v>10</v>
      </c>
      <c r="K5012">
        <v>3938</v>
      </c>
      <c r="L5012">
        <v>39380</v>
      </c>
      <c r="M5012">
        <v>9.3762000000000008</v>
      </c>
      <c r="N5012">
        <v>93.762</v>
      </c>
      <c r="O5012">
        <v>0</v>
      </c>
      <c r="P5012">
        <v>0</v>
      </c>
      <c r="Q5012">
        <v>3947.3762000000002</v>
      </c>
      <c r="R5012">
        <v>39473.762000000002</v>
      </c>
      <c r="S5012" t="s">
        <v>1296</v>
      </c>
      <c r="T5012" s="111"/>
      <c r="U5012" s="111"/>
      <c r="V5012" s="110"/>
      <c r="W5012" s="110"/>
    </row>
    <row r="5013" spans="1:23">
      <c r="A5013" t="s">
        <v>5623</v>
      </c>
      <c r="B5013">
        <v>44213</v>
      </c>
      <c r="C5013" t="s">
        <v>5624</v>
      </c>
      <c r="D5013">
        <v>44213</v>
      </c>
      <c r="E5013" t="s">
        <v>1294</v>
      </c>
      <c r="F5013" t="s">
        <v>71</v>
      </c>
      <c r="G5013" t="s">
        <v>1304</v>
      </c>
      <c r="H5013" t="s">
        <v>69</v>
      </c>
      <c r="I5013" t="s">
        <v>3061</v>
      </c>
      <c r="J5013">
        <v>12</v>
      </c>
      <c r="K5013">
        <v>9850</v>
      </c>
      <c r="L5013">
        <v>118200</v>
      </c>
      <c r="M5013">
        <v>23.452400000000001</v>
      </c>
      <c r="N5013">
        <v>281.42880000000002</v>
      </c>
      <c r="O5013">
        <v>0</v>
      </c>
      <c r="P5013">
        <v>0</v>
      </c>
      <c r="Q5013">
        <v>9873.4524000000001</v>
      </c>
      <c r="R5013">
        <v>118481.42879999999</v>
      </c>
      <c r="S5013" t="s">
        <v>1296</v>
      </c>
      <c r="T5013" s="111"/>
      <c r="U5013" s="111"/>
      <c r="V5013" s="110"/>
      <c r="W5013" s="110"/>
    </row>
    <row r="5014" spans="1:23">
      <c r="A5014" t="s">
        <v>5623</v>
      </c>
      <c r="B5014">
        <v>44213</v>
      </c>
      <c r="C5014" t="s">
        <v>5624</v>
      </c>
      <c r="D5014">
        <v>44213</v>
      </c>
      <c r="E5014" t="s">
        <v>1294</v>
      </c>
      <c r="F5014" t="s">
        <v>71</v>
      </c>
      <c r="G5014" t="s">
        <v>1304</v>
      </c>
      <c r="H5014" t="s">
        <v>69</v>
      </c>
      <c r="I5014" t="s">
        <v>1212</v>
      </c>
      <c r="J5014">
        <v>10</v>
      </c>
      <c r="K5014">
        <v>3540</v>
      </c>
      <c r="L5014">
        <v>35400</v>
      </c>
      <c r="M5014">
        <v>8.4285999999999994</v>
      </c>
      <c r="N5014">
        <v>84.286000000000001</v>
      </c>
      <c r="O5014">
        <v>0</v>
      </c>
      <c r="P5014">
        <v>0</v>
      </c>
      <c r="Q5014">
        <v>3548.4286000000002</v>
      </c>
      <c r="R5014">
        <v>35484.286</v>
      </c>
      <c r="S5014" t="s">
        <v>1296</v>
      </c>
      <c r="T5014" s="111"/>
      <c r="U5014" s="111"/>
      <c r="V5014" s="110"/>
      <c r="W5014" s="110"/>
    </row>
    <row r="5015" spans="1:23">
      <c r="A5015" t="s">
        <v>5623</v>
      </c>
      <c r="B5015">
        <v>44213</v>
      </c>
      <c r="C5015" t="s">
        <v>5624</v>
      </c>
      <c r="D5015">
        <v>44213</v>
      </c>
      <c r="E5015" t="s">
        <v>1294</v>
      </c>
      <c r="F5015" t="s">
        <v>71</v>
      </c>
      <c r="G5015" t="s">
        <v>1304</v>
      </c>
      <c r="H5015" t="s">
        <v>69</v>
      </c>
      <c r="I5015" t="s">
        <v>1227</v>
      </c>
      <c r="J5015">
        <v>10</v>
      </c>
      <c r="K5015">
        <v>7760</v>
      </c>
      <c r="L5015">
        <v>77600</v>
      </c>
      <c r="M5015">
        <v>18.476199999999999</v>
      </c>
      <c r="N5015">
        <v>184.762</v>
      </c>
      <c r="O5015">
        <v>0</v>
      </c>
      <c r="P5015">
        <v>0</v>
      </c>
      <c r="Q5015">
        <v>7778.4762000000001</v>
      </c>
      <c r="R5015">
        <v>77784.762000000002</v>
      </c>
      <c r="S5015" t="s">
        <v>1296</v>
      </c>
      <c r="T5015" s="111"/>
      <c r="U5015" s="111"/>
      <c r="V5015" s="110"/>
      <c r="W5015" s="110"/>
    </row>
    <row r="5016" spans="1:23">
      <c r="A5016" t="s">
        <v>5625</v>
      </c>
      <c r="B5016">
        <v>44213</v>
      </c>
      <c r="C5016" t="s">
        <v>5626</v>
      </c>
      <c r="D5016">
        <v>44213</v>
      </c>
      <c r="E5016" t="s">
        <v>1294</v>
      </c>
      <c r="F5016" t="s">
        <v>125</v>
      </c>
      <c r="G5016" t="s">
        <v>1316</v>
      </c>
      <c r="H5016" t="s">
        <v>24</v>
      </c>
      <c r="I5016" t="s">
        <v>1212</v>
      </c>
      <c r="J5016">
        <v>5</v>
      </c>
      <c r="K5016">
        <v>3540</v>
      </c>
      <c r="L5016">
        <v>17700</v>
      </c>
      <c r="M5016">
        <v>8.4285999999999994</v>
      </c>
      <c r="N5016">
        <v>42.143000000000001</v>
      </c>
      <c r="O5016">
        <v>0</v>
      </c>
      <c r="P5016">
        <v>0</v>
      </c>
      <c r="Q5016">
        <v>3548.4286000000002</v>
      </c>
      <c r="R5016">
        <v>17742.143</v>
      </c>
      <c r="S5016" t="s">
        <v>1296</v>
      </c>
      <c r="T5016" s="111"/>
      <c r="U5016" s="111"/>
      <c r="V5016" s="110"/>
      <c r="W5016" s="110"/>
    </row>
    <row r="5017" spans="1:23">
      <c r="A5017" t="s">
        <v>5625</v>
      </c>
      <c r="B5017">
        <v>44213</v>
      </c>
      <c r="C5017" t="s">
        <v>5626</v>
      </c>
      <c r="D5017">
        <v>44213</v>
      </c>
      <c r="E5017" t="s">
        <v>1294</v>
      </c>
      <c r="F5017" t="s">
        <v>125</v>
      </c>
      <c r="G5017" t="s">
        <v>1316</v>
      </c>
      <c r="H5017" t="s">
        <v>24</v>
      </c>
      <c r="I5017" t="s">
        <v>1348</v>
      </c>
      <c r="J5017">
        <v>40</v>
      </c>
      <c r="K5017">
        <v>1225</v>
      </c>
      <c r="L5017">
        <v>49000</v>
      </c>
      <c r="M5017">
        <v>2.9167000000000001</v>
      </c>
      <c r="N5017">
        <v>116.66800000000001</v>
      </c>
      <c r="O5017">
        <v>0</v>
      </c>
      <c r="P5017">
        <v>0</v>
      </c>
      <c r="Q5017">
        <v>1227.9167</v>
      </c>
      <c r="R5017">
        <v>49116.667999999998</v>
      </c>
      <c r="S5017" t="s">
        <v>1296</v>
      </c>
      <c r="T5017" s="111"/>
      <c r="U5017" s="111"/>
      <c r="V5017" s="110"/>
      <c r="W5017" s="110"/>
    </row>
    <row r="5018" spans="1:23">
      <c r="A5018" t="s">
        <v>5625</v>
      </c>
      <c r="B5018">
        <v>44213</v>
      </c>
      <c r="C5018" t="s">
        <v>5626</v>
      </c>
      <c r="D5018">
        <v>44213</v>
      </c>
      <c r="E5018" t="s">
        <v>1294</v>
      </c>
      <c r="F5018" t="s">
        <v>125</v>
      </c>
      <c r="G5018" t="s">
        <v>1316</v>
      </c>
      <c r="H5018" t="s">
        <v>24</v>
      </c>
      <c r="I5018" t="s">
        <v>1339</v>
      </c>
      <c r="J5018">
        <v>60</v>
      </c>
      <c r="K5018">
        <v>1118</v>
      </c>
      <c r="L5018">
        <v>67080</v>
      </c>
      <c r="M5018">
        <v>2.6619000000000002</v>
      </c>
      <c r="N5018">
        <v>159.714</v>
      </c>
      <c r="O5018">
        <v>0</v>
      </c>
      <c r="P5018">
        <v>0</v>
      </c>
      <c r="Q5018">
        <v>1120.6619000000001</v>
      </c>
      <c r="R5018">
        <v>67239.714000000007</v>
      </c>
      <c r="S5018" t="s">
        <v>1296</v>
      </c>
      <c r="T5018" s="111"/>
      <c r="U5018" s="111"/>
      <c r="V5018" s="110"/>
      <c r="W5018" s="110"/>
    </row>
    <row r="5019" spans="1:23">
      <c r="A5019" t="s">
        <v>5625</v>
      </c>
      <c r="B5019">
        <v>44213</v>
      </c>
      <c r="C5019" t="s">
        <v>5626</v>
      </c>
      <c r="D5019">
        <v>44213</v>
      </c>
      <c r="E5019" t="s">
        <v>1294</v>
      </c>
      <c r="F5019" t="s">
        <v>125</v>
      </c>
      <c r="G5019" t="s">
        <v>1316</v>
      </c>
      <c r="H5019" t="s">
        <v>24</v>
      </c>
      <c r="I5019" t="s">
        <v>1207</v>
      </c>
      <c r="J5019">
        <v>10</v>
      </c>
      <c r="K5019">
        <v>4035</v>
      </c>
      <c r="L5019">
        <v>40350</v>
      </c>
      <c r="M5019">
        <v>9.6071000000000009</v>
      </c>
      <c r="N5019">
        <v>96.070999999999998</v>
      </c>
      <c r="O5019">
        <v>0</v>
      </c>
      <c r="P5019">
        <v>0</v>
      </c>
      <c r="Q5019">
        <v>4044.6071000000002</v>
      </c>
      <c r="R5019">
        <v>40446.071000000004</v>
      </c>
      <c r="S5019" t="s">
        <v>1296</v>
      </c>
      <c r="T5019" s="111"/>
      <c r="U5019" s="111"/>
      <c r="V5019" s="110"/>
      <c r="W5019" s="110"/>
    </row>
    <row r="5020" spans="1:23">
      <c r="A5020" t="s">
        <v>5625</v>
      </c>
      <c r="B5020">
        <v>44213</v>
      </c>
      <c r="C5020" t="s">
        <v>5626</v>
      </c>
      <c r="D5020">
        <v>44213</v>
      </c>
      <c r="E5020" t="s">
        <v>1294</v>
      </c>
      <c r="F5020" t="s">
        <v>125</v>
      </c>
      <c r="G5020" t="s">
        <v>1316</v>
      </c>
      <c r="H5020" t="s">
        <v>24</v>
      </c>
      <c r="I5020" t="s">
        <v>1211</v>
      </c>
      <c r="J5020">
        <v>5</v>
      </c>
      <c r="K5020">
        <v>3938</v>
      </c>
      <c r="L5020">
        <v>19690</v>
      </c>
      <c r="M5020">
        <v>9.3762000000000008</v>
      </c>
      <c r="N5020">
        <v>46.881</v>
      </c>
      <c r="O5020">
        <v>0</v>
      </c>
      <c r="P5020">
        <v>0</v>
      </c>
      <c r="Q5020">
        <v>3947.3762000000002</v>
      </c>
      <c r="R5020">
        <v>19736.881000000001</v>
      </c>
      <c r="S5020" t="s">
        <v>1296</v>
      </c>
      <c r="T5020" s="111"/>
      <c r="U5020" s="111"/>
      <c r="V5020" s="110"/>
      <c r="W5020" s="110"/>
    </row>
    <row r="5021" spans="1:23">
      <c r="A5021" t="s">
        <v>5625</v>
      </c>
      <c r="B5021">
        <v>44213</v>
      </c>
      <c r="C5021" t="s">
        <v>5626</v>
      </c>
      <c r="D5021">
        <v>44213</v>
      </c>
      <c r="E5021" t="s">
        <v>1294</v>
      </c>
      <c r="F5021" t="s">
        <v>125</v>
      </c>
      <c r="G5021" t="s">
        <v>1316</v>
      </c>
      <c r="H5021" t="s">
        <v>24</v>
      </c>
      <c r="I5021" t="s">
        <v>1234</v>
      </c>
      <c r="J5021">
        <v>3</v>
      </c>
      <c r="K5021">
        <v>5035</v>
      </c>
      <c r="L5021">
        <v>15105</v>
      </c>
      <c r="M5021">
        <v>11.988099999999999</v>
      </c>
      <c r="N5021">
        <v>35.964300000000001</v>
      </c>
      <c r="O5021">
        <v>0</v>
      </c>
      <c r="P5021">
        <v>0</v>
      </c>
      <c r="Q5021">
        <v>5046.9880999999996</v>
      </c>
      <c r="R5021">
        <v>15140.9643</v>
      </c>
      <c r="S5021" t="s">
        <v>1296</v>
      </c>
      <c r="T5021" s="111"/>
      <c r="U5021" s="111"/>
      <c r="V5021" s="110"/>
      <c r="W5021" s="110"/>
    </row>
    <row r="5022" spans="1:23">
      <c r="A5022" t="s">
        <v>5625</v>
      </c>
      <c r="B5022">
        <v>44213</v>
      </c>
      <c r="C5022" t="s">
        <v>5626</v>
      </c>
      <c r="D5022">
        <v>44213</v>
      </c>
      <c r="E5022" t="s">
        <v>1294</v>
      </c>
      <c r="F5022" t="s">
        <v>125</v>
      </c>
      <c r="G5022" t="s">
        <v>1316</v>
      </c>
      <c r="H5022" t="s">
        <v>24</v>
      </c>
      <c r="I5022" t="s">
        <v>1227</v>
      </c>
      <c r="J5022">
        <v>20</v>
      </c>
      <c r="K5022">
        <v>7760</v>
      </c>
      <c r="L5022">
        <v>155200</v>
      </c>
      <c r="M5022">
        <v>18.476199999999999</v>
      </c>
      <c r="N5022">
        <v>369.524</v>
      </c>
      <c r="O5022">
        <v>0</v>
      </c>
      <c r="P5022">
        <v>0</v>
      </c>
      <c r="Q5022">
        <v>7778.4762000000001</v>
      </c>
      <c r="R5022">
        <v>155569.524</v>
      </c>
      <c r="S5022" t="s">
        <v>1296</v>
      </c>
      <c r="T5022" s="111"/>
      <c r="U5022" s="111"/>
      <c r="V5022" s="110"/>
      <c r="W5022" s="110"/>
    </row>
    <row r="5023" spans="1:23">
      <c r="A5023" t="s">
        <v>5625</v>
      </c>
      <c r="B5023">
        <v>44213</v>
      </c>
      <c r="C5023" t="s">
        <v>5626</v>
      </c>
      <c r="D5023">
        <v>44213</v>
      </c>
      <c r="E5023" t="s">
        <v>1294</v>
      </c>
      <c r="F5023" t="s">
        <v>125</v>
      </c>
      <c r="G5023" t="s">
        <v>1316</v>
      </c>
      <c r="H5023" t="s">
        <v>24</v>
      </c>
      <c r="I5023" t="s">
        <v>3061</v>
      </c>
      <c r="J5023">
        <v>20</v>
      </c>
      <c r="K5023">
        <v>9850</v>
      </c>
      <c r="L5023">
        <v>197000</v>
      </c>
      <c r="M5023">
        <v>23.452400000000001</v>
      </c>
      <c r="N5023">
        <v>469.048</v>
      </c>
      <c r="O5023">
        <v>0</v>
      </c>
      <c r="P5023">
        <v>0</v>
      </c>
      <c r="Q5023">
        <v>9873.4524000000001</v>
      </c>
      <c r="R5023">
        <v>197469.04800000001</v>
      </c>
      <c r="S5023" t="s">
        <v>1296</v>
      </c>
      <c r="T5023" s="111"/>
      <c r="U5023" s="111"/>
      <c r="V5023" s="110"/>
      <c r="W5023" s="110"/>
    </row>
    <row r="5024" spans="1:23">
      <c r="A5024" t="s">
        <v>5625</v>
      </c>
      <c r="B5024">
        <v>44213</v>
      </c>
      <c r="C5024" t="s">
        <v>5626</v>
      </c>
      <c r="D5024">
        <v>44213</v>
      </c>
      <c r="E5024" t="s">
        <v>1294</v>
      </c>
      <c r="F5024" t="s">
        <v>125</v>
      </c>
      <c r="G5024" t="s">
        <v>1316</v>
      </c>
      <c r="H5024" t="s">
        <v>24</v>
      </c>
      <c r="I5024" t="s">
        <v>1205</v>
      </c>
      <c r="J5024">
        <v>20</v>
      </c>
      <c r="K5024">
        <v>9045</v>
      </c>
      <c r="L5024">
        <v>180900</v>
      </c>
      <c r="M5024">
        <v>21.535699999999999</v>
      </c>
      <c r="N5024">
        <v>430.714</v>
      </c>
      <c r="O5024">
        <v>0</v>
      </c>
      <c r="P5024">
        <v>0</v>
      </c>
      <c r="Q5024">
        <v>9066.5357000000004</v>
      </c>
      <c r="R5024">
        <v>181330.71400000001</v>
      </c>
      <c r="S5024" t="s">
        <v>1296</v>
      </c>
      <c r="T5024" s="111"/>
      <c r="U5024" s="111"/>
      <c r="V5024" s="110"/>
      <c r="W5024" s="110"/>
    </row>
    <row r="5025" spans="1:23">
      <c r="A5025" t="s">
        <v>5627</v>
      </c>
      <c r="B5025">
        <v>44213</v>
      </c>
      <c r="C5025" t="s">
        <v>5628</v>
      </c>
      <c r="D5025">
        <v>44213</v>
      </c>
      <c r="E5025" t="s">
        <v>1294</v>
      </c>
      <c r="F5025" t="s">
        <v>23</v>
      </c>
      <c r="G5025" t="s">
        <v>1321</v>
      </c>
      <c r="H5025" t="s">
        <v>24</v>
      </c>
      <c r="I5025" t="s">
        <v>1212</v>
      </c>
      <c r="J5025">
        <v>5</v>
      </c>
      <c r="K5025">
        <v>3540</v>
      </c>
      <c r="L5025">
        <v>17700</v>
      </c>
      <c r="M5025">
        <v>8.4285999999999994</v>
      </c>
      <c r="N5025">
        <v>42.143000000000001</v>
      </c>
      <c r="O5025">
        <v>0</v>
      </c>
      <c r="P5025">
        <v>0</v>
      </c>
      <c r="Q5025">
        <v>3548.4286000000002</v>
      </c>
      <c r="R5025">
        <v>17742.143</v>
      </c>
      <c r="S5025" t="s">
        <v>1296</v>
      </c>
      <c r="T5025" s="111"/>
      <c r="U5025" s="111"/>
      <c r="V5025" s="110"/>
      <c r="W5025" s="110"/>
    </row>
    <row r="5026" spans="1:23">
      <c r="A5026" t="s">
        <v>5627</v>
      </c>
      <c r="B5026">
        <v>44213</v>
      </c>
      <c r="C5026" t="s">
        <v>5628</v>
      </c>
      <c r="D5026">
        <v>44213</v>
      </c>
      <c r="E5026" t="s">
        <v>1294</v>
      </c>
      <c r="F5026" t="s">
        <v>23</v>
      </c>
      <c r="G5026" t="s">
        <v>1321</v>
      </c>
      <c r="H5026" t="s">
        <v>24</v>
      </c>
      <c r="I5026" t="s">
        <v>1207</v>
      </c>
      <c r="J5026">
        <v>10</v>
      </c>
      <c r="K5026">
        <v>4035</v>
      </c>
      <c r="L5026">
        <v>40350</v>
      </c>
      <c r="M5026">
        <v>9.6071000000000009</v>
      </c>
      <c r="N5026">
        <v>96.070999999999998</v>
      </c>
      <c r="O5026">
        <v>0</v>
      </c>
      <c r="P5026">
        <v>0</v>
      </c>
      <c r="Q5026">
        <v>4044.6071000000002</v>
      </c>
      <c r="R5026">
        <v>40446.071000000004</v>
      </c>
      <c r="S5026" t="s">
        <v>1296</v>
      </c>
      <c r="T5026" s="111"/>
      <c r="U5026" s="111"/>
      <c r="V5026" s="110"/>
      <c r="W5026" s="110"/>
    </row>
    <row r="5027" spans="1:23">
      <c r="A5027" t="s">
        <v>5627</v>
      </c>
      <c r="B5027">
        <v>44213</v>
      </c>
      <c r="C5027" t="s">
        <v>5628</v>
      </c>
      <c r="D5027">
        <v>44213</v>
      </c>
      <c r="E5027" t="s">
        <v>1294</v>
      </c>
      <c r="F5027" t="s">
        <v>23</v>
      </c>
      <c r="G5027" t="s">
        <v>1321</v>
      </c>
      <c r="H5027" t="s">
        <v>24</v>
      </c>
      <c r="I5027" t="s">
        <v>1227</v>
      </c>
      <c r="J5027">
        <v>20</v>
      </c>
      <c r="K5027">
        <v>7760</v>
      </c>
      <c r="L5027">
        <v>155200</v>
      </c>
      <c r="M5027">
        <v>18.476199999999999</v>
      </c>
      <c r="N5027">
        <v>369.524</v>
      </c>
      <c r="O5027">
        <v>0</v>
      </c>
      <c r="P5027">
        <v>0</v>
      </c>
      <c r="Q5027">
        <v>7778.4762000000001</v>
      </c>
      <c r="R5027">
        <v>155569.524</v>
      </c>
      <c r="S5027" t="s">
        <v>1296</v>
      </c>
      <c r="T5027" s="111"/>
      <c r="U5027" s="111"/>
      <c r="V5027" s="110"/>
      <c r="W5027" s="110"/>
    </row>
    <row r="5028" spans="1:23">
      <c r="A5028" t="s">
        <v>5629</v>
      </c>
      <c r="B5028">
        <v>44213</v>
      </c>
      <c r="C5028" t="s">
        <v>5630</v>
      </c>
      <c r="D5028">
        <v>44213</v>
      </c>
      <c r="E5028" t="s">
        <v>1294</v>
      </c>
      <c r="F5028" t="s">
        <v>28</v>
      </c>
      <c r="G5028" t="s">
        <v>1128</v>
      </c>
      <c r="H5028" t="s">
        <v>24</v>
      </c>
      <c r="I5028" t="s">
        <v>1212</v>
      </c>
      <c r="J5028">
        <v>10</v>
      </c>
      <c r="K5028">
        <v>3540</v>
      </c>
      <c r="L5028">
        <v>35400</v>
      </c>
      <c r="M5028">
        <v>8.4285999999999994</v>
      </c>
      <c r="N5028">
        <v>84.286000000000001</v>
      </c>
      <c r="O5028">
        <v>0</v>
      </c>
      <c r="P5028">
        <v>0</v>
      </c>
      <c r="Q5028">
        <v>3548.4286000000002</v>
      </c>
      <c r="R5028">
        <v>35484.286</v>
      </c>
      <c r="S5028" t="s">
        <v>1296</v>
      </c>
      <c r="T5028" s="111"/>
      <c r="U5028" s="111"/>
      <c r="V5028" s="110"/>
      <c r="W5028" s="110"/>
    </row>
    <row r="5029" spans="1:23">
      <c r="A5029" t="s">
        <v>5629</v>
      </c>
      <c r="B5029">
        <v>44213</v>
      </c>
      <c r="C5029" t="s">
        <v>5630</v>
      </c>
      <c r="D5029">
        <v>44213</v>
      </c>
      <c r="E5029" t="s">
        <v>1294</v>
      </c>
      <c r="F5029" t="s">
        <v>28</v>
      </c>
      <c r="G5029" t="s">
        <v>1128</v>
      </c>
      <c r="H5029" t="s">
        <v>24</v>
      </c>
      <c r="I5029" t="s">
        <v>3061</v>
      </c>
      <c r="J5029">
        <v>5</v>
      </c>
      <c r="K5029">
        <v>9850</v>
      </c>
      <c r="L5029">
        <v>49250</v>
      </c>
      <c r="M5029">
        <v>23.452400000000001</v>
      </c>
      <c r="N5029">
        <v>117.262</v>
      </c>
      <c r="O5029">
        <v>0</v>
      </c>
      <c r="P5029">
        <v>0</v>
      </c>
      <c r="Q5029">
        <v>9873.4524000000001</v>
      </c>
      <c r="R5029">
        <v>49367.262000000002</v>
      </c>
      <c r="S5029" t="s">
        <v>1296</v>
      </c>
      <c r="T5029" s="111"/>
      <c r="U5029" s="111"/>
      <c r="V5029" s="110"/>
      <c r="W5029" s="110"/>
    </row>
    <row r="5030" spans="1:23">
      <c r="A5030" t="s">
        <v>5629</v>
      </c>
      <c r="B5030">
        <v>44213</v>
      </c>
      <c r="C5030" t="s">
        <v>5630</v>
      </c>
      <c r="D5030">
        <v>44213</v>
      </c>
      <c r="E5030" t="s">
        <v>1294</v>
      </c>
      <c r="F5030" t="s">
        <v>28</v>
      </c>
      <c r="G5030" t="s">
        <v>1128</v>
      </c>
      <c r="H5030" t="s">
        <v>24</v>
      </c>
      <c r="I5030" t="s">
        <v>1227</v>
      </c>
      <c r="J5030">
        <v>3</v>
      </c>
      <c r="K5030">
        <v>7760</v>
      </c>
      <c r="L5030">
        <v>23280</v>
      </c>
      <c r="M5030">
        <v>18.476199999999999</v>
      </c>
      <c r="N5030">
        <v>55.428600000000003</v>
      </c>
      <c r="O5030">
        <v>0</v>
      </c>
      <c r="P5030">
        <v>0</v>
      </c>
      <c r="Q5030">
        <v>7778.4762000000001</v>
      </c>
      <c r="R5030">
        <v>23335.428599999999</v>
      </c>
      <c r="S5030" t="s">
        <v>1296</v>
      </c>
      <c r="T5030" s="111"/>
      <c r="U5030" s="111"/>
      <c r="V5030" s="110"/>
      <c r="W5030" s="110"/>
    </row>
    <row r="5031" spans="1:23">
      <c r="A5031" t="s">
        <v>5629</v>
      </c>
      <c r="B5031">
        <v>44213</v>
      </c>
      <c r="C5031" t="s">
        <v>5630</v>
      </c>
      <c r="D5031">
        <v>44213</v>
      </c>
      <c r="E5031" t="s">
        <v>1294</v>
      </c>
      <c r="F5031" t="s">
        <v>28</v>
      </c>
      <c r="G5031" t="s">
        <v>1128</v>
      </c>
      <c r="H5031" t="s">
        <v>24</v>
      </c>
      <c r="I5031" t="s">
        <v>1339</v>
      </c>
      <c r="J5031">
        <v>20</v>
      </c>
      <c r="K5031">
        <v>1118</v>
      </c>
      <c r="L5031">
        <v>22360</v>
      </c>
      <c r="M5031">
        <v>2.6619000000000002</v>
      </c>
      <c r="N5031">
        <v>53.238</v>
      </c>
      <c r="O5031">
        <v>0</v>
      </c>
      <c r="P5031">
        <v>0</v>
      </c>
      <c r="Q5031">
        <v>1120.6619000000001</v>
      </c>
      <c r="R5031">
        <v>22413.238000000001</v>
      </c>
      <c r="S5031" t="s">
        <v>1296</v>
      </c>
      <c r="T5031" s="111"/>
      <c r="U5031" s="111"/>
      <c r="V5031" s="110"/>
      <c r="W5031" s="110"/>
    </row>
    <row r="5032" spans="1:23">
      <c r="A5032" t="s">
        <v>5631</v>
      </c>
      <c r="B5032">
        <v>44213</v>
      </c>
      <c r="C5032" t="s">
        <v>5632</v>
      </c>
      <c r="D5032">
        <v>44213</v>
      </c>
      <c r="E5032" t="s">
        <v>1294</v>
      </c>
      <c r="F5032" t="s">
        <v>1235</v>
      </c>
      <c r="G5032" t="s">
        <v>26</v>
      </c>
      <c r="H5032" t="s">
        <v>24</v>
      </c>
      <c r="I5032" t="s">
        <v>1227</v>
      </c>
      <c r="J5032">
        <v>10</v>
      </c>
      <c r="K5032">
        <v>7760</v>
      </c>
      <c r="L5032">
        <v>77600</v>
      </c>
      <c r="M5032">
        <v>18.476199999999999</v>
      </c>
      <c r="N5032">
        <v>184.762</v>
      </c>
      <c r="O5032">
        <v>0</v>
      </c>
      <c r="P5032">
        <v>0</v>
      </c>
      <c r="Q5032">
        <v>7778.4762000000001</v>
      </c>
      <c r="R5032">
        <v>77784.762000000002</v>
      </c>
      <c r="S5032" t="s">
        <v>1296</v>
      </c>
      <c r="T5032" s="111"/>
      <c r="U5032" s="111"/>
      <c r="V5032" s="110"/>
      <c r="W5032" s="110"/>
    </row>
    <row r="5033" spans="1:23">
      <c r="A5033" t="s">
        <v>5631</v>
      </c>
      <c r="B5033">
        <v>44213</v>
      </c>
      <c r="C5033" t="s">
        <v>5632</v>
      </c>
      <c r="D5033">
        <v>44213</v>
      </c>
      <c r="E5033" t="s">
        <v>1294</v>
      </c>
      <c r="F5033" t="s">
        <v>1235</v>
      </c>
      <c r="G5033" t="s">
        <v>26</v>
      </c>
      <c r="H5033" t="s">
        <v>24</v>
      </c>
      <c r="I5033" t="s">
        <v>1234</v>
      </c>
      <c r="J5033">
        <v>10</v>
      </c>
      <c r="K5033">
        <v>5035</v>
      </c>
      <c r="L5033">
        <v>50350</v>
      </c>
      <c r="M5033">
        <v>11.988099999999999</v>
      </c>
      <c r="N5033">
        <v>119.881</v>
      </c>
      <c r="O5033">
        <v>0</v>
      </c>
      <c r="P5033">
        <v>0</v>
      </c>
      <c r="Q5033">
        <v>5046.9880999999996</v>
      </c>
      <c r="R5033">
        <v>50469.881000000001</v>
      </c>
      <c r="S5033" t="s">
        <v>1296</v>
      </c>
      <c r="T5033" s="111"/>
      <c r="U5033" s="111"/>
      <c r="V5033" s="110"/>
      <c r="W5033" s="110"/>
    </row>
    <row r="5034" spans="1:23">
      <c r="A5034" t="s">
        <v>5631</v>
      </c>
      <c r="B5034">
        <v>44213</v>
      </c>
      <c r="C5034" t="s">
        <v>5632</v>
      </c>
      <c r="D5034">
        <v>44213</v>
      </c>
      <c r="E5034" t="s">
        <v>1294</v>
      </c>
      <c r="F5034" t="s">
        <v>1235</v>
      </c>
      <c r="G5034" t="s">
        <v>26</v>
      </c>
      <c r="H5034" t="s">
        <v>24</v>
      </c>
      <c r="I5034" t="s">
        <v>3061</v>
      </c>
      <c r="J5034">
        <v>10</v>
      </c>
      <c r="K5034">
        <v>9850</v>
      </c>
      <c r="L5034">
        <v>98500</v>
      </c>
      <c r="M5034">
        <v>23.452400000000001</v>
      </c>
      <c r="N5034">
        <v>234.524</v>
      </c>
      <c r="O5034">
        <v>0</v>
      </c>
      <c r="P5034">
        <v>0</v>
      </c>
      <c r="Q5034">
        <v>9873.4524000000001</v>
      </c>
      <c r="R5034">
        <v>98734.524000000005</v>
      </c>
      <c r="S5034" t="s">
        <v>1296</v>
      </c>
      <c r="T5034" s="111"/>
      <c r="U5034" s="111"/>
      <c r="V5034" s="110"/>
      <c r="W5034" s="110"/>
    </row>
    <row r="5035" spans="1:23">
      <c r="A5035" t="s">
        <v>5631</v>
      </c>
      <c r="B5035">
        <v>44213</v>
      </c>
      <c r="C5035" t="s">
        <v>5632</v>
      </c>
      <c r="D5035">
        <v>44213</v>
      </c>
      <c r="E5035" t="s">
        <v>1294</v>
      </c>
      <c r="F5035" t="s">
        <v>1235</v>
      </c>
      <c r="G5035" t="s">
        <v>26</v>
      </c>
      <c r="H5035" t="s">
        <v>24</v>
      </c>
      <c r="I5035" t="s">
        <v>1212</v>
      </c>
      <c r="J5035">
        <v>10</v>
      </c>
      <c r="K5035">
        <v>3540</v>
      </c>
      <c r="L5035">
        <v>35400</v>
      </c>
      <c r="M5035">
        <v>8.4285999999999994</v>
      </c>
      <c r="N5035">
        <v>84.286000000000001</v>
      </c>
      <c r="O5035">
        <v>0</v>
      </c>
      <c r="P5035">
        <v>0</v>
      </c>
      <c r="Q5035">
        <v>3548.4286000000002</v>
      </c>
      <c r="R5035">
        <v>35484.286</v>
      </c>
      <c r="S5035" t="s">
        <v>1296</v>
      </c>
      <c r="T5035" s="111"/>
      <c r="U5035" s="111"/>
      <c r="V5035" s="110"/>
      <c r="W5035" s="110"/>
    </row>
    <row r="5036" spans="1:23">
      <c r="A5036" t="s">
        <v>5633</v>
      </c>
      <c r="B5036">
        <v>44213</v>
      </c>
      <c r="C5036" t="s">
        <v>5634</v>
      </c>
      <c r="D5036">
        <v>44213</v>
      </c>
      <c r="E5036" t="s">
        <v>1294</v>
      </c>
      <c r="F5036" t="s">
        <v>80</v>
      </c>
      <c r="G5036" t="s">
        <v>1050</v>
      </c>
      <c r="H5036" t="s">
        <v>1300</v>
      </c>
      <c r="I5036" t="s">
        <v>1227</v>
      </c>
      <c r="J5036">
        <v>5</v>
      </c>
      <c r="K5036">
        <v>7760</v>
      </c>
      <c r="L5036">
        <v>38800</v>
      </c>
      <c r="M5036">
        <v>18.476199999999999</v>
      </c>
      <c r="N5036">
        <v>92.381</v>
      </c>
      <c r="O5036">
        <v>0</v>
      </c>
      <c r="P5036">
        <v>0</v>
      </c>
      <c r="Q5036">
        <v>7778.4762000000001</v>
      </c>
      <c r="R5036">
        <v>38892.381000000001</v>
      </c>
      <c r="S5036" t="s">
        <v>1296</v>
      </c>
      <c r="T5036" s="111"/>
      <c r="U5036" s="111"/>
      <c r="V5036" s="110"/>
      <c r="W5036" s="110"/>
    </row>
    <row r="5037" spans="1:23">
      <c r="A5037" t="s">
        <v>5633</v>
      </c>
      <c r="B5037">
        <v>44213</v>
      </c>
      <c r="C5037" t="s">
        <v>5634</v>
      </c>
      <c r="D5037">
        <v>44213</v>
      </c>
      <c r="E5037" t="s">
        <v>1294</v>
      </c>
      <c r="F5037" t="s">
        <v>80</v>
      </c>
      <c r="G5037" t="s">
        <v>1050</v>
      </c>
      <c r="H5037" t="s">
        <v>1300</v>
      </c>
      <c r="I5037" t="s">
        <v>3061</v>
      </c>
      <c r="J5037">
        <v>10</v>
      </c>
      <c r="K5037">
        <v>9850</v>
      </c>
      <c r="L5037">
        <v>98500</v>
      </c>
      <c r="M5037">
        <v>23.452400000000001</v>
      </c>
      <c r="N5037">
        <v>234.524</v>
      </c>
      <c r="O5037">
        <v>0</v>
      </c>
      <c r="P5037">
        <v>0</v>
      </c>
      <c r="Q5037">
        <v>9873.4524000000001</v>
      </c>
      <c r="R5037">
        <v>98734.524000000005</v>
      </c>
      <c r="S5037" t="s">
        <v>1296</v>
      </c>
      <c r="T5037" s="111"/>
      <c r="U5037" s="111"/>
      <c r="V5037" s="110"/>
      <c r="W5037" s="110"/>
    </row>
    <row r="5038" spans="1:23">
      <c r="A5038" t="s">
        <v>5633</v>
      </c>
      <c r="B5038">
        <v>44213</v>
      </c>
      <c r="C5038" t="s">
        <v>5634</v>
      </c>
      <c r="D5038">
        <v>44213</v>
      </c>
      <c r="E5038" t="s">
        <v>1294</v>
      </c>
      <c r="F5038" t="s">
        <v>80</v>
      </c>
      <c r="G5038" t="s">
        <v>1050</v>
      </c>
      <c r="H5038" t="s">
        <v>1300</v>
      </c>
      <c r="I5038" t="s">
        <v>1234</v>
      </c>
      <c r="J5038">
        <v>20</v>
      </c>
      <c r="K5038">
        <v>5035</v>
      </c>
      <c r="L5038">
        <v>100700</v>
      </c>
      <c r="M5038">
        <v>11.988099999999999</v>
      </c>
      <c r="N5038">
        <v>239.762</v>
      </c>
      <c r="O5038">
        <v>0</v>
      </c>
      <c r="P5038">
        <v>0</v>
      </c>
      <c r="Q5038">
        <v>5046.9880999999996</v>
      </c>
      <c r="R5038">
        <v>100939.762</v>
      </c>
      <c r="S5038" t="s">
        <v>1296</v>
      </c>
      <c r="T5038" s="111"/>
      <c r="U5038" s="111"/>
      <c r="V5038" s="110"/>
      <c r="W5038" s="110"/>
    </row>
    <row r="5039" spans="1:23">
      <c r="A5039" t="s">
        <v>5633</v>
      </c>
      <c r="B5039">
        <v>44213</v>
      </c>
      <c r="C5039" t="s">
        <v>5634</v>
      </c>
      <c r="D5039">
        <v>44213</v>
      </c>
      <c r="E5039" t="s">
        <v>1294</v>
      </c>
      <c r="F5039" t="s">
        <v>80</v>
      </c>
      <c r="G5039" t="s">
        <v>1050</v>
      </c>
      <c r="H5039" t="s">
        <v>1300</v>
      </c>
      <c r="I5039" t="s">
        <v>1207</v>
      </c>
      <c r="J5039">
        <v>5</v>
      </c>
      <c r="K5039">
        <v>4035</v>
      </c>
      <c r="L5039">
        <v>20175</v>
      </c>
      <c r="M5039">
        <v>9.6071000000000009</v>
      </c>
      <c r="N5039">
        <v>48.035499999999999</v>
      </c>
      <c r="O5039">
        <v>0</v>
      </c>
      <c r="P5039">
        <v>0</v>
      </c>
      <c r="Q5039">
        <v>4044.6071000000002</v>
      </c>
      <c r="R5039">
        <v>20223.035500000002</v>
      </c>
      <c r="S5039" t="s">
        <v>1296</v>
      </c>
      <c r="T5039" s="111"/>
      <c r="U5039" s="111"/>
      <c r="V5039" s="110"/>
      <c r="W5039" s="110"/>
    </row>
    <row r="5040" spans="1:23">
      <c r="A5040" t="s">
        <v>5633</v>
      </c>
      <c r="B5040">
        <v>44213</v>
      </c>
      <c r="C5040" t="s">
        <v>5634</v>
      </c>
      <c r="D5040">
        <v>44213</v>
      </c>
      <c r="E5040" t="s">
        <v>1294</v>
      </c>
      <c r="F5040" t="s">
        <v>80</v>
      </c>
      <c r="G5040" t="s">
        <v>1050</v>
      </c>
      <c r="H5040" t="s">
        <v>1300</v>
      </c>
      <c r="I5040" t="s">
        <v>1211</v>
      </c>
      <c r="J5040">
        <v>40</v>
      </c>
      <c r="K5040">
        <v>3938</v>
      </c>
      <c r="L5040">
        <v>157520</v>
      </c>
      <c r="M5040">
        <v>9.3762000000000008</v>
      </c>
      <c r="N5040">
        <v>375.048</v>
      </c>
      <c r="O5040">
        <v>0</v>
      </c>
      <c r="P5040">
        <v>0</v>
      </c>
      <c r="Q5040">
        <v>3947.3762000000002</v>
      </c>
      <c r="R5040">
        <v>157895.04800000001</v>
      </c>
      <c r="S5040" t="s">
        <v>1296</v>
      </c>
      <c r="T5040" s="111"/>
      <c r="U5040" s="111"/>
      <c r="V5040" s="110"/>
      <c r="W5040" s="110"/>
    </row>
    <row r="5041" spans="1:23">
      <c r="A5041" t="s">
        <v>5633</v>
      </c>
      <c r="B5041">
        <v>44213</v>
      </c>
      <c r="C5041" t="s">
        <v>5634</v>
      </c>
      <c r="D5041">
        <v>44213</v>
      </c>
      <c r="E5041" t="s">
        <v>1294</v>
      </c>
      <c r="F5041" t="s">
        <v>80</v>
      </c>
      <c r="G5041" t="s">
        <v>1050</v>
      </c>
      <c r="H5041" t="s">
        <v>1300</v>
      </c>
      <c r="I5041" t="s">
        <v>1212</v>
      </c>
      <c r="J5041">
        <v>20</v>
      </c>
      <c r="K5041">
        <v>3540</v>
      </c>
      <c r="L5041">
        <v>70800</v>
      </c>
      <c r="M5041">
        <v>8.4285999999999994</v>
      </c>
      <c r="N5041">
        <v>168.572</v>
      </c>
      <c r="O5041">
        <v>0</v>
      </c>
      <c r="P5041">
        <v>0</v>
      </c>
      <c r="Q5041">
        <v>3548.4286000000002</v>
      </c>
      <c r="R5041">
        <v>70968.572</v>
      </c>
      <c r="S5041" t="s">
        <v>1296</v>
      </c>
      <c r="T5041" s="111"/>
      <c r="U5041" s="111"/>
      <c r="V5041" s="110"/>
      <c r="W5041" s="110"/>
    </row>
    <row r="5042" spans="1:23">
      <c r="A5042" t="s">
        <v>5633</v>
      </c>
      <c r="B5042">
        <v>44213</v>
      </c>
      <c r="C5042" t="s">
        <v>5634</v>
      </c>
      <c r="D5042">
        <v>44213</v>
      </c>
      <c r="E5042" t="s">
        <v>1294</v>
      </c>
      <c r="F5042" t="s">
        <v>80</v>
      </c>
      <c r="G5042" t="s">
        <v>1050</v>
      </c>
      <c r="H5042" t="s">
        <v>1300</v>
      </c>
      <c r="I5042" t="s">
        <v>1205</v>
      </c>
      <c r="J5042">
        <v>10</v>
      </c>
      <c r="K5042">
        <v>9045</v>
      </c>
      <c r="L5042">
        <v>90450</v>
      </c>
      <c r="M5042">
        <v>21.535699999999999</v>
      </c>
      <c r="N5042">
        <v>215.357</v>
      </c>
      <c r="O5042">
        <v>0</v>
      </c>
      <c r="P5042">
        <v>0</v>
      </c>
      <c r="Q5042">
        <v>9066.5357000000004</v>
      </c>
      <c r="R5042">
        <v>90665.357000000004</v>
      </c>
      <c r="S5042" t="s">
        <v>1296</v>
      </c>
      <c r="T5042" s="111"/>
      <c r="U5042" s="111"/>
      <c r="V5042" s="110"/>
      <c r="W5042" s="110"/>
    </row>
    <row r="5043" spans="1:23">
      <c r="A5043" t="s">
        <v>5635</v>
      </c>
      <c r="B5043">
        <v>44213</v>
      </c>
      <c r="C5043" t="s">
        <v>5636</v>
      </c>
      <c r="D5043">
        <v>44213</v>
      </c>
      <c r="E5043" t="s">
        <v>1294</v>
      </c>
      <c r="F5043" t="s">
        <v>5</v>
      </c>
      <c r="G5043" t="s">
        <v>1308</v>
      </c>
      <c r="H5043" t="s">
        <v>120</v>
      </c>
      <c r="I5043" t="s">
        <v>1212</v>
      </c>
      <c r="J5043">
        <v>5</v>
      </c>
      <c r="K5043">
        <v>3540</v>
      </c>
      <c r="L5043">
        <v>17700</v>
      </c>
      <c r="M5043">
        <v>8.4285999999999994</v>
      </c>
      <c r="N5043">
        <v>42.143000000000001</v>
      </c>
      <c r="O5043">
        <v>0</v>
      </c>
      <c r="P5043">
        <v>0</v>
      </c>
      <c r="Q5043">
        <v>3548.4286000000002</v>
      </c>
      <c r="R5043">
        <v>17742.143</v>
      </c>
      <c r="S5043" t="s">
        <v>1296</v>
      </c>
      <c r="T5043" s="111"/>
      <c r="U5043" s="111"/>
      <c r="V5043" s="110"/>
      <c r="W5043" s="110"/>
    </row>
    <row r="5044" spans="1:23">
      <c r="A5044" t="s">
        <v>5635</v>
      </c>
      <c r="B5044">
        <v>44213</v>
      </c>
      <c r="C5044" t="s">
        <v>5636</v>
      </c>
      <c r="D5044">
        <v>44213</v>
      </c>
      <c r="E5044" t="s">
        <v>1294</v>
      </c>
      <c r="F5044" t="s">
        <v>5</v>
      </c>
      <c r="G5044" t="s">
        <v>1308</v>
      </c>
      <c r="H5044" t="s">
        <v>120</v>
      </c>
      <c r="I5044" t="s">
        <v>1339</v>
      </c>
      <c r="J5044">
        <v>60</v>
      </c>
      <c r="K5044">
        <v>1118</v>
      </c>
      <c r="L5044">
        <v>67080</v>
      </c>
      <c r="M5044">
        <v>2.6619000000000002</v>
      </c>
      <c r="N5044">
        <v>159.714</v>
      </c>
      <c r="O5044">
        <v>0</v>
      </c>
      <c r="P5044">
        <v>0</v>
      </c>
      <c r="Q5044">
        <v>1120.6619000000001</v>
      </c>
      <c r="R5044">
        <v>67239.714000000007</v>
      </c>
      <c r="S5044" t="s">
        <v>1296</v>
      </c>
      <c r="T5044" s="111"/>
      <c r="U5044" s="111"/>
      <c r="V5044" s="110"/>
      <c r="W5044" s="110"/>
    </row>
    <row r="5045" spans="1:23">
      <c r="A5045" t="s">
        <v>5637</v>
      </c>
      <c r="B5045">
        <v>44213</v>
      </c>
      <c r="C5045" t="s">
        <v>5638</v>
      </c>
      <c r="D5045">
        <v>44213</v>
      </c>
      <c r="E5045" t="s">
        <v>1294</v>
      </c>
      <c r="F5045" t="s">
        <v>1077</v>
      </c>
      <c r="G5045" t="s">
        <v>1079</v>
      </c>
      <c r="H5045" t="s">
        <v>120</v>
      </c>
      <c r="I5045" t="s">
        <v>1212</v>
      </c>
      <c r="J5045">
        <v>5</v>
      </c>
      <c r="K5045">
        <v>3540</v>
      </c>
      <c r="L5045">
        <v>17700</v>
      </c>
      <c r="M5045">
        <v>8.4285999999999994</v>
      </c>
      <c r="N5045">
        <v>42.143000000000001</v>
      </c>
      <c r="O5045">
        <v>0</v>
      </c>
      <c r="P5045">
        <v>0</v>
      </c>
      <c r="Q5045">
        <v>3548.4286000000002</v>
      </c>
      <c r="R5045">
        <v>17742.143</v>
      </c>
      <c r="S5045" t="s">
        <v>1296</v>
      </c>
      <c r="T5045" s="111"/>
      <c r="U5045" s="111"/>
      <c r="V5045" s="110"/>
      <c r="W5045" s="110"/>
    </row>
    <row r="5046" spans="1:23">
      <c r="A5046" t="s">
        <v>5637</v>
      </c>
      <c r="B5046">
        <v>44213</v>
      </c>
      <c r="C5046" t="s">
        <v>5638</v>
      </c>
      <c r="D5046">
        <v>44213</v>
      </c>
      <c r="E5046" t="s">
        <v>1294</v>
      </c>
      <c r="F5046" t="s">
        <v>1077</v>
      </c>
      <c r="G5046" t="s">
        <v>1079</v>
      </c>
      <c r="H5046" t="s">
        <v>120</v>
      </c>
      <c r="I5046" t="s">
        <v>1339</v>
      </c>
      <c r="J5046">
        <v>60</v>
      </c>
      <c r="K5046">
        <v>1118</v>
      </c>
      <c r="L5046">
        <v>67080</v>
      </c>
      <c r="M5046">
        <v>2.6619000000000002</v>
      </c>
      <c r="N5046">
        <v>159.714</v>
      </c>
      <c r="O5046">
        <v>0</v>
      </c>
      <c r="P5046">
        <v>0</v>
      </c>
      <c r="Q5046">
        <v>1120.6619000000001</v>
      </c>
      <c r="R5046">
        <v>67239.714000000007</v>
      </c>
      <c r="S5046" t="s">
        <v>1296</v>
      </c>
      <c r="T5046" s="111"/>
      <c r="U5046" s="111"/>
      <c r="V5046" s="110"/>
      <c r="W5046" s="110"/>
    </row>
    <row r="5047" spans="1:23">
      <c r="A5047" t="s">
        <v>5639</v>
      </c>
      <c r="B5047">
        <v>44213</v>
      </c>
      <c r="C5047" t="s">
        <v>5640</v>
      </c>
      <c r="D5047">
        <v>44213</v>
      </c>
      <c r="E5047" t="s">
        <v>1294</v>
      </c>
      <c r="F5047" t="s">
        <v>1</v>
      </c>
      <c r="G5047" t="s">
        <v>1079</v>
      </c>
      <c r="H5047" t="s">
        <v>120</v>
      </c>
      <c r="I5047" t="s">
        <v>1339</v>
      </c>
      <c r="J5047">
        <v>200</v>
      </c>
      <c r="K5047">
        <v>1118</v>
      </c>
      <c r="L5047">
        <v>223600</v>
      </c>
      <c r="M5047">
        <v>2.6619000000000002</v>
      </c>
      <c r="N5047">
        <v>532.38</v>
      </c>
      <c r="O5047">
        <v>0</v>
      </c>
      <c r="P5047">
        <v>0</v>
      </c>
      <c r="Q5047">
        <v>1120.6619000000001</v>
      </c>
      <c r="R5047">
        <v>224132.38</v>
      </c>
      <c r="S5047" t="s">
        <v>1296</v>
      </c>
      <c r="T5047" s="111"/>
      <c r="U5047" s="111"/>
      <c r="V5047" s="110"/>
      <c r="W5047" s="110"/>
    </row>
    <row r="5048" spans="1:23">
      <c r="A5048" t="s">
        <v>5641</v>
      </c>
      <c r="B5048">
        <v>44213</v>
      </c>
      <c r="C5048" t="s">
        <v>5642</v>
      </c>
      <c r="D5048">
        <v>44213</v>
      </c>
      <c r="E5048" t="s">
        <v>1294</v>
      </c>
      <c r="F5048" t="s">
        <v>876</v>
      </c>
      <c r="G5048" t="s">
        <v>1045</v>
      </c>
      <c r="H5048" t="s">
        <v>1300</v>
      </c>
      <c r="I5048" t="s">
        <v>3061</v>
      </c>
      <c r="J5048">
        <v>10</v>
      </c>
      <c r="K5048">
        <v>9850</v>
      </c>
      <c r="L5048">
        <v>98500</v>
      </c>
      <c r="M5048">
        <v>23.452400000000001</v>
      </c>
      <c r="N5048">
        <v>234.524</v>
      </c>
      <c r="O5048">
        <v>0</v>
      </c>
      <c r="P5048">
        <v>0</v>
      </c>
      <c r="Q5048">
        <v>9873.4524000000001</v>
      </c>
      <c r="R5048">
        <v>98734.524000000005</v>
      </c>
      <c r="S5048" t="s">
        <v>1296</v>
      </c>
      <c r="T5048" s="111"/>
      <c r="U5048" s="111"/>
      <c r="V5048" s="110"/>
      <c r="W5048" s="110"/>
    </row>
    <row r="5049" spans="1:23">
      <c r="A5049" t="s">
        <v>5643</v>
      </c>
      <c r="B5049">
        <v>44213</v>
      </c>
      <c r="C5049" t="s">
        <v>5644</v>
      </c>
      <c r="D5049">
        <v>44213</v>
      </c>
      <c r="E5049" t="s">
        <v>1294</v>
      </c>
      <c r="F5049" t="s">
        <v>51</v>
      </c>
      <c r="G5049" t="s">
        <v>1305</v>
      </c>
      <c r="H5049" t="s">
        <v>13</v>
      </c>
      <c r="I5049" t="s">
        <v>1234</v>
      </c>
      <c r="J5049">
        <v>20</v>
      </c>
      <c r="K5049">
        <v>5035</v>
      </c>
      <c r="L5049">
        <v>100700</v>
      </c>
      <c r="M5049">
        <v>11.988</v>
      </c>
      <c r="N5049">
        <v>239.76</v>
      </c>
      <c r="O5049">
        <v>0</v>
      </c>
      <c r="P5049">
        <v>0</v>
      </c>
      <c r="Q5049">
        <v>5046.9880999999996</v>
      </c>
      <c r="R5049">
        <v>100939.762</v>
      </c>
      <c r="S5049" t="s">
        <v>1296</v>
      </c>
      <c r="T5049" s="111"/>
      <c r="U5049" s="111"/>
      <c r="V5049" s="110"/>
      <c r="W5049" s="110"/>
    </row>
    <row r="5050" spans="1:23">
      <c r="A5050" t="s">
        <v>5643</v>
      </c>
      <c r="B5050">
        <v>44213</v>
      </c>
      <c r="C5050" t="s">
        <v>5644</v>
      </c>
      <c r="D5050">
        <v>44213</v>
      </c>
      <c r="E5050" t="s">
        <v>1294</v>
      </c>
      <c r="F5050" t="s">
        <v>51</v>
      </c>
      <c r="G5050" t="s">
        <v>1305</v>
      </c>
      <c r="H5050" t="s">
        <v>13</v>
      </c>
      <c r="I5050" t="s">
        <v>1227</v>
      </c>
      <c r="J5050">
        <v>20</v>
      </c>
      <c r="K5050">
        <v>7760</v>
      </c>
      <c r="L5050">
        <v>155200</v>
      </c>
      <c r="M5050">
        <v>18.475999999999999</v>
      </c>
      <c r="N5050">
        <v>369.52</v>
      </c>
      <c r="O5050">
        <v>0</v>
      </c>
      <c r="P5050">
        <v>0</v>
      </c>
      <c r="Q5050">
        <v>7778.4762000000001</v>
      </c>
      <c r="R5050">
        <v>155569.524</v>
      </c>
      <c r="S5050" t="s">
        <v>1296</v>
      </c>
      <c r="T5050" s="111"/>
      <c r="U5050" s="111"/>
      <c r="V5050" s="110"/>
      <c r="W5050" s="110"/>
    </row>
    <row r="5051" spans="1:23">
      <c r="A5051" t="s">
        <v>5643</v>
      </c>
      <c r="B5051">
        <v>44213</v>
      </c>
      <c r="C5051" t="s">
        <v>5644</v>
      </c>
      <c r="D5051">
        <v>44213</v>
      </c>
      <c r="E5051" t="s">
        <v>1294</v>
      </c>
      <c r="F5051" t="s">
        <v>51</v>
      </c>
      <c r="G5051" t="s">
        <v>1305</v>
      </c>
      <c r="H5051" t="s">
        <v>13</v>
      </c>
      <c r="I5051" t="s">
        <v>1207</v>
      </c>
      <c r="J5051">
        <v>10</v>
      </c>
      <c r="K5051">
        <v>4035</v>
      </c>
      <c r="L5051">
        <v>40350</v>
      </c>
      <c r="M5051">
        <v>9.6069999999999993</v>
      </c>
      <c r="N5051">
        <v>96.07</v>
      </c>
      <c r="O5051">
        <v>0</v>
      </c>
      <c r="P5051">
        <v>0</v>
      </c>
      <c r="Q5051">
        <v>4044.6071000000002</v>
      </c>
      <c r="R5051">
        <v>40446.071000000004</v>
      </c>
      <c r="S5051" t="s">
        <v>1296</v>
      </c>
      <c r="T5051" s="111"/>
      <c r="U5051" s="111"/>
      <c r="V5051" s="110"/>
      <c r="W5051" s="110"/>
    </row>
    <row r="5052" spans="1:23">
      <c r="A5052" t="s">
        <v>5645</v>
      </c>
      <c r="B5052">
        <v>44213</v>
      </c>
      <c r="C5052" t="s">
        <v>5646</v>
      </c>
      <c r="D5052">
        <v>44213</v>
      </c>
      <c r="E5052" t="s">
        <v>1185</v>
      </c>
      <c r="F5052" t="s">
        <v>1309</v>
      </c>
      <c r="G5052" t="s">
        <v>1185</v>
      </c>
      <c r="H5052" t="s">
        <v>1185</v>
      </c>
      <c r="I5052" t="s">
        <v>1207</v>
      </c>
      <c r="J5052">
        <v>2</v>
      </c>
      <c r="K5052">
        <v>4088.57</v>
      </c>
      <c r="L5052">
        <v>8177.14</v>
      </c>
      <c r="M5052">
        <v>9.7347000000000001</v>
      </c>
      <c r="N5052">
        <v>19.4694</v>
      </c>
      <c r="O5052">
        <v>0</v>
      </c>
      <c r="P5052">
        <v>0</v>
      </c>
      <c r="Q5052">
        <v>4098.3046999999997</v>
      </c>
      <c r="R5052">
        <v>8196.6093999999994</v>
      </c>
      <c r="S5052" t="s">
        <v>1296</v>
      </c>
      <c r="T5052" s="111"/>
      <c r="U5052" s="111"/>
      <c r="V5052" s="110"/>
      <c r="W5052" s="110"/>
    </row>
    <row r="5053" spans="1:23">
      <c r="A5053" t="s">
        <v>5645</v>
      </c>
      <c r="B5053">
        <v>44213</v>
      </c>
      <c r="C5053" t="s">
        <v>5646</v>
      </c>
      <c r="D5053">
        <v>44213</v>
      </c>
      <c r="E5053" t="s">
        <v>1185</v>
      </c>
      <c r="F5053" t="s">
        <v>1309</v>
      </c>
      <c r="G5053" t="s">
        <v>1185</v>
      </c>
      <c r="H5053" t="s">
        <v>1185</v>
      </c>
      <c r="I5053" t="s">
        <v>1205</v>
      </c>
      <c r="J5053">
        <v>1</v>
      </c>
      <c r="K5053">
        <v>9162.18</v>
      </c>
      <c r="L5053">
        <v>9162.18</v>
      </c>
      <c r="M5053">
        <v>21.814699999999998</v>
      </c>
      <c r="N5053">
        <v>21.814699999999998</v>
      </c>
      <c r="O5053">
        <v>0</v>
      </c>
      <c r="P5053">
        <v>0</v>
      </c>
      <c r="Q5053">
        <v>9183.9946999999993</v>
      </c>
      <c r="R5053">
        <v>9183.9946999999993</v>
      </c>
      <c r="S5053" t="s">
        <v>1296</v>
      </c>
      <c r="T5053" s="111"/>
      <c r="U5053" s="111"/>
      <c r="V5053" s="110"/>
      <c r="W5053" s="110"/>
    </row>
    <row r="5054" spans="1:23">
      <c r="A5054" t="s">
        <v>5645</v>
      </c>
      <c r="B5054">
        <v>44213</v>
      </c>
      <c r="C5054" t="s">
        <v>5646</v>
      </c>
      <c r="D5054">
        <v>44213</v>
      </c>
      <c r="E5054" t="s">
        <v>1185</v>
      </c>
      <c r="F5054" t="s">
        <v>1309</v>
      </c>
      <c r="G5054" t="s">
        <v>1185</v>
      </c>
      <c r="H5054" t="s">
        <v>1185</v>
      </c>
      <c r="I5054" t="s">
        <v>1227</v>
      </c>
      <c r="J5054">
        <v>2</v>
      </c>
      <c r="K5054">
        <v>7870</v>
      </c>
      <c r="L5054">
        <v>15740</v>
      </c>
      <c r="M5054">
        <v>18.738099999999999</v>
      </c>
      <c r="N5054">
        <v>37.476199999999999</v>
      </c>
      <c r="O5054">
        <v>0</v>
      </c>
      <c r="P5054">
        <v>0</v>
      </c>
      <c r="Q5054">
        <v>7888.7380999999996</v>
      </c>
      <c r="R5054">
        <v>15777.476199999999</v>
      </c>
      <c r="S5054" t="s">
        <v>1296</v>
      </c>
      <c r="T5054" s="111"/>
      <c r="U5054" s="111"/>
      <c r="V5054" s="110"/>
      <c r="W5054" s="110"/>
    </row>
    <row r="5055" spans="1:23">
      <c r="A5055" t="s">
        <v>5645</v>
      </c>
      <c r="B5055">
        <v>44213</v>
      </c>
      <c r="C5055" t="s">
        <v>5646</v>
      </c>
      <c r="D5055">
        <v>44213</v>
      </c>
      <c r="E5055" t="s">
        <v>1185</v>
      </c>
      <c r="F5055" t="s">
        <v>1309</v>
      </c>
      <c r="G5055" t="s">
        <v>1185</v>
      </c>
      <c r="H5055" t="s">
        <v>1185</v>
      </c>
      <c r="I5055" t="s">
        <v>1208</v>
      </c>
      <c r="J5055">
        <v>1</v>
      </c>
      <c r="K5055">
        <v>4916.71</v>
      </c>
      <c r="L5055">
        <v>4916.71</v>
      </c>
      <c r="M5055">
        <v>11.7065</v>
      </c>
      <c r="N5055">
        <v>11.7065</v>
      </c>
      <c r="O5055">
        <v>0</v>
      </c>
      <c r="P5055">
        <v>290</v>
      </c>
      <c r="Q5055">
        <v>4928.4165000000003</v>
      </c>
      <c r="R5055">
        <v>4638.4165000000003</v>
      </c>
      <c r="S5055" t="s">
        <v>1296</v>
      </c>
      <c r="T5055" s="111"/>
      <c r="U5055" s="111"/>
      <c r="V5055" s="110"/>
      <c r="W5055" s="110"/>
    </row>
    <row r="5056" spans="1:23">
      <c r="A5056" t="s">
        <v>5647</v>
      </c>
      <c r="B5056">
        <v>44213</v>
      </c>
      <c r="C5056" t="s">
        <v>5648</v>
      </c>
      <c r="D5056">
        <v>44213</v>
      </c>
      <c r="E5056" t="s">
        <v>1185</v>
      </c>
      <c r="F5056" t="s">
        <v>1310</v>
      </c>
      <c r="G5056" t="s">
        <v>1185</v>
      </c>
      <c r="H5056" t="s">
        <v>1185</v>
      </c>
      <c r="I5056" t="s">
        <v>3061</v>
      </c>
      <c r="J5056">
        <v>5</v>
      </c>
      <c r="K5056">
        <v>9990</v>
      </c>
      <c r="L5056">
        <v>49950</v>
      </c>
      <c r="M5056">
        <v>23.785699999999999</v>
      </c>
      <c r="N5056">
        <v>118.9285</v>
      </c>
      <c r="O5056">
        <v>0</v>
      </c>
      <c r="P5056">
        <v>0</v>
      </c>
      <c r="Q5056">
        <v>10013.7857</v>
      </c>
      <c r="R5056">
        <v>50068.928500000002</v>
      </c>
      <c r="S5056" t="s">
        <v>1296</v>
      </c>
      <c r="T5056" s="111"/>
      <c r="U5056" s="111"/>
      <c r="V5056" s="110"/>
      <c r="W5056" s="110"/>
    </row>
    <row r="5057" spans="1:23">
      <c r="A5057" t="s">
        <v>5649</v>
      </c>
      <c r="B5057">
        <v>44213</v>
      </c>
      <c r="C5057" t="s">
        <v>5650</v>
      </c>
      <c r="D5057">
        <v>44213</v>
      </c>
      <c r="E5057" t="s">
        <v>1185</v>
      </c>
      <c r="F5057" t="s">
        <v>1324</v>
      </c>
      <c r="G5057" t="s">
        <v>1185</v>
      </c>
      <c r="H5057" t="s">
        <v>1185</v>
      </c>
      <c r="I5057" t="s">
        <v>1207</v>
      </c>
      <c r="J5057">
        <v>5</v>
      </c>
      <c r="K5057">
        <v>4088.57</v>
      </c>
      <c r="L5057">
        <v>20442.849999999999</v>
      </c>
      <c r="M5057">
        <v>9.7347000000000001</v>
      </c>
      <c r="N5057">
        <v>48.673499999999997</v>
      </c>
      <c r="O5057">
        <v>0</v>
      </c>
      <c r="P5057">
        <v>0</v>
      </c>
      <c r="Q5057">
        <v>4098.3046999999997</v>
      </c>
      <c r="R5057">
        <v>20491.523499999999</v>
      </c>
      <c r="S5057" t="s">
        <v>1296</v>
      </c>
      <c r="T5057" s="111"/>
      <c r="U5057" s="111"/>
      <c r="V5057" s="110"/>
      <c r="W5057" s="110"/>
    </row>
    <row r="5058" spans="1:23">
      <c r="A5058" t="s">
        <v>5649</v>
      </c>
      <c r="B5058">
        <v>44213</v>
      </c>
      <c r="C5058" t="s">
        <v>5650</v>
      </c>
      <c r="D5058">
        <v>44213</v>
      </c>
      <c r="E5058" t="s">
        <v>1185</v>
      </c>
      <c r="F5058" t="s">
        <v>1324</v>
      </c>
      <c r="G5058" t="s">
        <v>1185</v>
      </c>
      <c r="H5058" t="s">
        <v>1185</v>
      </c>
      <c r="I5058" t="s">
        <v>1234</v>
      </c>
      <c r="J5058">
        <v>5</v>
      </c>
      <c r="K5058">
        <v>5101.74</v>
      </c>
      <c r="L5058">
        <v>25508.7</v>
      </c>
      <c r="M5058">
        <v>12.147</v>
      </c>
      <c r="N5058">
        <v>60.734999999999999</v>
      </c>
      <c r="O5058">
        <v>0</v>
      </c>
      <c r="P5058">
        <v>0</v>
      </c>
      <c r="Q5058">
        <v>5113.8869999999997</v>
      </c>
      <c r="R5058">
        <v>25569.435000000001</v>
      </c>
      <c r="S5058" t="s">
        <v>1296</v>
      </c>
      <c r="T5058" s="111"/>
      <c r="U5058" s="111"/>
      <c r="V5058" s="110"/>
      <c r="W5058" s="110"/>
    </row>
    <row r="5059" spans="1:23">
      <c r="A5059" t="s">
        <v>5649</v>
      </c>
      <c r="B5059">
        <v>44213</v>
      </c>
      <c r="C5059" t="s">
        <v>5650</v>
      </c>
      <c r="D5059">
        <v>44213</v>
      </c>
      <c r="E5059" t="s">
        <v>1185</v>
      </c>
      <c r="F5059" t="s">
        <v>1324</v>
      </c>
      <c r="G5059" t="s">
        <v>1185</v>
      </c>
      <c r="H5059" t="s">
        <v>1185</v>
      </c>
      <c r="I5059" t="s">
        <v>1339</v>
      </c>
      <c r="J5059">
        <v>10</v>
      </c>
      <c r="K5059">
        <v>1134</v>
      </c>
      <c r="L5059">
        <v>11340</v>
      </c>
      <c r="M5059">
        <v>2.7</v>
      </c>
      <c r="N5059">
        <v>27</v>
      </c>
      <c r="O5059">
        <v>0</v>
      </c>
      <c r="P5059">
        <v>0</v>
      </c>
      <c r="Q5059">
        <v>1136.7</v>
      </c>
      <c r="R5059">
        <v>11367</v>
      </c>
      <c r="S5059" t="s">
        <v>1296</v>
      </c>
      <c r="T5059" s="111"/>
      <c r="U5059" s="111"/>
      <c r="V5059" s="110"/>
      <c r="W5059" s="110"/>
    </row>
    <row r="5060" spans="1:23">
      <c r="A5060" t="s">
        <v>5649</v>
      </c>
      <c r="B5060">
        <v>44213</v>
      </c>
      <c r="C5060" t="s">
        <v>5650</v>
      </c>
      <c r="D5060">
        <v>44213</v>
      </c>
      <c r="E5060" t="s">
        <v>1185</v>
      </c>
      <c r="F5060" t="s">
        <v>1324</v>
      </c>
      <c r="G5060" t="s">
        <v>1185</v>
      </c>
      <c r="H5060" t="s">
        <v>1185</v>
      </c>
      <c r="I5060" t="s">
        <v>1227</v>
      </c>
      <c r="J5060">
        <v>5</v>
      </c>
      <c r="K5060">
        <v>7870</v>
      </c>
      <c r="L5060">
        <v>39350</v>
      </c>
      <c r="M5060">
        <v>18.738099999999999</v>
      </c>
      <c r="N5060">
        <v>93.6905</v>
      </c>
      <c r="O5060">
        <v>0</v>
      </c>
      <c r="P5060">
        <v>0</v>
      </c>
      <c r="Q5060">
        <v>7888.7380999999996</v>
      </c>
      <c r="R5060">
        <v>39443.690499999997</v>
      </c>
      <c r="S5060" t="s">
        <v>1296</v>
      </c>
      <c r="T5060" s="111"/>
      <c r="U5060" s="111"/>
      <c r="V5060" s="110"/>
      <c r="W5060" s="110"/>
    </row>
    <row r="5061" spans="1:23">
      <c r="A5061" t="s">
        <v>5651</v>
      </c>
      <c r="B5061">
        <v>44213</v>
      </c>
      <c r="C5061" t="s">
        <v>5652</v>
      </c>
      <c r="D5061">
        <v>44213</v>
      </c>
      <c r="E5061" t="s">
        <v>1185</v>
      </c>
      <c r="F5061" t="s">
        <v>1201</v>
      </c>
      <c r="G5061" t="s">
        <v>1185</v>
      </c>
      <c r="H5061" t="s">
        <v>1185</v>
      </c>
      <c r="I5061" t="s">
        <v>1227</v>
      </c>
      <c r="J5061">
        <v>3</v>
      </c>
      <c r="K5061">
        <v>7870</v>
      </c>
      <c r="L5061">
        <v>23610</v>
      </c>
      <c r="M5061">
        <v>18.738099999999999</v>
      </c>
      <c r="N5061">
        <v>56.214300000000001</v>
      </c>
      <c r="O5061">
        <v>0</v>
      </c>
      <c r="P5061">
        <v>0</v>
      </c>
      <c r="Q5061">
        <v>7888.7380999999996</v>
      </c>
      <c r="R5061">
        <v>23666.2143</v>
      </c>
      <c r="S5061" t="s">
        <v>1296</v>
      </c>
      <c r="T5061" s="111"/>
      <c r="U5061" s="111"/>
      <c r="V5061" s="110"/>
      <c r="W5061" s="110"/>
    </row>
    <row r="5062" spans="1:23">
      <c r="A5062" t="s">
        <v>5653</v>
      </c>
      <c r="B5062">
        <v>44213</v>
      </c>
      <c r="C5062" t="s">
        <v>5654</v>
      </c>
      <c r="D5062">
        <v>44213</v>
      </c>
      <c r="E5062" t="s">
        <v>1185</v>
      </c>
      <c r="F5062" t="s">
        <v>1196</v>
      </c>
      <c r="G5062" t="s">
        <v>1185</v>
      </c>
      <c r="H5062" t="s">
        <v>1185</v>
      </c>
      <c r="I5062" t="s">
        <v>1339</v>
      </c>
      <c r="J5062">
        <v>5</v>
      </c>
      <c r="K5062">
        <v>1134</v>
      </c>
      <c r="L5062">
        <v>5670</v>
      </c>
      <c r="M5062">
        <v>2.7</v>
      </c>
      <c r="N5062">
        <v>13.5</v>
      </c>
      <c r="O5062">
        <v>0</v>
      </c>
      <c r="P5062">
        <v>0</v>
      </c>
      <c r="Q5062">
        <v>1136.7</v>
      </c>
      <c r="R5062">
        <v>5683.5</v>
      </c>
      <c r="S5062" t="s">
        <v>1296</v>
      </c>
      <c r="T5062" s="111"/>
      <c r="U5062" s="111"/>
      <c r="V5062" s="110"/>
      <c r="W5062" s="110"/>
    </row>
    <row r="5063" spans="1:23">
      <c r="A5063" t="s">
        <v>5653</v>
      </c>
      <c r="B5063">
        <v>44213</v>
      </c>
      <c r="C5063" t="s">
        <v>5654</v>
      </c>
      <c r="D5063">
        <v>44213</v>
      </c>
      <c r="E5063" t="s">
        <v>1185</v>
      </c>
      <c r="F5063" t="s">
        <v>1196</v>
      </c>
      <c r="G5063" t="s">
        <v>1185</v>
      </c>
      <c r="H5063" t="s">
        <v>1185</v>
      </c>
      <c r="I5063" t="s">
        <v>1208</v>
      </c>
      <c r="J5063">
        <v>2</v>
      </c>
      <c r="K5063">
        <v>4916.71</v>
      </c>
      <c r="L5063">
        <v>9833.42</v>
      </c>
      <c r="M5063">
        <v>11.7065</v>
      </c>
      <c r="N5063">
        <v>23.413</v>
      </c>
      <c r="O5063">
        <v>0</v>
      </c>
      <c r="P5063">
        <v>580</v>
      </c>
      <c r="Q5063">
        <v>4928.4165000000003</v>
      </c>
      <c r="R5063">
        <v>9276.8330000000005</v>
      </c>
      <c r="S5063" t="s">
        <v>1296</v>
      </c>
      <c r="T5063" s="111"/>
      <c r="U5063" s="111"/>
      <c r="V5063" s="110"/>
      <c r="W5063" s="110"/>
    </row>
    <row r="5064" spans="1:23">
      <c r="A5064" t="s">
        <v>5653</v>
      </c>
      <c r="B5064">
        <v>44213</v>
      </c>
      <c r="C5064" t="s">
        <v>5654</v>
      </c>
      <c r="D5064">
        <v>44213</v>
      </c>
      <c r="E5064" t="s">
        <v>1185</v>
      </c>
      <c r="F5064" t="s">
        <v>1196</v>
      </c>
      <c r="G5064" t="s">
        <v>1185</v>
      </c>
      <c r="H5064" t="s">
        <v>1185</v>
      </c>
      <c r="I5064" t="s">
        <v>1348</v>
      </c>
      <c r="J5064">
        <v>5</v>
      </c>
      <c r="K5064">
        <v>1242.5</v>
      </c>
      <c r="L5064">
        <v>6212.5</v>
      </c>
      <c r="M5064">
        <v>2.9582999999999999</v>
      </c>
      <c r="N5064">
        <v>14.791499999999999</v>
      </c>
      <c r="O5064">
        <v>0</v>
      </c>
      <c r="P5064">
        <v>0</v>
      </c>
      <c r="Q5064">
        <v>1245.4583</v>
      </c>
      <c r="R5064">
        <v>6227.2915000000003</v>
      </c>
      <c r="S5064" t="s">
        <v>1296</v>
      </c>
      <c r="T5064" s="111"/>
      <c r="U5064" s="111"/>
      <c r="V5064" s="110"/>
      <c r="W5064" s="110"/>
    </row>
    <row r="5065" spans="1:23">
      <c r="A5065" t="s">
        <v>5655</v>
      </c>
      <c r="B5065">
        <v>44213</v>
      </c>
      <c r="C5065" t="s">
        <v>5656</v>
      </c>
      <c r="D5065">
        <v>44213</v>
      </c>
      <c r="E5065" t="s">
        <v>1185</v>
      </c>
      <c r="F5065" t="s">
        <v>1197</v>
      </c>
      <c r="G5065" t="s">
        <v>1185</v>
      </c>
      <c r="H5065" t="s">
        <v>1185</v>
      </c>
      <c r="I5065" t="s">
        <v>1234</v>
      </c>
      <c r="J5065">
        <v>1</v>
      </c>
      <c r="K5065">
        <v>5101.74</v>
      </c>
      <c r="L5065">
        <v>5101.74</v>
      </c>
      <c r="M5065">
        <v>12.147</v>
      </c>
      <c r="N5065">
        <v>12.147</v>
      </c>
      <c r="O5065">
        <v>0</v>
      </c>
      <c r="P5065">
        <v>0</v>
      </c>
      <c r="Q5065">
        <v>5113.8869999999997</v>
      </c>
      <c r="R5065">
        <v>5113.8869999999997</v>
      </c>
      <c r="S5065" t="s">
        <v>1296</v>
      </c>
      <c r="T5065" s="111"/>
      <c r="U5065" s="111"/>
      <c r="V5065" s="110"/>
      <c r="W5065" s="110"/>
    </row>
    <row r="5066" spans="1:23">
      <c r="A5066" t="s">
        <v>5655</v>
      </c>
      <c r="B5066">
        <v>44213</v>
      </c>
      <c r="C5066" t="s">
        <v>5656</v>
      </c>
      <c r="D5066">
        <v>44213</v>
      </c>
      <c r="E5066" t="s">
        <v>1185</v>
      </c>
      <c r="F5066" t="s">
        <v>1197</v>
      </c>
      <c r="G5066" t="s">
        <v>1185</v>
      </c>
      <c r="H5066" t="s">
        <v>1185</v>
      </c>
      <c r="I5066" t="s">
        <v>1227</v>
      </c>
      <c r="J5066">
        <v>2</v>
      </c>
      <c r="K5066">
        <v>7870</v>
      </c>
      <c r="L5066">
        <v>15740</v>
      </c>
      <c r="M5066">
        <v>18.738099999999999</v>
      </c>
      <c r="N5066">
        <v>37.476199999999999</v>
      </c>
      <c r="O5066">
        <v>0</v>
      </c>
      <c r="P5066">
        <v>0</v>
      </c>
      <c r="Q5066">
        <v>7888.7380999999996</v>
      </c>
      <c r="R5066">
        <v>15777.476199999999</v>
      </c>
      <c r="S5066" t="s">
        <v>1296</v>
      </c>
      <c r="T5066" s="111"/>
      <c r="U5066" s="111"/>
      <c r="V5066" s="110"/>
      <c r="W5066" s="110"/>
    </row>
    <row r="5067" spans="1:23">
      <c r="A5067" t="s">
        <v>5655</v>
      </c>
      <c r="B5067">
        <v>44213</v>
      </c>
      <c r="C5067" t="s">
        <v>5656</v>
      </c>
      <c r="D5067">
        <v>44213</v>
      </c>
      <c r="E5067" t="s">
        <v>1185</v>
      </c>
      <c r="F5067" t="s">
        <v>1197</v>
      </c>
      <c r="G5067" t="s">
        <v>1185</v>
      </c>
      <c r="H5067" t="s">
        <v>1185</v>
      </c>
      <c r="I5067" t="s">
        <v>1348</v>
      </c>
      <c r="J5067">
        <v>3</v>
      </c>
      <c r="K5067">
        <v>1242.5</v>
      </c>
      <c r="L5067">
        <v>3727.5</v>
      </c>
      <c r="M5067">
        <v>2.9582999999999999</v>
      </c>
      <c r="N5067">
        <v>8.8749000000000002</v>
      </c>
      <c r="O5067">
        <v>0</v>
      </c>
      <c r="P5067">
        <v>0</v>
      </c>
      <c r="Q5067">
        <v>1245.4583</v>
      </c>
      <c r="R5067">
        <v>3736.3748999999998</v>
      </c>
      <c r="S5067" t="s">
        <v>1296</v>
      </c>
      <c r="T5067" s="111"/>
      <c r="U5067" s="111"/>
      <c r="V5067" s="110"/>
      <c r="W5067" s="110"/>
    </row>
    <row r="5068" spans="1:23">
      <c r="A5068" t="s">
        <v>5657</v>
      </c>
      <c r="B5068">
        <v>44213</v>
      </c>
      <c r="C5068" t="s">
        <v>5658</v>
      </c>
      <c r="D5068">
        <v>44213</v>
      </c>
      <c r="E5068" t="s">
        <v>1185</v>
      </c>
      <c r="F5068" t="s">
        <v>1202</v>
      </c>
      <c r="G5068" t="s">
        <v>1185</v>
      </c>
      <c r="H5068" t="s">
        <v>1185</v>
      </c>
      <c r="I5068" t="s">
        <v>1234</v>
      </c>
      <c r="J5068">
        <v>3</v>
      </c>
      <c r="K5068">
        <v>5101.74</v>
      </c>
      <c r="L5068">
        <v>15305.22</v>
      </c>
      <c r="M5068">
        <v>12.147</v>
      </c>
      <c r="N5068">
        <v>36.441000000000003</v>
      </c>
      <c r="O5068">
        <v>0</v>
      </c>
      <c r="P5068">
        <v>0</v>
      </c>
      <c r="Q5068">
        <v>5113.8869999999997</v>
      </c>
      <c r="R5068">
        <v>15341.661</v>
      </c>
      <c r="S5068" t="s">
        <v>1296</v>
      </c>
      <c r="T5068" s="111"/>
      <c r="U5068" s="111"/>
      <c r="V5068" s="110"/>
      <c r="W5068" s="110"/>
    </row>
    <row r="5069" spans="1:23">
      <c r="A5069" t="s">
        <v>5657</v>
      </c>
      <c r="B5069">
        <v>44213</v>
      </c>
      <c r="C5069" t="s">
        <v>5658</v>
      </c>
      <c r="D5069">
        <v>44213</v>
      </c>
      <c r="E5069" t="s">
        <v>1185</v>
      </c>
      <c r="F5069" t="s">
        <v>1202</v>
      </c>
      <c r="G5069" t="s">
        <v>1185</v>
      </c>
      <c r="H5069" t="s">
        <v>1185</v>
      </c>
      <c r="I5069" t="s">
        <v>1227</v>
      </c>
      <c r="J5069">
        <v>2</v>
      </c>
      <c r="K5069">
        <v>7870</v>
      </c>
      <c r="L5069">
        <v>15740</v>
      </c>
      <c r="M5069">
        <v>18.738099999999999</v>
      </c>
      <c r="N5069">
        <v>37.476199999999999</v>
      </c>
      <c r="O5069">
        <v>0</v>
      </c>
      <c r="P5069">
        <v>0</v>
      </c>
      <c r="Q5069">
        <v>7888.7380999999996</v>
      </c>
      <c r="R5069">
        <v>15777.476199999999</v>
      </c>
      <c r="S5069" t="s">
        <v>1296</v>
      </c>
      <c r="T5069" s="111"/>
      <c r="U5069" s="111"/>
      <c r="V5069" s="110"/>
      <c r="W5069" s="110"/>
    </row>
    <row r="5070" spans="1:23">
      <c r="A5070" t="s">
        <v>5659</v>
      </c>
      <c r="B5070">
        <v>44213</v>
      </c>
      <c r="C5070" t="s">
        <v>5660</v>
      </c>
      <c r="D5070">
        <v>44213</v>
      </c>
      <c r="E5070" t="s">
        <v>1185</v>
      </c>
      <c r="F5070" t="s">
        <v>1333</v>
      </c>
      <c r="G5070" t="s">
        <v>1185</v>
      </c>
      <c r="H5070" t="s">
        <v>1185</v>
      </c>
      <c r="I5070" t="s">
        <v>3061</v>
      </c>
      <c r="J5070">
        <v>2</v>
      </c>
      <c r="K5070">
        <v>9990</v>
      </c>
      <c r="L5070">
        <v>19980</v>
      </c>
      <c r="M5070">
        <v>23.785699999999999</v>
      </c>
      <c r="N5070">
        <v>47.571399999999997</v>
      </c>
      <c r="O5070">
        <v>0</v>
      </c>
      <c r="P5070">
        <v>0</v>
      </c>
      <c r="Q5070">
        <v>10013.7857</v>
      </c>
      <c r="R5070">
        <v>20027.571400000001</v>
      </c>
      <c r="S5070" t="s">
        <v>1296</v>
      </c>
      <c r="T5070" s="111"/>
      <c r="U5070" s="111"/>
      <c r="V5070" s="110"/>
      <c r="W5070" s="110"/>
    </row>
    <row r="5071" spans="1:23">
      <c r="A5071" t="s">
        <v>5659</v>
      </c>
      <c r="B5071">
        <v>44213</v>
      </c>
      <c r="C5071" t="s">
        <v>5660</v>
      </c>
      <c r="D5071">
        <v>44213</v>
      </c>
      <c r="E5071" t="s">
        <v>1185</v>
      </c>
      <c r="F5071" t="s">
        <v>1333</v>
      </c>
      <c r="G5071" t="s">
        <v>1185</v>
      </c>
      <c r="H5071" t="s">
        <v>1185</v>
      </c>
      <c r="I5071" t="s">
        <v>1227</v>
      </c>
      <c r="J5071">
        <v>4</v>
      </c>
      <c r="K5071">
        <v>7870</v>
      </c>
      <c r="L5071">
        <v>31480</v>
      </c>
      <c r="M5071">
        <v>18.738099999999999</v>
      </c>
      <c r="N5071">
        <v>74.952399999999997</v>
      </c>
      <c r="O5071">
        <v>0</v>
      </c>
      <c r="P5071">
        <v>0</v>
      </c>
      <c r="Q5071">
        <v>7888.7380999999996</v>
      </c>
      <c r="R5071">
        <v>31554.952399999998</v>
      </c>
      <c r="S5071" t="s">
        <v>1296</v>
      </c>
      <c r="T5071" s="111"/>
      <c r="U5071" s="111"/>
      <c r="V5071" s="110"/>
      <c r="W5071" s="110"/>
    </row>
    <row r="5072" spans="1:23">
      <c r="A5072" t="s">
        <v>5659</v>
      </c>
      <c r="B5072">
        <v>44213</v>
      </c>
      <c r="C5072" t="s">
        <v>5660</v>
      </c>
      <c r="D5072">
        <v>44213</v>
      </c>
      <c r="E5072" t="s">
        <v>1185</v>
      </c>
      <c r="F5072" t="s">
        <v>1333</v>
      </c>
      <c r="G5072" t="s">
        <v>1185</v>
      </c>
      <c r="H5072" t="s">
        <v>1185</v>
      </c>
      <c r="I5072" t="s">
        <v>1339</v>
      </c>
      <c r="J5072">
        <v>5</v>
      </c>
      <c r="K5072">
        <v>1134</v>
      </c>
      <c r="L5072">
        <v>5670</v>
      </c>
      <c r="M5072">
        <v>2.7</v>
      </c>
      <c r="N5072">
        <v>13.5</v>
      </c>
      <c r="O5072">
        <v>0</v>
      </c>
      <c r="P5072">
        <v>0</v>
      </c>
      <c r="Q5072">
        <v>1136.7</v>
      </c>
      <c r="R5072">
        <v>5683.5</v>
      </c>
      <c r="S5072" t="s">
        <v>1296</v>
      </c>
      <c r="T5072" s="111"/>
      <c r="U5072" s="111"/>
      <c r="V5072" s="110"/>
      <c r="W5072" s="110"/>
    </row>
    <row r="5073" spans="1:23">
      <c r="A5073" t="s">
        <v>5659</v>
      </c>
      <c r="B5073">
        <v>44213</v>
      </c>
      <c r="C5073" t="s">
        <v>5660</v>
      </c>
      <c r="D5073">
        <v>44213</v>
      </c>
      <c r="E5073" t="s">
        <v>1185</v>
      </c>
      <c r="F5073" t="s">
        <v>1333</v>
      </c>
      <c r="G5073" t="s">
        <v>1185</v>
      </c>
      <c r="H5073" t="s">
        <v>1185</v>
      </c>
      <c r="I5073" t="s">
        <v>1234</v>
      </c>
      <c r="J5073">
        <v>2</v>
      </c>
      <c r="K5073">
        <v>5101.74</v>
      </c>
      <c r="L5073">
        <v>10203.48</v>
      </c>
      <c r="M5073">
        <v>12.147</v>
      </c>
      <c r="N5073">
        <v>24.294</v>
      </c>
      <c r="O5073">
        <v>0</v>
      </c>
      <c r="P5073">
        <v>0</v>
      </c>
      <c r="Q5073">
        <v>5113.8869999999997</v>
      </c>
      <c r="R5073">
        <v>10227.773999999999</v>
      </c>
      <c r="S5073" t="s">
        <v>1296</v>
      </c>
      <c r="T5073" s="111"/>
      <c r="U5073" s="111"/>
      <c r="V5073" s="110"/>
      <c r="W5073" s="110"/>
    </row>
    <row r="5074" spans="1:23">
      <c r="A5074" t="s">
        <v>5661</v>
      </c>
      <c r="B5074">
        <v>44213</v>
      </c>
      <c r="C5074" t="s">
        <v>5662</v>
      </c>
      <c r="D5074">
        <v>44213</v>
      </c>
      <c r="E5074" t="s">
        <v>1185</v>
      </c>
      <c r="F5074" t="s">
        <v>1335</v>
      </c>
      <c r="G5074" t="s">
        <v>1185</v>
      </c>
      <c r="H5074" t="s">
        <v>1185</v>
      </c>
      <c r="I5074" t="s">
        <v>1212</v>
      </c>
      <c r="J5074">
        <v>2</v>
      </c>
      <c r="K5074">
        <v>3586.25</v>
      </c>
      <c r="L5074">
        <v>7172.5</v>
      </c>
      <c r="M5074">
        <v>8.5387000000000004</v>
      </c>
      <c r="N5074">
        <v>17.077400000000001</v>
      </c>
      <c r="O5074">
        <v>0</v>
      </c>
      <c r="P5074">
        <v>0</v>
      </c>
      <c r="Q5074">
        <v>3594.7887000000001</v>
      </c>
      <c r="R5074">
        <v>7189.5774000000001</v>
      </c>
      <c r="S5074" t="s">
        <v>1296</v>
      </c>
      <c r="T5074" s="111"/>
      <c r="U5074" s="111"/>
      <c r="V5074" s="110"/>
      <c r="W5074" s="110"/>
    </row>
    <row r="5075" spans="1:23">
      <c r="A5075" t="s">
        <v>5661</v>
      </c>
      <c r="B5075">
        <v>44213</v>
      </c>
      <c r="C5075" t="s">
        <v>5662</v>
      </c>
      <c r="D5075">
        <v>44213</v>
      </c>
      <c r="E5075" t="s">
        <v>1185</v>
      </c>
      <c r="F5075" t="s">
        <v>1335</v>
      </c>
      <c r="G5075" t="s">
        <v>1185</v>
      </c>
      <c r="H5075" t="s">
        <v>1185</v>
      </c>
      <c r="I5075" t="s">
        <v>1227</v>
      </c>
      <c r="J5075">
        <v>1</v>
      </c>
      <c r="K5075">
        <v>7870</v>
      </c>
      <c r="L5075">
        <v>7870</v>
      </c>
      <c r="M5075">
        <v>18.738099999999999</v>
      </c>
      <c r="N5075">
        <v>18.738099999999999</v>
      </c>
      <c r="O5075">
        <v>0</v>
      </c>
      <c r="P5075">
        <v>0</v>
      </c>
      <c r="Q5075">
        <v>7888.7380999999996</v>
      </c>
      <c r="R5075">
        <v>7888.7380999999996</v>
      </c>
      <c r="S5075" t="s">
        <v>1296</v>
      </c>
      <c r="T5075" s="111"/>
      <c r="U5075" s="111"/>
      <c r="V5075" s="110"/>
      <c r="W5075" s="110"/>
    </row>
    <row r="5076" spans="1:23">
      <c r="A5076" t="s">
        <v>5663</v>
      </c>
      <c r="B5076">
        <v>44213</v>
      </c>
      <c r="C5076" t="s">
        <v>5664</v>
      </c>
      <c r="D5076">
        <v>44213</v>
      </c>
      <c r="E5076" t="s">
        <v>1185</v>
      </c>
      <c r="F5076" t="s">
        <v>1312</v>
      </c>
      <c r="G5076" t="s">
        <v>1185</v>
      </c>
      <c r="H5076" t="s">
        <v>1185</v>
      </c>
      <c r="I5076" t="s">
        <v>1348</v>
      </c>
      <c r="J5076">
        <v>1</v>
      </c>
      <c r="K5076">
        <v>1242.5</v>
      </c>
      <c r="L5076">
        <v>1242.5</v>
      </c>
      <c r="M5076">
        <v>2.9582999999999999</v>
      </c>
      <c r="N5076">
        <v>2.9582999999999999</v>
      </c>
      <c r="O5076">
        <v>0</v>
      </c>
      <c r="P5076">
        <v>0</v>
      </c>
      <c r="Q5076">
        <v>1245.4583</v>
      </c>
      <c r="R5076">
        <v>1245.4583</v>
      </c>
      <c r="S5076" t="s">
        <v>1296</v>
      </c>
      <c r="T5076" s="111"/>
      <c r="U5076" s="111"/>
      <c r="V5076" s="110"/>
      <c r="W5076" s="110"/>
    </row>
    <row r="5077" spans="1:23">
      <c r="A5077" t="s">
        <v>5663</v>
      </c>
      <c r="B5077">
        <v>44213</v>
      </c>
      <c r="C5077" t="s">
        <v>5664</v>
      </c>
      <c r="D5077">
        <v>44213</v>
      </c>
      <c r="E5077" t="s">
        <v>1185</v>
      </c>
      <c r="F5077" t="s">
        <v>1312</v>
      </c>
      <c r="G5077" t="s">
        <v>1185</v>
      </c>
      <c r="H5077" t="s">
        <v>1185</v>
      </c>
      <c r="I5077" t="s">
        <v>3061</v>
      </c>
      <c r="J5077">
        <v>1</v>
      </c>
      <c r="K5077">
        <v>9990</v>
      </c>
      <c r="L5077">
        <v>9990</v>
      </c>
      <c r="M5077">
        <v>23.785699999999999</v>
      </c>
      <c r="N5077">
        <v>23.785699999999999</v>
      </c>
      <c r="O5077">
        <v>0</v>
      </c>
      <c r="P5077">
        <v>0</v>
      </c>
      <c r="Q5077">
        <v>10013.7857</v>
      </c>
      <c r="R5077">
        <v>10013.7857</v>
      </c>
      <c r="S5077" t="s">
        <v>1296</v>
      </c>
      <c r="T5077" s="111"/>
      <c r="U5077" s="111"/>
      <c r="V5077" s="110"/>
      <c r="W5077" s="110"/>
    </row>
    <row r="5078" spans="1:23">
      <c r="A5078" t="s">
        <v>5665</v>
      </c>
      <c r="B5078">
        <v>44213</v>
      </c>
      <c r="C5078" t="s">
        <v>5666</v>
      </c>
      <c r="D5078">
        <v>44213</v>
      </c>
      <c r="E5078" t="s">
        <v>1185</v>
      </c>
      <c r="F5078" t="s">
        <v>1200</v>
      </c>
      <c r="G5078" t="s">
        <v>1185</v>
      </c>
      <c r="H5078" t="s">
        <v>1185</v>
      </c>
      <c r="I5078" t="s">
        <v>1227</v>
      </c>
      <c r="J5078">
        <v>2</v>
      </c>
      <c r="K5078">
        <v>7870</v>
      </c>
      <c r="L5078">
        <v>15740</v>
      </c>
      <c r="M5078">
        <v>18.738099999999999</v>
      </c>
      <c r="N5078">
        <v>37.476199999999999</v>
      </c>
      <c r="O5078">
        <v>0</v>
      </c>
      <c r="P5078">
        <v>0</v>
      </c>
      <c r="Q5078">
        <v>7888.7380999999996</v>
      </c>
      <c r="R5078">
        <v>15777.476199999999</v>
      </c>
      <c r="S5078" t="s">
        <v>1296</v>
      </c>
      <c r="T5078" s="111"/>
      <c r="U5078" s="111"/>
      <c r="V5078" s="110"/>
      <c r="W5078" s="110"/>
    </row>
    <row r="5079" spans="1:23">
      <c r="A5079" t="s">
        <v>5667</v>
      </c>
      <c r="B5079">
        <v>44213</v>
      </c>
      <c r="C5079" t="s">
        <v>5668</v>
      </c>
      <c r="D5079">
        <v>44213</v>
      </c>
      <c r="E5079" t="s">
        <v>1185</v>
      </c>
      <c r="F5079" t="s">
        <v>1314</v>
      </c>
      <c r="G5079" t="s">
        <v>1185</v>
      </c>
      <c r="H5079" t="s">
        <v>1185</v>
      </c>
      <c r="I5079" t="s">
        <v>1208</v>
      </c>
      <c r="J5079">
        <v>3</v>
      </c>
      <c r="K5079">
        <v>4916.71</v>
      </c>
      <c r="L5079">
        <v>14750.13</v>
      </c>
      <c r="M5079">
        <v>11.7065</v>
      </c>
      <c r="N5079">
        <v>35.119500000000002</v>
      </c>
      <c r="O5079">
        <v>0</v>
      </c>
      <c r="P5079">
        <v>870</v>
      </c>
      <c r="Q5079">
        <v>4928.4165000000003</v>
      </c>
      <c r="R5079">
        <v>13915.2495</v>
      </c>
      <c r="S5079" t="s">
        <v>1296</v>
      </c>
      <c r="T5079" s="111"/>
      <c r="U5079" s="111"/>
      <c r="V5079" s="110"/>
      <c r="W5079" s="110"/>
    </row>
    <row r="5080" spans="1:23">
      <c r="A5080" t="s">
        <v>5667</v>
      </c>
      <c r="B5080">
        <v>44213</v>
      </c>
      <c r="C5080" t="s">
        <v>5668</v>
      </c>
      <c r="D5080">
        <v>44213</v>
      </c>
      <c r="E5080" t="s">
        <v>1185</v>
      </c>
      <c r="F5080" t="s">
        <v>1314</v>
      </c>
      <c r="G5080" t="s">
        <v>1185</v>
      </c>
      <c r="H5080" t="s">
        <v>1185</v>
      </c>
      <c r="I5080" t="s">
        <v>1234</v>
      </c>
      <c r="J5080">
        <v>3</v>
      </c>
      <c r="K5080">
        <v>5101.74</v>
      </c>
      <c r="L5080">
        <v>15305.22</v>
      </c>
      <c r="M5080">
        <v>12.147</v>
      </c>
      <c r="N5080">
        <v>36.441000000000003</v>
      </c>
      <c r="O5080">
        <v>0</v>
      </c>
      <c r="P5080">
        <v>0</v>
      </c>
      <c r="Q5080">
        <v>5113.8869999999997</v>
      </c>
      <c r="R5080">
        <v>15341.661</v>
      </c>
      <c r="S5080" t="s">
        <v>1296</v>
      </c>
      <c r="T5080" s="111"/>
      <c r="U5080" s="111"/>
      <c r="V5080" s="110"/>
      <c r="W5080" s="110"/>
    </row>
    <row r="5081" spans="1:23">
      <c r="A5081" t="s">
        <v>5669</v>
      </c>
      <c r="B5081">
        <v>44213</v>
      </c>
      <c r="C5081" t="s">
        <v>5670</v>
      </c>
      <c r="D5081">
        <v>44213</v>
      </c>
      <c r="E5081" t="s">
        <v>1185</v>
      </c>
      <c r="F5081" t="s">
        <v>1336</v>
      </c>
      <c r="G5081" t="s">
        <v>1185</v>
      </c>
      <c r="H5081" t="s">
        <v>1185</v>
      </c>
      <c r="I5081" t="s">
        <v>1205</v>
      </c>
      <c r="J5081">
        <v>1</v>
      </c>
      <c r="K5081">
        <v>9162.18</v>
      </c>
      <c r="L5081">
        <v>9162.18</v>
      </c>
      <c r="M5081">
        <v>21.814699999999998</v>
      </c>
      <c r="N5081">
        <v>21.814699999999998</v>
      </c>
      <c r="O5081">
        <v>0</v>
      </c>
      <c r="P5081">
        <v>0</v>
      </c>
      <c r="Q5081">
        <v>9183.9946999999993</v>
      </c>
      <c r="R5081">
        <v>9183.9946999999993</v>
      </c>
      <c r="S5081" t="s">
        <v>1296</v>
      </c>
      <c r="T5081" s="111"/>
      <c r="U5081" s="111"/>
      <c r="V5081" s="110"/>
      <c r="W5081" s="110"/>
    </row>
    <row r="5082" spans="1:23">
      <c r="A5082" t="s">
        <v>5669</v>
      </c>
      <c r="B5082">
        <v>44213</v>
      </c>
      <c r="C5082" t="s">
        <v>5670</v>
      </c>
      <c r="D5082">
        <v>44213</v>
      </c>
      <c r="E5082" t="s">
        <v>1185</v>
      </c>
      <c r="F5082" t="s">
        <v>1336</v>
      </c>
      <c r="G5082" t="s">
        <v>1185</v>
      </c>
      <c r="H5082" t="s">
        <v>1185</v>
      </c>
      <c r="I5082" t="s">
        <v>1227</v>
      </c>
      <c r="J5082">
        <v>3</v>
      </c>
      <c r="K5082">
        <v>7870</v>
      </c>
      <c r="L5082">
        <v>23610</v>
      </c>
      <c r="M5082">
        <v>18.738099999999999</v>
      </c>
      <c r="N5082">
        <v>56.214300000000001</v>
      </c>
      <c r="O5082">
        <v>0</v>
      </c>
      <c r="P5082">
        <v>0</v>
      </c>
      <c r="Q5082">
        <v>7888.7380999999996</v>
      </c>
      <c r="R5082">
        <v>23666.2143</v>
      </c>
      <c r="S5082" t="s">
        <v>1296</v>
      </c>
      <c r="T5082" s="111"/>
      <c r="U5082" s="111"/>
      <c r="V5082" s="110"/>
      <c r="W5082" s="110"/>
    </row>
    <row r="5083" spans="1:23">
      <c r="A5083" t="s">
        <v>5671</v>
      </c>
      <c r="B5083">
        <v>44213</v>
      </c>
      <c r="C5083" t="s">
        <v>5672</v>
      </c>
      <c r="D5083">
        <v>44213</v>
      </c>
      <c r="E5083" t="s">
        <v>1185</v>
      </c>
      <c r="F5083" t="s">
        <v>1187</v>
      </c>
      <c r="G5083" t="s">
        <v>1185</v>
      </c>
      <c r="H5083" t="s">
        <v>1185</v>
      </c>
      <c r="I5083" t="s">
        <v>1339</v>
      </c>
      <c r="J5083">
        <v>73</v>
      </c>
      <c r="K5083">
        <v>1134</v>
      </c>
      <c r="L5083">
        <v>82782</v>
      </c>
      <c r="M5083">
        <v>2.7</v>
      </c>
      <c r="N5083">
        <v>197.1</v>
      </c>
      <c r="O5083">
        <v>0</v>
      </c>
      <c r="P5083">
        <v>0</v>
      </c>
      <c r="Q5083">
        <v>1136.7</v>
      </c>
      <c r="R5083">
        <v>82979.100000000006</v>
      </c>
      <c r="S5083" t="s">
        <v>1296</v>
      </c>
      <c r="T5083" s="111"/>
      <c r="U5083" s="111"/>
      <c r="V5083" s="110"/>
      <c r="W5083" s="110"/>
    </row>
    <row r="5084" spans="1:23">
      <c r="A5084" t="s">
        <v>5671</v>
      </c>
      <c r="B5084">
        <v>44213</v>
      </c>
      <c r="C5084" t="s">
        <v>5672</v>
      </c>
      <c r="D5084">
        <v>44213</v>
      </c>
      <c r="E5084" t="s">
        <v>1185</v>
      </c>
      <c r="F5084" t="s">
        <v>1187</v>
      </c>
      <c r="G5084" t="s">
        <v>1185</v>
      </c>
      <c r="H5084" t="s">
        <v>1185</v>
      </c>
      <c r="I5084" t="s">
        <v>1348</v>
      </c>
      <c r="J5084">
        <v>60</v>
      </c>
      <c r="K5084">
        <v>1242.5</v>
      </c>
      <c r="L5084">
        <v>74550</v>
      </c>
      <c r="M5084">
        <v>2.9582999999999999</v>
      </c>
      <c r="N5084">
        <v>177.49799999999999</v>
      </c>
      <c r="O5084">
        <v>0</v>
      </c>
      <c r="P5084">
        <v>0</v>
      </c>
      <c r="Q5084">
        <v>1245.4583</v>
      </c>
      <c r="R5084">
        <v>74727.498000000007</v>
      </c>
      <c r="S5084" t="s">
        <v>1296</v>
      </c>
      <c r="T5084" s="111"/>
      <c r="U5084" s="111"/>
      <c r="V5084" s="110"/>
      <c r="W5084" s="110"/>
    </row>
    <row r="5085" spans="1:23">
      <c r="A5085" t="s">
        <v>5673</v>
      </c>
      <c r="B5085">
        <v>44213</v>
      </c>
      <c r="C5085" t="s">
        <v>5674</v>
      </c>
      <c r="D5085">
        <v>44213</v>
      </c>
      <c r="E5085" t="s">
        <v>1294</v>
      </c>
      <c r="F5085" t="s">
        <v>80</v>
      </c>
      <c r="G5085" t="s">
        <v>1050</v>
      </c>
      <c r="H5085" t="s">
        <v>1300</v>
      </c>
      <c r="I5085" t="s">
        <v>1204</v>
      </c>
      <c r="J5085">
        <v>29</v>
      </c>
      <c r="K5085">
        <v>7148</v>
      </c>
      <c r="L5085">
        <v>207292</v>
      </c>
      <c r="M5085">
        <v>17.018999999999998</v>
      </c>
      <c r="N5085">
        <v>493.55099999999999</v>
      </c>
      <c r="O5085">
        <v>0</v>
      </c>
      <c r="P5085">
        <v>20300</v>
      </c>
      <c r="Q5085">
        <v>7165.0190000000002</v>
      </c>
      <c r="R5085">
        <v>187485.55100000001</v>
      </c>
      <c r="S5085" t="s">
        <v>1296</v>
      </c>
      <c r="T5085" s="111"/>
      <c r="U5085" s="111"/>
      <c r="V5085" s="110"/>
      <c r="W5085" s="110"/>
    </row>
    <row r="5086" spans="1:23">
      <c r="A5086" t="s">
        <v>5675</v>
      </c>
      <c r="B5086">
        <v>44213</v>
      </c>
      <c r="C5086" t="s">
        <v>5676</v>
      </c>
      <c r="D5086">
        <v>44213</v>
      </c>
      <c r="E5086" t="s">
        <v>1294</v>
      </c>
      <c r="F5086" t="s">
        <v>108</v>
      </c>
      <c r="G5086" t="s">
        <v>1307</v>
      </c>
      <c r="H5086" t="s">
        <v>120</v>
      </c>
      <c r="I5086" t="s">
        <v>1207</v>
      </c>
      <c r="J5086">
        <v>9</v>
      </c>
      <c r="K5086">
        <v>4035</v>
      </c>
      <c r="L5086">
        <v>36315</v>
      </c>
      <c r="M5086">
        <v>9.6071000000000009</v>
      </c>
      <c r="N5086">
        <v>86.463899999999995</v>
      </c>
      <c r="O5086">
        <v>0</v>
      </c>
      <c r="P5086">
        <v>0</v>
      </c>
      <c r="Q5086">
        <v>4044.6071000000002</v>
      </c>
      <c r="R5086">
        <v>36401.463900000002</v>
      </c>
      <c r="S5086" t="s">
        <v>1296</v>
      </c>
      <c r="T5086" s="111"/>
      <c r="U5086" s="111"/>
      <c r="V5086" s="110"/>
      <c r="W5086" s="110"/>
    </row>
    <row r="5087" spans="1:23">
      <c r="A5087" t="s">
        <v>5675</v>
      </c>
      <c r="B5087">
        <v>44213</v>
      </c>
      <c r="C5087" t="s">
        <v>5676</v>
      </c>
      <c r="D5087">
        <v>44213</v>
      </c>
      <c r="E5087" t="s">
        <v>1294</v>
      </c>
      <c r="F5087" t="s">
        <v>108</v>
      </c>
      <c r="G5087" t="s">
        <v>1307</v>
      </c>
      <c r="H5087" t="s">
        <v>120</v>
      </c>
      <c r="I5087" t="s">
        <v>1212</v>
      </c>
      <c r="J5087">
        <v>5</v>
      </c>
      <c r="K5087">
        <v>3540</v>
      </c>
      <c r="L5087">
        <v>17700</v>
      </c>
      <c r="M5087">
        <v>8.4285999999999994</v>
      </c>
      <c r="N5087">
        <v>42.143000000000001</v>
      </c>
      <c r="O5087">
        <v>0</v>
      </c>
      <c r="P5087">
        <v>0</v>
      </c>
      <c r="Q5087">
        <v>3548.4286000000002</v>
      </c>
      <c r="R5087">
        <v>17742.143</v>
      </c>
      <c r="S5087" t="s">
        <v>1296</v>
      </c>
      <c r="T5087" s="111"/>
      <c r="U5087" s="111"/>
      <c r="V5087" s="110"/>
      <c r="W5087" s="110"/>
    </row>
    <row r="5088" spans="1:23">
      <c r="A5088" t="s">
        <v>5675</v>
      </c>
      <c r="B5088">
        <v>44213</v>
      </c>
      <c r="C5088" t="s">
        <v>5676</v>
      </c>
      <c r="D5088">
        <v>44213</v>
      </c>
      <c r="E5088" t="s">
        <v>1294</v>
      </c>
      <c r="F5088" t="s">
        <v>108</v>
      </c>
      <c r="G5088" t="s">
        <v>1307</v>
      </c>
      <c r="H5088" t="s">
        <v>120</v>
      </c>
      <c r="I5088" t="s">
        <v>1339</v>
      </c>
      <c r="J5088">
        <v>60</v>
      </c>
      <c r="K5088">
        <v>1118</v>
      </c>
      <c r="L5088">
        <v>67080</v>
      </c>
      <c r="M5088">
        <v>2.6619000000000002</v>
      </c>
      <c r="N5088">
        <v>159.714</v>
      </c>
      <c r="O5088">
        <v>0</v>
      </c>
      <c r="P5088">
        <v>0</v>
      </c>
      <c r="Q5088">
        <v>1120.6619000000001</v>
      </c>
      <c r="R5088">
        <v>67239.714000000007</v>
      </c>
      <c r="S5088" t="s">
        <v>1296</v>
      </c>
      <c r="T5088" s="111"/>
      <c r="U5088" s="111"/>
      <c r="V5088" s="110"/>
      <c r="W5088" s="110"/>
    </row>
    <row r="5089" spans="1:23">
      <c r="A5089" t="s">
        <v>5675</v>
      </c>
      <c r="B5089">
        <v>44213</v>
      </c>
      <c r="C5089" t="s">
        <v>5676</v>
      </c>
      <c r="D5089">
        <v>44213</v>
      </c>
      <c r="E5089" t="s">
        <v>1294</v>
      </c>
      <c r="F5089" t="s">
        <v>108</v>
      </c>
      <c r="G5089" t="s">
        <v>1307</v>
      </c>
      <c r="H5089" t="s">
        <v>120</v>
      </c>
      <c r="I5089" t="s">
        <v>3061</v>
      </c>
      <c r="J5089">
        <v>5</v>
      </c>
      <c r="K5089">
        <v>9850</v>
      </c>
      <c r="L5089">
        <v>49250</v>
      </c>
      <c r="M5089">
        <v>23.452400000000001</v>
      </c>
      <c r="N5089">
        <v>117.262</v>
      </c>
      <c r="O5089">
        <v>0</v>
      </c>
      <c r="P5089">
        <v>0</v>
      </c>
      <c r="Q5089">
        <v>9873.4524000000001</v>
      </c>
      <c r="R5089">
        <v>49367.262000000002</v>
      </c>
      <c r="S5089" t="s">
        <v>1296</v>
      </c>
      <c r="T5089" s="111"/>
      <c r="U5089" s="111"/>
      <c r="V5089" s="110"/>
      <c r="W5089" s="110"/>
    </row>
    <row r="5090" spans="1:23">
      <c r="A5090" t="s">
        <v>5677</v>
      </c>
      <c r="B5090">
        <v>44213</v>
      </c>
      <c r="C5090" t="s">
        <v>5678</v>
      </c>
      <c r="D5090">
        <v>44213</v>
      </c>
      <c r="E5090" t="s">
        <v>1294</v>
      </c>
      <c r="F5090" t="s">
        <v>68</v>
      </c>
      <c r="G5090" t="s">
        <v>69</v>
      </c>
      <c r="H5090" t="s">
        <v>69</v>
      </c>
      <c r="I5090" t="s">
        <v>1211</v>
      </c>
      <c r="J5090">
        <v>20</v>
      </c>
      <c r="K5090">
        <v>3938</v>
      </c>
      <c r="L5090">
        <v>78760</v>
      </c>
      <c r="M5090">
        <v>9.3762000000000008</v>
      </c>
      <c r="N5090">
        <v>187.524</v>
      </c>
      <c r="O5090">
        <v>0</v>
      </c>
      <c r="P5090">
        <v>0</v>
      </c>
      <c r="Q5090">
        <v>3947.3762000000002</v>
      </c>
      <c r="R5090">
        <v>78947.524000000005</v>
      </c>
      <c r="S5090" t="s">
        <v>1296</v>
      </c>
      <c r="T5090" s="111"/>
      <c r="U5090" s="111"/>
      <c r="V5090" s="110"/>
      <c r="W5090" s="110"/>
    </row>
    <row r="5091" spans="1:23">
      <c r="A5091" t="s">
        <v>5677</v>
      </c>
      <c r="B5091">
        <v>44213</v>
      </c>
      <c r="C5091" t="s">
        <v>5678</v>
      </c>
      <c r="D5091">
        <v>44213</v>
      </c>
      <c r="E5091" t="s">
        <v>1294</v>
      </c>
      <c r="F5091" t="s">
        <v>68</v>
      </c>
      <c r="G5091" t="s">
        <v>69</v>
      </c>
      <c r="H5091" t="s">
        <v>69</v>
      </c>
      <c r="I5091" t="s">
        <v>1234</v>
      </c>
      <c r="J5091">
        <v>10</v>
      </c>
      <c r="K5091">
        <v>5035</v>
      </c>
      <c r="L5091">
        <v>50350</v>
      </c>
      <c r="M5091">
        <v>11.988099999999999</v>
      </c>
      <c r="N5091">
        <v>119.881</v>
      </c>
      <c r="O5091">
        <v>0</v>
      </c>
      <c r="P5091">
        <v>0</v>
      </c>
      <c r="Q5091">
        <v>5046.9880999999996</v>
      </c>
      <c r="R5091">
        <v>50469.881000000001</v>
      </c>
      <c r="S5091" t="s">
        <v>1296</v>
      </c>
      <c r="T5091" s="111"/>
      <c r="U5091" s="111"/>
      <c r="V5091" s="110"/>
      <c r="W5091" s="110"/>
    </row>
    <row r="5092" spans="1:23">
      <c r="A5092" t="s">
        <v>5677</v>
      </c>
      <c r="B5092">
        <v>44213</v>
      </c>
      <c r="C5092" t="s">
        <v>5678</v>
      </c>
      <c r="D5092">
        <v>44213</v>
      </c>
      <c r="E5092" t="s">
        <v>1294</v>
      </c>
      <c r="F5092" t="s">
        <v>68</v>
      </c>
      <c r="G5092" t="s">
        <v>69</v>
      </c>
      <c r="H5092" t="s">
        <v>69</v>
      </c>
      <c r="I5092" t="s">
        <v>1227</v>
      </c>
      <c r="J5092">
        <v>10</v>
      </c>
      <c r="K5092">
        <v>7760</v>
      </c>
      <c r="L5092">
        <v>77600</v>
      </c>
      <c r="M5092">
        <v>18.476199999999999</v>
      </c>
      <c r="N5092">
        <v>184.762</v>
      </c>
      <c r="O5092">
        <v>0</v>
      </c>
      <c r="P5092">
        <v>0</v>
      </c>
      <c r="Q5092">
        <v>7778.4762000000001</v>
      </c>
      <c r="R5092">
        <v>77784.762000000002</v>
      </c>
      <c r="S5092" t="s">
        <v>1296</v>
      </c>
      <c r="T5092" s="111"/>
      <c r="U5092" s="111"/>
      <c r="V5092" s="110"/>
      <c r="W5092" s="110"/>
    </row>
    <row r="5093" spans="1:23">
      <c r="A5093" t="s">
        <v>5677</v>
      </c>
      <c r="B5093">
        <v>44213</v>
      </c>
      <c r="C5093" t="s">
        <v>5678</v>
      </c>
      <c r="D5093">
        <v>44213</v>
      </c>
      <c r="E5093" t="s">
        <v>1294</v>
      </c>
      <c r="F5093" t="s">
        <v>68</v>
      </c>
      <c r="G5093" t="s">
        <v>69</v>
      </c>
      <c r="H5093" t="s">
        <v>69</v>
      </c>
      <c r="I5093" t="s">
        <v>1205</v>
      </c>
      <c r="J5093">
        <v>10</v>
      </c>
      <c r="K5093">
        <v>9045</v>
      </c>
      <c r="L5093">
        <v>90450</v>
      </c>
      <c r="M5093">
        <v>21.535699999999999</v>
      </c>
      <c r="N5093">
        <v>215.357</v>
      </c>
      <c r="O5093">
        <v>0</v>
      </c>
      <c r="P5093">
        <v>0</v>
      </c>
      <c r="Q5093">
        <v>9066.5357000000004</v>
      </c>
      <c r="R5093">
        <v>90665.357000000004</v>
      </c>
      <c r="S5093" t="s">
        <v>1296</v>
      </c>
      <c r="T5093" s="111"/>
      <c r="U5093" s="111"/>
      <c r="V5093" s="110"/>
      <c r="W5093" s="110"/>
    </row>
    <row r="5094" spans="1:23">
      <c r="A5094" t="s">
        <v>5677</v>
      </c>
      <c r="B5094">
        <v>44213</v>
      </c>
      <c r="C5094" t="s">
        <v>5678</v>
      </c>
      <c r="D5094">
        <v>44213</v>
      </c>
      <c r="E5094" t="s">
        <v>1294</v>
      </c>
      <c r="F5094" t="s">
        <v>68</v>
      </c>
      <c r="G5094" t="s">
        <v>69</v>
      </c>
      <c r="H5094" t="s">
        <v>69</v>
      </c>
      <c r="I5094" t="s">
        <v>1339</v>
      </c>
      <c r="J5094">
        <v>100</v>
      </c>
      <c r="K5094">
        <v>1118</v>
      </c>
      <c r="L5094">
        <v>111800</v>
      </c>
      <c r="M5094">
        <v>2.6619000000000002</v>
      </c>
      <c r="N5094">
        <v>266.19</v>
      </c>
      <c r="O5094">
        <v>0</v>
      </c>
      <c r="P5094">
        <v>0</v>
      </c>
      <c r="Q5094">
        <v>1120.6619000000001</v>
      </c>
      <c r="R5094">
        <v>112066.19</v>
      </c>
      <c r="S5094" t="s">
        <v>1296</v>
      </c>
      <c r="T5094" s="111"/>
      <c r="U5094" s="111"/>
      <c r="V5094" s="110"/>
      <c r="W5094" s="110"/>
    </row>
    <row r="5095" spans="1:23">
      <c r="A5095" t="s">
        <v>5677</v>
      </c>
      <c r="B5095">
        <v>44213</v>
      </c>
      <c r="C5095" t="s">
        <v>5678</v>
      </c>
      <c r="D5095">
        <v>44213</v>
      </c>
      <c r="E5095" t="s">
        <v>1294</v>
      </c>
      <c r="F5095" t="s">
        <v>68</v>
      </c>
      <c r="G5095" t="s">
        <v>69</v>
      </c>
      <c r="H5095" t="s">
        <v>69</v>
      </c>
      <c r="I5095" t="s">
        <v>1207</v>
      </c>
      <c r="J5095">
        <v>10</v>
      </c>
      <c r="K5095">
        <v>4035</v>
      </c>
      <c r="L5095">
        <v>40350</v>
      </c>
      <c r="M5095">
        <v>9.6071000000000009</v>
      </c>
      <c r="N5095">
        <v>96.070999999999998</v>
      </c>
      <c r="O5095">
        <v>0</v>
      </c>
      <c r="P5095">
        <v>0</v>
      </c>
      <c r="Q5095">
        <v>4044.6071000000002</v>
      </c>
      <c r="R5095">
        <v>40446.071000000004</v>
      </c>
      <c r="S5095" t="s">
        <v>1296</v>
      </c>
      <c r="T5095" s="111"/>
      <c r="U5095" s="111"/>
      <c r="V5095" s="110"/>
      <c r="W5095" s="110"/>
    </row>
    <row r="5096" spans="1:23">
      <c r="A5096" t="s">
        <v>5677</v>
      </c>
      <c r="B5096">
        <v>44213</v>
      </c>
      <c r="C5096" t="s">
        <v>5678</v>
      </c>
      <c r="D5096">
        <v>44213</v>
      </c>
      <c r="E5096" t="s">
        <v>1294</v>
      </c>
      <c r="F5096" t="s">
        <v>68</v>
      </c>
      <c r="G5096" t="s">
        <v>69</v>
      </c>
      <c r="H5096" t="s">
        <v>69</v>
      </c>
      <c r="I5096" t="s">
        <v>1212</v>
      </c>
      <c r="J5096">
        <v>20</v>
      </c>
      <c r="K5096">
        <v>3540</v>
      </c>
      <c r="L5096">
        <v>70800</v>
      </c>
      <c r="M5096">
        <v>8.4285999999999994</v>
      </c>
      <c r="N5096">
        <v>168.572</v>
      </c>
      <c r="O5096">
        <v>0</v>
      </c>
      <c r="P5096">
        <v>0</v>
      </c>
      <c r="Q5096">
        <v>3548.4286000000002</v>
      </c>
      <c r="R5096">
        <v>70968.572</v>
      </c>
      <c r="S5096" t="s">
        <v>1296</v>
      </c>
      <c r="T5096" s="111"/>
      <c r="U5096" s="111"/>
      <c r="V5096" s="110"/>
      <c r="W5096" s="110"/>
    </row>
    <row r="5097" spans="1:23">
      <c r="A5097" t="s">
        <v>5679</v>
      </c>
      <c r="B5097">
        <v>44213</v>
      </c>
      <c r="C5097" t="s">
        <v>5680</v>
      </c>
      <c r="D5097">
        <v>44213</v>
      </c>
      <c r="E5097" t="s">
        <v>1328</v>
      </c>
      <c r="F5097" t="s">
        <v>1363</v>
      </c>
      <c r="G5097" t="s">
        <v>1329</v>
      </c>
      <c r="H5097" t="s">
        <v>1328</v>
      </c>
      <c r="I5097" t="s">
        <v>1227</v>
      </c>
      <c r="J5097">
        <v>1</v>
      </c>
      <c r="K5097">
        <v>7890</v>
      </c>
      <c r="L5097">
        <v>7890</v>
      </c>
      <c r="M5097">
        <v>0</v>
      </c>
      <c r="N5097">
        <v>0</v>
      </c>
      <c r="O5097">
        <v>0</v>
      </c>
      <c r="P5097">
        <v>0</v>
      </c>
      <c r="Q5097">
        <v>7890</v>
      </c>
      <c r="R5097">
        <v>7890</v>
      </c>
      <c r="S5097" t="s">
        <v>1296</v>
      </c>
      <c r="T5097" s="111"/>
      <c r="U5097" s="111"/>
      <c r="V5097" s="110"/>
      <c r="W5097" s="110"/>
    </row>
    <row r="5098" spans="1:23">
      <c r="A5098" t="s">
        <v>5681</v>
      </c>
      <c r="B5098">
        <v>44213</v>
      </c>
      <c r="C5098" t="s">
        <v>5682</v>
      </c>
      <c r="D5098">
        <v>44213</v>
      </c>
      <c r="E5098" t="s">
        <v>1294</v>
      </c>
      <c r="F5098" t="s">
        <v>118</v>
      </c>
      <c r="G5098" t="s">
        <v>1306</v>
      </c>
      <c r="H5098" t="s">
        <v>120</v>
      </c>
      <c r="I5098" t="s">
        <v>1339</v>
      </c>
      <c r="J5098">
        <v>240</v>
      </c>
      <c r="K5098">
        <v>1118</v>
      </c>
      <c r="L5098">
        <v>268320</v>
      </c>
      <c r="M5098">
        <v>2.6619000000000002</v>
      </c>
      <c r="N5098">
        <v>638.85599999999999</v>
      </c>
      <c r="O5098">
        <v>0</v>
      </c>
      <c r="P5098">
        <v>0</v>
      </c>
      <c r="Q5098">
        <v>1120.6619000000001</v>
      </c>
      <c r="R5098">
        <v>268958.85600000003</v>
      </c>
      <c r="S5098" t="s">
        <v>1296</v>
      </c>
      <c r="T5098" s="111"/>
      <c r="U5098" s="111"/>
      <c r="V5098" s="110"/>
      <c r="W5098" s="110"/>
    </row>
    <row r="5099" spans="1:23">
      <c r="A5099" t="s">
        <v>5681</v>
      </c>
      <c r="B5099">
        <v>44213</v>
      </c>
      <c r="C5099" t="s">
        <v>5682</v>
      </c>
      <c r="D5099">
        <v>44213</v>
      </c>
      <c r="E5099" t="s">
        <v>1294</v>
      </c>
      <c r="F5099" t="s">
        <v>118</v>
      </c>
      <c r="G5099" t="s">
        <v>1306</v>
      </c>
      <c r="H5099" t="s">
        <v>120</v>
      </c>
      <c r="I5099" t="s">
        <v>1212</v>
      </c>
      <c r="J5099">
        <v>10</v>
      </c>
      <c r="K5099">
        <v>3540</v>
      </c>
      <c r="L5099">
        <v>35400</v>
      </c>
      <c r="M5099">
        <v>8.4285999999999994</v>
      </c>
      <c r="N5099">
        <v>84.286000000000001</v>
      </c>
      <c r="O5099">
        <v>0</v>
      </c>
      <c r="P5099">
        <v>0</v>
      </c>
      <c r="Q5099">
        <v>3548.4286000000002</v>
      </c>
      <c r="R5099">
        <v>35484.286</v>
      </c>
      <c r="S5099" t="s">
        <v>1296</v>
      </c>
      <c r="T5099" s="111"/>
      <c r="U5099" s="111"/>
      <c r="V5099" s="110"/>
      <c r="W5099" s="110"/>
    </row>
    <row r="5100" spans="1:23">
      <c r="A5100" t="s">
        <v>5683</v>
      </c>
      <c r="B5100">
        <v>44212</v>
      </c>
      <c r="C5100" t="s">
        <v>5684</v>
      </c>
      <c r="D5100">
        <v>44212</v>
      </c>
      <c r="E5100" t="s">
        <v>1294</v>
      </c>
      <c r="F5100" t="s">
        <v>63</v>
      </c>
      <c r="G5100" t="s">
        <v>57</v>
      </c>
      <c r="H5100" t="s">
        <v>57</v>
      </c>
      <c r="I5100" t="s">
        <v>1211</v>
      </c>
      <c r="J5100">
        <v>10</v>
      </c>
      <c r="K5100">
        <v>3938</v>
      </c>
      <c r="L5100">
        <v>39380</v>
      </c>
      <c r="M5100">
        <v>9.3762000000000008</v>
      </c>
      <c r="N5100">
        <v>93.762</v>
      </c>
      <c r="O5100">
        <v>0</v>
      </c>
      <c r="P5100">
        <v>0</v>
      </c>
      <c r="Q5100">
        <v>3947.3762000000002</v>
      </c>
      <c r="R5100">
        <v>39473.762000000002</v>
      </c>
      <c r="S5100" t="s">
        <v>1296</v>
      </c>
      <c r="T5100" s="111"/>
      <c r="U5100" s="111"/>
      <c r="V5100" s="110"/>
      <c r="W5100" s="110"/>
    </row>
    <row r="5101" spans="1:23">
      <c r="A5101" t="s">
        <v>5683</v>
      </c>
      <c r="B5101">
        <v>44212</v>
      </c>
      <c r="C5101" t="s">
        <v>5684</v>
      </c>
      <c r="D5101">
        <v>44212</v>
      </c>
      <c r="E5101" t="s">
        <v>1294</v>
      </c>
      <c r="F5101" t="s">
        <v>63</v>
      </c>
      <c r="G5101" t="s">
        <v>57</v>
      </c>
      <c r="H5101" t="s">
        <v>57</v>
      </c>
      <c r="I5101" t="s">
        <v>1234</v>
      </c>
      <c r="J5101">
        <v>5</v>
      </c>
      <c r="K5101">
        <v>5035</v>
      </c>
      <c r="L5101">
        <v>25175</v>
      </c>
      <c r="M5101">
        <v>11.988099999999999</v>
      </c>
      <c r="N5101">
        <v>59.9405</v>
      </c>
      <c r="O5101">
        <v>0</v>
      </c>
      <c r="P5101">
        <v>0</v>
      </c>
      <c r="Q5101">
        <v>5046.9880999999996</v>
      </c>
      <c r="R5101">
        <v>25234.940500000001</v>
      </c>
      <c r="S5101" t="s">
        <v>1296</v>
      </c>
      <c r="T5101" s="111"/>
      <c r="U5101" s="111"/>
      <c r="V5101" s="110"/>
      <c r="W5101" s="110"/>
    </row>
    <row r="5102" spans="1:23">
      <c r="A5102" t="s">
        <v>5685</v>
      </c>
      <c r="B5102">
        <v>44213</v>
      </c>
      <c r="C5102" t="s">
        <v>5686</v>
      </c>
      <c r="D5102">
        <v>44213</v>
      </c>
      <c r="E5102" t="s">
        <v>1328</v>
      </c>
      <c r="F5102" t="s">
        <v>5687</v>
      </c>
      <c r="G5102" t="s">
        <v>1332</v>
      </c>
      <c r="H5102" t="s">
        <v>1328</v>
      </c>
      <c r="I5102" t="s">
        <v>1205</v>
      </c>
      <c r="J5102">
        <v>14</v>
      </c>
      <c r="K5102">
        <v>9290</v>
      </c>
      <c r="L5102">
        <v>130060</v>
      </c>
      <c r="M5102">
        <v>0</v>
      </c>
      <c r="N5102">
        <v>0</v>
      </c>
      <c r="O5102">
        <v>0</v>
      </c>
      <c r="P5102">
        <v>0</v>
      </c>
      <c r="Q5102">
        <v>9290</v>
      </c>
      <c r="R5102">
        <v>130060</v>
      </c>
      <c r="S5102" t="s">
        <v>1296</v>
      </c>
      <c r="T5102" s="111"/>
      <c r="U5102" s="111"/>
      <c r="V5102" s="110"/>
      <c r="W5102" s="110"/>
    </row>
    <row r="5103" spans="1:23">
      <c r="A5103" t="s">
        <v>5833</v>
      </c>
      <c r="B5103">
        <v>44214</v>
      </c>
      <c r="C5103" t="s">
        <v>5834</v>
      </c>
      <c r="D5103">
        <v>44214</v>
      </c>
      <c r="E5103" t="s">
        <v>1294</v>
      </c>
      <c r="F5103" t="s">
        <v>16</v>
      </c>
      <c r="G5103" t="s">
        <v>1083</v>
      </c>
      <c r="H5103" t="s">
        <v>13</v>
      </c>
      <c r="I5103" t="s">
        <v>1212</v>
      </c>
      <c r="J5103">
        <v>40</v>
      </c>
      <c r="K5103">
        <v>3540</v>
      </c>
      <c r="L5103">
        <v>141600</v>
      </c>
      <c r="M5103">
        <v>8.4290000000000003</v>
      </c>
      <c r="N5103">
        <v>337.16</v>
      </c>
      <c r="O5103">
        <v>0</v>
      </c>
      <c r="P5103">
        <v>0</v>
      </c>
      <c r="Q5103">
        <v>3548.4286000000002</v>
      </c>
      <c r="R5103">
        <v>141937.144</v>
      </c>
      <c r="S5103" t="s">
        <v>1296</v>
      </c>
      <c r="T5103" s="111"/>
      <c r="U5103" s="111"/>
      <c r="V5103" s="110"/>
      <c r="W5103" s="110"/>
    </row>
    <row r="5104" spans="1:23">
      <c r="A5104" t="s">
        <v>5835</v>
      </c>
      <c r="B5104">
        <v>44214</v>
      </c>
      <c r="C5104" t="s">
        <v>5836</v>
      </c>
      <c r="D5104">
        <v>44214</v>
      </c>
      <c r="E5104" t="s">
        <v>1294</v>
      </c>
      <c r="F5104" t="s">
        <v>110</v>
      </c>
      <c r="G5104" t="s">
        <v>1133</v>
      </c>
      <c r="H5104" t="s">
        <v>120</v>
      </c>
      <c r="I5104" t="s">
        <v>1211</v>
      </c>
      <c r="J5104">
        <v>30</v>
      </c>
      <c r="K5104">
        <v>3938</v>
      </c>
      <c r="L5104">
        <v>118140</v>
      </c>
      <c r="M5104">
        <v>9.3762000000000008</v>
      </c>
      <c r="N5104">
        <v>281.286</v>
      </c>
      <c r="O5104">
        <v>0</v>
      </c>
      <c r="P5104">
        <v>0</v>
      </c>
      <c r="Q5104">
        <v>3947.3762000000002</v>
      </c>
      <c r="R5104">
        <v>118421.28599999999</v>
      </c>
      <c r="S5104" t="s">
        <v>1296</v>
      </c>
      <c r="T5104" s="111"/>
      <c r="U5104" s="111"/>
      <c r="V5104" s="110"/>
      <c r="W5104" s="110"/>
    </row>
    <row r="5105" spans="1:23">
      <c r="A5105" t="s">
        <v>5835</v>
      </c>
      <c r="B5105">
        <v>44214</v>
      </c>
      <c r="C5105" t="s">
        <v>5836</v>
      </c>
      <c r="D5105">
        <v>44214</v>
      </c>
      <c r="E5105" t="s">
        <v>1294</v>
      </c>
      <c r="F5105" t="s">
        <v>110</v>
      </c>
      <c r="G5105" t="s">
        <v>1133</v>
      </c>
      <c r="H5105" t="s">
        <v>120</v>
      </c>
      <c r="I5105" t="s">
        <v>1348</v>
      </c>
      <c r="J5105">
        <v>100</v>
      </c>
      <c r="K5105">
        <v>1225</v>
      </c>
      <c r="L5105">
        <v>122500</v>
      </c>
      <c r="M5105">
        <v>2.9167000000000001</v>
      </c>
      <c r="N5105">
        <v>291.67</v>
      </c>
      <c r="O5105">
        <v>0</v>
      </c>
      <c r="P5105">
        <v>0</v>
      </c>
      <c r="Q5105">
        <v>1227.9167</v>
      </c>
      <c r="R5105">
        <v>122791.67</v>
      </c>
      <c r="S5105" t="s">
        <v>1296</v>
      </c>
      <c r="T5105" s="111"/>
      <c r="U5105" s="111"/>
      <c r="V5105" s="110"/>
      <c r="W5105" s="110"/>
    </row>
    <row r="5106" spans="1:23">
      <c r="A5106" t="s">
        <v>5837</v>
      </c>
      <c r="B5106">
        <v>44214</v>
      </c>
      <c r="C5106" t="s">
        <v>5838</v>
      </c>
      <c r="D5106">
        <v>44214</v>
      </c>
      <c r="E5106" t="s">
        <v>1294</v>
      </c>
      <c r="F5106" t="s">
        <v>8</v>
      </c>
      <c r="G5106" t="s">
        <v>1079</v>
      </c>
      <c r="H5106" t="s">
        <v>120</v>
      </c>
      <c r="I5106" t="s">
        <v>1234</v>
      </c>
      <c r="J5106">
        <v>20</v>
      </c>
      <c r="K5106">
        <v>5035</v>
      </c>
      <c r="L5106">
        <v>100700</v>
      </c>
      <c r="M5106">
        <v>11.988099999999999</v>
      </c>
      <c r="N5106">
        <v>239.762</v>
      </c>
      <c r="O5106">
        <v>0</v>
      </c>
      <c r="P5106">
        <v>0</v>
      </c>
      <c r="Q5106">
        <v>5046.9880999999996</v>
      </c>
      <c r="R5106">
        <v>100939.762</v>
      </c>
      <c r="S5106" t="s">
        <v>1296</v>
      </c>
      <c r="T5106" s="111"/>
      <c r="U5106" s="111"/>
      <c r="V5106" s="110"/>
      <c r="W5106" s="110"/>
    </row>
    <row r="5107" spans="1:23">
      <c r="A5107" t="s">
        <v>5837</v>
      </c>
      <c r="B5107">
        <v>44214</v>
      </c>
      <c r="C5107" t="s">
        <v>5838</v>
      </c>
      <c r="D5107">
        <v>44214</v>
      </c>
      <c r="E5107" t="s">
        <v>1294</v>
      </c>
      <c r="F5107" t="s">
        <v>8</v>
      </c>
      <c r="G5107" t="s">
        <v>1079</v>
      </c>
      <c r="H5107" t="s">
        <v>120</v>
      </c>
      <c r="I5107" t="s">
        <v>1205</v>
      </c>
      <c r="J5107">
        <v>10</v>
      </c>
      <c r="K5107">
        <v>9045</v>
      </c>
      <c r="L5107">
        <v>90450</v>
      </c>
      <c r="M5107">
        <v>21.535699999999999</v>
      </c>
      <c r="N5107">
        <v>215.357</v>
      </c>
      <c r="O5107">
        <v>0</v>
      </c>
      <c r="P5107">
        <v>0</v>
      </c>
      <c r="Q5107">
        <v>9066.5357000000004</v>
      </c>
      <c r="R5107">
        <v>90665.357000000004</v>
      </c>
      <c r="S5107" t="s">
        <v>1296</v>
      </c>
      <c r="T5107" s="111"/>
      <c r="U5107" s="111"/>
      <c r="V5107" s="110"/>
      <c r="W5107" s="110"/>
    </row>
    <row r="5108" spans="1:23">
      <c r="A5108" t="s">
        <v>5839</v>
      </c>
      <c r="B5108">
        <v>44214</v>
      </c>
      <c r="C5108" t="s">
        <v>5840</v>
      </c>
      <c r="D5108">
        <v>44214</v>
      </c>
      <c r="E5108" t="s">
        <v>1294</v>
      </c>
      <c r="F5108" t="s">
        <v>108</v>
      </c>
      <c r="G5108" t="s">
        <v>1307</v>
      </c>
      <c r="H5108" t="s">
        <v>120</v>
      </c>
      <c r="I5108" t="s">
        <v>1348</v>
      </c>
      <c r="J5108">
        <v>35</v>
      </c>
      <c r="K5108">
        <v>1225</v>
      </c>
      <c r="L5108">
        <v>42875</v>
      </c>
      <c r="M5108">
        <v>2.9167000000000001</v>
      </c>
      <c r="N5108">
        <v>102.08450000000001</v>
      </c>
      <c r="O5108">
        <v>0</v>
      </c>
      <c r="P5108">
        <v>0</v>
      </c>
      <c r="Q5108">
        <v>1227.9167</v>
      </c>
      <c r="R5108">
        <v>42977.084499999997</v>
      </c>
      <c r="S5108" t="s">
        <v>1296</v>
      </c>
      <c r="T5108" s="111"/>
      <c r="U5108" s="111"/>
      <c r="V5108" s="110"/>
      <c r="W5108" s="110"/>
    </row>
    <row r="5109" spans="1:23">
      <c r="A5109" t="s">
        <v>5839</v>
      </c>
      <c r="B5109">
        <v>44214</v>
      </c>
      <c r="C5109" t="s">
        <v>5840</v>
      </c>
      <c r="D5109">
        <v>44214</v>
      </c>
      <c r="E5109" t="s">
        <v>1294</v>
      </c>
      <c r="F5109" t="s">
        <v>108</v>
      </c>
      <c r="G5109" t="s">
        <v>1307</v>
      </c>
      <c r="H5109" t="s">
        <v>120</v>
      </c>
      <c r="I5109" t="s">
        <v>1211</v>
      </c>
      <c r="J5109">
        <v>10</v>
      </c>
      <c r="K5109">
        <v>3938</v>
      </c>
      <c r="L5109">
        <v>39380</v>
      </c>
      <c r="M5109">
        <v>9.3762000000000008</v>
      </c>
      <c r="N5109">
        <v>93.762</v>
      </c>
      <c r="O5109">
        <v>0</v>
      </c>
      <c r="P5109">
        <v>0</v>
      </c>
      <c r="Q5109">
        <v>3947.3762000000002</v>
      </c>
      <c r="R5109">
        <v>39473.762000000002</v>
      </c>
      <c r="S5109" t="s">
        <v>1296</v>
      </c>
      <c r="T5109" s="111"/>
      <c r="U5109" s="111"/>
      <c r="V5109" s="110"/>
      <c r="W5109" s="110"/>
    </row>
    <row r="5110" spans="1:23">
      <c r="A5110" t="s">
        <v>5841</v>
      </c>
      <c r="B5110">
        <v>44214</v>
      </c>
      <c r="C5110" t="s">
        <v>5842</v>
      </c>
      <c r="D5110">
        <v>44214</v>
      </c>
      <c r="E5110" t="s">
        <v>1294</v>
      </c>
      <c r="F5110" t="s">
        <v>39</v>
      </c>
      <c r="G5110" t="s">
        <v>40</v>
      </c>
      <c r="H5110" t="s">
        <v>13</v>
      </c>
      <c r="I5110" t="s">
        <v>1205</v>
      </c>
      <c r="J5110">
        <v>5</v>
      </c>
      <c r="K5110">
        <v>9045</v>
      </c>
      <c r="L5110">
        <v>45225</v>
      </c>
      <c r="M5110">
        <v>21.536000000000001</v>
      </c>
      <c r="N5110">
        <v>107.68</v>
      </c>
      <c r="O5110">
        <v>0</v>
      </c>
      <c r="P5110">
        <v>0</v>
      </c>
      <c r="Q5110">
        <v>9066.5357000000004</v>
      </c>
      <c r="R5110">
        <v>45332.678500000002</v>
      </c>
      <c r="S5110" t="s">
        <v>1296</v>
      </c>
      <c r="T5110" s="111"/>
      <c r="U5110" s="111"/>
      <c r="V5110" s="110"/>
      <c r="W5110" s="110"/>
    </row>
    <row r="5111" spans="1:23">
      <c r="A5111" t="s">
        <v>5841</v>
      </c>
      <c r="B5111">
        <v>44214</v>
      </c>
      <c r="C5111" t="s">
        <v>5842</v>
      </c>
      <c r="D5111">
        <v>44214</v>
      </c>
      <c r="E5111" t="s">
        <v>1294</v>
      </c>
      <c r="F5111" t="s">
        <v>39</v>
      </c>
      <c r="G5111" t="s">
        <v>40</v>
      </c>
      <c r="H5111" t="s">
        <v>13</v>
      </c>
      <c r="I5111" t="s">
        <v>1348</v>
      </c>
      <c r="J5111">
        <v>40</v>
      </c>
      <c r="K5111">
        <v>1225</v>
      </c>
      <c r="L5111">
        <v>49000</v>
      </c>
      <c r="M5111">
        <v>2.9169999999999998</v>
      </c>
      <c r="N5111">
        <v>116.68</v>
      </c>
      <c r="O5111">
        <v>0</v>
      </c>
      <c r="P5111">
        <v>0</v>
      </c>
      <c r="Q5111">
        <v>1227.9167</v>
      </c>
      <c r="R5111">
        <v>49116.667999999998</v>
      </c>
      <c r="S5111" t="s">
        <v>1296</v>
      </c>
      <c r="T5111" s="111"/>
      <c r="U5111" s="111"/>
      <c r="V5111" s="110"/>
      <c r="W5111" s="110"/>
    </row>
    <row r="5112" spans="1:23">
      <c r="A5112" t="s">
        <v>5843</v>
      </c>
      <c r="B5112">
        <v>44214</v>
      </c>
      <c r="C5112" t="s">
        <v>5844</v>
      </c>
      <c r="D5112">
        <v>44214</v>
      </c>
      <c r="E5112" t="s">
        <v>1294</v>
      </c>
      <c r="F5112" t="s">
        <v>111</v>
      </c>
      <c r="G5112" t="s">
        <v>1133</v>
      </c>
      <c r="H5112" t="s">
        <v>120</v>
      </c>
      <c r="I5112" t="s">
        <v>1234</v>
      </c>
      <c r="J5112">
        <v>7</v>
      </c>
      <c r="K5112">
        <v>5035</v>
      </c>
      <c r="L5112">
        <v>35245</v>
      </c>
      <c r="M5112">
        <v>11.988099999999999</v>
      </c>
      <c r="N5112">
        <v>83.916700000000006</v>
      </c>
      <c r="O5112">
        <v>0</v>
      </c>
      <c r="P5112">
        <v>0</v>
      </c>
      <c r="Q5112">
        <v>5046.9880999999996</v>
      </c>
      <c r="R5112">
        <v>35328.916700000002</v>
      </c>
      <c r="S5112" t="s">
        <v>1296</v>
      </c>
      <c r="T5112" s="111"/>
      <c r="U5112" s="111"/>
      <c r="V5112" s="110"/>
      <c r="W5112" s="110"/>
    </row>
    <row r="5113" spans="1:23">
      <c r="A5113" t="s">
        <v>5843</v>
      </c>
      <c r="B5113">
        <v>44214</v>
      </c>
      <c r="C5113" t="s">
        <v>5844</v>
      </c>
      <c r="D5113">
        <v>44214</v>
      </c>
      <c r="E5113" t="s">
        <v>1294</v>
      </c>
      <c r="F5113" t="s">
        <v>111</v>
      </c>
      <c r="G5113" t="s">
        <v>1133</v>
      </c>
      <c r="H5113" t="s">
        <v>120</v>
      </c>
      <c r="I5113" t="s">
        <v>1205</v>
      </c>
      <c r="J5113">
        <v>5</v>
      </c>
      <c r="K5113">
        <v>9045</v>
      </c>
      <c r="L5113">
        <v>45225</v>
      </c>
      <c r="M5113">
        <v>21.535699999999999</v>
      </c>
      <c r="N5113">
        <v>107.6785</v>
      </c>
      <c r="O5113">
        <v>0</v>
      </c>
      <c r="P5113">
        <v>0</v>
      </c>
      <c r="Q5113">
        <v>9066.5357000000004</v>
      </c>
      <c r="R5113">
        <v>45332.678500000002</v>
      </c>
      <c r="S5113" t="s">
        <v>1296</v>
      </c>
      <c r="T5113" s="111"/>
      <c r="U5113" s="111"/>
      <c r="V5113" s="110"/>
      <c r="W5113" s="110"/>
    </row>
    <row r="5114" spans="1:23">
      <c r="A5114" t="s">
        <v>5843</v>
      </c>
      <c r="B5114">
        <v>44214</v>
      </c>
      <c r="C5114" t="s">
        <v>5844</v>
      </c>
      <c r="D5114">
        <v>44214</v>
      </c>
      <c r="E5114" t="s">
        <v>1294</v>
      </c>
      <c r="F5114" t="s">
        <v>111</v>
      </c>
      <c r="G5114" t="s">
        <v>1133</v>
      </c>
      <c r="H5114" t="s">
        <v>120</v>
      </c>
      <c r="I5114" t="s">
        <v>1211</v>
      </c>
      <c r="J5114">
        <v>5</v>
      </c>
      <c r="K5114">
        <v>3938</v>
      </c>
      <c r="L5114">
        <v>19690</v>
      </c>
      <c r="M5114">
        <v>9.3762000000000008</v>
      </c>
      <c r="N5114">
        <v>46.881</v>
      </c>
      <c r="O5114">
        <v>0</v>
      </c>
      <c r="P5114">
        <v>0</v>
      </c>
      <c r="Q5114">
        <v>3947.3762000000002</v>
      </c>
      <c r="R5114">
        <v>19736.881000000001</v>
      </c>
      <c r="S5114" t="s">
        <v>1296</v>
      </c>
      <c r="T5114" s="111"/>
      <c r="U5114" s="111"/>
      <c r="V5114" s="110"/>
      <c r="W5114" s="110"/>
    </row>
    <row r="5115" spans="1:23">
      <c r="A5115" t="s">
        <v>5845</v>
      </c>
      <c r="B5115">
        <v>44214</v>
      </c>
      <c r="C5115" t="s">
        <v>5846</v>
      </c>
      <c r="D5115">
        <v>44214</v>
      </c>
      <c r="E5115" t="s">
        <v>1294</v>
      </c>
      <c r="F5115" t="s">
        <v>10</v>
      </c>
      <c r="G5115" t="s">
        <v>1308</v>
      </c>
      <c r="H5115" t="s">
        <v>120</v>
      </c>
      <c r="I5115" t="s">
        <v>1348</v>
      </c>
      <c r="J5115">
        <v>30</v>
      </c>
      <c r="K5115">
        <v>1225</v>
      </c>
      <c r="L5115">
        <v>36750</v>
      </c>
      <c r="M5115">
        <v>2.9167000000000001</v>
      </c>
      <c r="N5115">
        <v>87.501000000000005</v>
      </c>
      <c r="O5115">
        <v>0</v>
      </c>
      <c r="P5115">
        <v>0</v>
      </c>
      <c r="Q5115">
        <v>1227.9167</v>
      </c>
      <c r="R5115">
        <v>36837.500999999997</v>
      </c>
      <c r="S5115" t="s">
        <v>1296</v>
      </c>
      <c r="T5115" s="111"/>
      <c r="U5115" s="111"/>
      <c r="V5115" s="110"/>
      <c r="W5115" s="110"/>
    </row>
    <row r="5116" spans="1:23">
      <c r="A5116" t="s">
        <v>5847</v>
      </c>
      <c r="B5116">
        <v>44214</v>
      </c>
      <c r="C5116" t="s">
        <v>5848</v>
      </c>
      <c r="D5116">
        <v>44214</v>
      </c>
      <c r="E5116" t="s">
        <v>1294</v>
      </c>
      <c r="F5116" t="s">
        <v>116</v>
      </c>
      <c r="G5116" t="s">
        <v>1044</v>
      </c>
      <c r="H5116" t="s">
        <v>57</v>
      </c>
      <c r="I5116" t="s">
        <v>1211</v>
      </c>
      <c r="J5116">
        <v>5</v>
      </c>
      <c r="K5116">
        <v>3938</v>
      </c>
      <c r="L5116">
        <v>19690</v>
      </c>
      <c r="M5116">
        <v>9.3762000000000008</v>
      </c>
      <c r="N5116">
        <v>46.881</v>
      </c>
      <c r="O5116">
        <v>0</v>
      </c>
      <c r="P5116">
        <v>0</v>
      </c>
      <c r="Q5116">
        <v>3947.3762000000002</v>
      </c>
      <c r="R5116">
        <v>19736.881000000001</v>
      </c>
      <c r="S5116" t="s">
        <v>1296</v>
      </c>
      <c r="T5116" s="111"/>
      <c r="U5116" s="111"/>
      <c r="V5116" s="110"/>
      <c r="W5116" s="110"/>
    </row>
    <row r="5117" spans="1:23">
      <c r="A5117" t="s">
        <v>5847</v>
      </c>
      <c r="B5117">
        <v>44214</v>
      </c>
      <c r="C5117" t="s">
        <v>5848</v>
      </c>
      <c r="D5117">
        <v>44214</v>
      </c>
      <c r="E5117" t="s">
        <v>1294</v>
      </c>
      <c r="F5117" t="s">
        <v>116</v>
      </c>
      <c r="G5117" t="s">
        <v>1044</v>
      </c>
      <c r="H5117" t="s">
        <v>57</v>
      </c>
      <c r="I5117" t="s">
        <v>1207</v>
      </c>
      <c r="J5117">
        <v>5</v>
      </c>
      <c r="K5117">
        <v>4035</v>
      </c>
      <c r="L5117">
        <v>20175</v>
      </c>
      <c r="M5117">
        <v>9.6071000000000009</v>
      </c>
      <c r="N5117">
        <v>48.035499999999999</v>
      </c>
      <c r="O5117">
        <v>0</v>
      </c>
      <c r="P5117">
        <v>0</v>
      </c>
      <c r="Q5117">
        <v>4044.6071000000002</v>
      </c>
      <c r="R5117">
        <v>20223.035500000002</v>
      </c>
      <c r="S5117" t="s">
        <v>1296</v>
      </c>
      <c r="T5117" s="111"/>
      <c r="U5117" s="111"/>
      <c r="V5117" s="110"/>
      <c r="W5117" s="110"/>
    </row>
    <row r="5118" spans="1:23">
      <c r="A5118" t="s">
        <v>5847</v>
      </c>
      <c r="B5118">
        <v>44214</v>
      </c>
      <c r="C5118" t="s">
        <v>5848</v>
      </c>
      <c r="D5118">
        <v>44214</v>
      </c>
      <c r="E5118" t="s">
        <v>1294</v>
      </c>
      <c r="F5118" t="s">
        <v>116</v>
      </c>
      <c r="G5118" t="s">
        <v>1044</v>
      </c>
      <c r="H5118" t="s">
        <v>57</v>
      </c>
      <c r="I5118" t="s">
        <v>1234</v>
      </c>
      <c r="J5118">
        <v>5</v>
      </c>
      <c r="K5118">
        <v>5035</v>
      </c>
      <c r="L5118">
        <v>25175</v>
      </c>
      <c r="M5118">
        <v>11.988099999999999</v>
      </c>
      <c r="N5118">
        <v>59.9405</v>
      </c>
      <c r="O5118">
        <v>0</v>
      </c>
      <c r="P5118">
        <v>0</v>
      </c>
      <c r="Q5118">
        <v>5046.9880999999996</v>
      </c>
      <c r="R5118">
        <v>25234.940500000001</v>
      </c>
      <c r="S5118" t="s">
        <v>1296</v>
      </c>
      <c r="T5118" s="111"/>
      <c r="U5118" s="111"/>
      <c r="V5118" s="110"/>
      <c r="W5118" s="110"/>
    </row>
    <row r="5119" spans="1:23">
      <c r="A5119" t="s">
        <v>5847</v>
      </c>
      <c r="B5119">
        <v>44214</v>
      </c>
      <c r="C5119" t="s">
        <v>5848</v>
      </c>
      <c r="D5119">
        <v>44214</v>
      </c>
      <c r="E5119" t="s">
        <v>1294</v>
      </c>
      <c r="F5119" t="s">
        <v>116</v>
      </c>
      <c r="G5119" t="s">
        <v>1044</v>
      </c>
      <c r="H5119" t="s">
        <v>57</v>
      </c>
      <c r="I5119" t="s">
        <v>1205</v>
      </c>
      <c r="J5119">
        <v>10</v>
      </c>
      <c r="K5119">
        <v>9045</v>
      </c>
      <c r="L5119">
        <v>90450</v>
      </c>
      <c r="M5119">
        <v>21.535699999999999</v>
      </c>
      <c r="N5119">
        <v>215.357</v>
      </c>
      <c r="O5119">
        <v>0</v>
      </c>
      <c r="P5119">
        <v>0</v>
      </c>
      <c r="Q5119">
        <v>9066.5357000000004</v>
      </c>
      <c r="R5119">
        <v>90665.357000000004</v>
      </c>
      <c r="S5119" t="s">
        <v>1296</v>
      </c>
      <c r="T5119" s="111"/>
      <c r="U5119" s="111"/>
      <c r="V5119" s="110"/>
      <c r="W5119" s="110"/>
    </row>
    <row r="5120" spans="1:23">
      <c r="A5120" t="s">
        <v>5849</v>
      </c>
      <c r="B5120">
        <v>44214</v>
      </c>
      <c r="C5120" t="s">
        <v>5850</v>
      </c>
      <c r="D5120">
        <v>44214</v>
      </c>
      <c r="E5120" t="s">
        <v>1294</v>
      </c>
      <c r="F5120" t="s">
        <v>115</v>
      </c>
      <c r="G5120" t="s">
        <v>1044</v>
      </c>
      <c r="H5120" t="s">
        <v>57</v>
      </c>
      <c r="I5120" t="s">
        <v>1212</v>
      </c>
      <c r="J5120">
        <v>10</v>
      </c>
      <c r="K5120">
        <v>3540</v>
      </c>
      <c r="L5120">
        <v>35400</v>
      </c>
      <c r="M5120">
        <v>8.4285999999999994</v>
      </c>
      <c r="N5120">
        <v>84.286000000000001</v>
      </c>
      <c r="O5120">
        <v>0</v>
      </c>
      <c r="P5120">
        <v>0</v>
      </c>
      <c r="Q5120">
        <v>3548.4286000000002</v>
      </c>
      <c r="R5120">
        <v>35484.286</v>
      </c>
      <c r="S5120" t="s">
        <v>1296</v>
      </c>
      <c r="T5120" s="111"/>
      <c r="U5120" s="111"/>
      <c r="V5120" s="110"/>
      <c r="W5120" s="110"/>
    </row>
    <row r="5121" spans="1:23">
      <c r="A5121" t="s">
        <v>5849</v>
      </c>
      <c r="B5121">
        <v>44214</v>
      </c>
      <c r="C5121" t="s">
        <v>5850</v>
      </c>
      <c r="D5121">
        <v>44214</v>
      </c>
      <c r="E5121" t="s">
        <v>1294</v>
      </c>
      <c r="F5121" t="s">
        <v>115</v>
      </c>
      <c r="G5121" t="s">
        <v>1044</v>
      </c>
      <c r="H5121" t="s">
        <v>57</v>
      </c>
      <c r="I5121" t="s">
        <v>1207</v>
      </c>
      <c r="J5121">
        <v>10</v>
      </c>
      <c r="K5121">
        <v>4035</v>
      </c>
      <c r="L5121">
        <v>40350</v>
      </c>
      <c r="M5121">
        <v>9.6071000000000009</v>
      </c>
      <c r="N5121">
        <v>96.070999999999998</v>
      </c>
      <c r="O5121">
        <v>0</v>
      </c>
      <c r="P5121">
        <v>0</v>
      </c>
      <c r="Q5121">
        <v>4044.6071000000002</v>
      </c>
      <c r="R5121">
        <v>40446.071000000004</v>
      </c>
      <c r="S5121" t="s">
        <v>1296</v>
      </c>
      <c r="T5121" s="111"/>
      <c r="U5121" s="111"/>
      <c r="V5121" s="110"/>
      <c r="W5121" s="110"/>
    </row>
    <row r="5122" spans="1:23">
      <c r="A5122" t="s">
        <v>5849</v>
      </c>
      <c r="B5122">
        <v>44214</v>
      </c>
      <c r="C5122" t="s">
        <v>5850</v>
      </c>
      <c r="D5122">
        <v>44214</v>
      </c>
      <c r="E5122" t="s">
        <v>1294</v>
      </c>
      <c r="F5122" t="s">
        <v>115</v>
      </c>
      <c r="G5122" t="s">
        <v>1044</v>
      </c>
      <c r="H5122" t="s">
        <v>57</v>
      </c>
      <c r="I5122" t="s">
        <v>1234</v>
      </c>
      <c r="J5122">
        <v>10</v>
      </c>
      <c r="K5122">
        <v>5035</v>
      </c>
      <c r="L5122">
        <v>50350</v>
      </c>
      <c r="M5122">
        <v>11.988099999999999</v>
      </c>
      <c r="N5122">
        <v>119.881</v>
      </c>
      <c r="O5122">
        <v>0</v>
      </c>
      <c r="P5122">
        <v>0</v>
      </c>
      <c r="Q5122">
        <v>5046.9880999999996</v>
      </c>
      <c r="R5122">
        <v>50469.881000000001</v>
      </c>
      <c r="S5122" t="s">
        <v>1296</v>
      </c>
      <c r="T5122" s="111"/>
      <c r="U5122" s="111"/>
      <c r="V5122" s="110"/>
      <c r="W5122" s="110"/>
    </row>
    <row r="5123" spans="1:23">
      <c r="A5123" t="s">
        <v>5849</v>
      </c>
      <c r="B5123">
        <v>44214</v>
      </c>
      <c r="C5123" t="s">
        <v>5850</v>
      </c>
      <c r="D5123">
        <v>44214</v>
      </c>
      <c r="E5123" t="s">
        <v>1294</v>
      </c>
      <c r="F5123" t="s">
        <v>115</v>
      </c>
      <c r="G5123" t="s">
        <v>1044</v>
      </c>
      <c r="H5123" t="s">
        <v>57</v>
      </c>
      <c r="I5123" t="s">
        <v>1211</v>
      </c>
      <c r="J5123">
        <v>10</v>
      </c>
      <c r="K5123">
        <v>3938</v>
      </c>
      <c r="L5123">
        <v>39380</v>
      </c>
      <c r="M5123">
        <v>9.3762000000000008</v>
      </c>
      <c r="N5123">
        <v>93.762</v>
      </c>
      <c r="O5123">
        <v>0</v>
      </c>
      <c r="P5123">
        <v>0</v>
      </c>
      <c r="Q5123">
        <v>3947.3762000000002</v>
      </c>
      <c r="R5123">
        <v>39473.762000000002</v>
      </c>
      <c r="S5123" t="s">
        <v>1296</v>
      </c>
      <c r="T5123" s="111"/>
      <c r="U5123" s="111"/>
      <c r="V5123" s="110"/>
      <c r="W5123" s="110"/>
    </row>
    <row r="5124" spans="1:23">
      <c r="A5124" t="s">
        <v>5851</v>
      </c>
      <c r="B5124">
        <v>44214</v>
      </c>
      <c r="C5124" t="s">
        <v>5852</v>
      </c>
      <c r="D5124">
        <v>44214</v>
      </c>
      <c r="E5124" t="s">
        <v>1294</v>
      </c>
      <c r="F5124" t="s">
        <v>63</v>
      </c>
      <c r="G5124" t="s">
        <v>57</v>
      </c>
      <c r="H5124" t="s">
        <v>57</v>
      </c>
      <c r="I5124" t="s">
        <v>1227</v>
      </c>
      <c r="J5124">
        <v>5</v>
      </c>
      <c r="K5124">
        <v>7760</v>
      </c>
      <c r="L5124">
        <v>38800</v>
      </c>
      <c r="M5124">
        <v>18.476199999999999</v>
      </c>
      <c r="N5124">
        <v>92.381</v>
      </c>
      <c r="O5124">
        <v>0</v>
      </c>
      <c r="P5124">
        <v>0</v>
      </c>
      <c r="Q5124">
        <v>7778.4762000000001</v>
      </c>
      <c r="R5124">
        <v>38892.381000000001</v>
      </c>
      <c r="S5124" t="s">
        <v>1296</v>
      </c>
      <c r="T5124" s="111"/>
      <c r="U5124" s="111"/>
      <c r="V5124" s="110"/>
      <c r="W5124" s="110"/>
    </row>
    <row r="5125" spans="1:23">
      <c r="A5125" t="s">
        <v>5851</v>
      </c>
      <c r="B5125">
        <v>44214</v>
      </c>
      <c r="C5125" t="s">
        <v>5852</v>
      </c>
      <c r="D5125">
        <v>44214</v>
      </c>
      <c r="E5125" t="s">
        <v>1294</v>
      </c>
      <c r="F5125" t="s">
        <v>63</v>
      </c>
      <c r="G5125" t="s">
        <v>57</v>
      </c>
      <c r="H5125" t="s">
        <v>57</v>
      </c>
      <c r="I5125" t="s">
        <v>1205</v>
      </c>
      <c r="J5125">
        <v>5</v>
      </c>
      <c r="K5125">
        <v>9045</v>
      </c>
      <c r="L5125">
        <v>45225</v>
      </c>
      <c r="M5125">
        <v>21.535699999999999</v>
      </c>
      <c r="N5125">
        <v>107.6785</v>
      </c>
      <c r="O5125">
        <v>0</v>
      </c>
      <c r="P5125">
        <v>0</v>
      </c>
      <c r="Q5125">
        <v>9066.5357000000004</v>
      </c>
      <c r="R5125">
        <v>45332.678500000002</v>
      </c>
      <c r="S5125" t="s">
        <v>1296</v>
      </c>
      <c r="T5125" s="111"/>
      <c r="U5125" s="111"/>
      <c r="V5125" s="110"/>
      <c r="W5125" s="110"/>
    </row>
    <row r="5126" spans="1:23">
      <c r="A5126" t="s">
        <v>5851</v>
      </c>
      <c r="B5126">
        <v>44214</v>
      </c>
      <c r="C5126" t="s">
        <v>5852</v>
      </c>
      <c r="D5126">
        <v>44214</v>
      </c>
      <c r="E5126" t="s">
        <v>1294</v>
      </c>
      <c r="F5126" t="s">
        <v>63</v>
      </c>
      <c r="G5126" t="s">
        <v>57</v>
      </c>
      <c r="H5126" t="s">
        <v>57</v>
      </c>
      <c r="I5126" t="s">
        <v>3061</v>
      </c>
      <c r="J5126">
        <v>5</v>
      </c>
      <c r="K5126">
        <v>9850</v>
      </c>
      <c r="L5126">
        <v>49250</v>
      </c>
      <c r="M5126">
        <v>23.452400000000001</v>
      </c>
      <c r="N5126">
        <v>117.262</v>
      </c>
      <c r="O5126">
        <v>0</v>
      </c>
      <c r="P5126">
        <v>0</v>
      </c>
      <c r="Q5126">
        <v>9873.4524000000001</v>
      </c>
      <c r="R5126">
        <v>49367.262000000002</v>
      </c>
      <c r="S5126" t="s">
        <v>1296</v>
      </c>
      <c r="T5126" s="111"/>
      <c r="U5126" s="111"/>
      <c r="V5126" s="110"/>
      <c r="W5126" s="110"/>
    </row>
    <row r="5127" spans="1:23">
      <c r="A5127" t="s">
        <v>5853</v>
      </c>
      <c r="B5127">
        <v>44214</v>
      </c>
      <c r="C5127" t="s">
        <v>5854</v>
      </c>
      <c r="D5127">
        <v>44214</v>
      </c>
      <c r="E5127" t="s">
        <v>1294</v>
      </c>
      <c r="F5127" t="s">
        <v>45</v>
      </c>
      <c r="G5127" t="s">
        <v>44</v>
      </c>
      <c r="H5127" t="s">
        <v>13</v>
      </c>
      <c r="I5127" t="s">
        <v>1234</v>
      </c>
      <c r="J5127">
        <v>10</v>
      </c>
      <c r="K5127">
        <v>5035</v>
      </c>
      <c r="L5127">
        <v>50350</v>
      </c>
      <c r="M5127">
        <v>11.988099999999999</v>
      </c>
      <c r="N5127">
        <v>119.881</v>
      </c>
      <c r="O5127">
        <v>0</v>
      </c>
      <c r="P5127">
        <v>0</v>
      </c>
      <c r="Q5127">
        <v>5046.9880999999996</v>
      </c>
      <c r="R5127">
        <v>50469.881000000001</v>
      </c>
      <c r="S5127" t="s">
        <v>1296</v>
      </c>
      <c r="T5127" s="111"/>
      <c r="U5127" s="111"/>
      <c r="V5127" s="110"/>
      <c r="W5127" s="110"/>
    </row>
    <row r="5128" spans="1:23">
      <c r="A5128" t="s">
        <v>5855</v>
      </c>
      <c r="B5128">
        <v>44214</v>
      </c>
      <c r="C5128" t="s">
        <v>5856</v>
      </c>
      <c r="D5128">
        <v>44214</v>
      </c>
      <c r="E5128" t="s">
        <v>1294</v>
      </c>
      <c r="F5128" t="s">
        <v>43</v>
      </c>
      <c r="G5128" t="s">
        <v>44</v>
      </c>
      <c r="H5128" t="s">
        <v>13</v>
      </c>
      <c r="I5128" t="s">
        <v>1212</v>
      </c>
      <c r="J5128">
        <v>19</v>
      </c>
      <c r="K5128">
        <v>3540</v>
      </c>
      <c r="L5128">
        <v>67260</v>
      </c>
      <c r="M5128">
        <v>8.4285999999999994</v>
      </c>
      <c r="N5128">
        <v>160.14340000000001</v>
      </c>
      <c r="O5128">
        <v>0</v>
      </c>
      <c r="P5128">
        <v>0</v>
      </c>
      <c r="Q5128">
        <v>3548.4286000000002</v>
      </c>
      <c r="R5128">
        <v>67420.143400000001</v>
      </c>
      <c r="S5128" t="s">
        <v>1296</v>
      </c>
      <c r="T5128" s="111"/>
      <c r="U5128" s="111"/>
      <c r="V5128" s="110"/>
      <c r="W5128" s="110"/>
    </row>
    <row r="5129" spans="1:23">
      <c r="A5129" t="s">
        <v>5855</v>
      </c>
      <c r="B5129">
        <v>44214</v>
      </c>
      <c r="C5129" t="s">
        <v>5856</v>
      </c>
      <c r="D5129">
        <v>44214</v>
      </c>
      <c r="E5129" t="s">
        <v>1294</v>
      </c>
      <c r="F5129" t="s">
        <v>43</v>
      </c>
      <c r="G5129" t="s">
        <v>44</v>
      </c>
      <c r="H5129" t="s">
        <v>13</v>
      </c>
      <c r="I5129" t="s">
        <v>1348</v>
      </c>
      <c r="J5129">
        <v>200</v>
      </c>
      <c r="K5129">
        <v>1225</v>
      </c>
      <c r="L5129">
        <v>245000</v>
      </c>
      <c r="M5129">
        <v>2.9167000000000001</v>
      </c>
      <c r="N5129">
        <v>583.34</v>
      </c>
      <c r="O5129">
        <v>0</v>
      </c>
      <c r="P5129">
        <v>0</v>
      </c>
      <c r="Q5129">
        <v>1227.9167</v>
      </c>
      <c r="R5129">
        <v>245583.34</v>
      </c>
      <c r="S5129" t="s">
        <v>1296</v>
      </c>
      <c r="T5129" s="111"/>
      <c r="U5129" s="111"/>
      <c r="V5129" s="110"/>
      <c r="W5129" s="110"/>
    </row>
    <row r="5130" spans="1:23">
      <c r="A5130" t="s">
        <v>5855</v>
      </c>
      <c r="B5130">
        <v>44214</v>
      </c>
      <c r="C5130" t="s">
        <v>5856</v>
      </c>
      <c r="D5130">
        <v>44214</v>
      </c>
      <c r="E5130" t="s">
        <v>1294</v>
      </c>
      <c r="F5130" t="s">
        <v>43</v>
      </c>
      <c r="G5130" t="s">
        <v>44</v>
      </c>
      <c r="H5130" t="s">
        <v>13</v>
      </c>
      <c r="I5130" t="s">
        <v>1205</v>
      </c>
      <c r="J5130">
        <v>20</v>
      </c>
      <c r="K5130">
        <v>9045</v>
      </c>
      <c r="L5130">
        <v>180900</v>
      </c>
      <c r="M5130">
        <v>21.535699999999999</v>
      </c>
      <c r="N5130">
        <v>430.714</v>
      </c>
      <c r="O5130">
        <v>0</v>
      </c>
      <c r="P5130">
        <v>0</v>
      </c>
      <c r="Q5130">
        <v>9066.5357000000004</v>
      </c>
      <c r="R5130">
        <v>181330.71400000001</v>
      </c>
      <c r="S5130" t="s">
        <v>1296</v>
      </c>
      <c r="T5130" s="111"/>
      <c r="U5130" s="111"/>
      <c r="V5130" s="110"/>
      <c r="W5130" s="110"/>
    </row>
    <row r="5131" spans="1:23">
      <c r="A5131" t="s">
        <v>5857</v>
      </c>
      <c r="B5131">
        <v>44214</v>
      </c>
      <c r="C5131" t="s">
        <v>5858</v>
      </c>
      <c r="D5131">
        <v>44214</v>
      </c>
      <c r="E5131" t="s">
        <v>1294</v>
      </c>
      <c r="F5131" t="s">
        <v>52</v>
      </c>
      <c r="G5131" t="s">
        <v>37</v>
      </c>
      <c r="H5131" t="s">
        <v>13</v>
      </c>
      <c r="I5131" t="s">
        <v>1211</v>
      </c>
      <c r="J5131">
        <v>20</v>
      </c>
      <c r="K5131">
        <v>3938</v>
      </c>
      <c r="L5131">
        <v>78760</v>
      </c>
      <c r="M5131">
        <v>9.3759999999999994</v>
      </c>
      <c r="N5131">
        <v>187.52</v>
      </c>
      <c r="O5131">
        <v>0</v>
      </c>
      <c r="P5131">
        <v>0</v>
      </c>
      <c r="Q5131">
        <v>3947.3762000000002</v>
      </c>
      <c r="R5131">
        <v>78947.524000000005</v>
      </c>
      <c r="S5131" t="s">
        <v>1296</v>
      </c>
      <c r="T5131" s="111"/>
      <c r="U5131" s="111"/>
      <c r="V5131" s="110"/>
      <c r="W5131" s="110"/>
    </row>
    <row r="5132" spans="1:23">
      <c r="A5132" t="s">
        <v>5859</v>
      </c>
      <c r="B5132">
        <v>44214</v>
      </c>
      <c r="C5132" t="s">
        <v>5860</v>
      </c>
      <c r="D5132">
        <v>44214</v>
      </c>
      <c r="E5132" t="s">
        <v>1294</v>
      </c>
      <c r="F5132" t="s">
        <v>12</v>
      </c>
      <c r="G5132" t="s">
        <v>1319</v>
      </c>
      <c r="H5132" t="s">
        <v>13</v>
      </c>
      <c r="I5132" t="s">
        <v>1234</v>
      </c>
      <c r="J5132">
        <v>60</v>
      </c>
      <c r="K5132">
        <v>5035</v>
      </c>
      <c r="L5132">
        <v>302100</v>
      </c>
      <c r="M5132">
        <v>11.988099999999999</v>
      </c>
      <c r="N5132">
        <v>719.28599999999994</v>
      </c>
      <c r="O5132">
        <v>0</v>
      </c>
      <c r="P5132">
        <v>0</v>
      </c>
      <c r="Q5132">
        <v>5046.9880999999996</v>
      </c>
      <c r="R5132">
        <v>302819.28600000002</v>
      </c>
      <c r="S5132" t="s">
        <v>1296</v>
      </c>
      <c r="T5132" s="111"/>
      <c r="U5132" s="111"/>
      <c r="V5132" s="110"/>
      <c r="W5132" s="110"/>
    </row>
    <row r="5133" spans="1:23">
      <c r="A5133" t="s">
        <v>5859</v>
      </c>
      <c r="B5133">
        <v>44214</v>
      </c>
      <c r="C5133" t="s">
        <v>5860</v>
      </c>
      <c r="D5133">
        <v>44214</v>
      </c>
      <c r="E5133" t="s">
        <v>1294</v>
      </c>
      <c r="F5133" t="s">
        <v>12</v>
      </c>
      <c r="G5133" t="s">
        <v>1319</v>
      </c>
      <c r="H5133" t="s">
        <v>13</v>
      </c>
      <c r="I5133" t="s">
        <v>1348</v>
      </c>
      <c r="J5133">
        <v>100</v>
      </c>
      <c r="K5133">
        <v>1225</v>
      </c>
      <c r="L5133">
        <v>122500</v>
      </c>
      <c r="M5133">
        <v>2.9167000000000001</v>
      </c>
      <c r="N5133">
        <v>291.67</v>
      </c>
      <c r="O5133">
        <v>0</v>
      </c>
      <c r="P5133">
        <v>0</v>
      </c>
      <c r="Q5133">
        <v>1227.9167</v>
      </c>
      <c r="R5133">
        <v>122791.67</v>
      </c>
      <c r="S5133" t="s">
        <v>1296</v>
      </c>
      <c r="T5133" s="111"/>
      <c r="U5133" s="111"/>
      <c r="V5133" s="110"/>
      <c r="W5133" s="110"/>
    </row>
    <row r="5134" spans="1:23">
      <c r="A5134" t="s">
        <v>5861</v>
      </c>
      <c r="B5134">
        <v>44214</v>
      </c>
      <c r="C5134" t="s">
        <v>5862</v>
      </c>
      <c r="D5134">
        <v>44214</v>
      </c>
      <c r="E5134" t="s">
        <v>1294</v>
      </c>
      <c r="F5134" t="s">
        <v>20</v>
      </c>
      <c r="G5134" t="s">
        <v>1082</v>
      </c>
      <c r="H5134" t="s">
        <v>13</v>
      </c>
      <c r="I5134" t="s">
        <v>1348</v>
      </c>
      <c r="J5134">
        <v>120</v>
      </c>
      <c r="K5134">
        <v>1225</v>
      </c>
      <c r="L5134">
        <v>147000</v>
      </c>
      <c r="M5134">
        <v>2.9167000000000001</v>
      </c>
      <c r="N5134">
        <v>350.00400000000002</v>
      </c>
      <c r="O5134">
        <v>0</v>
      </c>
      <c r="P5134">
        <v>0</v>
      </c>
      <c r="Q5134">
        <v>1227.9167</v>
      </c>
      <c r="R5134">
        <v>147350.00399999999</v>
      </c>
      <c r="S5134" t="s">
        <v>1296</v>
      </c>
      <c r="T5134" s="111"/>
      <c r="U5134" s="111"/>
      <c r="V5134" s="110"/>
      <c r="W5134" s="110"/>
    </row>
    <row r="5135" spans="1:23">
      <c r="A5135" t="s">
        <v>5861</v>
      </c>
      <c r="B5135">
        <v>44214</v>
      </c>
      <c r="C5135" t="s">
        <v>5862</v>
      </c>
      <c r="D5135">
        <v>44214</v>
      </c>
      <c r="E5135" t="s">
        <v>1294</v>
      </c>
      <c r="F5135" t="s">
        <v>20</v>
      </c>
      <c r="G5135" t="s">
        <v>1082</v>
      </c>
      <c r="H5135" t="s">
        <v>13</v>
      </c>
      <c r="I5135" t="s">
        <v>1207</v>
      </c>
      <c r="J5135">
        <v>10</v>
      </c>
      <c r="K5135">
        <v>4035</v>
      </c>
      <c r="L5135">
        <v>40350</v>
      </c>
      <c r="M5135">
        <v>9.6071000000000009</v>
      </c>
      <c r="N5135">
        <v>96.070999999999998</v>
      </c>
      <c r="O5135">
        <v>0</v>
      </c>
      <c r="P5135">
        <v>0</v>
      </c>
      <c r="Q5135">
        <v>4044.6071000000002</v>
      </c>
      <c r="R5135">
        <v>40446.071000000004</v>
      </c>
      <c r="S5135" t="s">
        <v>1296</v>
      </c>
      <c r="T5135" s="111"/>
      <c r="U5135" s="111"/>
      <c r="V5135" s="110"/>
      <c r="W5135" s="110"/>
    </row>
    <row r="5136" spans="1:23">
      <c r="A5136" t="s">
        <v>5861</v>
      </c>
      <c r="B5136">
        <v>44214</v>
      </c>
      <c r="C5136" t="s">
        <v>5862</v>
      </c>
      <c r="D5136">
        <v>44214</v>
      </c>
      <c r="E5136" t="s">
        <v>1294</v>
      </c>
      <c r="F5136" t="s">
        <v>20</v>
      </c>
      <c r="G5136" t="s">
        <v>1082</v>
      </c>
      <c r="H5136" t="s">
        <v>13</v>
      </c>
      <c r="I5136" t="s">
        <v>1234</v>
      </c>
      <c r="J5136">
        <v>100</v>
      </c>
      <c r="K5136">
        <v>5035</v>
      </c>
      <c r="L5136">
        <v>503500</v>
      </c>
      <c r="M5136">
        <v>11.988099999999999</v>
      </c>
      <c r="N5136">
        <v>1198.81</v>
      </c>
      <c r="O5136">
        <v>0</v>
      </c>
      <c r="P5136">
        <v>0</v>
      </c>
      <c r="Q5136">
        <v>5046.9880999999996</v>
      </c>
      <c r="R5136">
        <v>504698.81</v>
      </c>
      <c r="S5136" t="s">
        <v>1296</v>
      </c>
      <c r="T5136" s="111"/>
      <c r="U5136" s="111"/>
      <c r="V5136" s="110"/>
      <c r="W5136" s="110"/>
    </row>
    <row r="5137" spans="1:23">
      <c r="A5137" t="s">
        <v>5861</v>
      </c>
      <c r="B5137">
        <v>44214</v>
      </c>
      <c r="C5137" t="s">
        <v>5862</v>
      </c>
      <c r="D5137">
        <v>44214</v>
      </c>
      <c r="E5137" t="s">
        <v>1294</v>
      </c>
      <c r="F5137" t="s">
        <v>20</v>
      </c>
      <c r="G5137" t="s">
        <v>1082</v>
      </c>
      <c r="H5137" t="s">
        <v>13</v>
      </c>
      <c r="I5137" t="s">
        <v>1361</v>
      </c>
      <c r="J5137">
        <v>10</v>
      </c>
      <c r="K5137">
        <v>3522</v>
      </c>
      <c r="L5137">
        <v>35220</v>
      </c>
      <c r="M5137">
        <v>8.3856999999999999</v>
      </c>
      <c r="N5137">
        <v>83.856999999999999</v>
      </c>
      <c r="O5137">
        <v>0</v>
      </c>
      <c r="P5137">
        <v>6000</v>
      </c>
      <c r="Q5137">
        <v>3530.3856999999998</v>
      </c>
      <c r="R5137">
        <v>29303.857</v>
      </c>
      <c r="S5137" t="s">
        <v>1296</v>
      </c>
      <c r="T5137" s="111"/>
      <c r="U5137" s="111"/>
      <c r="V5137" s="110"/>
      <c r="W5137" s="110"/>
    </row>
    <row r="5138" spans="1:23">
      <c r="A5138" t="s">
        <v>5861</v>
      </c>
      <c r="B5138">
        <v>44214</v>
      </c>
      <c r="C5138" t="s">
        <v>5862</v>
      </c>
      <c r="D5138">
        <v>44214</v>
      </c>
      <c r="E5138" t="s">
        <v>1294</v>
      </c>
      <c r="F5138" t="s">
        <v>20</v>
      </c>
      <c r="G5138" t="s">
        <v>1082</v>
      </c>
      <c r="H5138" t="s">
        <v>13</v>
      </c>
      <c r="I5138" t="s">
        <v>1211</v>
      </c>
      <c r="J5138">
        <v>10</v>
      </c>
      <c r="K5138">
        <v>3938</v>
      </c>
      <c r="L5138">
        <v>39380</v>
      </c>
      <c r="M5138">
        <v>9.3762000000000008</v>
      </c>
      <c r="N5138">
        <v>93.762</v>
      </c>
      <c r="O5138">
        <v>0</v>
      </c>
      <c r="P5138">
        <v>0</v>
      </c>
      <c r="Q5138">
        <v>3947.3762000000002</v>
      </c>
      <c r="R5138">
        <v>39473.762000000002</v>
      </c>
      <c r="S5138" t="s">
        <v>1296</v>
      </c>
      <c r="T5138" s="111"/>
      <c r="U5138" s="111"/>
      <c r="V5138" s="110"/>
      <c r="W5138" s="110"/>
    </row>
    <row r="5139" spans="1:23">
      <c r="A5139" t="s">
        <v>5863</v>
      </c>
      <c r="B5139">
        <v>44214</v>
      </c>
      <c r="C5139" t="s">
        <v>5864</v>
      </c>
      <c r="D5139">
        <v>44214</v>
      </c>
      <c r="E5139" t="s">
        <v>1294</v>
      </c>
      <c r="F5139" t="s">
        <v>7</v>
      </c>
      <c r="G5139" t="s">
        <v>1308</v>
      </c>
      <c r="H5139" t="s">
        <v>120</v>
      </c>
      <c r="I5139" t="s">
        <v>1348</v>
      </c>
      <c r="J5139">
        <v>68</v>
      </c>
      <c r="K5139">
        <v>1225</v>
      </c>
      <c r="L5139">
        <v>83300</v>
      </c>
      <c r="M5139">
        <v>2.9167000000000001</v>
      </c>
      <c r="N5139">
        <v>198.3356</v>
      </c>
      <c r="O5139">
        <v>0</v>
      </c>
      <c r="P5139">
        <v>0</v>
      </c>
      <c r="Q5139">
        <v>1227.9167</v>
      </c>
      <c r="R5139">
        <v>83498.335600000006</v>
      </c>
      <c r="S5139" t="s">
        <v>1296</v>
      </c>
      <c r="T5139" s="111"/>
      <c r="U5139" s="111"/>
      <c r="V5139" s="110"/>
      <c r="W5139" s="110"/>
    </row>
    <row r="5140" spans="1:23">
      <c r="A5140" t="s">
        <v>5865</v>
      </c>
      <c r="B5140">
        <v>44214</v>
      </c>
      <c r="C5140" t="s">
        <v>5866</v>
      </c>
      <c r="D5140">
        <v>44214</v>
      </c>
      <c r="E5140" t="s">
        <v>1294</v>
      </c>
      <c r="F5140" t="s">
        <v>83</v>
      </c>
      <c r="G5140" t="s">
        <v>1050</v>
      </c>
      <c r="H5140" t="s">
        <v>1300</v>
      </c>
      <c r="I5140" t="s">
        <v>1348</v>
      </c>
      <c r="J5140">
        <v>40</v>
      </c>
      <c r="K5140">
        <v>1225</v>
      </c>
      <c r="L5140">
        <v>49000</v>
      </c>
      <c r="M5140">
        <v>2.9167000000000001</v>
      </c>
      <c r="N5140">
        <v>116.66800000000001</v>
      </c>
      <c r="O5140">
        <v>0</v>
      </c>
      <c r="P5140">
        <v>0</v>
      </c>
      <c r="Q5140">
        <v>1227.9167</v>
      </c>
      <c r="R5140">
        <v>49116.667999999998</v>
      </c>
      <c r="S5140" t="s">
        <v>1296</v>
      </c>
      <c r="T5140" s="111"/>
      <c r="U5140" s="111"/>
      <c r="V5140" s="110"/>
      <c r="W5140" s="110"/>
    </row>
    <row r="5141" spans="1:23">
      <c r="A5141" t="s">
        <v>5865</v>
      </c>
      <c r="B5141">
        <v>44214</v>
      </c>
      <c r="C5141" t="s">
        <v>5866</v>
      </c>
      <c r="D5141">
        <v>44214</v>
      </c>
      <c r="E5141" t="s">
        <v>1294</v>
      </c>
      <c r="F5141" t="s">
        <v>83</v>
      </c>
      <c r="G5141" t="s">
        <v>1050</v>
      </c>
      <c r="H5141" t="s">
        <v>1300</v>
      </c>
      <c r="I5141" t="s">
        <v>1207</v>
      </c>
      <c r="J5141">
        <v>15</v>
      </c>
      <c r="K5141">
        <v>4035</v>
      </c>
      <c r="L5141">
        <v>60525</v>
      </c>
      <c r="M5141">
        <v>9.6071000000000009</v>
      </c>
      <c r="N5141">
        <v>144.10650000000001</v>
      </c>
      <c r="O5141">
        <v>0</v>
      </c>
      <c r="P5141">
        <v>0</v>
      </c>
      <c r="Q5141">
        <v>4044.6071000000002</v>
      </c>
      <c r="R5141">
        <v>60669.106500000002</v>
      </c>
      <c r="S5141" t="s">
        <v>1296</v>
      </c>
      <c r="T5141" s="111"/>
      <c r="U5141" s="111"/>
      <c r="V5141" s="110"/>
      <c r="W5141" s="110"/>
    </row>
    <row r="5142" spans="1:23">
      <c r="A5142" t="s">
        <v>5867</v>
      </c>
      <c r="B5142">
        <v>44214</v>
      </c>
      <c r="C5142" t="s">
        <v>5868</v>
      </c>
      <c r="D5142">
        <v>44214</v>
      </c>
      <c r="E5142" t="s">
        <v>1294</v>
      </c>
      <c r="F5142" t="s">
        <v>93</v>
      </c>
      <c r="G5142" t="s">
        <v>1050</v>
      </c>
      <c r="H5142" t="s">
        <v>1300</v>
      </c>
      <c r="I5142" t="s">
        <v>1205</v>
      </c>
      <c r="J5142">
        <v>15</v>
      </c>
      <c r="K5142">
        <v>9045</v>
      </c>
      <c r="L5142">
        <v>135675</v>
      </c>
      <c r="M5142">
        <v>21.535699999999999</v>
      </c>
      <c r="N5142">
        <v>323.03550000000001</v>
      </c>
      <c r="O5142">
        <v>0</v>
      </c>
      <c r="P5142">
        <v>0</v>
      </c>
      <c r="Q5142">
        <v>9066.5357000000004</v>
      </c>
      <c r="R5142">
        <v>135998.0355</v>
      </c>
      <c r="S5142" t="s">
        <v>1296</v>
      </c>
      <c r="T5142" s="111"/>
      <c r="U5142" s="111"/>
      <c r="V5142" s="110"/>
      <c r="W5142" s="110"/>
    </row>
    <row r="5143" spans="1:23">
      <c r="A5143" t="s">
        <v>5867</v>
      </c>
      <c r="B5143">
        <v>44214</v>
      </c>
      <c r="C5143" t="s">
        <v>5868</v>
      </c>
      <c r="D5143">
        <v>44214</v>
      </c>
      <c r="E5143" t="s">
        <v>1294</v>
      </c>
      <c r="F5143" t="s">
        <v>93</v>
      </c>
      <c r="G5143" t="s">
        <v>1050</v>
      </c>
      <c r="H5143" t="s">
        <v>1300</v>
      </c>
      <c r="I5143" t="s">
        <v>1211</v>
      </c>
      <c r="J5143">
        <v>20</v>
      </c>
      <c r="K5143">
        <v>3938</v>
      </c>
      <c r="L5143">
        <v>78760</v>
      </c>
      <c r="M5143">
        <v>9.3762000000000008</v>
      </c>
      <c r="N5143">
        <v>187.524</v>
      </c>
      <c r="O5143">
        <v>0</v>
      </c>
      <c r="P5143">
        <v>0</v>
      </c>
      <c r="Q5143">
        <v>3947.3762000000002</v>
      </c>
      <c r="R5143">
        <v>78947.524000000005</v>
      </c>
      <c r="S5143" t="s">
        <v>1296</v>
      </c>
      <c r="T5143" s="111"/>
      <c r="U5143" s="111"/>
      <c r="V5143" s="110"/>
      <c r="W5143" s="110"/>
    </row>
    <row r="5144" spans="1:23">
      <c r="A5144" t="s">
        <v>5869</v>
      </c>
      <c r="B5144">
        <v>44214</v>
      </c>
      <c r="C5144" t="s">
        <v>5870</v>
      </c>
      <c r="D5144">
        <v>44214</v>
      </c>
      <c r="E5144" t="s">
        <v>1294</v>
      </c>
      <c r="F5144" t="s">
        <v>95</v>
      </c>
      <c r="G5144" t="s">
        <v>1301</v>
      </c>
      <c r="H5144" t="s">
        <v>1300</v>
      </c>
      <c r="I5144" t="s">
        <v>1348</v>
      </c>
      <c r="J5144">
        <v>40</v>
      </c>
      <c r="K5144">
        <v>1225</v>
      </c>
      <c r="L5144">
        <v>49000</v>
      </c>
      <c r="M5144">
        <v>2.9167000000000001</v>
      </c>
      <c r="N5144">
        <v>116.66800000000001</v>
      </c>
      <c r="O5144">
        <v>0</v>
      </c>
      <c r="P5144">
        <v>0</v>
      </c>
      <c r="Q5144">
        <v>1227.9167</v>
      </c>
      <c r="R5144">
        <v>49116.667999999998</v>
      </c>
      <c r="S5144" t="s">
        <v>1296</v>
      </c>
      <c r="T5144" s="111"/>
      <c r="U5144" s="111"/>
      <c r="V5144" s="110"/>
      <c r="W5144" s="110"/>
    </row>
    <row r="5145" spans="1:23">
      <c r="A5145" t="s">
        <v>5869</v>
      </c>
      <c r="B5145">
        <v>44214</v>
      </c>
      <c r="C5145" t="s">
        <v>5870</v>
      </c>
      <c r="D5145">
        <v>44214</v>
      </c>
      <c r="E5145" t="s">
        <v>1294</v>
      </c>
      <c r="F5145" t="s">
        <v>95</v>
      </c>
      <c r="G5145" t="s">
        <v>1301</v>
      </c>
      <c r="H5145" t="s">
        <v>1300</v>
      </c>
      <c r="I5145" t="s">
        <v>1211</v>
      </c>
      <c r="J5145">
        <v>10</v>
      </c>
      <c r="K5145">
        <v>3938</v>
      </c>
      <c r="L5145">
        <v>39380</v>
      </c>
      <c r="M5145">
        <v>9.3762000000000008</v>
      </c>
      <c r="N5145">
        <v>93.762</v>
      </c>
      <c r="O5145">
        <v>0</v>
      </c>
      <c r="P5145">
        <v>0</v>
      </c>
      <c r="Q5145">
        <v>3947.3762000000002</v>
      </c>
      <c r="R5145">
        <v>39473.762000000002</v>
      </c>
      <c r="S5145" t="s">
        <v>1296</v>
      </c>
      <c r="T5145" s="111"/>
      <c r="U5145" s="111"/>
      <c r="V5145" s="110"/>
      <c r="W5145" s="110"/>
    </row>
    <row r="5146" spans="1:23">
      <c r="A5146" t="s">
        <v>5869</v>
      </c>
      <c r="B5146">
        <v>44214</v>
      </c>
      <c r="C5146" t="s">
        <v>5870</v>
      </c>
      <c r="D5146">
        <v>44214</v>
      </c>
      <c r="E5146" t="s">
        <v>1294</v>
      </c>
      <c r="F5146" t="s">
        <v>95</v>
      </c>
      <c r="G5146" t="s">
        <v>1301</v>
      </c>
      <c r="H5146" t="s">
        <v>1300</v>
      </c>
      <c r="I5146" t="s">
        <v>1234</v>
      </c>
      <c r="J5146">
        <v>5</v>
      </c>
      <c r="K5146">
        <v>5035</v>
      </c>
      <c r="L5146">
        <v>25175</v>
      </c>
      <c r="M5146">
        <v>11.988099999999999</v>
      </c>
      <c r="N5146">
        <v>59.9405</v>
      </c>
      <c r="O5146">
        <v>0</v>
      </c>
      <c r="P5146">
        <v>0</v>
      </c>
      <c r="Q5146">
        <v>5046.9880999999996</v>
      </c>
      <c r="R5146">
        <v>25234.940500000001</v>
      </c>
      <c r="S5146" t="s">
        <v>1296</v>
      </c>
      <c r="T5146" s="111"/>
      <c r="U5146" s="111"/>
      <c r="V5146" s="110"/>
      <c r="W5146" s="110"/>
    </row>
    <row r="5147" spans="1:23">
      <c r="A5147" t="s">
        <v>5871</v>
      </c>
      <c r="B5147">
        <v>44214</v>
      </c>
      <c r="C5147" t="s">
        <v>5872</v>
      </c>
      <c r="D5147">
        <v>44214</v>
      </c>
      <c r="E5147" t="s">
        <v>1294</v>
      </c>
      <c r="F5147" t="s">
        <v>1041</v>
      </c>
      <c r="G5147" t="s">
        <v>1046</v>
      </c>
      <c r="H5147" t="s">
        <v>1300</v>
      </c>
      <c r="I5147" t="s">
        <v>1234</v>
      </c>
      <c r="J5147">
        <v>10</v>
      </c>
      <c r="K5147">
        <v>5035</v>
      </c>
      <c r="L5147">
        <v>50350</v>
      </c>
      <c r="M5147">
        <v>11.988099999999999</v>
      </c>
      <c r="N5147">
        <v>119.881</v>
      </c>
      <c r="O5147">
        <v>0</v>
      </c>
      <c r="P5147">
        <v>0</v>
      </c>
      <c r="Q5147">
        <v>5046.9880999999996</v>
      </c>
      <c r="R5147">
        <v>50469.881000000001</v>
      </c>
      <c r="S5147" t="s">
        <v>1296</v>
      </c>
      <c r="T5147" s="111"/>
      <c r="U5147" s="111"/>
      <c r="V5147" s="110"/>
      <c r="W5147" s="110"/>
    </row>
    <row r="5148" spans="1:23">
      <c r="A5148" t="s">
        <v>5871</v>
      </c>
      <c r="B5148">
        <v>44214</v>
      </c>
      <c r="C5148" t="s">
        <v>5872</v>
      </c>
      <c r="D5148">
        <v>44214</v>
      </c>
      <c r="E5148" t="s">
        <v>1294</v>
      </c>
      <c r="F5148" t="s">
        <v>1041</v>
      </c>
      <c r="G5148" t="s">
        <v>1046</v>
      </c>
      <c r="H5148" t="s">
        <v>1300</v>
      </c>
      <c r="I5148" t="s">
        <v>1211</v>
      </c>
      <c r="J5148">
        <v>20</v>
      </c>
      <c r="K5148">
        <v>3938</v>
      </c>
      <c r="L5148">
        <v>78760</v>
      </c>
      <c r="M5148">
        <v>9.3762000000000008</v>
      </c>
      <c r="N5148">
        <v>187.524</v>
      </c>
      <c r="O5148">
        <v>0</v>
      </c>
      <c r="P5148">
        <v>0</v>
      </c>
      <c r="Q5148">
        <v>3947.3762000000002</v>
      </c>
      <c r="R5148">
        <v>78947.524000000005</v>
      </c>
      <c r="S5148" t="s">
        <v>1296</v>
      </c>
      <c r="T5148" s="111"/>
      <c r="U5148" s="111"/>
      <c r="V5148" s="110"/>
      <c r="W5148" s="110"/>
    </row>
    <row r="5149" spans="1:23">
      <c r="A5149" t="s">
        <v>5871</v>
      </c>
      <c r="B5149">
        <v>44214</v>
      </c>
      <c r="C5149" t="s">
        <v>5872</v>
      </c>
      <c r="D5149">
        <v>44214</v>
      </c>
      <c r="E5149" t="s">
        <v>1294</v>
      </c>
      <c r="F5149" t="s">
        <v>1041</v>
      </c>
      <c r="G5149" t="s">
        <v>1046</v>
      </c>
      <c r="H5149" t="s">
        <v>1300</v>
      </c>
      <c r="I5149" t="s">
        <v>1348</v>
      </c>
      <c r="J5149">
        <v>20</v>
      </c>
      <c r="K5149">
        <v>1225</v>
      </c>
      <c r="L5149">
        <v>24500</v>
      </c>
      <c r="M5149">
        <v>2.9167000000000001</v>
      </c>
      <c r="N5149">
        <v>58.334000000000003</v>
      </c>
      <c r="O5149">
        <v>0</v>
      </c>
      <c r="P5149">
        <v>0</v>
      </c>
      <c r="Q5149">
        <v>1227.9167</v>
      </c>
      <c r="R5149">
        <v>24558.333999999999</v>
      </c>
      <c r="S5149" t="s">
        <v>1296</v>
      </c>
      <c r="T5149" s="111"/>
      <c r="U5149" s="111"/>
      <c r="V5149" s="110"/>
      <c r="W5149" s="110"/>
    </row>
    <row r="5150" spans="1:23">
      <c r="A5150" t="s">
        <v>5873</v>
      </c>
      <c r="B5150">
        <v>44214</v>
      </c>
      <c r="C5150" t="s">
        <v>5874</v>
      </c>
      <c r="D5150">
        <v>44214</v>
      </c>
      <c r="E5150" t="s">
        <v>1294</v>
      </c>
      <c r="F5150" t="s">
        <v>106</v>
      </c>
      <c r="G5150" t="s">
        <v>1302</v>
      </c>
      <c r="H5150" t="s">
        <v>1300</v>
      </c>
      <c r="I5150" t="s">
        <v>1205</v>
      </c>
      <c r="J5150">
        <v>10</v>
      </c>
      <c r="K5150">
        <v>9045</v>
      </c>
      <c r="L5150">
        <v>90450</v>
      </c>
      <c r="M5150">
        <v>21.535699999999999</v>
      </c>
      <c r="N5150">
        <v>215.357</v>
      </c>
      <c r="O5150">
        <v>0</v>
      </c>
      <c r="P5150">
        <v>0</v>
      </c>
      <c r="Q5150">
        <v>9066.5357000000004</v>
      </c>
      <c r="R5150">
        <v>90665.357000000004</v>
      </c>
      <c r="S5150" t="s">
        <v>1296</v>
      </c>
      <c r="T5150" s="111"/>
      <c r="U5150" s="111"/>
      <c r="V5150" s="110"/>
      <c r="W5150" s="110"/>
    </row>
    <row r="5151" spans="1:23">
      <c r="A5151" t="s">
        <v>5873</v>
      </c>
      <c r="B5151">
        <v>44214</v>
      </c>
      <c r="C5151" t="s">
        <v>5874</v>
      </c>
      <c r="D5151">
        <v>44214</v>
      </c>
      <c r="E5151" t="s">
        <v>1294</v>
      </c>
      <c r="F5151" t="s">
        <v>106</v>
      </c>
      <c r="G5151" t="s">
        <v>1302</v>
      </c>
      <c r="H5151" t="s">
        <v>1300</v>
      </c>
      <c r="I5151" t="s">
        <v>1234</v>
      </c>
      <c r="J5151">
        <v>20</v>
      </c>
      <c r="K5151">
        <v>5035</v>
      </c>
      <c r="L5151">
        <v>100700</v>
      </c>
      <c r="M5151">
        <v>11.988099999999999</v>
      </c>
      <c r="N5151">
        <v>239.762</v>
      </c>
      <c r="O5151">
        <v>0</v>
      </c>
      <c r="P5151">
        <v>0</v>
      </c>
      <c r="Q5151">
        <v>5046.9880999999996</v>
      </c>
      <c r="R5151">
        <v>100939.762</v>
      </c>
      <c r="S5151" t="s">
        <v>1296</v>
      </c>
      <c r="T5151" s="111"/>
      <c r="U5151" s="111"/>
      <c r="V5151" s="110"/>
      <c r="W5151" s="110"/>
    </row>
    <row r="5152" spans="1:23">
      <c r="A5152" t="s">
        <v>5875</v>
      </c>
      <c r="B5152">
        <v>44214</v>
      </c>
      <c r="C5152" t="s">
        <v>5876</v>
      </c>
      <c r="D5152">
        <v>44214</v>
      </c>
      <c r="E5152" t="s">
        <v>1294</v>
      </c>
      <c r="F5152" t="s">
        <v>1325</v>
      </c>
      <c r="G5152" t="s">
        <v>1302</v>
      </c>
      <c r="H5152" t="s">
        <v>1300</v>
      </c>
      <c r="I5152" t="s">
        <v>1348</v>
      </c>
      <c r="J5152">
        <v>20</v>
      </c>
      <c r="K5152">
        <v>1225</v>
      </c>
      <c r="L5152">
        <v>24500</v>
      </c>
      <c r="M5152">
        <v>2.9167000000000001</v>
      </c>
      <c r="N5152">
        <v>58.334000000000003</v>
      </c>
      <c r="O5152">
        <v>0</v>
      </c>
      <c r="P5152">
        <v>0</v>
      </c>
      <c r="Q5152">
        <v>1227.9167</v>
      </c>
      <c r="R5152">
        <v>24558.333999999999</v>
      </c>
      <c r="S5152" t="s">
        <v>1296</v>
      </c>
      <c r="T5152" s="111"/>
      <c r="U5152" s="111"/>
      <c r="V5152" s="110"/>
      <c r="W5152" s="110"/>
    </row>
    <row r="5153" spans="1:23">
      <c r="A5153" t="s">
        <v>5875</v>
      </c>
      <c r="B5153">
        <v>44214</v>
      </c>
      <c r="C5153" t="s">
        <v>5876</v>
      </c>
      <c r="D5153">
        <v>44214</v>
      </c>
      <c r="E5153" t="s">
        <v>1294</v>
      </c>
      <c r="F5153" t="s">
        <v>1325</v>
      </c>
      <c r="G5153" t="s">
        <v>1302</v>
      </c>
      <c r="H5153" t="s">
        <v>1300</v>
      </c>
      <c r="I5153" t="s">
        <v>1207</v>
      </c>
      <c r="J5153">
        <v>10</v>
      </c>
      <c r="K5153">
        <v>4035</v>
      </c>
      <c r="L5153">
        <v>40350</v>
      </c>
      <c r="M5153">
        <v>9.6071000000000009</v>
      </c>
      <c r="N5153">
        <v>96.070999999999998</v>
      </c>
      <c r="O5153">
        <v>0</v>
      </c>
      <c r="P5153">
        <v>0</v>
      </c>
      <c r="Q5153">
        <v>4044.6071000000002</v>
      </c>
      <c r="R5153">
        <v>40446.071000000004</v>
      </c>
      <c r="S5153" t="s">
        <v>1296</v>
      </c>
      <c r="T5153" s="111"/>
      <c r="U5153" s="111"/>
      <c r="V5153" s="110"/>
      <c r="W5153" s="110"/>
    </row>
    <row r="5154" spans="1:23">
      <c r="A5154" t="s">
        <v>5877</v>
      </c>
      <c r="B5154">
        <v>44214</v>
      </c>
      <c r="C5154" t="s">
        <v>5878</v>
      </c>
      <c r="D5154">
        <v>44214</v>
      </c>
      <c r="E5154" t="s">
        <v>1294</v>
      </c>
      <c r="F5154" t="s">
        <v>99</v>
      </c>
      <c r="G5154" t="s">
        <v>1046</v>
      </c>
      <c r="H5154" t="s">
        <v>1300</v>
      </c>
      <c r="I5154" t="s">
        <v>1234</v>
      </c>
      <c r="J5154">
        <v>5</v>
      </c>
      <c r="K5154">
        <v>5035</v>
      </c>
      <c r="L5154">
        <v>25175</v>
      </c>
      <c r="M5154">
        <v>11.988099999999999</v>
      </c>
      <c r="N5154">
        <v>59.9405</v>
      </c>
      <c r="O5154">
        <v>0</v>
      </c>
      <c r="P5154">
        <v>0</v>
      </c>
      <c r="Q5154">
        <v>5046.9880999999996</v>
      </c>
      <c r="R5154">
        <v>25234.940500000001</v>
      </c>
      <c r="S5154" t="s">
        <v>1296</v>
      </c>
      <c r="T5154" s="111"/>
      <c r="U5154" s="111"/>
      <c r="V5154" s="110"/>
      <c r="W5154" s="110"/>
    </row>
    <row r="5155" spans="1:23">
      <c r="A5155" t="s">
        <v>5877</v>
      </c>
      <c r="B5155">
        <v>44214</v>
      </c>
      <c r="C5155" t="s">
        <v>5878</v>
      </c>
      <c r="D5155">
        <v>44214</v>
      </c>
      <c r="E5155" t="s">
        <v>1294</v>
      </c>
      <c r="F5155" t="s">
        <v>99</v>
      </c>
      <c r="G5155" t="s">
        <v>1046</v>
      </c>
      <c r="H5155" t="s">
        <v>1300</v>
      </c>
      <c r="I5155" t="s">
        <v>1211</v>
      </c>
      <c r="J5155">
        <v>40</v>
      </c>
      <c r="K5155">
        <v>3938</v>
      </c>
      <c r="L5155">
        <v>157520</v>
      </c>
      <c r="M5155">
        <v>9.3762000000000008</v>
      </c>
      <c r="N5155">
        <v>375.048</v>
      </c>
      <c r="O5155">
        <v>0</v>
      </c>
      <c r="P5155">
        <v>0</v>
      </c>
      <c r="Q5155">
        <v>3947.3762000000002</v>
      </c>
      <c r="R5155">
        <v>157895.04800000001</v>
      </c>
      <c r="S5155" t="s">
        <v>1296</v>
      </c>
      <c r="T5155" s="111"/>
      <c r="U5155" s="111"/>
      <c r="V5155" s="110"/>
      <c r="W5155" s="110"/>
    </row>
    <row r="5156" spans="1:23">
      <c r="A5156" t="s">
        <v>5879</v>
      </c>
      <c r="B5156">
        <v>44214</v>
      </c>
      <c r="C5156" t="s">
        <v>5880</v>
      </c>
      <c r="D5156">
        <v>44214</v>
      </c>
      <c r="E5156" t="s">
        <v>1294</v>
      </c>
      <c r="F5156" t="s">
        <v>15</v>
      </c>
      <c r="G5156" t="s">
        <v>1303</v>
      </c>
      <c r="H5156" t="s">
        <v>13</v>
      </c>
      <c r="I5156" t="s">
        <v>1234</v>
      </c>
      <c r="J5156">
        <v>30</v>
      </c>
      <c r="K5156">
        <v>5035</v>
      </c>
      <c r="L5156">
        <v>151050</v>
      </c>
      <c r="M5156">
        <v>11.988</v>
      </c>
      <c r="N5156">
        <v>359.64</v>
      </c>
      <c r="O5156">
        <v>0</v>
      </c>
      <c r="P5156">
        <v>0</v>
      </c>
      <c r="Q5156">
        <v>5046.9880999999996</v>
      </c>
      <c r="R5156">
        <v>151409.64300000001</v>
      </c>
      <c r="S5156" t="s">
        <v>1296</v>
      </c>
      <c r="T5156" s="111"/>
      <c r="U5156" s="111"/>
      <c r="V5156" s="110"/>
      <c r="W5156" s="110"/>
    </row>
    <row r="5157" spans="1:23">
      <c r="A5157" t="s">
        <v>5879</v>
      </c>
      <c r="B5157">
        <v>44214</v>
      </c>
      <c r="C5157" t="s">
        <v>5880</v>
      </c>
      <c r="D5157">
        <v>44214</v>
      </c>
      <c r="E5157" t="s">
        <v>1294</v>
      </c>
      <c r="F5157" t="s">
        <v>15</v>
      </c>
      <c r="G5157" t="s">
        <v>1303</v>
      </c>
      <c r="H5157" t="s">
        <v>13</v>
      </c>
      <c r="I5157" t="s">
        <v>3061</v>
      </c>
      <c r="J5157">
        <v>2</v>
      </c>
      <c r="K5157">
        <v>9850</v>
      </c>
      <c r="L5157">
        <v>19700</v>
      </c>
      <c r="M5157">
        <v>23.452000000000002</v>
      </c>
      <c r="N5157">
        <v>46.904000000000003</v>
      </c>
      <c r="O5157">
        <v>0</v>
      </c>
      <c r="P5157">
        <v>0</v>
      </c>
      <c r="Q5157">
        <v>9873.4524000000001</v>
      </c>
      <c r="R5157">
        <v>19746.9048</v>
      </c>
      <c r="S5157" t="s">
        <v>1296</v>
      </c>
      <c r="T5157" s="111"/>
      <c r="U5157" s="111"/>
      <c r="V5157" s="110"/>
      <c r="W5157" s="110"/>
    </row>
    <row r="5158" spans="1:23">
      <c r="A5158" t="s">
        <v>5879</v>
      </c>
      <c r="B5158">
        <v>44214</v>
      </c>
      <c r="C5158" t="s">
        <v>5880</v>
      </c>
      <c r="D5158">
        <v>44214</v>
      </c>
      <c r="E5158" t="s">
        <v>1294</v>
      </c>
      <c r="F5158" t="s">
        <v>15</v>
      </c>
      <c r="G5158" t="s">
        <v>1303</v>
      </c>
      <c r="H5158" t="s">
        <v>13</v>
      </c>
      <c r="I5158" t="s">
        <v>1348</v>
      </c>
      <c r="J5158">
        <v>40</v>
      </c>
      <c r="K5158">
        <v>1225</v>
      </c>
      <c r="L5158">
        <v>49000</v>
      </c>
      <c r="M5158">
        <v>2.9169999999999998</v>
      </c>
      <c r="N5158">
        <v>116.68</v>
      </c>
      <c r="O5158">
        <v>0</v>
      </c>
      <c r="P5158">
        <v>0</v>
      </c>
      <c r="Q5158">
        <v>1227.9167</v>
      </c>
      <c r="R5158">
        <v>49116.667999999998</v>
      </c>
      <c r="S5158" t="s">
        <v>1296</v>
      </c>
      <c r="T5158" s="111"/>
      <c r="U5158" s="111"/>
      <c r="V5158" s="110"/>
      <c r="W5158" s="110"/>
    </row>
    <row r="5159" spans="1:23">
      <c r="A5159" t="s">
        <v>5879</v>
      </c>
      <c r="B5159">
        <v>44214</v>
      </c>
      <c r="C5159" t="s">
        <v>5880</v>
      </c>
      <c r="D5159">
        <v>44214</v>
      </c>
      <c r="E5159" t="s">
        <v>1294</v>
      </c>
      <c r="F5159" t="s">
        <v>15</v>
      </c>
      <c r="G5159" t="s">
        <v>1303</v>
      </c>
      <c r="H5159" t="s">
        <v>13</v>
      </c>
      <c r="I5159" t="s">
        <v>1212</v>
      </c>
      <c r="J5159">
        <v>10</v>
      </c>
      <c r="K5159">
        <v>3540</v>
      </c>
      <c r="L5159">
        <v>35400</v>
      </c>
      <c r="M5159">
        <v>8.4290000000000003</v>
      </c>
      <c r="N5159">
        <v>84.29</v>
      </c>
      <c r="O5159">
        <v>0</v>
      </c>
      <c r="P5159">
        <v>0</v>
      </c>
      <c r="Q5159">
        <v>3548.4286000000002</v>
      </c>
      <c r="R5159">
        <v>35484.286</v>
      </c>
      <c r="S5159" t="s">
        <v>1296</v>
      </c>
      <c r="T5159" s="111"/>
      <c r="U5159" s="111"/>
      <c r="V5159" s="110"/>
      <c r="W5159" s="110"/>
    </row>
    <row r="5160" spans="1:23">
      <c r="A5160" t="s">
        <v>5881</v>
      </c>
      <c r="B5160">
        <v>44214</v>
      </c>
      <c r="C5160" t="s">
        <v>5882</v>
      </c>
      <c r="D5160">
        <v>44214</v>
      </c>
      <c r="E5160" t="s">
        <v>1294</v>
      </c>
      <c r="F5160" t="s">
        <v>53</v>
      </c>
      <c r="G5160" t="s">
        <v>1295</v>
      </c>
      <c r="H5160" t="s">
        <v>13</v>
      </c>
      <c r="I5160" t="s">
        <v>1234</v>
      </c>
      <c r="J5160">
        <v>16</v>
      </c>
      <c r="K5160">
        <v>5035</v>
      </c>
      <c r="L5160">
        <v>80560</v>
      </c>
      <c r="M5160">
        <v>11.988</v>
      </c>
      <c r="N5160">
        <v>191.80799999999999</v>
      </c>
      <c r="O5160">
        <v>0</v>
      </c>
      <c r="P5160">
        <v>0</v>
      </c>
      <c r="Q5160">
        <v>5046.9880999999996</v>
      </c>
      <c r="R5160">
        <v>80751.809599999993</v>
      </c>
      <c r="S5160" t="s">
        <v>1296</v>
      </c>
      <c r="T5160" s="111"/>
      <c r="U5160" s="111"/>
      <c r="V5160" s="110"/>
      <c r="W5160" s="110"/>
    </row>
    <row r="5161" spans="1:23">
      <c r="A5161" t="s">
        <v>5881</v>
      </c>
      <c r="B5161">
        <v>44214</v>
      </c>
      <c r="C5161" t="s">
        <v>5882</v>
      </c>
      <c r="D5161">
        <v>44214</v>
      </c>
      <c r="E5161" t="s">
        <v>1294</v>
      </c>
      <c r="F5161" t="s">
        <v>53</v>
      </c>
      <c r="G5161" t="s">
        <v>1295</v>
      </c>
      <c r="H5161" t="s">
        <v>13</v>
      </c>
      <c r="I5161" t="s">
        <v>1348</v>
      </c>
      <c r="J5161">
        <v>240</v>
      </c>
      <c r="K5161">
        <v>1225</v>
      </c>
      <c r="L5161">
        <v>294000</v>
      </c>
      <c r="M5161">
        <v>2.9169999999999998</v>
      </c>
      <c r="N5161">
        <v>700.08</v>
      </c>
      <c r="O5161">
        <v>0</v>
      </c>
      <c r="P5161">
        <v>0</v>
      </c>
      <c r="Q5161">
        <v>1227.9167</v>
      </c>
      <c r="R5161">
        <v>294700.00799999997</v>
      </c>
      <c r="S5161" t="s">
        <v>1296</v>
      </c>
      <c r="T5161" s="111"/>
      <c r="U5161" s="111"/>
      <c r="V5161" s="110"/>
      <c r="W5161" s="110"/>
    </row>
    <row r="5162" spans="1:23">
      <c r="A5162" t="s">
        <v>5883</v>
      </c>
      <c r="B5162">
        <v>44214</v>
      </c>
      <c r="C5162" t="s">
        <v>5884</v>
      </c>
      <c r="D5162">
        <v>44214</v>
      </c>
      <c r="E5162" t="s">
        <v>1328</v>
      </c>
      <c r="F5162" t="s">
        <v>1337</v>
      </c>
      <c r="G5162" t="s">
        <v>1332</v>
      </c>
      <c r="H5162" t="s">
        <v>1328</v>
      </c>
      <c r="I5162" t="s">
        <v>1227</v>
      </c>
      <c r="J5162">
        <v>1</v>
      </c>
      <c r="K5162">
        <v>7178</v>
      </c>
      <c r="L5162">
        <v>7178</v>
      </c>
      <c r="M5162">
        <v>0</v>
      </c>
      <c r="N5162">
        <v>0</v>
      </c>
      <c r="O5162">
        <v>0</v>
      </c>
      <c r="P5162">
        <v>0</v>
      </c>
      <c r="Q5162">
        <v>7178</v>
      </c>
      <c r="R5162">
        <v>7178</v>
      </c>
      <c r="S5162" t="s">
        <v>1296</v>
      </c>
      <c r="T5162" s="111"/>
      <c r="U5162" s="111"/>
      <c r="V5162" s="110"/>
      <c r="W5162" s="110"/>
    </row>
    <row r="5163" spans="1:23">
      <c r="A5163" t="s">
        <v>5883</v>
      </c>
      <c r="B5163">
        <v>44214</v>
      </c>
      <c r="C5163" t="s">
        <v>5884</v>
      </c>
      <c r="D5163">
        <v>44214</v>
      </c>
      <c r="E5163" t="s">
        <v>1328</v>
      </c>
      <c r="F5163" t="s">
        <v>1337</v>
      </c>
      <c r="G5163" t="s">
        <v>1332</v>
      </c>
      <c r="H5163" t="s">
        <v>1328</v>
      </c>
      <c r="I5163" t="s">
        <v>1205</v>
      </c>
      <c r="J5163">
        <v>1</v>
      </c>
      <c r="K5163">
        <v>8367</v>
      </c>
      <c r="L5163">
        <v>8367</v>
      </c>
      <c r="M5163">
        <v>0</v>
      </c>
      <c r="N5163">
        <v>0</v>
      </c>
      <c r="O5163">
        <v>0</v>
      </c>
      <c r="P5163">
        <v>0</v>
      </c>
      <c r="Q5163">
        <v>8367</v>
      </c>
      <c r="R5163">
        <v>8367</v>
      </c>
      <c r="S5163" t="s">
        <v>1296</v>
      </c>
      <c r="T5163" s="111"/>
      <c r="U5163" s="111"/>
      <c r="V5163" s="110"/>
      <c r="W5163" s="110"/>
    </row>
    <row r="5164" spans="1:23">
      <c r="A5164" t="s">
        <v>5885</v>
      </c>
      <c r="B5164">
        <v>44214</v>
      </c>
      <c r="C5164" t="s">
        <v>5886</v>
      </c>
      <c r="D5164">
        <v>44214</v>
      </c>
      <c r="E5164" t="s">
        <v>1294</v>
      </c>
      <c r="F5164" t="s">
        <v>942</v>
      </c>
      <c r="G5164" t="s">
        <v>120</v>
      </c>
      <c r="H5164" t="s">
        <v>120</v>
      </c>
      <c r="I5164" t="s">
        <v>1234</v>
      </c>
      <c r="J5164">
        <v>5</v>
      </c>
      <c r="K5164">
        <v>5035</v>
      </c>
      <c r="L5164">
        <v>25175</v>
      </c>
      <c r="M5164">
        <v>11.988099999999999</v>
      </c>
      <c r="N5164">
        <v>59.9405</v>
      </c>
      <c r="O5164">
        <v>0</v>
      </c>
      <c r="P5164">
        <v>0</v>
      </c>
      <c r="Q5164">
        <v>5046.9880999999996</v>
      </c>
      <c r="R5164">
        <v>25234.940500000001</v>
      </c>
      <c r="S5164" t="s">
        <v>1296</v>
      </c>
      <c r="T5164" s="111"/>
      <c r="U5164" s="111"/>
      <c r="V5164" s="110"/>
      <c r="W5164" s="110"/>
    </row>
    <row r="5165" spans="1:23">
      <c r="A5165" t="s">
        <v>5887</v>
      </c>
      <c r="B5165">
        <v>44214</v>
      </c>
      <c r="C5165" t="s">
        <v>5888</v>
      </c>
      <c r="D5165">
        <v>44214</v>
      </c>
      <c r="E5165" t="s">
        <v>1294</v>
      </c>
      <c r="F5165" t="s">
        <v>925</v>
      </c>
      <c r="G5165" t="s">
        <v>1317</v>
      </c>
      <c r="H5165" t="s">
        <v>120</v>
      </c>
      <c r="I5165" t="s">
        <v>1348</v>
      </c>
      <c r="J5165">
        <v>40</v>
      </c>
      <c r="K5165">
        <v>1225</v>
      </c>
      <c r="L5165">
        <v>49000</v>
      </c>
      <c r="M5165">
        <v>2.9167000000000001</v>
      </c>
      <c r="N5165">
        <v>116.66800000000001</v>
      </c>
      <c r="O5165">
        <v>0</v>
      </c>
      <c r="P5165">
        <v>0</v>
      </c>
      <c r="Q5165">
        <v>1227.9167</v>
      </c>
      <c r="R5165">
        <v>49116.667999999998</v>
      </c>
      <c r="S5165" t="s">
        <v>1296</v>
      </c>
      <c r="T5165" s="111"/>
      <c r="U5165" s="111"/>
      <c r="V5165" s="110"/>
      <c r="W5165" s="110"/>
    </row>
    <row r="5166" spans="1:23">
      <c r="A5166" t="s">
        <v>5887</v>
      </c>
      <c r="B5166">
        <v>44214</v>
      </c>
      <c r="C5166" t="s">
        <v>5888</v>
      </c>
      <c r="D5166">
        <v>44214</v>
      </c>
      <c r="E5166" t="s">
        <v>1294</v>
      </c>
      <c r="F5166" t="s">
        <v>925</v>
      </c>
      <c r="G5166" t="s">
        <v>1317</v>
      </c>
      <c r="H5166" t="s">
        <v>120</v>
      </c>
      <c r="I5166" t="s">
        <v>1234</v>
      </c>
      <c r="J5166">
        <v>2</v>
      </c>
      <c r="K5166">
        <v>5035</v>
      </c>
      <c r="L5166">
        <v>10070</v>
      </c>
      <c r="M5166">
        <v>11.988099999999999</v>
      </c>
      <c r="N5166">
        <v>23.976199999999999</v>
      </c>
      <c r="O5166">
        <v>0</v>
      </c>
      <c r="P5166">
        <v>0</v>
      </c>
      <c r="Q5166">
        <v>5046.9880999999996</v>
      </c>
      <c r="R5166">
        <v>10093.976199999999</v>
      </c>
      <c r="S5166" t="s">
        <v>1296</v>
      </c>
      <c r="T5166" s="111"/>
      <c r="U5166" s="111"/>
      <c r="V5166" s="110"/>
      <c r="W5166" s="110"/>
    </row>
    <row r="5167" spans="1:23">
      <c r="A5167" t="s">
        <v>5889</v>
      </c>
      <c r="B5167">
        <v>44214</v>
      </c>
      <c r="C5167" t="s">
        <v>5890</v>
      </c>
      <c r="D5167">
        <v>44214</v>
      </c>
      <c r="E5167" t="s">
        <v>1294</v>
      </c>
      <c r="F5167" t="s">
        <v>9</v>
      </c>
      <c r="G5167" t="s">
        <v>1078</v>
      </c>
      <c r="H5167" t="s">
        <v>120</v>
      </c>
      <c r="I5167" t="s">
        <v>1348</v>
      </c>
      <c r="J5167">
        <v>36</v>
      </c>
      <c r="K5167">
        <v>1225</v>
      </c>
      <c r="L5167">
        <v>44100</v>
      </c>
      <c r="M5167">
        <v>2.9167000000000001</v>
      </c>
      <c r="N5167">
        <v>105.0012</v>
      </c>
      <c r="O5167">
        <v>0</v>
      </c>
      <c r="P5167">
        <v>0</v>
      </c>
      <c r="Q5167">
        <v>1227.9167</v>
      </c>
      <c r="R5167">
        <v>44205.001199999999</v>
      </c>
      <c r="S5167" t="s">
        <v>1296</v>
      </c>
      <c r="T5167" s="111"/>
      <c r="U5167" s="111"/>
      <c r="V5167" s="110"/>
      <c r="W5167" s="110"/>
    </row>
    <row r="5168" spans="1:23">
      <c r="A5168" t="s">
        <v>5891</v>
      </c>
      <c r="B5168">
        <v>44214</v>
      </c>
      <c r="C5168" t="s">
        <v>5892</v>
      </c>
      <c r="D5168">
        <v>44214</v>
      </c>
      <c r="E5168" t="s">
        <v>1294</v>
      </c>
      <c r="F5168" t="s">
        <v>2</v>
      </c>
      <c r="G5168" t="s">
        <v>1078</v>
      </c>
      <c r="H5168" t="s">
        <v>120</v>
      </c>
      <c r="I5168" t="s">
        <v>1211</v>
      </c>
      <c r="J5168">
        <v>20</v>
      </c>
      <c r="K5168">
        <v>3938</v>
      </c>
      <c r="L5168">
        <v>78760</v>
      </c>
      <c r="M5168">
        <v>9.3762000000000008</v>
      </c>
      <c r="N5168">
        <v>187.524</v>
      </c>
      <c r="O5168">
        <v>0</v>
      </c>
      <c r="P5168">
        <v>0</v>
      </c>
      <c r="Q5168">
        <v>3947.3762000000002</v>
      </c>
      <c r="R5168">
        <v>78947.524000000005</v>
      </c>
      <c r="S5168" t="s">
        <v>1296</v>
      </c>
      <c r="T5168" s="111"/>
      <c r="U5168" s="111"/>
      <c r="V5168" s="110"/>
      <c r="W5168" s="110"/>
    </row>
    <row r="5169" spans="1:23">
      <c r="A5169" t="s">
        <v>5891</v>
      </c>
      <c r="B5169">
        <v>44214</v>
      </c>
      <c r="C5169" t="s">
        <v>5892</v>
      </c>
      <c r="D5169">
        <v>44214</v>
      </c>
      <c r="E5169" t="s">
        <v>1294</v>
      </c>
      <c r="F5169" t="s">
        <v>2</v>
      </c>
      <c r="G5169" t="s">
        <v>1078</v>
      </c>
      <c r="H5169" t="s">
        <v>120</v>
      </c>
      <c r="I5169" t="s">
        <v>1348</v>
      </c>
      <c r="J5169">
        <v>100</v>
      </c>
      <c r="K5169">
        <v>1225</v>
      </c>
      <c r="L5169">
        <v>122500</v>
      </c>
      <c r="M5169">
        <v>2.9167000000000001</v>
      </c>
      <c r="N5169">
        <v>291.67</v>
      </c>
      <c r="O5169">
        <v>0</v>
      </c>
      <c r="P5169">
        <v>0</v>
      </c>
      <c r="Q5169">
        <v>1227.9167</v>
      </c>
      <c r="R5169">
        <v>122791.67</v>
      </c>
      <c r="S5169" t="s">
        <v>1296</v>
      </c>
      <c r="T5169" s="111"/>
      <c r="U5169" s="111"/>
      <c r="V5169" s="110"/>
      <c r="W5169" s="110"/>
    </row>
    <row r="5170" spans="1:23">
      <c r="A5170" t="s">
        <v>5893</v>
      </c>
      <c r="B5170">
        <v>44214</v>
      </c>
      <c r="C5170" t="s">
        <v>5894</v>
      </c>
      <c r="D5170">
        <v>44214</v>
      </c>
      <c r="E5170" t="s">
        <v>1294</v>
      </c>
      <c r="F5170" t="s">
        <v>117</v>
      </c>
      <c r="G5170" t="s">
        <v>1306</v>
      </c>
      <c r="H5170" t="s">
        <v>120</v>
      </c>
      <c r="I5170" t="s">
        <v>1211</v>
      </c>
      <c r="J5170">
        <v>20</v>
      </c>
      <c r="K5170">
        <v>3938</v>
      </c>
      <c r="L5170">
        <v>78760</v>
      </c>
      <c r="M5170">
        <v>9.3762000000000008</v>
      </c>
      <c r="N5170">
        <v>187.524</v>
      </c>
      <c r="O5170">
        <v>0</v>
      </c>
      <c r="P5170">
        <v>0</v>
      </c>
      <c r="Q5170">
        <v>3947.3762000000002</v>
      </c>
      <c r="R5170">
        <v>78947.524000000005</v>
      </c>
      <c r="S5170" t="s">
        <v>1296</v>
      </c>
      <c r="T5170" s="111"/>
      <c r="U5170" s="111"/>
      <c r="V5170" s="110"/>
      <c r="W5170" s="110"/>
    </row>
    <row r="5171" spans="1:23">
      <c r="A5171" t="s">
        <v>5893</v>
      </c>
      <c r="B5171">
        <v>44214</v>
      </c>
      <c r="C5171" t="s">
        <v>5894</v>
      </c>
      <c r="D5171">
        <v>44214</v>
      </c>
      <c r="E5171" t="s">
        <v>1294</v>
      </c>
      <c r="F5171" t="s">
        <v>117</v>
      </c>
      <c r="G5171" t="s">
        <v>1306</v>
      </c>
      <c r="H5171" t="s">
        <v>120</v>
      </c>
      <c r="I5171" t="s">
        <v>1227</v>
      </c>
      <c r="J5171">
        <v>10</v>
      </c>
      <c r="K5171">
        <v>7760</v>
      </c>
      <c r="L5171">
        <v>77600</v>
      </c>
      <c r="M5171">
        <v>18.476199999999999</v>
      </c>
      <c r="N5171">
        <v>184.762</v>
      </c>
      <c r="O5171">
        <v>0</v>
      </c>
      <c r="P5171">
        <v>0</v>
      </c>
      <c r="Q5171">
        <v>7778.4762000000001</v>
      </c>
      <c r="R5171">
        <v>77784.762000000002</v>
      </c>
      <c r="S5171" t="s">
        <v>1296</v>
      </c>
      <c r="T5171" s="111"/>
      <c r="U5171" s="111"/>
      <c r="V5171" s="110"/>
      <c r="W5171" s="110"/>
    </row>
    <row r="5172" spans="1:23">
      <c r="A5172" t="s">
        <v>5893</v>
      </c>
      <c r="B5172">
        <v>44214</v>
      </c>
      <c r="C5172" t="s">
        <v>5894</v>
      </c>
      <c r="D5172">
        <v>44214</v>
      </c>
      <c r="E5172" t="s">
        <v>1294</v>
      </c>
      <c r="F5172" t="s">
        <v>117</v>
      </c>
      <c r="G5172" t="s">
        <v>1306</v>
      </c>
      <c r="H5172" t="s">
        <v>120</v>
      </c>
      <c r="I5172" t="s">
        <v>1205</v>
      </c>
      <c r="J5172">
        <v>10</v>
      </c>
      <c r="K5172">
        <v>9045</v>
      </c>
      <c r="L5172">
        <v>90450</v>
      </c>
      <c r="M5172">
        <v>21.535699999999999</v>
      </c>
      <c r="N5172">
        <v>215.357</v>
      </c>
      <c r="O5172">
        <v>0</v>
      </c>
      <c r="P5172">
        <v>0</v>
      </c>
      <c r="Q5172">
        <v>9066.5357000000004</v>
      </c>
      <c r="R5172">
        <v>90665.357000000004</v>
      </c>
      <c r="S5172" t="s">
        <v>1296</v>
      </c>
      <c r="T5172" s="111"/>
      <c r="U5172" s="111"/>
      <c r="V5172" s="110"/>
      <c r="W5172" s="110"/>
    </row>
    <row r="5173" spans="1:23">
      <c r="A5173" t="s">
        <v>5893</v>
      </c>
      <c r="B5173">
        <v>44214</v>
      </c>
      <c r="C5173" t="s">
        <v>5894</v>
      </c>
      <c r="D5173">
        <v>44214</v>
      </c>
      <c r="E5173" t="s">
        <v>1294</v>
      </c>
      <c r="F5173" t="s">
        <v>117</v>
      </c>
      <c r="G5173" t="s">
        <v>1306</v>
      </c>
      <c r="H5173" t="s">
        <v>120</v>
      </c>
      <c r="I5173" t="s">
        <v>1348</v>
      </c>
      <c r="J5173">
        <v>200</v>
      </c>
      <c r="K5173">
        <v>1225</v>
      </c>
      <c r="L5173">
        <v>245000</v>
      </c>
      <c r="M5173">
        <v>2.9167000000000001</v>
      </c>
      <c r="N5173">
        <v>583.34</v>
      </c>
      <c r="O5173">
        <v>0</v>
      </c>
      <c r="P5173">
        <v>0</v>
      </c>
      <c r="Q5173">
        <v>1227.9167</v>
      </c>
      <c r="R5173">
        <v>245583.34</v>
      </c>
      <c r="S5173" t="s">
        <v>1296</v>
      </c>
      <c r="T5173" s="111"/>
      <c r="U5173" s="111"/>
      <c r="V5173" s="110"/>
      <c r="W5173" s="110"/>
    </row>
    <row r="5174" spans="1:23">
      <c r="A5174" t="s">
        <v>5893</v>
      </c>
      <c r="B5174">
        <v>44214</v>
      </c>
      <c r="C5174" t="s">
        <v>5894</v>
      </c>
      <c r="D5174">
        <v>44214</v>
      </c>
      <c r="E5174" t="s">
        <v>1294</v>
      </c>
      <c r="F5174" t="s">
        <v>117</v>
      </c>
      <c r="G5174" t="s">
        <v>1306</v>
      </c>
      <c r="H5174" t="s">
        <v>120</v>
      </c>
      <c r="I5174" t="s">
        <v>1234</v>
      </c>
      <c r="J5174">
        <v>20</v>
      </c>
      <c r="K5174">
        <v>5035</v>
      </c>
      <c r="L5174">
        <v>100700</v>
      </c>
      <c r="M5174">
        <v>11.988099999999999</v>
      </c>
      <c r="N5174">
        <v>239.762</v>
      </c>
      <c r="O5174">
        <v>0</v>
      </c>
      <c r="P5174">
        <v>0</v>
      </c>
      <c r="Q5174">
        <v>5046.9880999999996</v>
      </c>
      <c r="R5174">
        <v>100939.762</v>
      </c>
      <c r="S5174" t="s">
        <v>1296</v>
      </c>
      <c r="T5174" s="111"/>
      <c r="U5174" s="111"/>
      <c r="V5174" s="110"/>
      <c r="W5174" s="110"/>
    </row>
    <row r="5175" spans="1:23">
      <c r="A5175" t="s">
        <v>5895</v>
      </c>
      <c r="B5175">
        <v>44214</v>
      </c>
      <c r="C5175" t="s">
        <v>5896</v>
      </c>
      <c r="D5175">
        <v>44214</v>
      </c>
      <c r="E5175" t="s">
        <v>1294</v>
      </c>
      <c r="F5175" t="s">
        <v>109</v>
      </c>
      <c r="G5175" t="s">
        <v>1307</v>
      </c>
      <c r="H5175" t="s">
        <v>120</v>
      </c>
      <c r="I5175" t="s">
        <v>1227</v>
      </c>
      <c r="J5175">
        <v>40</v>
      </c>
      <c r="K5175">
        <v>7760</v>
      </c>
      <c r="L5175">
        <v>310400</v>
      </c>
      <c r="M5175">
        <v>18.476199999999999</v>
      </c>
      <c r="N5175">
        <v>739.048</v>
      </c>
      <c r="O5175">
        <v>0</v>
      </c>
      <c r="P5175">
        <v>0</v>
      </c>
      <c r="Q5175">
        <v>7778.4762000000001</v>
      </c>
      <c r="R5175">
        <v>311139.04800000001</v>
      </c>
      <c r="S5175" t="s">
        <v>1296</v>
      </c>
      <c r="T5175" s="111"/>
      <c r="U5175" s="111"/>
      <c r="V5175" s="110"/>
      <c r="W5175" s="110"/>
    </row>
    <row r="5176" spans="1:23">
      <c r="A5176" t="s">
        <v>5895</v>
      </c>
      <c r="B5176">
        <v>44214</v>
      </c>
      <c r="C5176" t="s">
        <v>5896</v>
      </c>
      <c r="D5176">
        <v>44214</v>
      </c>
      <c r="E5176" t="s">
        <v>1294</v>
      </c>
      <c r="F5176" t="s">
        <v>109</v>
      </c>
      <c r="G5176" t="s">
        <v>1307</v>
      </c>
      <c r="H5176" t="s">
        <v>120</v>
      </c>
      <c r="I5176" t="s">
        <v>1348</v>
      </c>
      <c r="J5176">
        <v>209</v>
      </c>
      <c r="K5176">
        <v>1225</v>
      </c>
      <c r="L5176">
        <v>256025</v>
      </c>
      <c r="M5176">
        <v>2.9167000000000001</v>
      </c>
      <c r="N5176">
        <v>609.59029999999996</v>
      </c>
      <c r="O5176">
        <v>0</v>
      </c>
      <c r="P5176">
        <v>0</v>
      </c>
      <c r="Q5176">
        <v>1227.9167</v>
      </c>
      <c r="R5176">
        <v>256634.59030000001</v>
      </c>
      <c r="S5176" t="s">
        <v>1296</v>
      </c>
      <c r="T5176" s="111"/>
      <c r="U5176" s="111"/>
      <c r="V5176" s="110"/>
      <c r="W5176" s="110"/>
    </row>
    <row r="5177" spans="1:23">
      <c r="A5177" t="s">
        <v>5897</v>
      </c>
      <c r="B5177">
        <v>44214</v>
      </c>
      <c r="C5177" t="s">
        <v>5898</v>
      </c>
      <c r="D5177">
        <v>44214</v>
      </c>
      <c r="E5177" t="s">
        <v>1294</v>
      </c>
      <c r="F5177" t="s">
        <v>92</v>
      </c>
      <c r="G5177" t="s">
        <v>81</v>
      </c>
      <c r="H5177" t="s">
        <v>24</v>
      </c>
      <c r="I5177" t="s">
        <v>1348</v>
      </c>
      <c r="J5177">
        <v>160</v>
      </c>
      <c r="K5177">
        <v>1225</v>
      </c>
      <c r="L5177">
        <v>196000</v>
      </c>
      <c r="M5177">
        <v>2.9167000000000001</v>
      </c>
      <c r="N5177">
        <v>466.67200000000003</v>
      </c>
      <c r="O5177">
        <v>0</v>
      </c>
      <c r="P5177">
        <v>0</v>
      </c>
      <c r="Q5177">
        <v>1227.9167</v>
      </c>
      <c r="R5177">
        <v>196466.67199999999</v>
      </c>
      <c r="S5177" t="s">
        <v>1296</v>
      </c>
      <c r="T5177" s="111"/>
      <c r="U5177" s="111"/>
      <c r="V5177" s="110"/>
      <c r="W5177" s="110"/>
    </row>
    <row r="5178" spans="1:23">
      <c r="A5178" t="s">
        <v>5897</v>
      </c>
      <c r="B5178">
        <v>44214</v>
      </c>
      <c r="C5178" t="s">
        <v>5898</v>
      </c>
      <c r="D5178">
        <v>44214</v>
      </c>
      <c r="E5178" t="s">
        <v>1294</v>
      </c>
      <c r="F5178" t="s">
        <v>92</v>
      </c>
      <c r="G5178" t="s">
        <v>81</v>
      </c>
      <c r="H5178" t="s">
        <v>24</v>
      </c>
      <c r="I5178" t="s">
        <v>1211</v>
      </c>
      <c r="J5178">
        <v>40</v>
      </c>
      <c r="K5178">
        <v>3938</v>
      </c>
      <c r="L5178">
        <v>157520</v>
      </c>
      <c r="M5178">
        <v>9.3762000000000008</v>
      </c>
      <c r="N5178">
        <v>375.048</v>
      </c>
      <c r="O5178">
        <v>0</v>
      </c>
      <c r="P5178">
        <v>0</v>
      </c>
      <c r="Q5178">
        <v>3947.3762000000002</v>
      </c>
      <c r="R5178">
        <v>157895.04800000001</v>
      </c>
      <c r="S5178" t="s">
        <v>1296</v>
      </c>
      <c r="T5178" s="111"/>
      <c r="U5178" s="111"/>
      <c r="V5178" s="110"/>
      <c r="W5178" s="110"/>
    </row>
    <row r="5179" spans="1:23">
      <c r="A5179" t="s">
        <v>5897</v>
      </c>
      <c r="B5179">
        <v>44214</v>
      </c>
      <c r="C5179" t="s">
        <v>5898</v>
      </c>
      <c r="D5179">
        <v>44214</v>
      </c>
      <c r="E5179" t="s">
        <v>1294</v>
      </c>
      <c r="F5179" t="s">
        <v>92</v>
      </c>
      <c r="G5179" t="s">
        <v>81</v>
      </c>
      <c r="H5179" t="s">
        <v>24</v>
      </c>
      <c r="I5179" t="s">
        <v>1234</v>
      </c>
      <c r="J5179">
        <v>2</v>
      </c>
      <c r="K5179">
        <v>5035</v>
      </c>
      <c r="L5179">
        <v>10070</v>
      </c>
      <c r="M5179">
        <v>11.988099999999999</v>
      </c>
      <c r="N5179">
        <v>23.976199999999999</v>
      </c>
      <c r="O5179">
        <v>0</v>
      </c>
      <c r="P5179">
        <v>0</v>
      </c>
      <c r="Q5179">
        <v>5046.9880999999996</v>
      </c>
      <c r="R5179">
        <v>10093.976199999999</v>
      </c>
      <c r="S5179" t="s">
        <v>1296</v>
      </c>
      <c r="T5179" s="111"/>
      <c r="U5179" s="111"/>
      <c r="V5179" s="110"/>
      <c r="W5179" s="110"/>
    </row>
    <row r="5180" spans="1:23">
      <c r="A5180" t="s">
        <v>5899</v>
      </c>
      <c r="B5180">
        <v>44214</v>
      </c>
      <c r="C5180" t="s">
        <v>5900</v>
      </c>
      <c r="D5180">
        <v>44214</v>
      </c>
      <c r="E5180" t="s">
        <v>1294</v>
      </c>
      <c r="F5180" t="s">
        <v>89</v>
      </c>
      <c r="G5180" t="s">
        <v>81</v>
      </c>
      <c r="H5180" t="s">
        <v>24</v>
      </c>
      <c r="I5180" t="s">
        <v>1348</v>
      </c>
      <c r="J5180">
        <v>140</v>
      </c>
      <c r="K5180">
        <v>1225</v>
      </c>
      <c r="L5180">
        <v>171500</v>
      </c>
      <c r="M5180">
        <v>2.9167000000000001</v>
      </c>
      <c r="N5180">
        <v>408.33800000000002</v>
      </c>
      <c r="O5180">
        <v>0</v>
      </c>
      <c r="P5180">
        <v>0</v>
      </c>
      <c r="Q5180">
        <v>1227.9167</v>
      </c>
      <c r="R5180">
        <v>171908.33799999999</v>
      </c>
      <c r="S5180" t="s">
        <v>1296</v>
      </c>
      <c r="T5180" s="111"/>
      <c r="U5180" s="111"/>
      <c r="V5180" s="110"/>
      <c r="W5180" s="110"/>
    </row>
    <row r="5181" spans="1:23">
      <c r="A5181" t="s">
        <v>5899</v>
      </c>
      <c r="B5181">
        <v>44214</v>
      </c>
      <c r="C5181" t="s">
        <v>5900</v>
      </c>
      <c r="D5181">
        <v>44214</v>
      </c>
      <c r="E5181" t="s">
        <v>1294</v>
      </c>
      <c r="F5181" t="s">
        <v>89</v>
      </c>
      <c r="G5181" t="s">
        <v>81</v>
      </c>
      <c r="H5181" t="s">
        <v>24</v>
      </c>
      <c r="I5181" t="s">
        <v>1234</v>
      </c>
      <c r="J5181">
        <v>10</v>
      </c>
      <c r="K5181">
        <v>5035</v>
      </c>
      <c r="L5181">
        <v>50350</v>
      </c>
      <c r="M5181">
        <v>11.988099999999999</v>
      </c>
      <c r="N5181">
        <v>119.881</v>
      </c>
      <c r="O5181">
        <v>0</v>
      </c>
      <c r="P5181">
        <v>0</v>
      </c>
      <c r="Q5181">
        <v>5046.9880999999996</v>
      </c>
      <c r="R5181">
        <v>50469.881000000001</v>
      </c>
      <c r="S5181" t="s">
        <v>1296</v>
      </c>
      <c r="T5181" s="111"/>
      <c r="U5181" s="111"/>
      <c r="V5181" s="110"/>
      <c r="W5181" s="110"/>
    </row>
    <row r="5182" spans="1:23">
      <c r="A5182" t="s">
        <v>5901</v>
      </c>
      <c r="B5182">
        <v>44214</v>
      </c>
      <c r="C5182" t="s">
        <v>5902</v>
      </c>
      <c r="D5182">
        <v>44214</v>
      </c>
      <c r="E5182" t="s">
        <v>1294</v>
      </c>
      <c r="F5182" t="s">
        <v>85</v>
      </c>
      <c r="G5182" t="s">
        <v>1327</v>
      </c>
      <c r="H5182" t="s">
        <v>24</v>
      </c>
      <c r="I5182" t="s">
        <v>1348</v>
      </c>
      <c r="J5182">
        <v>60</v>
      </c>
      <c r="K5182">
        <v>1225</v>
      </c>
      <c r="L5182">
        <v>73500</v>
      </c>
      <c r="M5182">
        <v>2.9167000000000001</v>
      </c>
      <c r="N5182">
        <v>175.00200000000001</v>
      </c>
      <c r="O5182">
        <v>0</v>
      </c>
      <c r="P5182">
        <v>0</v>
      </c>
      <c r="Q5182">
        <v>1227.9167</v>
      </c>
      <c r="R5182">
        <v>73675.001999999993</v>
      </c>
      <c r="S5182" t="s">
        <v>1296</v>
      </c>
      <c r="T5182" s="111"/>
      <c r="U5182" s="111"/>
      <c r="V5182" s="110"/>
      <c r="W5182" s="110"/>
    </row>
    <row r="5183" spans="1:23">
      <c r="A5183" t="s">
        <v>5903</v>
      </c>
      <c r="B5183">
        <v>44214</v>
      </c>
      <c r="C5183" t="s">
        <v>5904</v>
      </c>
      <c r="D5183">
        <v>44214</v>
      </c>
      <c r="E5183" t="s">
        <v>1294</v>
      </c>
      <c r="F5183" t="s">
        <v>84</v>
      </c>
      <c r="G5183" t="s">
        <v>1315</v>
      </c>
      <c r="H5183" t="s">
        <v>24</v>
      </c>
      <c r="I5183" t="s">
        <v>1234</v>
      </c>
      <c r="J5183">
        <v>20</v>
      </c>
      <c r="K5183">
        <v>5035</v>
      </c>
      <c r="L5183">
        <v>100700</v>
      </c>
      <c r="M5183">
        <v>11.988099999999999</v>
      </c>
      <c r="N5183">
        <v>239.762</v>
      </c>
      <c r="O5183">
        <v>0</v>
      </c>
      <c r="P5183">
        <v>0</v>
      </c>
      <c r="Q5183">
        <v>5046.9880999999996</v>
      </c>
      <c r="R5183">
        <v>100939.762</v>
      </c>
      <c r="S5183" t="s">
        <v>1296</v>
      </c>
      <c r="T5183" s="111"/>
      <c r="U5183" s="111"/>
      <c r="V5183" s="110"/>
      <c r="W5183" s="110"/>
    </row>
    <row r="5184" spans="1:23">
      <c r="A5184" t="s">
        <v>5903</v>
      </c>
      <c r="B5184">
        <v>44214</v>
      </c>
      <c r="C5184" t="s">
        <v>5904</v>
      </c>
      <c r="D5184">
        <v>44214</v>
      </c>
      <c r="E5184" t="s">
        <v>1294</v>
      </c>
      <c r="F5184" t="s">
        <v>84</v>
      </c>
      <c r="G5184" t="s">
        <v>1315</v>
      </c>
      <c r="H5184" t="s">
        <v>24</v>
      </c>
      <c r="I5184" t="s">
        <v>1216</v>
      </c>
      <c r="J5184">
        <v>1</v>
      </c>
      <c r="K5184">
        <v>7575</v>
      </c>
      <c r="L5184">
        <v>7575</v>
      </c>
      <c r="M5184">
        <v>18.035699999999999</v>
      </c>
      <c r="N5184">
        <v>18.035699999999999</v>
      </c>
      <c r="O5184">
        <v>0</v>
      </c>
      <c r="P5184">
        <v>500</v>
      </c>
      <c r="Q5184">
        <v>7593.0357000000004</v>
      </c>
      <c r="R5184">
        <v>7093.0357000000004</v>
      </c>
      <c r="S5184" t="s">
        <v>1296</v>
      </c>
      <c r="T5184" s="111"/>
      <c r="U5184" s="111"/>
      <c r="V5184" s="110"/>
      <c r="W5184" s="110"/>
    </row>
    <row r="5185" spans="1:23">
      <c r="A5185" t="s">
        <v>5903</v>
      </c>
      <c r="B5185">
        <v>44214</v>
      </c>
      <c r="C5185" t="s">
        <v>5904</v>
      </c>
      <c r="D5185">
        <v>44214</v>
      </c>
      <c r="E5185" t="s">
        <v>1294</v>
      </c>
      <c r="F5185" t="s">
        <v>84</v>
      </c>
      <c r="G5185" t="s">
        <v>1315</v>
      </c>
      <c r="H5185" t="s">
        <v>24</v>
      </c>
      <c r="I5185" t="s">
        <v>1211</v>
      </c>
      <c r="J5185">
        <v>20</v>
      </c>
      <c r="K5185">
        <v>3938</v>
      </c>
      <c r="L5185">
        <v>78760</v>
      </c>
      <c r="M5185">
        <v>9.3762000000000008</v>
      </c>
      <c r="N5185">
        <v>187.524</v>
      </c>
      <c r="O5185">
        <v>0</v>
      </c>
      <c r="P5185">
        <v>0</v>
      </c>
      <c r="Q5185">
        <v>3947.3762000000002</v>
      </c>
      <c r="R5185">
        <v>78947.524000000005</v>
      </c>
      <c r="S5185" t="s">
        <v>1296</v>
      </c>
      <c r="T5185" s="111"/>
      <c r="U5185" s="111"/>
      <c r="V5185" s="110"/>
      <c r="W5185" s="110"/>
    </row>
    <row r="5186" spans="1:23">
      <c r="A5186" t="s">
        <v>5903</v>
      </c>
      <c r="B5186">
        <v>44214</v>
      </c>
      <c r="C5186" t="s">
        <v>5904</v>
      </c>
      <c r="D5186">
        <v>44214</v>
      </c>
      <c r="E5186" t="s">
        <v>1294</v>
      </c>
      <c r="F5186" t="s">
        <v>84</v>
      </c>
      <c r="G5186" t="s">
        <v>1315</v>
      </c>
      <c r="H5186" t="s">
        <v>24</v>
      </c>
      <c r="I5186" t="s">
        <v>1212</v>
      </c>
      <c r="J5186">
        <v>30</v>
      </c>
      <c r="K5186">
        <v>3540</v>
      </c>
      <c r="L5186">
        <v>106200</v>
      </c>
      <c r="M5186">
        <v>8.4285999999999994</v>
      </c>
      <c r="N5186">
        <v>252.858</v>
      </c>
      <c r="O5186">
        <v>0</v>
      </c>
      <c r="P5186">
        <v>0</v>
      </c>
      <c r="Q5186">
        <v>3548.4286000000002</v>
      </c>
      <c r="R5186">
        <v>106452.85799999999</v>
      </c>
      <c r="S5186" t="s">
        <v>1296</v>
      </c>
      <c r="T5186" s="111"/>
      <c r="U5186" s="111"/>
      <c r="V5186" s="110"/>
      <c r="W5186" s="110"/>
    </row>
    <row r="5187" spans="1:23">
      <c r="A5187" t="s">
        <v>5903</v>
      </c>
      <c r="B5187">
        <v>44214</v>
      </c>
      <c r="C5187" t="s">
        <v>5904</v>
      </c>
      <c r="D5187">
        <v>44214</v>
      </c>
      <c r="E5187" t="s">
        <v>1294</v>
      </c>
      <c r="F5187" t="s">
        <v>84</v>
      </c>
      <c r="G5187" t="s">
        <v>1315</v>
      </c>
      <c r="H5187" t="s">
        <v>24</v>
      </c>
      <c r="I5187" t="s">
        <v>1210</v>
      </c>
      <c r="J5187">
        <v>3</v>
      </c>
      <c r="K5187">
        <v>1070</v>
      </c>
      <c r="L5187">
        <v>3210</v>
      </c>
      <c r="M5187">
        <v>2.5476000000000001</v>
      </c>
      <c r="N5187">
        <v>7.6428000000000003</v>
      </c>
      <c r="O5187">
        <v>0</v>
      </c>
      <c r="P5187">
        <v>150</v>
      </c>
      <c r="Q5187">
        <v>1072.5476000000001</v>
      </c>
      <c r="R5187">
        <v>3067.6428000000001</v>
      </c>
      <c r="S5187" t="s">
        <v>1296</v>
      </c>
      <c r="T5187" s="111"/>
      <c r="U5187" s="111"/>
      <c r="V5187" s="110"/>
      <c r="W5187" s="110"/>
    </row>
    <row r="5188" spans="1:23">
      <c r="A5188" t="s">
        <v>5903</v>
      </c>
      <c r="B5188">
        <v>44214</v>
      </c>
      <c r="C5188" t="s">
        <v>5904</v>
      </c>
      <c r="D5188">
        <v>44214</v>
      </c>
      <c r="E5188" t="s">
        <v>1294</v>
      </c>
      <c r="F5188" t="s">
        <v>84</v>
      </c>
      <c r="G5188" t="s">
        <v>1315</v>
      </c>
      <c r="H5188" t="s">
        <v>24</v>
      </c>
      <c r="I5188" t="s">
        <v>1205</v>
      </c>
      <c r="J5188">
        <v>5</v>
      </c>
      <c r="K5188">
        <v>9045</v>
      </c>
      <c r="L5188">
        <v>45225</v>
      </c>
      <c r="M5188">
        <v>21.535699999999999</v>
      </c>
      <c r="N5188">
        <v>107.6785</v>
      </c>
      <c r="O5188">
        <v>0</v>
      </c>
      <c r="P5188">
        <v>0</v>
      </c>
      <c r="Q5188">
        <v>9066.5357000000004</v>
      </c>
      <c r="R5188">
        <v>45332.678500000002</v>
      </c>
      <c r="S5188" t="s">
        <v>1296</v>
      </c>
      <c r="T5188" s="111"/>
      <c r="U5188" s="111"/>
      <c r="V5188" s="110"/>
      <c r="W5188" s="110"/>
    </row>
    <row r="5189" spans="1:23">
      <c r="A5189" t="s">
        <v>5903</v>
      </c>
      <c r="B5189">
        <v>44214</v>
      </c>
      <c r="C5189" t="s">
        <v>5904</v>
      </c>
      <c r="D5189">
        <v>44214</v>
      </c>
      <c r="E5189" t="s">
        <v>1294</v>
      </c>
      <c r="F5189" t="s">
        <v>84</v>
      </c>
      <c r="G5189" t="s">
        <v>1315</v>
      </c>
      <c r="H5189" t="s">
        <v>24</v>
      </c>
      <c r="I5189" t="s">
        <v>1348</v>
      </c>
      <c r="J5189">
        <v>40</v>
      </c>
      <c r="K5189">
        <v>1225</v>
      </c>
      <c r="L5189">
        <v>49000</v>
      </c>
      <c r="M5189">
        <v>2.9167000000000001</v>
      </c>
      <c r="N5189">
        <v>116.66800000000001</v>
      </c>
      <c r="O5189">
        <v>0</v>
      </c>
      <c r="P5189">
        <v>0</v>
      </c>
      <c r="Q5189">
        <v>1227.9167</v>
      </c>
      <c r="R5189">
        <v>49116.667999999998</v>
      </c>
      <c r="S5189" t="s">
        <v>1296</v>
      </c>
      <c r="T5189" s="111"/>
      <c r="U5189" s="111"/>
      <c r="V5189" s="110"/>
      <c r="W5189" s="110"/>
    </row>
    <row r="5190" spans="1:23">
      <c r="A5190" t="s">
        <v>5903</v>
      </c>
      <c r="B5190">
        <v>44214</v>
      </c>
      <c r="C5190" t="s">
        <v>5904</v>
      </c>
      <c r="D5190">
        <v>44214</v>
      </c>
      <c r="E5190" t="s">
        <v>1294</v>
      </c>
      <c r="F5190" t="s">
        <v>84</v>
      </c>
      <c r="G5190" t="s">
        <v>1315</v>
      </c>
      <c r="H5190" t="s">
        <v>24</v>
      </c>
      <c r="I5190" t="s">
        <v>1206</v>
      </c>
      <c r="J5190">
        <v>1</v>
      </c>
      <c r="K5190">
        <v>1157</v>
      </c>
      <c r="L5190">
        <v>1157</v>
      </c>
      <c r="M5190">
        <v>2.7547999999999999</v>
      </c>
      <c r="N5190">
        <v>2.7547999999999999</v>
      </c>
      <c r="O5190">
        <v>0</v>
      </c>
      <c r="P5190">
        <v>60</v>
      </c>
      <c r="Q5190">
        <v>1159.7547999999999</v>
      </c>
      <c r="R5190">
        <v>1099.7547999999999</v>
      </c>
      <c r="S5190" t="s">
        <v>1296</v>
      </c>
      <c r="T5190" s="111"/>
      <c r="U5190" s="111"/>
      <c r="V5190" s="110"/>
      <c r="W5190" s="110"/>
    </row>
    <row r="5191" spans="1:23">
      <c r="A5191" t="s">
        <v>5905</v>
      </c>
      <c r="B5191">
        <v>44214</v>
      </c>
      <c r="C5191" t="s">
        <v>5906</v>
      </c>
      <c r="D5191">
        <v>44214</v>
      </c>
      <c r="E5191" t="s">
        <v>1294</v>
      </c>
      <c r="F5191" t="s">
        <v>91</v>
      </c>
      <c r="G5191" t="s">
        <v>1315</v>
      </c>
      <c r="H5191" t="s">
        <v>24</v>
      </c>
      <c r="I5191" t="s">
        <v>3061</v>
      </c>
      <c r="J5191">
        <v>15</v>
      </c>
      <c r="K5191">
        <v>9850</v>
      </c>
      <c r="L5191">
        <v>147750</v>
      </c>
      <c r="M5191">
        <v>23.452400000000001</v>
      </c>
      <c r="N5191">
        <v>351.786</v>
      </c>
      <c r="O5191">
        <v>0</v>
      </c>
      <c r="P5191">
        <v>0</v>
      </c>
      <c r="Q5191">
        <v>9873.4524000000001</v>
      </c>
      <c r="R5191">
        <v>148101.78599999999</v>
      </c>
      <c r="S5191" t="s">
        <v>1296</v>
      </c>
      <c r="T5191" s="111"/>
      <c r="U5191" s="111"/>
      <c r="V5191" s="110"/>
      <c r="W5191" s="110"/>
    </row>
    <row r="5192" spans="1:23">
      <c r="A5192" t="s">
        <v>5905</v>
      </c>
      <c r="B5192">
        <v>44214</v>
      </c>
      <c r="C5192" t="s">
        <v>5906</v>
      </c>
      <c r="D5192">
        <v>44214</v>
      </c>
      <c r="E5192" t="s">
        <v>1294</v>
      </c>
      <c r="F5192" t="s">
        <v>91</v>
      </c>
      <c r="G5192" t="s">
        <v>1315</v>
      </c>
      <c r="H5192" t="s">
        <v>24</v>
      </c>
      <c r="I5192" t="s">
        <v>1234</v>
      </c>
      <c r="J5192">
        <v>20</v>
      </c>
      <c r="K5192">
        <v>5035</v>
      </c>
      <c r="L5192">
        <v>100700</v>
      </c>
      <c r="M5192">
        <v>11.988099999999999</v>
      </c>
      <c r="N5192">
        <v>239.762</v>
      </c>
      <c r="O5192">
        <v>0</v>
      </c>
      <c r="P5192">
        <v>0</v>
      </c>
      <c r="Q5192">
        <v>5046.9880999999996</v>
      </c>
      <c r="R5192">
        <v>100939.762</v>
      </c>
      <c r="S5192" t="s">
        <v>1296</v>
      </c>
      <c r="T5192" s="111"/>
      <c r="U5192" s="111"/>
      <c r="V5192" s="110"/>
      <c r="W5192" s="110"/>
    </row>
    <row r="5193" spans="1:23">
      <c r="A5193" t="s">
        <v>5905</v>
      </c>
      <c r="B5193">
        <v>44214</v>
      </c>
      <c r="C5193" t="s">
        <v>5906</v>
      </c>
      <c r="D5193">
        <v>44214</v>
      </c>
      <c r="E5193" t="s">
        <v>1294</v>
      </c>
      <c r="F5193" t="s">
        <v>91</v>
      </c>
      <c r="G5193" t="s">
        <v>1315</v>
      </c>
      <c r="H5193" t="s">
        <v>24</v>
      </c>
      <c r="I5193" t="s">
        <v>1212</v>
      </c>
      <c r="J5193">
        <v>40</v>
      </c>
      <c r="K5193">
        <v>3540</v>
      </c>
      <c r="L5193">
        <v>141600</v>
      </c>
      <c r="M5193">
        <v>8.4285999999999994</v>
      </c>
      <c r="N5193">
        <v>337.14400000000001</v>
      </c>
      <c r="O5193">
        <v>0</v>
      </c>
      <c r="P5193">
        <v>0</v>
      </c>
      <c r="Q5193">
        <v>3548.4286000000002</v>
      </c>
      <c r="R5193">
        <v>141937.144</v>
      </c>
      <c r="S5193" t="s">
        <v>1296</v>
      </c>
      <c r="T5193" s="111"/>
      <c r="U5193" s="111"/>
      <c r="V5193" s="110"/>
      <c r="W5193" s="110"/>
    </row>
    <row r="5194" spans="1:23">
      <c r="A5194" t="s">
        <v>5905</v>
      </c>
      <c r="B5194">
        <v>44214</v>
      </c>
      <c r="C5194" t="s">
        <v>5906</v>
      </c>
      <c r="D5194">
        <v>44214</v>
      </c>
      <c r="E5194" t="s">
        <v>1294</v>
      </c>
      <c r="F5194" t="s">
        <v>91</v>
      </c>
      <c r="G5194" t="s">
        <v>1315</v>
      </c>
      <c r="H5194" t="s">
        <v>24</v>
      </c>
      <c r="I5194" t="s">
        <v>1230</v>
      </c>
      <c r="J5194">
        <v>1</v>
      </c>
      <c r="K5194">
        <v>5695</v>
      </c>
      <c r="L5194">
        <v>5695</v>
      </c>
      <c r="M5194">
        <v>13.5595</v>
      </c>
      <c r="N5194">
        <v>13.5595</v>
      </c>
      <c r="O5194">
        <v>0</v>
      </c>
      <c r="P5194">
        <v>0</v>
      </c>
      <c r="Q5194">
        <v>5708.5595000000003</v>
      </c>
      <c r="R5194">
        <v>5708.5595000000003</v>
      </c>
      <c r="S5194" t="s">
        <v>1296</v>
      </c>
      <c r="T5194" s="111"/>
      <c r="U5194" s="111"/>
      <c r="V5194" s="110"/>
      <c r="W5194" s="110"/>
    </row>
    <row r="5195" spans="1:23">
      <c r="A5195" t="s">
        <v>5905</v>
      </c>
      <c r="B5195">
        <v>44214</v>
      </c>
      <c r="C5195" t="s">
        <v>5906</v>
      </c>
      <c r="D5195">
        <v>44214</v>
      </c>
      <c r="E5195" t="s">
        <v>1294</v>
      </c>
      <c r="F5195" t="s">
        <v>91</v>
      </c>
      <c r="G5195" t="s">
        <v>1315</v>
      </c>
      <c r="H5195" t="s">
        <v>24</v>
      </c>
      <c r="I5195" t="s">
        <v>1211</v>
      </c>
      <c r="J5195">
        <v>50</v>
      </c>
      <c r="K5195">
        <v>3938</v>
      </c>
      <c r="L5195">
        <v>196900</v>
      </c>
      <c r="M5195">
        <v>9.3762000000000008</v>
      </c>
      <c r="N5195">
        <v>468.81</v>
      </c>
      <c r="O5195">
        <v>0</v>
      </c>
      <c r="P5195">
        <v>0</v>
      </c>
      <c r="Q5195">
        <v>3947.3762000000002</v>
      </c>
      <c r="R5195">
        <v>197368.81</v>
      </c>
      <c r="S5195" t="s">
        <v>1296</v>
      </c>
      <c r="T5195" s="111"/>
      <c r="U5195" s="111"/>
      <c r="V5195" s="110"/>
      <c r="W5195" s="110"/>
    </row>
    <row r="5196" spans="1:23">
      <c r="A5196" t="s">
        <v>5905</v>
      </c>
      <c r="B5196">
        <v>44214</v>
      </c>
      <c r="C5196" t="s">
        <v>5906</v>
      </c>
      <c r="D5196">
        <v>44214</v>
      </c>
      <c r="E5196" t="s">
        <v>1294</v>
      </c>
      <c r="F5196" t="s">
        <v>91</v>
      </c>
      <c r="G5196" t="s">
        <v>1315</v>
      </c>
      <c r="H5196" t="s">
        <v>24</v>
      </c>
      <c r="I5196" t="s">
        <v>1215</v>
      </c>
      <c r="J5196">
        <v>1</v>
      </c>
      <c r="K5196">
        <v>6390</v>
      </c>
      <c r="L5196">
        <v>6390</v>
      </c>
      <c r="M5196">
        <v>15.2143</v>
      </c>
      <c r="N5196">
        <v>15.2143</v>
      </c>
      <c r="O5196">
        <v>0</v>
      </c>
      <c r="P5196">
        <v>0</v>
      </c>
      <c r="Q5196">
        <v>6405.2142999999996</v>
      </c>
      <c r="R5196">
        <v>6405.2142999999996</v>
      </c>
      <c r="S5196" t="s">
        <v>1296</v>
      </c>
      <c r="T5196" s="111"/>
      <c r="U5196" s="111"/>
      <c r="V5196" s="110"/>
      <c r="W5196" s="110"/>
    </row>
    <row r="5197" spans="1:23">
      <c r="A5197" t="s">
        <v>5907</v>
      </c>
      <c r="B5197">
        <v>44214</v>
      </c>
      <c r="C5197" t="s">
        <v>5908</v>
      </c>
      <c r="D5197">
        <v>44214</v>
      </c>
      <c r="E5197" t="s">
        <v>1294</v>
      </c>
      <c r="F5197" t="s">
        <v>6</v>
      </c>
      <c r="G5197" t="s">
        <v>1308</v>
      </c>
      <c r="H5197" t="s">
        <v>120</v>
      </c>
      <c r="I5197" t="s">
        <v>1227</v>
      </c>
      <c r="J5197">
        <v>4</v>
      </c>
      <c r="K5197">
        <v>7760</v>
      </c>
      <c r="L5197">
        <v>31040</v>
      </c>
      <c r="M5197">
        <v>18.476199999999999</v>
      </c>
      <c r="N5197">
        <v>73.904799999999994</v>
      </c>
      <c r="O5197">
        <v>0</v>
      </c>
      <c r="P5197">
        <v>0</v>
      </c>
      <c r="Q5197">
        <v>7778.4762000000001</v>
      </c>
      <c r="R5197">
        <v>31113.9048</v>
      </c>
      <c r="S5197" t="s">
        <v>1296</v>
      </c>
      <c r="T5197" s="111"/>
      <c r="U5197" s="111"/>
      <c r="V5197" s="110"/>
      <c r="W5197" s="110"/>
    </row>
    <row r="5198" spans="1:23">
      <c r="A5198" t="s">
        <v>5907</v>
      </c>
      <c r="B5198">
        <v>44214</v>
      </c>
      <c r="C5198" t="s">
        <v>5908</v>
      </c>
      <c r="D5198">
        <v>44214</v>
      </c>
      <c r="E5198" t="s">
        <v>1294</v>
      </c>
      <c r="F5198" t="s">
        <v>6</v>
      </c>
      <c r="G5198" t="s">
        <v>1308</v>
      </c>
      <c r="H5198" t="s">
        <v>120</v>
      </c>
      <c r="I5198" t="s">
        <v>1211</v>
      </c>
      <c r="J5198">
        <v>5</v>
      </c>
      <c r="K5198">
        <v>3938</v>
      </c>
      <c r="L5198">
        <v>19690</v>
      </c>
      <c r="M5198">
        <v>9.3762000000000008</v>
      </c>
      <c r="N5198">
        <v>46.881</v>
      </c>
      <c r="O5198">
        <v>0</v>
      </c>
      <c r="P5198">
        <v>0</v>
      </c>
      <c r="Q5198">
        <v>3947.3762000000002</v>
      </c>
      <c r="R5198">
        <v>19736.881000000001</v>
      </c>
      <c r="S5198" t="s">
        <v>1296</v>
      </c>
      <c r="T5198" s="111"/>
      <c r="U5198" s="111"/>
      <c r="V5198" s="110"/>
      <c r="W5198" s="110"/>
    </row>
    <row r="5199" spans="1:23">
      <c r="A5199" t="s">
        <v>5907</v>
      </c>
      <c r="B5199">
        <v>44214</v>
      </c>
      <c r="C5199" t="s">
        <v>5908</v>
      </c>
      <c r="D5199">
        <v>44214</v>
      </c>
      <c r="E5199" t="s">
        <v>1294</v>
      </c>
      <c r="F5199" t="s">
        <v>6</v>
      </c>
      <c r="G5199" t="s">
        <v>1308</v>
      </c>
      <c r="H5199" t="s">
        <v>120</v>
      </c>
      <c r="I5199" t="s">
        <v>1212</v>
      </c>
      <c r="J5199">
        <v>5</v>
      </c>
      <c r="K5199">
        <v>3540</v>
      </c>
      <c r="L5199">
        <v>17700</v>
      </c>
      <c r="M5199">
        <v>8.4285999999999994</v>
      </c>
      <c r="N5199">
        <v>42.143000000000001</v>
      </c>
      <c r="O5199">
        <v>0</v>
      </c>
      <c r="P5199">
        <v>0</v>
      </c>
      <c r="Q5199">
        <v>3548.4286000000002</v>
      </c>
      <c r="R5199">
        <v>17742.143</v>
      </c>
      <c r="S5199" t="s">
        <v>1296</v>
      </c>
      <c r="T5199" s="111"/>
      <c r="U5199" s="111"/>
      <c r="V5199" s="110"/>
      <c r="W5199" s="110"/>
    </row>
    <row r="5200" spans="1:23">
      <c r="A5200" t="s">
        <v>5907</v>
      </c>
      <c r="B5200">
        <v>44214</v>
      </c>
      <c r="C5200" t="s">
        <v>5908</v>
      </c>
      <c r="D5200">
        <v>44214</v>
      </c>
      <c r="E5200" t="s">
        <v>1294</v>
      </c>
      <c r="F5200" t="s">
        <v>6</v>
      </c>
      <c r="G5200" t="s">
        <v>1308</v>
      </c>
      <c r="H5200" t="s">
        <v>120</v>
      </c>
      <c r="I5200" t="s">
        <v>1207</v>
      </c>
      <c r="J5200">
        <v>5</v>
      </c>
      <c r="K5200">
        <v>4035</v>
      </c>
      <c r="L5200">
        <v>20175</v>
      </c>
      <c r="M5200">
        <v>9.6071000000000009</v>
      </c>
      <c r="N5200">
        <v>48.035499999999999</v>
      </c>
      <c r="O5200">
        <v>0</v>
      </c>
      <c r="P5200">
        <v>0</v>
      </c>
      <c r="Q5200">
        <v>4044.6071000000002</v>
      </c>
      <c r="R5200">
        <v>20223.035500000002</v>
      </c>
      <c r="S5200" t="s">
        <v>1296</v>
      </c>
      <c r="T5200" s="111"/>
      <c r="U5200" s="111"/>
      <c r="V5200" s="110"/>
      <c r="W5200" s="110"/>
    </row>
    <row r="5201" spans="1:23">
      <c r="A5201" t="s">
        <v>5909</v>
      </c>
      <c r="B5201">
        <v>44214</v>
      </c>
      <c r="C5201" t="s">
        <v>5910</v>
      </c>
      <c r="D5201">
        <v>44214</v>
      </c>
      <c r="E5201" t="s">
        <v>1294</v>
      </c>
      <c r="F5201" t="s">
        <v>4</v>
      </c>
      <c r="G5201" t="s">
        <v>1308</v>
      </c>
      <c r="H5201" t="s">
        <v>120</v>
      </c>
      <c r="I5201" t="s">
        <v>1348</v>
      </c>
      <c r="J5201">
        <v>40</v>
      </c>
      <c r="K5201">
        <v>1225</v>
      </c>
      <c r="L5201">
        <v>49000</v>
      </c>
      <c r="M5201">
        <v>2.9167000000000001</v>
      </c>
      <c r="N5201">
        <v>116.66800000000001</v>
      </c>
      <c r="O5201">
        <v>0</v>
      </c>
      <c r="P5201">
        <v>0</v>
      </c>
      <c r="Q5201">
        <v>1227.9167</v>
      </c>
      <c r="R5201">
        <v>49116.667999999998</v>
      </c>
      <c r="S5201" t="s">
        <v>1296</v>
      </c>
      <c r="T5201" s="111"/>
      <c r="U5201" s="111"/>
      <c r="V5201" s="110"/>
      <c r="W5201" s="110"/>
    </row>
    <row r="5202" spans="1:23">
      <c r="A5202" t="s">
        <v>5911</v>
      </c>
      <c r="B5202">
        <v>44214</v>
      </c>
      <c r="C5202" t="s">
        <v>5912</v>
      </c>
      <c r="D5202">
        <v>44214</v>
      </c>
      <c r="E5202" t="s">
        <v>1294</v>
      </c>
      <c r="F5202" t="s">
        <v>86</v>
      </c>
      <c r="G5202" t="s">
        <v>1135</v>
      </c>
      <c r="H5202" t="s">
        <v>24</v>
      </c>
      <c r="I5202" t="s">
        <v>1211</v>
      </c>
      <c r="J5202">
        <v>10</v>
      </c>
      <c r="K5202">
        <v>3938</v>
      </c>
      <c r="L5202">
        <v>39380</v>
      </c>
      <c r="M5202">
        <v>9.3762000000000008</v>
      </c>
      <c r="N5202">
        <v>93.762</v>
      </c>
      <c r="O5202">
        <v>0</v>
      </c>
      <c r="P5202">
        <v>0</v>
      </c>
      <c r="Q5202">
        <v>3947.3762000000002</v>
      </c>
      <c r="R5202">
        <v>39473.762000000002</v>
      </c>
      <c r="S5202" t="s">
        <v>1296</v>
      </c>
      <c r="T5202" s="111"/>
      <c r="U5202" s="111"/>
      <c r="V5202" s="110"/>
      <c r="W5202" s="110"/>
    </row>
    <row r="5203" spans="1:23">
      <c r="A5203" t="s">
        <v>5911</v>
      </c>
      <c r="B5203">
        <v>44214</v>
      </c>
      <c r="C5203" t="s">
        <v>5912</v>
      </c>
      <c r="D5203">
        <v>44214</v>
      </c>
      <c r="E5203" t="s">
        <v>1294</v>
      </c>
      <c r="F5203" t="s">
        <v>86</v>
      </c>
      <c r="G5203" t="s">
        <v>1135</v>
      </c>
      <c r="H5203" t="s">
        <v>24</v>
      </c>
      <c r="I5203" t="s">
        <v>1207</v>
      </c>
      <c r="J5203">
        <v>10</v>
      </c>
      <c r="K5203">
        <v>4035</v>
      </c>
      <c r="L5203">
        <v>40350</v>
      </c>
      <c r="M5203">
        <v>9.6071000000000009</v>
      </c>
      <c r="N5203">
        <v>96.070999999999998</v>
      </c>
      <c r="O5203">
        <v>0</v>
      </c>
      <c r="P5203">
        <v>0</v>
      </c>
      <c r="Q5203">
        <v>4044.6071000000002</v>
      </c>
      <c r="R5203">
        <v>40446.071000000004</v>
      </c>
      <c r="S5203" t="s">
        <v>1296</v>
      </c>
      <c r="T5203" s="111"/>
      <c r="U5203" s="111"/>
      <c r="V5203" s="110"/>
      <c r="W5203" s="110"/>
    </row>
    <row r="5204" spans="1:23">
      <c r="A5204" t="s">
        <v>5911</v>
      </c>
      <c r="B5204">
        <v>44214</v>
      </c>
      <c r="C5204" t="s">
        <v>5912</v>
      </c>
      <c r="D5204">
        <v>44214</v>
      </c>
      <c r="E5204" t="s">
        <v>1294</v>
      </c>
      <c r="F5204" t="s">
        <v>86</v>
      </c>
      <c r="G5204" t="s">
        <v>1135</v>
      </c>
      <c r="H5204" t="s">
        <v>24</v>
      </c>
      <c r="I5204" t="s">
        <v>1348</v>
      </c>
      <c r="J5204">
        <v>20</v>
      </c>
      <c r="K5204">
        <v>1225</v>
      </c>
      <c r="L5204">
        <v>24500</v>
      </c>
      <c r="M5204">
        <v>2.9167000000000001</v>
      </c>
      <c r="N5204">
        <v>58.334000000000003</v>
      </c>
      <c r="O5204">
        <v>0</v>
      </c>
      <c r="P5204">
        <v>0</v>
      </c>
      <c r="Q5204">
        <v>1227.9167</v>
      </c>
      <c r="R5204">
        <v>24558.333999999999</v>
      </c>
      <c r="S5204" t="s">
        <v>1296</v>
      </c>
      <c r="T5204" s="111"/>
      <c r="U5204" s="111"/>
      <c r="V5204" s="110"/>
      <c r="W5204" s="110"/>
    </row>
    <row r="5205" spans="1:23">
      <c r="A5205" t="s">
        <v>5913</v>
      </c>
      <c r="B5205">
        <v>44214</v>
      </c>
      <c r="C5205" t="s">
        <v>5914</v>
      </c>
      <c r="D5205">
        <v>44214</v>
      </c>
      <c r="E5205" t="s">
        <v>1294</v>
      </c>
      <c r="F5205" t="s">
        <v>46</v>
      </c>
      <c r="G5205" t="s">
        <v>1315</v>
      </c>
      <c r="H5205" t="s">
        <v>24</v>
      </c>
      <c r="I5205" t="s">
        <v>1207</v>
      </c>
      <c r="J5205">
        <v>10</v>
      </c>
      <c r="K5205">
        <v>4035</v>
      </c>
      <c r="L5205">
        <v>40350</v>
      </c>
      <c r="M5205">
        <v>9.6071000000000009</v>
      </c>
      <c r="N5205">
        <v>96.070999999999998</v>
      </c>
      <c r="O5205">
        <v>0</v>
      </c>
      <c r="P5205">
        <v>0</v>
      </c>
      <c r="Q5205">
        <v>4044.6071000000002</v>
      </c>
      <c r="R5205">
        <v>40446.071000000004</v>
      </c>
      <c r="S5205" t="s">
        <v>1296</v>
      </c>
      <c r="T5205" s="111"/>
      <c r="U5205" s="111"/>
      <c r="V5205" s="110"/>
      <c r="W5205" s="110"/>
    </row>
    <row r="5206" spans="1:23">
      <c r="A5206" t="s">
        <v>5913</v>
      </c>
      <c r="B5206">
        <v>44214</v>
      </c>
      <c r="C5206" t="s">
        <v>5914</v>
      </c>
      <c r="D5206">
        <v>44214</v>
      </c>
      <c r="E5206" t="s">
        <v>1294</v>
      </c>
      <c r="F5206" t="s">
        <v>46</v>
      </c>
      <c r="G5206" t="s">
        <v>1315</v>
      </c>
      <c r="H5206" t="s">
        <v>24</v>
      </c>
      <c r="I5206" t="s">
        <v>1211</v>
      </c>
      <c r="J5206">
        <v>10</v>
      </c>
      <c r="K5206">
        <v>3938</v>
      </c>
      <c r="L5206">
        <v>39380</v>
      </c>
      <c r="M5206">
        <v>9.3762000000000008</v>
      </c>
      <c r="N5206">
        <v>93.762</v>
      </c>
      <c r="O5206">
        <v>0</v>
      </c>
      <c r="P5206">
        <v>0</v>
      </c>
      <c r="Q5206">
        <v>3947.3762000000002</v>
      </c>
      <c r="R5206">
        <v>39473.762000000002</v>
      </c>
      <c r="S5206" t="s">
        <v>1296</v>
      </c>
      <c r="T5206" s="111"/>
      <c r="U5206" s="111"/>
      <c r="V5206" s="110"/>
      <c r="W5206" s="110"/>
    </row>
    <row r="5207" spans="1:23">
      <c r="A5207" t="s">
        <v>5913</v>
      </c>
      <c r="B5207">
        <v>44214</v>
      </c>
      <c r="C5207" t="s">
        <v>5914</v>
      </c>
      <c r="D5207">
        <v>44214</v>
      </c>
      <c r="E5207" t="s">
        <v>1294</v>
      </c>
      <c r="F5207" t="s">
        <v>46</v>
      </c>
      <c r="G5207" t="s">
        <v>1315</v>
      </c>
      <c r="H5207" t="s">
        <v>24</v>
      </c>
      <c r="I5207" t="s">
        <v>1348</v>
      </c>
      <c r="J5207">
        <v>20</v>
      </c>
      <c r="K5207">
        <v>1225</v>
      </c>
      <c r="L5207">
        <v>24500</v>
      </c>
      <c r="M5207">
        <v>2.9167000000000001</v>
      </c>
      <c r="N5207">
        <v>58.334000000000003</v>
      </c>
      <c r="O5207">
        <v>0</v>
      </c>
      <c r="P5207">
        <v>0</v>
      </c>
      <c r="Q5207">
        <v>1227.9167</v>
      </c>
      <c r="R5207">
        <v>24558.333999999999</v>
      </c>
      <c r="S5207" t="s">
        <v>1296</v>
      </c>
      <c r="T5207" s="111"/>
      <c r="U5207" s="111"/>
      <c r="V5207" s="110"/>
      <c r="W5207" s="110"/>
    </row>
    <row r="5208" spans="1:23">
      <c r="A5208" t="s">
        <v>5913</v>
      </c>
      <c r="B5208">
        <v>44214</v>
      </c>
      <c r="C5208" t="s">
        <v>5914</v>
      </c>
      <c r="D5208">
        <v>44214</v>
      </c>
      <c r="E5208" t="s">
        <v>1294</v>
      </c>
      <c r="F5208" t="s">
        <v>46</v>
      </c>
      <c r="G5208" t="s">
        <v>1315</v>
      </c>
      <c r="H5208" t="s">
        <v>24</v>
      </c>
      <c r="I5208" t="s">
        <v>1212</v>
      </c>
      <c r="J5208">
        <v>10</v>
      </c>
      <c r="K5208">
        <v>3540</v>
      </c>
      <c r="L5208">
        <v>35400</v>
      </c>
      <c r="M5208">
        <v>8.4285999999999994</v>
      </c>
      <c r="N5208">
        <v>84.286000000000001</v>
      </c>
      <c r="O5208">
        <v>0</v>
      </c>
      <c r="P5208">
        <v>0</v>
      </c>
      <c r="Q5208">
        <v>3548.4286000000002</v>
      </c>
      <c r="R5208">
        <v>35484.286</v>
      </c>
      <c r="S5208" t="s">
        <v>1296</v>
      </c>
      <c r="T5208" s="111"/>
      <c r="U5208" s="111"/>
      <c r="V5208" s="110"/>
      <c r="W5208" s="110"/>
    </row>
    <row r="5209" spans="1:23">
      <c r="A5209" t="s">
        <v>5915</v>
      </c>
      <c r="B5209">
        <v>44214</v>
      </c>
      <c r="C5209" t="s">
        <v>5916</v>
      </c>
      <c r="D5209">
        <v>44214</v>
      </c>
      <c r="E5209" t="s">
        <v>1294</v>
      </c>
      <c r="F5209" t="s">
        <v>31</v>
      </c>
      <c r="G5209" t="s">
        <v>1316</v>
      </c>
      <c r="H5209" t="s">
        <v>24</v>
      </c>
      <c r="I5209" t="s">
        <v>1348</v>
      </c>
      <c r="J5209">
        <v>40</v>
      </c>
      <c r="K5209">
        <v>1225</v>
      </c>
      <c r="L5209">
        <v>49000</v>
      </c>
      <c r="M5209">
        <v>2.9167000000000001</v>
      </c>
      <c r="N5209">
        <v>116.66800000000001</v>
      </c>
      <c r="O5209">
        <v>0</v>
      </c>
      <c r="P5209">
        <v>0</v>
      </c>
      <c r="Q5209">
        <v>1227.9167</v>
      </c>
      <c r="R5209">
        <v>49116.667999999998</v>
      </c>
      <c r="S5209" t="s">
        <v>1296</v>
      </c>
      <c r="T5209" s="111"/>
      <c r="U5209" s="111"/>
      <c r="V5209" s="110"/>
      <c r="W5209" s="110"/>
    </row>
    <row r="5210" spans="1:23">
      <c r="A5210" t="s">
        <v>5915</v>
      </c>
      <c r="B5210">
        <v>44214</v>
      </c>
      <c r="C5210" t="s">
        <v>5916</v>
      </c>
      <c r="D5210">
        <v>44214</v>
      </c>
      <c r="E5210" t="s">
        <v>1294</v>
      </c>
      <c r="F5210" t="s">
        <v>31</v>
      </c>
      <c r="G5210" t="s">
        <v>1316</v>
      </c>
      <c r="H5210" t="s">
        <v>24</v>
      </c>
      <c r="I5210" t="s">
        <v>1339</v>
      </c>
      <c r="J5210">
        <v>60</v>
      </c>
      <c r="K5210">
        <v>1118</v>
      </c>
      <c r="L5210">
        <v>67080</v>
      </c>
      <c r="M5210">
        <v>2.6619000000000002</v>
      </c>
      <c r="N5210">
        <v>159.714</v>
      </c>
      <c r="O5210">
        <v>0</v>
      </c>
      <c r="P5210">
        <v>0</v>
      </c>
      <c r="Q5210">
        <v>1120.6619000000001</v>
      </c>
      <c r="R5210">
        <v>67239.714000000007</v>
      </c>
      <c r="S5210" t="s">
        <v>1296</v>
      </c>
      <c r="T5210" s="111"/>
      <c r="U5210" s="111"/>
      <c r="V5210" s="110"/>
      <c r="W5210" s="110"/>
    </row>
    <row r="5211" spans="1:23">
      <c r="A5211" t="s">
        <v>5917</v>
      </c>
      <c r="B5211">
        <v>44214</v>
      </c>
      <c r="C5211" t="s">
        <v>5918</v>
      </c>
      <c r="D5211">
        <v>44214</v>
      </c>
      <c r="E5211" t="s">
        <v>1294</v>
      </c>
      <c r="F5211" t="s">
        <v>30</v>
      </c>
      <c r="G5211" t="s">
        <v>1128</v>
      </c>
      <c r="H5211" t="s">
        <v>24</v>
      </c>
      <c r="I5211" t="s">
        <v>1234</v>
      </c>
      <c r="J5211">
        <v>5</v>
      </c>
      <c r="K5211">
        <v>5035</v>
      </c>
      <c r="L5211">
        <v>25175</v>
      </c>
      <c r="M5211">
        <v>11.988099999999999</v>
      </c>
      <c r="N5211">
        <v>59.9405</v>
      </c>
      <c r="O5211">
        <v>0</v>
      </c>
      <c r="P5211">
        <v>0</v>
      </c>
      <c r="Q5211">
        <v>5046.9880999999996</v>
      </c>
      <c r="R5211">
        <v>25234.940500000001</v>
      </c>
      <c r="S5211" t="s">
        <v>1296</v>
      </c>
      <c r="T5211" s="111"/>
      <c r="U5211" s="111"/>
      <c r="V5211" s="110"/>
      <c r="W5211" s="110"/>
    </row>
    <row r="5212" spans="1:23">
      <c r="A5212" t="s">
        <v>5917</v>
      </c>
      <c r="B5212">
        <v>44214</v>
      </c>
      <c r="C5212" t="s">
        <v>5918</v>
      </c>
      <c r="D5212">
        <v>44214</v>
      </c>
      <c r="E5212" t="s">
        <v>1294</v>
      </c>
      <c r="F5212" t="s">
        <v>30</v>
      </c>
      <c r="G5212" t="s">
        <v>1128</v>
      </c>
      <c r="H5212" t="s">
        <v>24</v>
      </c>
      <c r="I5212" t="s">
        <v>1348</v>
      </c>
      <c r="J5212">
        <v>100</v>
      </c>
      <c r="K5212">
        <v>1225</v>
      </c>
      <c r="L5212">
        <v>122500</v>
      </c>
      <c r="M5212">
        <v>2.9167000000000001</v>
      </c>
      <c r="N5212">
        <v>291.67</v>
      </c>
      <c r="O5212">
        <v>0</v>
      </c>
      <c r="P5212">
        <v>0</v>
      </c>
      <c r="Q5212">
        <v>1227.9167</v>
      </c>
      <c r="R5212">
        <v>122791.67</v>
      </c>
      <c r="S5212" t="s">
        <v>1296</v>
      </c>
      <c r="T5212" s="111"/>
      <c r="U5212" s="111"/>
      <c r="V5212" s="110"/>
      <c r="W5212" s="110"/>
    </row>
    <row r="5213" spans="1:23">
      <c r="A5213" t="s">
        <v>5919</v>
      </c>
      <c r="B5213">
        <v>44214</v>
      </c>
      <c r="C5213" t="s">
        <v>5920</v>
      </c>
      <c r="D5213">
        <v>44214</v>
      </c>
      <c r="E5213" t="s">
        <v>1294</v>
      </c>
      <c r="F5213" t="s">
        <v>28</v>
      </c>
      <c r="G5213" t="s">
        <v>1128</v>
      </c>
      <c r="H5213" t="s">
        <v>24</v>
      </c>
      <c r="I5213" t="s">
        <v>3061</v>
      </c>
      <c r="J5213">
        <v>5</v>
      </c>
      <c r="K5213">
        <v>9850</v>
      </c>
      <c r="L5213">
        <v>49250</v>
      </c>
      <c r="M5213">
        <v>23.452400000000001</v>
      </c>
      <c r="N5213">
        <v>117.262</v>
      </c>
      <c r="O5213">
        <v>0</v>
      </c>
      <c r="P5213">
        <v>0</v>
      </c>
      <c r="Q5213">
        <v>9873.4524000000001</v>
      </c>
      <c r="R5213">
        <v>49367.262000000002</v>
      </c>
      <c r="S5213" t="s">
        <v>1296</v>
      </c>
      <c r="T5213" s="111"/>
      <c r="U5213" s="111"/>
      <c r="V5213" s="110"/>
      <c r="W5213" s="110"/>
    </row>
    <row r="5214" spans="1:23">
      <c r="A5214" t="s">
        <v>5919</v>
      </c>
      <c r="B5214">
        <v>44214</v>
      </c>
      <c r="C5214" t="s">
        <v>5920</v>
      </c>
      <c r="D5214">
        <v>44214</v>
      </c>
      <c r="E5214" t="s">
        <v>1294</v>
      </c>
      <c r="F5214" t="s">
        <v>28</v>
      </c>
      <c r="G5214" t="s">
        <v>1128</v>
      </c>
      <c r="H5214" t="s">
        <v>24</v>
      </c>
      <c r="I5214" t="s">
        <v>1234</v>
      </c>
      <c r="J5214">
        <v>5</v>
      </c>
      <c r="K5214">
        <v>5035</v>
      </c>
      <c r="L5214">
        <v>25175</v>
      </c>
      <c r="M5214">
        <v>11.988099999999999</v>
      </c>
      <c r="N5214">
        <v>59.9405</v>
      </c>
      <c r="O5214">
        <v>0</v>
      </c>
      <c r="P5214">
        <v>0</v>
      </c>
      <c r="Q5214">
        <v>5046.9880999999996</v>
      </c>
      <c r="R5214">
        <v>25234.940500000001</v>
      </c>
      <c r="S5214" t="s">
        <v>1296</v>
      </c>
      <c r="T5214" s="111"/>
      <c r="U5214" s="111"/>
      <c r="V5214" s="110"/>
      <c r="W5214" s="110"/>
    </row>
    <row r="5215" spans="1:23">
      <c r="A5215" t="s">
        <v>5919</v>
      </c>
      <c r="B5215">
        <v>44214</v>
      </c>
      <c r="C5215" t="s">
        <v>5920</v>
      </c>
      <c r="D5215">
        <v>44214</v>
      </c>
      <c r="E5215" t="s">
        <v>1294</v>
      </c>
      <c r="F5215" t="s">
        <v>28</v>
      </c>
      <c r="G5215" t="s">
        <v>1128</v>
      </c>
      <c r="H5215" t="s">
        <v>24</v>
      </c>
      <c r="I5215" t="s">
        <v>1205</v>
      </c>
      <c r="J5215">
        <v>4</v>
      </c>
      <c r="K5215">
        <v>9045</v>
      </c>
      <c r="L5215">
        <v>36180</v>
      </c>
      <c r="M5215">
        <v>21.535699999999999</v>
      </c>
      <c r="N5215">
        <v>86.142799999999994</v>
      </c>
      <c r="O5215">
        <v>0</v>
      </c>
      <c r="P5215">
        <v>0</v>
      </c>
      <c r="Q5215">
        <v>9066.5357000000004</v>
      </c>
      <c r="R5215">
        <v>36266.142800000001</v>
      </c>
      <c r="S5215" t="s">
        <v>1296</v>
      </c>
      <c r="T5215" s="111"/>
      <c r="U5215" s="111"/>
      <c r="V5215" s="110"/>
      <c r="W5215" s="110"/>
    </row>
    <row r="5216" spans="1:23">
      <c r="A5216" t="s">
        <v>5919</v>
      </c>
      <c r="B5216">
        <v>44214</v>
      </c>
      <c r="C5216" t="s">
        <v>5920</v>
      </c>
      <c r="D5216">
        <v>44214</v>
      </c>
      <c r="E5216" t="s">
        <v>1294</v>
      </c>
      <c r="F5216" t="s">
        <v>28</v>
      </c>
      <c r="G5216" t="s">
        <v>1128</v>
      </c>
      <c r="H5216" t="s">
        <v>24</v>
      </c>
      <c r="I5216" t="s">
        <v>1348</v>
      </c>
      <c r="J5216">
        <v>20</v>
      </c>
      <c r="K5216">
        <v>1225</v>
      </c>
      <c r="L5216">
        <v>24500</v>
      </c>
      <c r="M5216">
        <v>2.9167000000000001</v>
      </c>
      <c r="N5216">
        <v>58.334000000000003</v>
      </c>
      <c r="O5216">
        <v>0</v>
      </c>
      <c r="P5216">
        <v>0</v>
      </c>
      <c r="Q5216">
        <v>1227.9167</v>
      </c>
      <c r="R5216">
        <v>24558.333999999999</v>
      </c>
      <c r="S5216" t="s">
        <v>1296</v>
      </c>
      <c r="T5216" s="111"/>
      <c r="U5216" s="111"/>
      <c r="V5216" s="110"/>
      <c r="W5216" s="110"/>
    </row>
    <row r="5217" spans="1:23">
      <c r="A5217" t="s">
        <v>5919</v>
      </c>
      <c r="B5217">
        <v>44214</v>
      </c>
      <c r="C5217" t="s">
        <v>5920</v>
      </c>
      <c r="D5217">
        <v>44214</v>
      </c>
      <c r="E5217" t="s">
        <v>1294</v>
      </c>
      <c r="F5217" t="s">
        <v>28</v>
      </c>
      <c r="G5217" t="s">
        <v>1128</v>
      </c>
      <c r="H5217" t="s">
        <v>24</v>
      </c>
      <c r="I5217" t="s">
        <v>1211</v>
      </c>
      <c r="J5217">
        <v>10</v>
      </c>
      <c r="K5217">
        <v>3938</v>
      </c>
      <c r="L5217">
        <v>39380</v>
      </c>
      <c r="M5217">
        <v>9.3762000000000008</v>
      </c>
      <c r="N5217">
        <v>93.762</v>
      </c>
      <c r="O5217">
        <v>0</v>
      </c>
      <c r="P5217">
        <v>0</v>
      </c>
      <c r="Q5217">
        <v>3947.3762000000002</v>
      </c>
      <c r="R5217">
        <v>39473.762000000002</v>
      </c>
      <c r="S5217" t="s">
        <v>1296</v>
      </c>
      <c r="T5217" s="111"/>
      <c r="U5217" s="111"/>
      <c r="V5217" s="110"/>
      <c r="W5217" s="110"/>
    </row>
    <row r="5218" spans="1:23">
      <c r="A5218" t="s">
        <v>5921</v>
      </c>
      <c r="B5218">
        <v>44214</v>
      </c>
      <c r="C5218" t="s">
        <v>5922</v>
      </c>
      <c r="D5218">
        <v>44214</v>
      </c>
      <c r="E5218" t="s">
        <v>1294</v>
      </c>
      <c r="F5218" t="s">
        <v>48</v>
      </c>
      <c r="G5218" t="s">
        <v>1295</v>
      </c>
      <c r="H5218" t="s">
        <v>13</v>
      </c>
      <c r="I5218" t="s">
        <v>1234</v>
      </c>
      <c r="J5218">
        <v>10</v>
      </c>
      <c r="K5218">
        <v>5035</v>
      </c>
      <c r="L5218">
        <v>50350</v>
      </c>
      <c r="M5218">
        <v>11.988</v>
      </c>
      <c r="N5218">
        <v>119.88</v>
      </c>
      <c r="O5218">
        <v>0</v>
      </c>
      <c r="P5218">
        <v>0</v>
      </c>
      <c r="Q5218">
        <v>5046.9880999999996</v>
      </c>
      <c r="R5218">
        <v>50469.881000000001</v>
      </c>
      <c r="S5218" t="s">
        <v>1296</v>
      </c>
      <c r="T5218" s="111"/>
      <c r="U5218" s="111"/>
      <c r="V5218" s="110"/>
      <c r="W5218" s="110"/>
    </row>
    <row r="5219" spans="1:23">
      <c r="A5219" t="s">
        <v>5921</v>
      </c>
      <c r="B5219">
        <v>44214</v>
      </c>
      <c r="C5219" t="s">
        <v>5922</v>
      </c>
      <c r="D5219">
        <v>44214</v>
      </c>
      <c r="E5219" t="s">
        <v>1294</v>
      </c>
      <c r="F5219" t="s">
        <v>48</v>
      </c>
      <c r="G5219" t="s">
        <v>1295</v>
      </c>
      <c r="H5219" t="s">
        <v>13</v>
      </c>
      <c r="I5219" t="s">
        <v>3061</v>
      </c>
      <c r="J5219">
        <v>10</v>
      </c>
      <c r="K5219">
        <v>9850</v>
      </c>
      <c r="L5219">
        <v>98500</v>
      </c>
      <c r="M5219">
        <v>23.452000000000002</v>
      </c>
      <c r="N5219">
        <v>234.52</v>
      </c>
      <c r="O5219">
        <v>0</v>
      </c>
      <c r="P5219">
        <v>0</v>
      </c>
      <c r="Q5219">
        <v>9873.4524000000001</v>
      </c>
      <c r="R5219">
        <v>98734.524000000005</v>
      </c>
      <c r="S5219" t="s">
        <v>1296</v>
      </c>
      <c r="T5219" s="111"/>
      <c r="U5219" s="111"/>
      <c r="V5219" s="110"/>
      <c r="W5219" s="110"/>
    </row>
    <row r="5220" spans="1:23">
      <c r="A5220" t="s">
        <v>5923</v>
      </c>
      <c r="B5220">
        <v>44214</v>
      </c>
      <c r="C5220" t="s">
        <v>5924</v>
      </c>
      <c r="D5220">
        <v>44214</v>
      </c>
      <c r="E5220" t="s">
        <v>1294</v>
      </c>
      <c r="F5220" t="s">
        <v>96</v>
      </c>
      <c r="G5220" t="s">
        <v>1320</v>
      </c>
      <c r="H5220" t="s">
        <v>1300</v>
      </c>
      <c r="I5220" t="s">
        <v>1211</v>
      </c>
      <c r="J5220">
        <v>50</v>
      </c>
      <c r="K5220">
        <v>3938</v>
      </c>
      <c r="L5220">
        <v>196900</v>
      </c>
      <c r="M5220">
        <v>9.3762000000000008</v>
      </c>
      <c r="N5220">
        <v>468.81</v>
      </c>
      <c r="O5220">
        <v>0</v>
      </c>
      <c r="P5220">
        <v>0</v>
      </c>
      <c r="Q5220">
        <v>3947.3762000000002</v>
      </c>
      <c r="R5220">
        <v>197368.81</v>
      </c>
      <c r="S5220" t="s">
        <v>1296</v>
      </c>
      <c r="T5220" s="111"/>
      <c r="U5220" s="111"/>
      <c r="V5220" s="110"/>
      <c r="W5220" s="110"/>
    </row>
    <row r="5221" spans="1:23">
      <c r="A5221" t="s">
        <v>5925</v>
      </c>
      <c r="B5221">
        <v>44214</v>
      </c>
      <c r="C5221" t="s">
        <v>5926</v>
      </c>
      <c r="D5221">
        <v>44214</v>
      </c>
      <c r="E5221" t="s">
        <v>1294</v>
      </c>
      <c r="F5221" t="s">
        <v>105</v>
      </c>
      <c r="G5221" t="s">
        <v>1045</v>
      </c>
      <c r="H5221" t="s">
        <v>1300</v>
      </c>
      <c r="I5221" t="s">
        <v>1211</v>
      </c>
      <c r="J5221">
        <v>40</v>
      </c>
      <c r="K5221">
        <v>3938</v>
      </c>
      <c r="L5221">
        <v>157520</v>
      </c>
      <c r="M5221">
        <v>9.3762000000000008</v>
      </c>
      <c r="N5221">
        <v>375.048</v>
      </c>
      <c r="O5221">
        <v>0</v>
      </c>
      <c r="P5221">
        <v>0</v>
      </c>
      <c r="Q5221">
        <v>3947.3762000000002</v>
      </c>
      <c r="R5221">
        <v>157895.04800000001</v>
      </c>
      <c r="S5221" t="s">
        <v>1296</v>
      </c>
      <c r="T5221" s="111"/>
      <c r="U5221" s="111"/>
      <c r="V5221" s="110"/>
      <c r="W5221" s="110"/>
    </row>
    <row r="5222" spans="1:23">
      <c r="A5222" t="s">
        <v>5925</v>
      </c>
      <c r="B5222">
        <v>44214</v>
      </c>
      <c r="C5222" t="s">
        <v>5926</v>
      </c>
      <c r="D5222">
        <v>44214</v>
      </c>
      <c r="E5222" t="s">
        <v>1294</v>
      </c>
      <c r="F5222" t="s">
        <v>105</v>
      </c>
      <c r="G5222" t="s">
        <v>1045</v>
      </c>
      <c r="H5222" t="s">
        <v>1300</v>
      </c>
      <c r="I5222" t="s">
        <v>1348</v>
      </c>
      <c r="J5222">
        <v>20</v>
      </c>
      <c r="K5222">
        <v>1225</v>
      </c>
      <c r="L5222">
        <v>24500</v>
      </c>
      <c r="M5222">
        <v>2.9167000000000001</v>
      </c>
      <c r="N5222">
        <v>58.334000000000003</v>
      </c>
      <c r="O5222">
        <v>0</v>
      </c>
      <c r="P5222">
        <v>0</v>
      </c>
      <c r="Q5222">
        <v>1227.9167</v>
      </c>
      <c r="R5222">
        <v>24558.333999999999</v>
      </c>
      <c r="S5222" t="s">
        <v>1296</v>
      </c>
      <c r="T5222" s="111"/>
      <c r="U5222" s="111"/>
      <c r="V5222" s="110"/>
      <c r="W5222" s="110"/>
    </row>
    <row r="5223" spans="1:23">
      <c r="A5223" t="s">
        <v>5925</v>
      </c>
      <c r="B5223">
        <v>44214</v>
      </c>
      <c r="C5223" t="s">
        <v>5926</v>
      </c>
      <c r="D5223">
        <v>44214</v>
      </c>
      <c r="E5223" t="s">
        <v>1294</v>
      </c>
      <c r="F5223" t="s">
        <v>105</v>
      </c>
      <c r="G5223" t="s">
        <v>1045</v>
      </c>
      <c r="H5223" t="s">
        <v>1300</v>
      </c>
      <c r="I5223" t="s">
        <v>1234</v>
      </c>
      <c r="J5223">
        <v>20</v>
      </c>
      <c r="K5223">
        <v>5035</v>
      </c>
      <c r="L5223">
        <v>100700</v>
      </c>
      <c r="M5223">
        <v>11.988099999999999</v>
      </c>
      <c r="N5223">
        <v>239.762</v>
      </c>
      <c r="O5223">
        <v>0</v>
      </c>
      <c r="P5223">
        <v>0</v>
      </c>
      <c r="Q5223">
        <v>5046.9880999999996</v>
      </c>
      <c r="R5223">
        <v>100939.762</v>
      </c>
      <c r="S5223" t="s">
        <v>1296</v>
      </c>
      <c r="T5223" s="111"/>
      <c r="U5223" s="111"/>
      <c r="V5223" s="110"/>
      <c r="W5223" s="110"/>
    </row>
    <row r="5224" spans="1:23">
      <c r="A5224" t="s">
        <v>5925</v>
      </c>
      <c r="B5224">
        <v>44214</v>
      </c>
      <c r="C5224" t="s">
        <v>5926</v>
      </c>
      <c r="D5224">
        <v>44214</v>
      </c>
      <c r="E5224" t="s">
        <v>1294</v>
      </c>
      <c r="F5224" t="s">
        <v>105</v>
      </c>
      <c r="G5224" t="s">
        <v>1045</v>
      </c>
      <c r="H5224" t="s">
        <v>1300</v>
      </c>
      <c r="I5224" t="s">
        <v>1205</v>
      </c>
      <c r="J5224">
        <v>5</v>
      </c>
      <c r="K5224">
        <v>9045</v>
      </c>
      <c r="L5224">
        <v>45225</v>
      </c>
      <c r="M5224">
        <v>21.535699999999999</v>
      </c>
      <c r="N5224">
        <v>107.6785</v>
      </c>
      <c r="O5224">
        <v>0</v>
      </c>
      <c r="P5224">
        <v>0</v>
      </c>
      <c r="Q5224">
        <v>9066.5357000000004</v>
      </c>
      <c r="R5224">
        <v>45332.678500000002</v>
      </c>
      <c r="S5224" t="s">
        <v>1296</v>
      </c>
      <c r="T5224" s="111"/>
      <c r="U5224" s="111"/>
      <c r="V5224" s="110"/>
      <c r="W5224" s="110"/>
    </row>
    <row r="5225" spans="1:23">
      <c r="A5225" t="s">
        <v>5927</v>
      </c>
      <c r="B5225">
        <v>44214</v>
      </c>
      <c r="C5225" t="s">
        <v>5928</v>
      </c>
      <c r="D5225">
        <v>44214</v>
      </c>
      <c r="E5225" t="s">
        <v>1294</v>
      </c>
      <c r="F5225" t="s">
        <v>41</v>
      </c>
      <c r="G5225" t="s">
        <v>40</v>
      </c>
      <c r="H5225" t="s">
        <v>13</v>
      </c>
      <c r="I5225" t="s">
        <v>1212</v>
      </c>
      <c r="J5225">
        <v>60</v>
      </c>
      <c r="K5225">
        <v>3540</v>
      </c>
      <c r="L5225">
        <v>212400</v>
      </c>
      <c r="M5225">
        <v>8.4290000000000003</v>
      </c>
      <c r="N5225">
        <v>505.74</v>
      </c>
      <c r="O5225">
        <v>0</v>
      </c>
      <c r="P5225">
        <v>0</v>
      </c>
      <c r="Q5225">
        <v>3548.4286000000002</v>
      </c>
      <c r="R5225">
        <v>212905.71599999999</v>
      </c>
      <c r="S5225" t="s">
        <v>1296</v>
      </c>
      <c r="T5225" s="111"/>
      <c r="U5225" s="111"/>
      <c r="V5225" s="110"/>
      <c r="W5225" s="110"/>
    </row>
    <row r="5226" spans="1:23">
      <c r="A5226" t="s">
        <v>5927</v>
      </c>
      <c r="B5226">
        <v>44214</v>
      </c>
      <c r="C5226" t="s">
        <v>5928</v>
      </c>
      <c r="D5226">
        <v>44214</v>
      </c>
      <c r="E5226" t="s">
        <v>1294</v>
      </c>
      <c r="F5226" t="s">
        <v>41</v>
      </c>
      <c r="G5226" t="s">
        <v>40</v>
      </c>
      <c r="H5226" t="s">
        <v>13</v>
      </c>
      <c r="I5226" t="s">
        <v>3061</v>
      </c>
      <c r="J5226">
        <v>20</v>
      </c>
      <c r="K5226">
        <v>9850</v>
      </c>
      <c r="L5226">
        <v>197000</v>
      </c>
      <c r="M5226">
        <v>23.452000000000002</v>
      </c>
      <c r="N5226">
        <v>469.04</v>
      </c>
      <c r="O5226">
        <v>0</v>
      </c>
      <c r="P5226">
        <v>0</v>
      </c>
      <c r="Q5226">
        <v>9873.4524000000001</v>
      </c>
      <c r="R5226">
        <v>197469.04800000001</v>
      </c>
      <c r="S5226" t="s">
        <v>1296</v>
      </c>
      <c r="T5226" s="111"/>
      <c r="U5226" s="111"/>
      <c r="V5226" s="110"/>
      <c r="W5226" s="110"/>
    </row>
    <row r="5227" spans="1:23">
      <c r="A5227" t="s">
        <v>5927</v>
      </c>
      <c r="B5227">
        <v>44214</v>
      </c>
      <c r="C5227" t="s">
        <v>5928</v>
      </c>
      <c r="D5227">
        <v>44214</v>
      </c>
      <c r="E5227" t="s">
        <v>1294</v>
      </c>
      <c r="F5227" t="s">
        <v>41</v>
      </c>
      <c r="G5227" t="s">
        <v>40</v>
      </c>
      <c r="H5227" t="s">
        <v>13</v>
      </c>
      <c r="I5227" t="s">
        <v>1207</v>
      </c>
      <c r="J5227">
        <v>60</v>
      </c>
      <c r="K5227">
        <v>4035</v>
      </c>
      <c r="L5227">
        <v>242100</v>
      </c>
      <c r="M5227">
        <v>9.6069999999999993</v>
      </c>
      <c r="N5227">
        <v>576.41999999999996</v>
      </c>
      <c r="O5227">
        <v>0</v>
      </c>
      <c r="P5227">
        <v>0</v>
      </c>
      <c r="Q5227">
        <v>4044.6071000000002</v>
      </c>
      <c r="R5227">
        <v>242676.42600000001</v>
      </c>
      <c r="S5227" t="s">
        <v>1296</v>
      </c>
      <c r="T5227" s="111"/>
      <c r="U5227" s="111"/>
      <c r="V5227" s="110"/>
      <c r="W5227" s="110"/>
    </row>
    <row r="5228" spans="1:23">
      <c r="A5228" t="s">
        <v>5927</v>
      </c>
      <c r="B5228">
        <v>44214</v>
      </c>
      <c r="C5228" t="s">
        <v>5928</v>
      </c>
      <c r="D5228">
        <v>44214</v>
      </c>
      <c r="E5228" t="s">
        <v>1294</v>
      </c>
      <c r="F5228" t="s">
        <v>41</v>
      </c>
      <c r="G5228" t="s">
        <v>40</v>
      </c>
      <c r="H5228" t="s">
        <v>13</v>
      </c>
      <c r="I5228" t="s">
        <v>1234</v>
      </c>
      <c r="J5228">
        <v>100</v>
      </c>
      <c r="K5228">
        <v>5035</v>
      </c>
      <c r="L5228">
        <v>503500</v>
      </c>
      <c r="M5228">
        <v>11.988</v>
      </c>
      <c r="N5228">
        <v>1198.8</v>
      </c>
      <c r="O5228">
        <v>0</v>
      </c>
      <c r="P5228">
        <v>0</v>
      </c>
      <c r="Q5228">
        <v>5046.9880999999996</v>
      </c>
      <c r="R5228">
        <v>504698.81</v>
      </c>
      <c r="S5228" t="s">
        <v>1296</v>
      </c>
      <c r="T5228" s="111"/>
      <c r="U5228" s="111"/>
      <c r="V5228" s="110"/>
      <c r="W5228" s="110"/>
    </row>
    <row r="5229" spans="1:23">
      <c r="A5229" t="s">
        <v>5929</v>
      </c>
      <c r="B5229">
        <v>44214</v>
      </c>
      <c r="C5229" t="s">
        <v>5930</v>
      </c>
      <c r="D5229">
        <v>44214</v>
      </c>
      <c r="E5229" t="s">
        <v>1294</v>
      </c>
      <c r="F5229" t="s">
        <v>961</v>
      </c>
      <c r="G5229" t="s">
        <v>1047</v>
      </c>
      <c r="H5229" t="s">
        <v>1300</v>
      </c>
      <c r="I5229" t="s">
        <v>1207</v>
      </c>
      <c r="J5229">
        <v>5</v>
      </c>
      <c r="K5229">
        <v>4035</v>
      </c>
      <c r="L5229">
        <v>20175</v>
      </c>
      <c r="M5229">
        <v>9.6071000000000009</v>
      </c>
      <c r="N5229">
        <v>48.035499999999999</v>
      </c>
      <c r="O5229">
        <v>0</v>
      </c>
      <c r="P5229">
        <v>0</v>
      </c>
      <c r="Q5229">
        <v>4044.6071000000002</v>
      </c>
      <c r="R5229">
        <v>20223.035500000002</v>
      </c>
      <c r="S5229" t="s">
        <v>1296</v>
      </c>
      <c r="T5229" s="111"/>
      <c r="U5229" s="111"/>
      <c r="V5229" s="110"/>
      <c r="W5229" s="110"/>
    </row>
    <row r="5230" spans="1:23">
      <c r="A5230" t="s">
        <v>5929</v>
      </c>
      <c r="B5230">
        <v>44214</v>
      </c>
      <c r="C5230" t="s">
        <v>5930</v>
      </c>
      <c r="D5230">
        <v>44214</v>
      </c>
      <c r="E5230" t="s">
        <v>1294</v>
      </c>
      <c r="F5230" t="s">
        <v>961</v>
      </c>
      <c r="G5230" t="s">
        <v>1047</v>
      </c>
      <c r="H5230" t="s">
        <v>1300</v>
      </c>
      <c r="I5230" t="s">
        <v>1212</v>
      </c>
      <c r="J5230">
        <v>5</v>
      </c>
      <c r="K5230">
        <v>3540</v>
      </c>
      <c r="L5230">
        <v>17700</v>
      </c>
      <c r="M5230">
        <v>8.4285999999999994</v>
      </c>
      <c r="N5230">
        <v>42.143000000000001</v>
      </c>
      <c r="O5230">
        <v>0</v>
      </c>
      <c r="P5230">
        <v>0</v>
      </c>
      <c r="Q5230">
        <v>3548.4286000000002</v>
      </c>
      <c r="R5230">
        <v>17742.143</v>
      </c>
      <c r="S5230" t="s">
        <v>1296</v>
      </c>
      <c r="T5230" s="111"/>
      <c r="U5230" s="111"/>
      <c r="V5230" s="110"/>
      <c r="W5230" s="110"/>
    </row>
    <row r="5231" spans="1:23">
      <c r="A5231" t="s">
        <v>5929</v>
      </c>
      <c r="B5231">
        <v>44214</v>
      </c>
      <c r="C5231" t="s">
        <v>5930</v>
      </c>
      <c r="D5231">
        <v>44214</v>
      </c>
      <c r="E5231" t="s">
        <v>1294</v>
      </c>
      <c r="F5231" t="s">
        <v>961</v>
      </c>
      <c r="G5231" t="s">
        <v>1047</v>
      </c>
      <c r="H5231" t="s">
        <v>1300</v>
      </c>
      <c r="I5231" t="s">
        <v>1211</v>
      </c>
      <c r="J5231">
        <v>5</v>
      </c>
      <c r="K5231">
        <v>3938</v>
      </c>
      <c r="L5231">
        <v>19690</v>
      </c>
      <c r="M5231">
        <v>9.3762000000000008</v>
      </c>
      <c r="N5231">
        <v>46.881</v>
      </c>
      <c r="O5231">
        <v>0</v>
      </c>
      <c r="P5231">
        <v>0</v>
      </c>
      <c r="Q5231">
        <v>3947.3762000000002</v>
      </c>
      <c r="R5231">
        <v>19736.881000000001</v>
      </c>
      <c r="S5231" t="s">
        <v>1296</v>
      </c>
      <c r="T5231" s="111"/>
      <c r="U5231" s="111"/>
      <c r="V5231" s="110"/>
      <c r="W5231" s="110"/>
    </row>
    <row r="5232" spans="1:23">
      <c r="A5232" t="s">
        <v>5929</v>
      </c>
      <c r="B5232">
        <v>44214</v>
      </c>
      <c r="C5232" t="s">
        <v>5930</v>
      </c>
      <c r="D5232">
        <v>44214</v>
      </c>
      <c r="E5232" t="s">
        <v>1294</v>
      </c>
      <c r="F5232" t="s">
        <v>961</v>
      </c>
      <c r="G5232" t="s">
        <v>1047</v>
      </c>
      <c r="H5232" t="s">
        <v>1300</v>
      </c>
      <c r="I5232" t="s">
        <v>1234</v>
      </c>
      <c r="J5232">
        <v>5</v>
      </c>
      <c r="K5232">
        <v>5035</v>
      </c>
      <c r="L5232">
        <v>25175</v>
      </c>
      <c r="M5232">
        <v>11.988099999999999</v>
      </c>
      <c r="N5232">
        <v>59.9405</v>
      </c>
      <c r="O5232">
        <v>0</v>
      </c>
      <c r="P5232">
        <v>0</v>
      </c>
      <c r="Q5232">
        <v>5046.9880999999996</v>
      </c>
      <c r="R5232">
        <v>25234.940500000001</v>
      </c>
      <c r="S5232" t="s">
        <v>1296</v>
      </c>
      <c r="T5232" s="111"/>
      <c r="U5232" s="111"/>
      <c r="V5232" s="110"/>
      <c r="W5232" s="110"/>
    </row>
    <row r="5233" spans="1:23">
      <c r="A5233" t="s">
        <v>5929</v>
      </c>
      <c r="B5233">
        <v>44214</v>
      </c>
      <c r="C5233" t="s">
        <v>5930</v>
      </c>
      <c r="D5233">
        <v>44214</v>
      </c>
      <c r="E5233" t="s">
        <v>1294</v>
      </c>
      <c r="F5233" t="s">
        <v>961</v>
      </c>
      <c r="G5233" t="s">
        <v>1047</v>
      </c>
      <c r="H5233" t="s">
        <v>1300</v>
      </c>
      <c r="I5233" t="s">
        <v>1348</v>
      </c>
      <c r="J5233">
        <v>20</v>
      </c>
      <c r="K5233">
        <v>1225</v>
      </c>
      <c r="L5233">
        <v>24500</v>
      </c>
      <c r="M5233">
        <v>2.9167000000000001</v>
      </c>
      <c r="N5233">
        <v>58.334000000000003</v>
      </c>
      <c r="O5233">
        <v>0</v>
      </c>
      <c r="P5233">
        <v>0</v>
      </c>
      <c r="Q5233">
        <v>1227.9167</v>
      </c>
      <c r="R5233">
        <v>24558.333999999999</v>
      </c>
      <c r="S5233" t="s">
        <v>1296</v>
      </c>
      <c r="T5233" s="111"/>
      <c r="U5233" s="111"/>
      <c r="V5233" s="110"/>
      <c r="W5233" s="110"/>
    </row>
    <row r="5234" spans="1:23">
      <c r="A5234" t="s">
        <v>5931</v>
      </c>
      <c r="B5234">
        <v>44214</v>
      </c>
      <c r="C5234" t="s">
        <v>5932</v>
      </c>
      <c r="D5234">
        <v>44214</v>
      </c>
      <c r="E5234" t="s">
        <v>1294</v>
      </c>
      <c r="F5234" t="s">
        <v>103</v>
      </c>
      <c r="G5234" t="s">
        <v>1080</v>
      </c>
      <c r="H5234" t="s">
        <v>1300</v>
      </c>
      <c r="I5234" t="s">
        <v>1348</v>
      </c>
      <c r="J5234">
        <v>40</v>
      </c>
      <c r="K5234">
        <v>1225</v>
      </c>
      <c r="L5234">
        <v>49000</v>
      </c>
      <c r="M5234">
        <v>2.9167000000000001</v>
      </c>
      <c r="N5234">
        <v>116.66800000000001</v>
      </c>
      <c r="O5234">
        <v>0</v>
      </c>
      <c r="P5234">
        <v>0</v>
      </c>
      <c r="Q5234">
        <v>1227.9167</v>
      </c>
      <c r="R5234">
        <v>49116.667999999998</v>
      </c>
      <c r="S5234" t="s">
        <v>1296</v>
      </c>
      <c r="T5234" s="111"/>
      <c r="U5234" s="111"/>
      <c r="V5234" s="110"/>
      <c r="W5234" s="110"/>
    </row>
    <row r="5235" spans="1:23">
      <c r="A5235" t="s">
        <v>5933</v>
      </c>
      <c r="B5235">
        <v>44214</v>
      </c>
      <c r="C5235" t="s">
        <v>5934</v>
      </c>
      <c r="D5235">
        <v>44214</v>
      </c>
      <c r="E5235" t="s">
        <v>1294</v>
      </c>
      <c r="F5235" t="s">
        <v>102</v>
      </c>
      <c r="G5235" t="s">
        <v>1080</v>
      </c>
      <c r="H5235" t="s">
        <v>1300</v>
      </c>
      <c r="I5235" t="s">
        <v>1348</v>
      </c>
      <c r="J5235">
        <v>40</v>
      </c>
      <c r="K5235">
        <v>1225</v>
      </c>
      <c r="L5235">
        <v>49000</v>
      </c>
      <c r="M5235">
        <v>2.9167000000000001</v>
      </c>
      <c r="N5235">
        <v>116.66800000000001</v>
      </c>
      <c r="O5235">
        <v>0</v>
      </c>
      <c r="P5235">
        <v>0</v>
      </c>
      <c r="Q5235">
        <v>1227.9167</v>
      </c>
      <c r="R5235">
        <v>49116.667999999998</v>
      </c>
      <c r="S5235" t="s">
        <v>1296</v>
      </c>
      <c r="T5235" s="111"/>
      <c r="U5235" s="111"/>
      <c r="V5235" s="110"/>
      <c r="W5235" s="110"/>
    </row>
    <row r="5236" spans="1:23">
      <c r="A5236" t="s">
        <v>5933</v>
      </c>
      <c r="B5236">
        <v>44214</v>
      </c>
      <c r="C5236" t="s">
        <v>5934</v>
      </c>
      <c r="D5236">
        <v>44214</v>
      </c>
      <c r="E5236" t="s">
        <v>1294</v>
      </c>
      <c r="F5236" t="s">
        <v>102</v>
      </c>
      <c r="G5236" t="s">
        <v>1080</v>
      </c>
      <c r="H5236" t="s">
        <v>1300</v>
      </c>
      <c r="I5236" t="s">
        <v>1234</v>
      </c>
      <c r="J5236">
        <v>5</v>
      </c>
      <c r="K5236">
        <v>5035</v>
      </c>
      <c r="L5236">
        <v>25175</v>
      </c>
      <c r="M5236">
        <v>11.988099999999999</v>
      </c>
      <c r="N5236">
        <v>59.9405</v>
      </c>
      <c r="O5236">
        <v>0</v>
      </c>
      <c r="P5236">
        <v>0</v>
      </c>
      <c r="Q5236">
        <v>5046.9880999999996</v>
      </c>
      <c r="R5236">
        <v>25234.940500000001</v>
      </c>
      <c r="S5236" t="s">
        <v>1296</v>
      </c>
      <c r="T5236" s="111"/>
      <c r="U5236" s="111"/>
      <c r="V5236" s="110"/>
      <c r="W5236" s="110"/>
    </row>
    <row r="5237" spans="1:23">
      <c r="A5237" t="s">
        <v>5933</v>
      </c>
      <c r="B5237">
        <v>44214</v>
      </c>
      <c r="C5237" t="s">
        <v>5934</v>
      </c>
      <c r="D5237">
        <v>44214</v>
      </c>
      <c r="E5237" t="s">
        <v>1294</v>
      </c>
      <c r="F5237" t="s">
        <v>102</v>
      </c>
      <c r="G5237" t="s">
        <v>1080</v>
      </c>
      <c r="H5237" t="s">
        <v>1300</v>
      </c>
      <c r="I5237" t="s">
        <v>1211</v>
      </c>
      <c r="J5237">
        <v>5</v>
      </c>
      <c r="K5237">
        <v>3938</v>
      </c>
      <c r="L5237">
        <v>19690</v>
      </c>
      <c r="M5237">
        <v>9.3762000000000008</v>
      </c>
      <c r="N5237">
        <v>46.881</v>
      </c>
      <c r="O5237">
        <v>0</v>
      </c>
      <c r="P5237">
        <v>0</v>
      </c>
      <c r="Q5237">
        <v>3947.3762000000002</v>
      </c>
      <c r="R5237">
        <v>19736.881000000001</v>
      </c>
      <c r="S5237" t="s">
        <v>1296</v>
      </c>
      <c r="T5237" s="111"/>
      <c r="U5237" s="111"/>
      <c r="V5237" s="110"/>
      <c r="W5237" s="110"/>
    </row>
    <row r="5238" spans="1:23">
      <c r="A5238" t="s">
        <v>5935</v>
      </c>
      <c r="B5238">
        <v>44214</v>
      </c>
      <c r="C5238" t="s">
        <v>5936</v>
      </c>
      <c r="D5238">
        <v>44214</v>
      </c>
      <c r="E5238" t="s">
        <v>1294</v>
      </c>
      <c r="F5238" t="s">
        <v>100</v>
      </c>
      <c r="G5238" t="s">
        <v>1045</v>
      </c>
      <c r="H5238" t="s">
        <v>1300</v>
      </c>
      <c r="I5238" t="s">
        <v>1211</v>
      </c>
      <c r="J5238">
        <v>40</v>
      </c>
      <c r="K5238">
        <v>3938</v>
      </c>
      <c r="L5238">
        <v>157520</v>
      </c>
      <c r="M5238">
        <v>9.3762000000000008</v>
      </c>
      <c r="N5238">
        <v>375.048</v>
      </c>
      <c r="O5238">
        <v>0</v>
      </c>
      <c r="P5238">
        <v>0</v>
      </c>
      <c r="Q5238">
        <v>3947.3762000000002</v>
      </c>
      <c r="R5238">
        <v>157895.04800000001</v>
      </c>
      <c r="S5238" t="s">
        <v>1296</v>
      </c>
      <c r="T5238" s="111"/>
      <c r="U5238" s="111"/>
      <c r="V5238" s="110"/>
      <c r="W5238" s="110"/>
    </row>
    <row r="5239" spans="1:23">
      <c r="A5239" t="s">
        <v>5935</v>
      </c>
      <c r="B5239">
        <v>44214</v>
      </c>
      <c r="C5239" t="s">
        <v>5936</v>
      </c>
      <c r="D5239">
        <v>44214</v>
      </c>
      <c r="E5239" t="s">
        <v>1294</v>
      </c>
      <c r="F5239" t="s">
        <v>100</v>
      </c>
      <c r="G5239" t="s">
        <v>1045</v>
      </c>
      <c r="H5239" t="s">
        <v>1300</v>
      </c>
      <c r="I5239" t="s">
        <v>1205</v>
      </c>
      <c r="J5239">
        <v>5</v>
      </c>
      <c r="K5239">
        <v>9045</v>
      </c>
      <c r="L5239">
        <v>45225</v>
      </c>
      <c r="M5239">
        <v>21.535699999999999</v>
      </c>
      <c r="N5239">
        <v>107.6785</v>
      </c>
      <c r="O5239">
        <v>0</v>
      </c>
      <c r="P5239">
        <v>0</v>
      </c>
      <c r="Q5239">
        <v>9066.5357000000004</v>
      </c>
      <c r="R5239">
        <v>45332.678500000002</v>
      </c>
      <c r="S5239" t="s">
        <v>1296</v>
      </c>
      <c r="T5239" s="111"/>
      <c r="U5239" s="111"/>
      <c r="V5239" s="110"/>
      <c r="W5239" s="110"/>
    </row>
    <row r="5240" spans="1:23">
      <c r="A5240" t="s">
        <v>5935</v>
      </c>
      <c r="B5240">
        <v>44214</v>
      </c>
      <c r="C5240" t="s">
        <v>5936</v>
      </c>
      <c r="D5240">
        <v>44214</v>
      </c>
      <c r="E5240" t="s">
        <v>1294</v>
      </c>
      <c r="F5240" t="s">
        <v>100</v>
      </c>
      <c r="G5240" t="s">
        <v>1045</v>
      </c>
      <c r="H5240" t="s">
        <v>1300</v>
      </c>
      <c r="I5240" t="s">
        <v>1348</v>
      </c>
      <c r="J5240">
        <v>20</v>
      </c>
      <c r="K5240">
        <v>1225</v>
      </c>
      <c r="L5240">
        <v>24500</v>
      </c>
      <c r="M5240">
        <v>2.9167000000000001</v>
      </c>
      <c r="N5240">
        <v>58.334000000000003</v>
      </c>
      <c r="O5240">
        <v>0</v>
      </c>
      <c r="P5240">
        <v>0</v>
      </c>
      <c r="Q5240">
        <v>1227.9167</v>
      </c>
      <c r="R5240">
        <v>24558.333999999999</v>
      </c>
      <c r="S5240" t="s">
        <v>1296</v>
      </c>
      <c r="T5240" s="111"/>
      <c r="U5240" s="111"/>
      <c r="V5240" s="110"/>
      <c r="W5240" s="110"/>
    </row>
    <row r="5241" spans="1:23">
      <c r="A5241" t="s">
        <v>5935</v>
      </c>
      <c r="B5241">
        <v>44214</v>
      </c>
      <c r="C5241" t="s">
        <v>5936</v>
      </c>
      <c r="D5241">
        <v>44214</v>
      </c>
      <c r="E5241" t="s">
        <v>1294</v>
      </c>
      <c r="F5241" t="s">
        <v>100</v>
      </c>
      <c r="G5241" t="s">
        <v>1045</v>
      </c>
      <c r="H5241" t="s">
        <v>1300</v>
      </c>
      <c r="I5241" t="s">
        <v>1234</v>
      </c>
      <c r="J5241">
        <v>10</v>
      </c>
      <c r="K5241">
        <v>5035</v>
      </c>
      <c r="L5241">
        <v>50350</v>
      </c>
      <c r="M5241">
        <v>11.988099999999999</v>
      </c>
      <c r="N5241">
        <v>119.881</v>
      </c>
      <c r="O5241">
        <v>0</v>
      </c>
      <c r="P5241">
        <v>0</v>
      </c>
      <c r="Q5241">
        <v>5046.9880999999996</v>
      </c>
      <c r="R5241">
        <v>50469.881000000001</v>
      </c>
      <c r="S5241" t="s">
        <v>1296</v>
      </c>
      <c r="T5241" s="111"/>
      <c r="U5241" s="111"/>
      <c r="V5241" s="110"/>
      <c r="W5241" s="110"/>
    </row>
    <row r="5242" spans="1:23">
      <c r="A5242" t="s">
        <v>5937</v>
      </c>
      <c r="B5242">
        <v>44214</v>
      </c>
      <c r="C5242" t="s">
        <v>5938</v>
      </c>
      <c r="D5242">
        <v>44214</v>
      </c>
      <c r="E5242" t="s">
        <v>1294</v>
      </c>
      <c r="F5242" t="s">
        <v>94</v>
      </c>
      <c r="G5242" t="s">
        <v>1047</v>
      </c>
      <c r="H5242" t="s">
        <v>1300</v>
      </c>
      <c r="I5242" t="s">
        <v>1212</v>
      </c>
      <c r="J5242">
        <v>5</v>
      </c>
      <c r="K5242">
        <v>3540</v>
      </c>
      <c r="L5242">
        <v>17700</v>
      </c>
      <c r="M5242">
        <v>8.4285999999999994</v>
      </c>
      <c r="N5242">
        <v>42.143000000000001</v>
      </c>
      <c r="O5242">
        <v>0</v>
      </c>
      <c r="P5242">
        <v>0</v>
      </c>
      <c r="Q5242">
        <v>3548.4286000000002</v>
      </c>
      <c r="R5242">
        <v>17742.143</v>
      </c>
      <c r="S5242" t="s">
        <v>1296</v>
      </c>
      <c r="T5242" s="111"/>
      <c r="U5242" s="111"/>
      <c r="V5242" s="110"/>
      <c r="W5242" s="110"/>
    </row>
    <row r="5243" spans="1:23">
      <c r="A5243" t="s">
        <v>5937</v>
      </c>
      <c r="B5243">
        <v>44214</v>
      </c>
      <c r="C5243" t="s">
        <v>5938</v>
      </c>
      <c r="D5243">
        <v>44214</v>
      </c>
      <c r="E5243" t="s">
        <v>1294</v>
      </c>
      <c r="F5243" t="s">
        <v>94</v>
      </c>
      <c r="G5243" t="s">
        <v>1047</v>
      </c>
      <c r="H5243" t="s">
        <v>1300</v>
      </c>
      <c r="I5243" t="s">
        <v>1211</v>
      </c>
      <c r="J5243">
        <v>5</v>
      </c>
      <c r="K5243">
        <v>3938</v>
      </c>
      <c r="L5243">
        <v>19690</v>
      </c>
      <c r="M5243">
        <v>9.3762000000000008</v>
      </c>
      <c r="N5243">
        <v>46.881</v>
      </c>
      <c r="O5243">
        <v>0</v>
      </c>
      <c r="P5243">
        <v>0</v>
      </c>
      <c r="Q5243">
        <v>3947.3762000000002</v>
      </c>
      <c r="R5243">
        <v>19736.881000000001</v>
      </c>
      <c r="S5243" t="s">
        <v>1296</v>
      </c>
      <c r="T5243" s="111"/>
      <c r="U5243" s="111"/>
      <c r="V5243" s="110"/>
      <c r="W5243" s="110"/>
    </row>
    <row r="5244" spans="1:23">
      <c r="A5244" t="s">
        <v>5939</v>
      </c>
      <c r="B5244">
        <v>44214</v>
      </c>
      <c r="C5244" t="s">
        <v>5940</v>
      </c>
      <c r="D5244">
        <v>44214</v>
      </c>
      <c r="E5244" t="s">
        <v>1294</v>
      </c>
      <c r="F5244" t="s">
        <v>35</v>
      </c>
      <c r="G5244" t="s">
        <v>1321</v>
      </c>
      <c r="H5244" t="s">
        <v>24</v>
      </c>
      <c r="I5244" t="s">
        <v>1348</v>
      </c>
      <c r="J5244">
        <v>45</v>
      </c>
      <c r="K5244">
        <v>1225</v>
      </c>
      <c r="L5244">
        <v>55125</v>
      </c>
      <c r="M5244">
        <v>2.9167000000000001</v>
      </c>
      <c r="N5244">
        <v>131.25149999999999</v>
      </c>
      <c r="O5244">
        <v>0</v>
      </c>
      <c r="P5244">
        <v>0</v>
      </c>
      <c r="Q5244">
        <v>1227.9167</v>
      </c>
      <c r="R5244">
        <v>55256.251499999998</v>
      </c>
      <c r="S5244" t="s">
        <v>1296</v>
      </c>
      <c r="T5244" s="111"/>
      <c r="U5244" s="111"/>
      <c r="V5244" s="110"/>
      <c r="W5244" s="110"/>
    </row>
    <row r="5245" spans="1:23">
      <c r="A5245" t="s">
        <v>5941</v>
      </c>
      <c r="B5245">
        <v>44214</v>
      </c>
      <c r="C5245" t="s">
        <v>5942</v>
      </c>
      <c r="D5245">
        <v>44214</v>
      </c>
      <c r="E5245" t="s">
        <v>1294</v>
      </c>
      <c r="F5245" t="s">
        <v>1235</v>
      </c>
      <c r="G5245" t="s">
        <v>26</v>
      </c>
      <c r="H5245" t="s">
        <v>24</v>
      </c>
      <c r="I5245" t="s">
        <v>1348</v>
      </c>
      <c r="J5245">
        <v>20</v>
      </c>
      <c r="K5245">
        <v>1225</v>
      </c>
      <c r="L5245">
        <v>24500</v>
      </c>
      <c r="M5245">
        <v>2.9167000000000001</v>
      </c>
      <c r="N5245">
        <v>58.334000000000003</v>
      </c>
      <c r="O5245">
        <v>0</v>
      </c>
      <c r="P5245">
        <v>0</v>
      </c>
      <c r="Q5245">
        <v>1227.9167</v>
      </c>
      <c r="R5245">
        <v>24558.333999999999</v>
      </c>
      <c r="S5245" t="s">
        <v>1296</v>
      </c>
      <c r="T5245" s="111"/>
      <c r="U5245" s="111"/>
      <c r="V5245" s="110"/>
      <c r="W5245" s="110"/>
    </row>
    <row r="5246" spans="1:23">
      <c r="A5246" t="s">
        <v>5943</v>
      </c>
      <c r="B5246">
        <v>44214</v>
      </c>
      <c r="C5246" t="s">
        <v>5944</v>
      </c>
      <c r="D5246">
        <v>44214</v>
      </c>
      <c r="E5246" t="s">
        <v>1294</v>
      </c>
      <c r="F5246" t="s">
        <v>14</v>
      </c>
      <c r="G5246" t="s">
        <v>1303</v>
      </c>
      <c r="H5246" t="s">
        <v>24</v>
      </c>
      <c r="I5246" t="s">
        <v>3061</v>
      </c>
      <c r="J5246">
        <v>15</v>
      </c>
      <c r="K5246">
        <v>9850</v>
      </c>
      <c r="L5246">
        <v>147750</v>
      </c>
      <c r="M5246">
        <v>23.452400000000001</v>
      </c>
      <c r="N5246">
        <v>351.786</v>
      </c>
      <c r="O5246">
        <v>0</v>
      </c>
      <c r="P5246">
        <v>0</v>
      </c>
      <c r="Q5246">
        <v>9873.4524000000001</v>
      </c>
      <c r="R5246">
        <v>148101.78599999999</v>
      </c>
      <c r="S5246" t="s">
        <v>1296</v>
      </c>
      <c r="T5246" s="111"/>
      <c r="U5246" s="111"/>
      <c r="V5246" s="110"/>
      <c r="W5246" s="110"/>
    </row>
    <row r="5247" spans="1:23">
      <c r="A5247" t="s">
        <v>5945</v>
      </c>
      <c r="B5247">
        <v>44214</v>
      </c>
      <c r="C5247" t="s">
        <v>5946</v>
      </c>
      <c r="D5247">
        <v>44214</v>
      </c>
      <c r="E5247" t="s">
        <v>1294</v>
      </c>
      <c r="F5247" t="s">
        <v>49</v>
      </c>
      <c r="G5247" t="s">
        <v>1295</v>
      </c>
      <c r="H5247" t="s">
        <v>13</v>
      </c>
      <c r="I5247" t="s">
        <v>1211</v>
      </c>
      <c r="J5247">
        <v>3</v>
      </c>
      <c r="K5247">
        <v>3938</v>
      </c>
      <c r="L5247">
        <v>11814</v>
      </c>
      <c r="M5247">
        <v>9.3759999999999994</v>
      </c>
      <c r="N5247">
        <v>28.128</v>
      </c>
      <c r="O5247">
        <v>0</v>
      </c>
      <c r="P5247">
        <v>0</v>
      </c>
      <c r="Q5247">
        <v>3947.3762000000002</v>
      </c>
      <c r="R5247">
        <v>11842.1286</v>
      </c>
      <c r="S5247" t="s">
        <v>1296</v>
      </c>
      <c r="T5247" s="111"/>
      <c r="U5247" s="111"/>
      <c r="V5247" s="110"/>
      <c r="W5247" s="110"/>
    </row>
    <row r="5248" spans="1:23">
      <c r="A5248" t="s">
        <v>5945</v>
      </c>
      <c r="B5248">
        <v>44214</v>
      </c>
      <c r="C5248" t="s">
        <v>5946</v>
      </c>
      <c r="D5248">
        <v>44214</v>
      </c>
      <c r="E5248" t="s">
        <v>1294</v>
      </c>
      <c r="F5248" t="s">
        <v>49</v>
      </c>
      <c r="G5248" t="s">
        <v>1295</v>
      </c>
      <c r="H5248" t="s">
        <v>13</v>
      </c>
      <c r="I5248" t="s">
        <v>1205</v>
      </c>
      <c r="J5248">
        <v>5</v>
      </c>
      <c r="K5248">
        <v>9045</v>
      </c>
      <c r="L5248">
        <v>45225</v>
      </c>
      <c r="M5248">
        <v>21.536000000000001</v>
      </c>
      <c r="N5248">
        <v>107.68</v>
      </c>
      <c r="O5248">
        <v>0</v>
      </c>
      <c r="P5248">
        <v>0</v>
      </c>
      <c r="Q5248">
        <v>9066.5357000000004</v>
      </c>
      <c r="R5248">
        <v>45332.678500000002</v>
      </c>
      <c r="S5248" t="s">
        <v>1296</v>
      </c>
      <c r="T5248" s="111"/>
      <c r="U5248" s="111"/>
      <c r="V5248" s="110"/>
      <c r="W5248" s="110"/>
    </row>
    <row r="5249" spans="1:23">
      <c r="A5249" t="s">
        <v>5945</v>
      </c>
      <c r="B5249">
        <v>44214</v>
      </c>
      <c r="C5249" t="s">
        <v>5946</v>
      </c>
      <c r="D5249">
        <v>44214</v>
      </c>
      <c r="E5249" t="s">
        <v>1294</v>
      </c>
      <c r="F5249" t="s">
        <v>49</v>
      </c>
      <c r="G5249" t="s">
        <v>1295</v>
      </c>
      <c r="H5249" t="s">
        <v>13</v>
      </c>
      <c r="I5249" t="s">
        <v>1234</v>
      </c>
      <c r="J5249">
        <v>10</v>
      </c>
      <c r="K5249">
        <v>5035</v>
      </c>
      <c r="L5249">
        <v>50350</v>
      </c>
      <c r="M5249">
        <v>11.988</v>
      </c>
      <c r="N5249">
        <v>119.88</v>
      </c>
      <c r="O5249">
        <v>0</v>
      </c>
      <c r="P5249">
        <v>0</v>
      </c>
      <c r="Q5249">
        <v>5046.9880999999996</v>
      </c>
      <c r="R5249">
        <v>50469.881000000001</v>
      </c>
      <c r="S5249" t="s">
        <v>1296</v>
      </c>
      <c r="T5249" s="111"/>
      <c r="U5249" s="111"/>
      <c r="V5249" s="110"/>
      <c r="W5249" s="110"/>
    </row>
    <row r="5250" spans="1:23">
      <c r="A5250" t="s">
        <v>5947</v>
      </c>
      <c r="B5250">
        <v>44214</v>
      </c>
      <c r="C5250" t="s">
        <v>5948</v>
      </c>
      <c r="D5250">
        <v>44214</v>
      </c>
      <c r="E5250" t="s">
        <v>1294</v>
      </c>
      <c r="F5250" t="s">
        <v>98</v>
      </c>
      <c r="G5250" t="s">
        <v>1047</v>
      </c>
      <c r="H5250" t="s">
        <v>1300</v>
      </c>
      <c r="I5250" t="s">
        <v>1212</v>
      </c>
      <c r="J5250">
        <v>5</v>
      </c>
      <c r="K5250">
        <v>3540</v>
      </c>
      <c r="L5250">
        <v>17700</v>
      </c>
      <c r="M5250">
        <v>8.4285999999999994</v>
      </c>
      <c r="N5250">
        <v>42.143000000000001</v>
      </c>
      <c r="O5250">
        <v>0</v>
      </c>
      <c r="P5250">
        <v>0</v>
      </c>
      <c r="Q5250">
        <v>3548.4286000000002</v>
      </c>
      <c r="R5250">
        <v>17742.143</v>
      </c>
      <c r="S5250" t="s">
        <v>1296</v>
      </c>
      <c r="T5250" s="111"/>
      <c r="U5250" s="111"/>
      <c r="V5250" s="110"/>
      <c r="W5250" s="110"/>
    </row>
    <row r="5251" spans="1:23">
      <c r="A5251" t="s">
        <v>5947</v>
      </c>
      <c r="B5251">
        <v>44214</v>
      </c>
      <c r="C5251" t="s">
        <v>5948</v>
      </c>
      <c r="D5251">
        <v>44214</v>
      </c>
      <c r="E5251" t="s">
        <v>1294</v>
      </c>
      <c r="F5251" t="s">
        <v>98</v>
      </c>
      <c r="G5251" t="s">
        <v>1047</v>
      </c>
      <c r="H5251" t="s">
        <v>1300</v>
      </c>
      <c r="I5251" t="s">
        <v>1348</v>
      </c>
      <c r="J5251">
        <v>10</v>
      </c>
      <c r="K5251">
        <v>1225</v>
      </c>
      <c r="L5251">
        <v>12250</v>
      </c>
      <c r="M5251">
        <v>2.9167000000000001</v>
      </c>
      <c r="N5251">
        <v>29.167000000000002</v>
      </c>
      <c r="O5251">
        <v>0</v>
      </c>
      <c r="P5251">
        <v>0</v>
      </c>
      <c r="Q5251">
        <v>1227.9167</v>
      </c>
      <c r="R5251">
        <v>12279.166999999999</v>
      </c>
      <c r="S5251" t="s">
        <v>1296</v>
      </c>
      <c r="T5251" s="111"/>
      <c r="U5251" s="111"/>
      <c r="V5251" s="110"/>
      <c r="W5251" s="110"/>
    </row>
    <row r="5252" spans="1:23">
      <c r="A5252" t="s">
        <v>5949</v>
      </c>
      <c r="B5252">
        <v>44214</v>
      </c>
      <c r="C5252" t="s">
        <v>5950</v>
      </c>
      <c r="D5252">
        <v>44214</v>
      </c>
      <c r="E5252" t="s">
        <v>1294</v>
      </c>
      <c r="F5252" t="s">
        <v>76</v>
      </c>
      <c r="G5252" t="s">
        <v>69</v>
      </c>
      <c r="H5252" t="s">
        <v>69</v>
      </c>
      <c r="I5252" t="s">
        <v>1227</v>
      </c>
      <c r="J5252">
        <v>10</v>
      </c>
      <c r="K5252">
        <v>7760</v>
      </c>
      <c r="L5252">
        <v>77600</v>
      </c>
      <c r="M5252">
        <v>18.476199999999999</v>
      </c>
      <c r="N5252">
        <v>184.762</v>
      </c>
      <c r="O5252">
        <v>0</v>
      </c>
      <c r="P5252">
        <v>0</v>
      </c>
      <c r="Q5252">
        <v>7778.4762000000001</v>
      </c>
      <c r="R5252">
        <v>77784.762000000002</v>
      </c>
      <c r="S5252" t="s">
        <v>1296</v>
      </c>
      <c r="T5252" s="111"/>
      <c r="U5252" s="111"/>
      <c r="V5252" s="110"/>
      <c r="W5252" s="110"/>
    </row>
    <row r="5253" spans="1:23">
      <c r="A5253" t="s">
        <v>5949</v>
      </c>
      <c r="B5253">
        <v>44214</v>
      </c>
      <c r="C5253" t="s">
        <v>5950</v>
      </c>
      <c r="D5253">
        <v>44214</v>
      </c>
      <c r="E5253" t="s">
        <v>1294</v>
      </c>
      <c r="F5253" t="s">
        <v>76</v>
      </c>
      <c r="G5253" t="s">
        <v>69</v>
      </c>
      <c r="H5253" t="s">
        <v>69</v>
      </c>
      <c r="I5253" t="s">
        <v>3061</v>
      </c>
      <c r="J5253">
        <v>5</v>
      </c>
      <c r="K5253">
        <v>9850</v>
      </c>
      <c r="L5253">
        <v>49250</v>
      </c>
      <c r="M5253">
        <v>23.452400000000001</v>
      </c>
      <c r="N5253">
        <v>117.262</v>
      </c>
      <c r="O5253">
        <v>0</v>
      </c>
      <c r="P5253">
        <v>0</v>
      </c>
      <c r="Q5253">
        <v>9873.4524000000001</v>
      </c>
      <c r="R5253">
        <v>49367.262000000002</v>
      </c>
      <c r="S5253" t="s">
        <v>1296</v>
      </c>
      <c r="T5253" s="111"/>
      <c r="U5253" s="111"/>
      <c r="V5253" s="110"/>
      <c r="W5253" s="110"/>
    </row>
    <row r="5254" spans="1:23">
      <c r="A5254" t="s">
        <v>5949</v>
      </c>
      <c r="B5254">
        <v>44214</v>
      </c>
      <c r="C5254" t="s">
        <v>5950</v>
      </c>
      <c r="D5254">
        <v>44214</v>
      </c>
      <c r="E5254" t="s">
        <v>1294</v>
      </c>
      <c r="F5254" t="s">
        <v>76</v>
      </c>
      <c r="G5254" t="s">
        <v>69</v>
      </c>
      <c r="H5254" t="s">
        <v>69</v>
      </c>
      <c r="I5254" t="s">
        <v>1205</v>
      </c>
      <c r="J5254">
        <v>3</v>
      </c>
      <c r="K5254">
        <v>9045</v>
      </c>
      <c r="L5254">
        <v>27135</v>
      </c>
      <c r="M5254">
        <v>21.535699999999999</v>
      </c>
      <c r="N5254">
        <v>64.607100000000003</v>
      </c>
      <c r="O5254">
        <v>0</v>
      </c>
      <c r="P5254">
        <v>0</v>
      </c>
      <c r="Q5254">
        <v>9066.5357000000004</v>
      </c>
      <c r="R5254">
        <v>27199.607100000001</v>
      </c>
      <c r="S5254" t="s">
        <v>1296</v>
      </c>
      <c r="T5254" s="111"/>
      <c r="U5254" s="111"/>
      <c r="V5254" s="110"/>
      <c r="W5254" s="110"/>
    </row>
    <row r="5255" spans="1:23">
      <c r="A5255" t="s">
        <v>5949</v>
      </c>
      <c r="B5255">
        <v>44214</v>
      </c>
      <c r="C5255" t="s">
        <v>5950</v>
      </c>
      <c r="D5255">
        <v>44214</v>
      </c>
      <c r="E5255" t="s">
        <v>1294</v>
      </c>
      <c r="F5255" t="s">
        <v>76</v>
      </c>
      <c r="G5255" t="s">
        <v>69</v>
      </c>
      <c r="H5255" t="s">
        <v>69</v>
      </c>
      <c r="I5255" t="s">
        <v>1348</v>
      </c>
      <c r="J5255">
        <v>60</v>
      </c>
      <c r="K5255">
        <v>1225</v>
      </c>
      <c r="L5255">
        <v>73500</v>
      </c>
      <c r="M5255">
        <v>2.9167000000000001</v>
      </c>
      <c r="N5255">
        <v>175.00200000000001</v>
      </c>
      <c r="O5255">
        <v>0</v>
      </c>
      <c r="P5255">
        <v>0</v>
      </c>
      <c r="Q5255">
        <v>1227.9167</v>
      </c>
      <c r="R5255">
        <v>73675.001999999993</v>
      </c>
      <c r="S5255" t="s">
        <v>1296</v>
      </c>
      <c r="T5255" s="111"/>
      <c r="U5255" s="111"/>
      <c r="V5255" s="110"/>
      <c r="W5255" s="110"/>
    </row>
    <row r="5256" spans="1:23">
      <c r="A5256" t="s">
        <v>5951</v>
      </c>
      <c r="B5256">
        <v>44214</v>
      </c>
      <c r="C5256" t="s">
        <v>5952</v>
      </c>
      <c r="D5256">
        <v>44214</v>
      </c>
      <c r="E5256" t="s">
        <v>1294</v>
      </c>
      <c r="F5256" t="s">
        <v>68</v>
      </c>
      <c r="G5256" t="s">
        <v>69</v>
      </c>
      <c r="H5256" t="s">
        <v>69</v>
      </c>
      <c r="I5256" t="s">
        <v>1234</v>
      </c>
      <c r="J5256">
        <v>5</v>
      </c>
      <c r="K5256">
        <v>5035</v>
      </c>
      <c r="L5256">
        <v>25175</v>
      </c>
      <c r="M5256">
        <v>11.988099999999999</v>
      </c>
      <c r="N5256">
        <v>59.9405</v>
      </c>
      <c r="O5256">
        <v>0</v>
      </c>
      <c r="P5256">
        <v>0</v>
      </c>
      <c r="Q5256">
        <v>5046.9880999999996</v>
      </c>
      <c r="R5256">
        <v>25234.940500000001</v>
      </c>
      <c r="S5256" t="s">
        <v>1296</v>
      </c>
      <c r="T5256" s="111"/>
      <c r="U5256" s="111"/>
      <c r="V5256" s="110"/>
      <c r="W5256" s="110"/>
    </row>
    <row r="5257" spans="1:23">
      <c r="A5257" t="s">
        <v>5951</v>
      </c>
      <c r="B5257">
        <v>44214</v>
      </c>
      <c r="C5257" t="s">
        <v>5952</v>
      </c>
      <c r="D5257">
        <v>44214</v>
      </c>
      <c r="E5257" t="s">
        <v>1294</v>
      </c>
      <c r="F5257" t="s">
        <v>68</v>
      </c>
      <c r="G5257" t="s">
        <v>69</v>
      </c>
      <c r="H5257" t="s">
        <v>69</v>
      </c>
      <c r="I5257" t="s">
        <v>1207</v>
      </c>
      <c r="J5257">
        <v>10</v>
      </c>
      <c r="K5257">
        <v>4035</v>
      </c>
      <c r="L5257">
        <v>40350</v>
      </c>
      <c r="M5257">
        <v>9.6071000000000009</v>
      </c>
      <c r="N5257">
        <v>96.070999999999998</v>
      </c>
      <c r="O5257">
        <v>0</v>
      </c>
      <c r="P5257">
        <v>0</v>
      </c>
      <c r="Q5257">
        <v>4044.6071000000002</v>
      </c>
      <c r="R5257">
        <v>40446.071000000004</v>
      </c>
      <c r="S5257" t="s">
        <v>1296</v>
      </c>
      <c r="T5257" s="111"/>
      <c r="U5257" s="111"/>
      <c r="V5257" s="110"/>
      <c r="W5257" s="110"/>
    </row>
    <row r="5258" spans="1:23">
      <c r="A5258" t="s">
        <v>5951</v>
      </c>
      <c r="B5258">
        <v>44214</v>
      </c>
      <c r="C5258" t="s">
        <v>5952</v>
      </c>
      <c r="D5258">
        <v>44214</v>
      </c>
      <c r="E5258" t="s">
        <v>1294</v>
      </c>
      <c r="F5258" t="s">
        <v>68</v>
      </c>
      <c r="G5258" t="s">
        <v>69</v>
      </c>
      <c r="H5258" t="s">
        <v>69</v>
      </c>
      <c r="I5258" t="s">
        <v>1227</v>
      </c>
      <c r="J5258">
        <v>10</v>
      </c>
      <c r="K5258">
        <v>7760</v>
      </c>
      <c r="L5258">
        <v>77600</v>
      </c>
      <c r="M5258">
        <v>18.476199999999999</v>
      </c>
      <c r="N5258">
        <v>184.762</v>
      </c>
      <c r="O5258">
        <v>0</v>
      </c>
      <c r="P5258">
        <v>0</v>
      </c>
      <c r="Q5258">
        <v>7778.4762000000001</v>
      </c>
      <c r="R5258">
        <v>77784.762000000002</v>
      </c>
      <c r="S5258" t="s">
        <v>1296</v>
      </c>
      <c r="T5258" s="111"/>
      <c r="U5258" s="111"/>
      <c r="V5258" s="110"/>
      <c r="W5258" s="110"/>
    </row>
    <row r="5259" spans="1:23">
      <c r="A5259" t="s">
        <v>5951</v>
      </c>
      <c r="B5259">
        <v>44214</v>
      </c>
      <c r="C5259" t="s">
        <v>5952</v>
      </c>
      <c r="D5259">
        <v>44214</v>
      </c>
      <c r="E5259" t="s">
        <v>1294</v>
      </c>
      <c r="F5259" t="s">
        <v>68</v>
      </c>
      <c r="G5259" t="s">
        <v>69</v>
      </c>
      <c r="H5259" t="s">
        <v>69</v>
      </c>
      <c r="I5259" t="s">
        <v>1211</v>
      </c>
      <c r="J5259">
        <v>10</v>
      </c>
      <c r="K5259">
        <v>3938</v>
      </c>
      <c r="L5259">
        <v>39380</v>
      </c>
      <c r="M5259">
        <v>9.3762000000000008</v>
      </c>
      <c r="N5259">
        <v>93.762</v>
      </c>
      <c r="O5259">
        <v>0</v>
      </c>
      <c r="P5259">
        <v>0</v>
      </c>
      <c r="Q5259">
        <v>3947.3762000000002</v>
      </c>
      <c r="R5259">
        <v>39473.762000000002</v>
      </c>
      <c r="S5259" t="s">
        <v>1296</v>
      </c>
      <c r="T5259" s="111"/>
      <c r="U5259" s="111"/>
      <c r="V5259" s="110"/>
      <c r="W5259" s="110"/>
    </row>
    <row r="5260" spans="1:23">
      <c r="A5260" t="s">
        <v>5951</v>
      </c>
      <c r="B5260">
        <v>44214</v>
      </c>
      <c r="C5260" t="s">
        <v>5952</v>
      </c>
      <c r="D5260">
        <v>44214</v>
      </c>
      <c r="E5260" t="s">
        <v>1294</v>
      </c>
      <c r="F5260" t="s">
        <v>68</v>
      </c>
      <c r="G5260" t="s">
        <v>69</v>
      </c>
      <c r="H5260" t="s">
        <v>69</v>
      </c>
      <c r="I5260" t="s">
        <v>1348</v>
      </c>
      <c r="J5260">
        <v>20</v>
      </c>
      <c r="K5260">
        <v>1225</v>
      </c>
      <c r="L5260">
        <v>24500</v>
      </c>
      <c r="M5260">
        <v>2.9167000000000001</v>
      </c>
      <c r="N5260">
        <v>58.334000000000003</v>
      </c>
      <c r="O5260">
        <v>0</v>
      </c>
      <c r="P5260">
        <v>0</v>
      </c>
      <c r="Q5260">
        <v>1227.9167</v>
      </c>
      <c r="R5260">
        <v>24558.333999999999</v>
      </c>
      <c r="S5260" t="s">
        <v>1296</v>
      </c>
      <c r="T5260" s="111"/>
      <c r="U5260" s="111"/>
      <c r="V5260" s="110"/>
      <c r="W5260" s="110"/>
    </row>
    <row r="5261" spans="1:23">
      <c r="A5261" t="s">
        <v>5951</v>
      </c>
      <c r="B5261">
        <v>44214</v>
      </c>
      <c r="C5261" t="s">
        <v>5952</v>
      </c>
      <c r="D5261">
        <v>44214</v>
      </c>
      <c r="E5261" t="s">
        <v>1294</v>
      </c>
      <c r="F5261" t="s">
        <v>68</v>
      </c>
      <c r="G5261" t="s">
        <v>69</v>
      </c>
      <c r="H5261" t="s">
        <v>69</v>
      </c>
      <c r="I5261" t="s">
        <v>3061</v>
      </c>
      <c r="J5261">
        <v>10</v>
      </c>
      <c r="K5261">
        <v>9850</v>
      </c>
      <c r="L5261">
        <v>98500</v>
      </c>
      <c r="M5261">
        <v>23.452400000000001</v>
      </c>
      <c r="N5261">
        <v>234.524</v>
      </c>
      <c r="O5261">
        <v>0</v>
      </c>
      <c r="P5261">
        <v>0</v>
      </c>
      <c r="Q5261">
        <v>9873.4524000000001</v>
      </c>
      <c r="R5261">
        <v>98734.524000000005</v>
      </c>
      <c r="S5261" t="s">
        <v>1296</v>
      </c>
      <c r="T5261" s="111"/>
      <c r="U5261" s="111"/>
      <c r="V5261" s="110"/>
      <c r="W5261" s="110"/>
    </row>
    <row r="5262" spans="1:23">
      <c r="A5262" t="s">
        <v>5953</v>
      </c>
      <c r="B5262">
        <v>44214</v>
      </c>
      <c r="C5262" t="s">
        <v>5954</v>
      </c>
      <c r="D5262">
        <v>44214</v>
      </c>
      <c r="E5262" t="s">
        <v>1294</v>
      </c>
      <c r="F5262" t="s">
        <v>78</v>
      </c>
      <c r="G5262" t="s">
        <v>79</v>
      </c>
      <c r="H5262" t="s">
        <v>69</v>
      </c>
      <c r="I5262" t="s">
        <v>1211</v>
      </c>
      <c r="J5262">
        <v>5</v>
      </c>
      <c r="K5262">
        <v>3938</v>
      </c>
      <c r="L5262">
        <v>19690</v>
      </c>
      <c r="M5262">
        <v>9.3762000000000008</v>
      </c>
      <c r="N5262">
        <v>46.881</v>
      </c>
      <c r="O5262">
        <v>0</v>
      </c>
      <c r="P5262">
        <v>0</v>
      </c>
      <c r="Q5262">
        <v>3947.3762000000002</v>
      </c>
      <c r="R5262">
        <v>19736.881000000001</v>
      </c>
      <c r="S5262" t="s">
        <v>1296</v>
      </c>
      <c r="T5262" s="111"/>
      <c r="U5262" s="111"/>
      <c r="V5262" s="110"/>
      <c r="W5262" s="110"/>
    </row>
    <row r="5263" spans="1:23">
      <c r="A5263" t="s">
        <v>5953</v>
      </c>
      <c r="B5263">
        <v>44214</v>
      </c>
      <c r="C5263" t="s">
        <v>5954</v>
      </c>
      <c r="D5263">
        <v>44214</v>
      </c>
      <c r="E5263" t="s">
        <v>1294</v>
      </c>
      <c r="F5263" t="s">
        <v>78</v>
      </c>
      <c r="G5263" t="s">
        <v>79</v>
      </c>
      <c r="H5263" t="s">
        <v>69</v>
      </c>
      <c r="I5263" t="s">
        <v>1234</v>
      </c>
      <c r="J5263">
        <v>10</v>
      </c>
      <c r="K5263">
        <v>5035</v>
      </c>
      <c r="L5263">
        <v>50350</v>
      </c>
      <c r="M5263">
        <v>11.988099999999999</v>
      </c>
      <c r="N5263">
        <v>119.881</v>
      </c>
      <c r="O5263">
        <v>0</v>
      </c>
      <c r="P5263">
        <v>0</v>
      </c>
      <c r="Q5263">
        <v>5046.9880999999996</v>
      </c>
      <c r="R5263">
        <v>50469.881000000001</v>
      </c>
      <c r="S5263" t="s">
        <v>1296</v>
      </c>
      <c r="T5263" s="111"/>
      <c r="U5263" s="111"/>
      <c r="V5263" s="110"/>
      <c r="W5263" s="110"/>
    </row>
    <row r="5264" spans="1:23">
      <c r="A5264" t="s">
        <v>5953</v>
      </c>
      <c r="B5264">
        <v>44214</v>
      </c>
      <c r="C5264" t="s">
        <v>5954</v>
      </c>
      <c r="D5264">
        <v>44214</v>
      </c>
      <c r="E5264" t="s">
        <v>1294</v>
      </c>
      <c r="F5264" t="s">
        <v>78</v>
      </c>
      <c r="G5264" t="s">
        <v>79</v>
      </c>
      <c r="H5264" t="s">
        <v>69</v>
      </c>
      <c r="I5264" t="s">
        <v>1205</v>
      </c>
      <c r="J5264">
        <v>8</v>
      </c>
      <c r="K5264">
        <v>9045</v>
      </c>
      <c r="L5264">
        <v>72360</v>
      </c>
      <c r="M5264">
        <v>21.535699999999999</v>
      </c>
      <c r="N5264">
        <v>172.28559999999999</v>
      </c>
      <c r="O5264">
        <v>0</v>
      </c>
      <c r="P5264">
        <v>0</v>
      </c>
      <c r="Q5264">
        <v>9066.5357000000004</v>
      </c>
      <c r="R5264">
        <v>72532.285600000003</v>
      </c>
      <c r="S5264" t="s">
        <v>1296</v>
      </c>
      <c r="T5264" s="111"/>
      <c r="U5264" s="111"/>
      <c r="V5264" s="110"/>
      <c r="W5264" s="110"/>
    </row>
    <row r="5265" spans="1:23">
      <c r="A5265" t="s">
        <v>5953</v>
      </c>
      <c r="B5265">
        <v>44214</v>
      </c>
      <c r="C5265" t="s">
        <v>5954</v>
      </c>
      <c r="D5265">
        <v>44214</v>
      </c>
      <c r="E5265" t="s">
        <v>1294</v>
      </c>
      <c r="F5265" t="s">
        <v>78</v>
      </c>
      <c r="G5265" t="s">
        <v>79</v>
      </c>
      <c r="H5265" t="s">
        <v>69</v>
      </c>
      <c r="I5265" t="s">
        <v>1348</v>
      </c>
      <c r="J5265">
        <v>40</v>
      </c>
      <c r="K5265">
        <v>1225</v>
      </c>
      <c r="L5265">
        <v>49000</v>
      </c>
      <c r="M5265">
        <v>2.9167000000000001</v>
      </c>
      <c r="N5265">
        <v>116.66800000000001</v>
      </c>
      <c r="O5265">
        <v>0</v>
      </c>
      <c r="P5265">
        <v>0</v>
      </c>
      <c r="Q5265">
        <v>1227.9167</v>
      </c>
      <c r="R5265">
        <v>49116.667999999998</v>
      </c>
      <c r="S5265" t="s">
        <v>1296</v>
      </c>
      <c r="T5265" s="111"/>
      <c r="U5265" s="111"/>
      <c r="V5265" s="110"/>
      <c r="W5265" s="110"/>
    </row>
    <row r="5266" spans="1:23">
      <c r="A5266" t="s">
        <v>5955</v>
      </c>
      <c r="B5266">
        <v>44214</v>
      </c>
      <c r="C5266" t="s">
        <v>5956</v>
      </c>
      <c r="D5266">
        <v>44214</v>
      </c>
      <c r="E5266" t="s">
        <v>1294</v>
      </c>
      <c r="F5266" t="s">
        <v>113</v>
      </c>
      <c r="G5266" t="s">
        <v>1134</v>
      </c>
      <c r="H5266" t="s">
        <v>120</v>
      </c>
      <c r="I5266" t="s">
        <v>1348</v>
      </c>
      <c r="J5266">
        <v>65</v>
      </c>
      <c r="K5266">
        <v>1225</v>
      </c>
      <c r="L5266">
        <v>79625</v>
      </c>
      <c r="M5266">
        <v>2.9167000000000001</v>
      </c>
      <c r="N5266">
        <v>189.5855</v>
      </c>
      <c r="O5266">
        <v>0</v>
      </c>
      <c r="P5266">
        <v>0</v>
      </c>
      <c r="Q5266">
        <v>1227.9167</v>
      </c>
      <c r="R5266">
        <v>79814.585500000001</v>
      </c>
      <c r="S5266" t="s">
        <v>1296</v>
      </c>
      <c r="T5266" s="111"/>
      <c r="U5266" s="111"/>
      <c r="V5266" s="110"/>
      <c r="W5266" s="110"/>
    </row>
    <row r="5267" spans="1:23">
      <c r="A5267" t="s">
        <v>5955</v>
      </c>
      <c r="B5267">
        <v>44214</v>
      </c>
      <c r="C5267" t="s">
        <v>5956</v>
      </c>
      <c r="D5267">
        <v>44214</v>
      </c>
      <c r="E5267" t="s">
        <v>1294</v>
      </c>
      <c r="F5267" t="s">
        <v>113</v>
      </c>
      <c r="G5267" t="s">
        <v>1134</v>
      </c>
      <c r="H5267" t="s">
        <v>120</v>
      </c>
      <c r="I5267" t="s">
        <v>1339</v>
      </c>
      <c r="J5267">
        <v>200</v>
      </c>
      <c r="K5267">
        <v>1118</v>
      </c>
      <c r="L5267">
        <v>223600</v>
      </c>
      <c r="M5267">
        <v>2.6619000000000002</v>
      </c>
      <c r="N5267">
        <v>532.38</v>
      </c>
      <c r="O5267">
        <v>0</v>
      </c>
      <c r="P5267">
        <v>0</v>
      </c>
      <c r="Q5267">
        <v>1120.6619000000001</v>
      </c>
      <c r="R5267">
        <v>224132.38</v>
      </c>
      <c r="S5267" t="s">
        <v>1296</v>
      </c>
      <c r="T5267" s="111"/>
      <c r="U5267" s="111"/>
      <c r="V5267" s="110"/>
      <c r="W5267" s="110"/>
    </row>
    <row r="5268" spans="1:23">
      <c r="A5268" t="s">
        <v>5957</v>
      </c>
      <c r="B5268">
        <v>44214</v>
      </c>
      <c r="C5268" t="s">
        <v>5958</v>
      </c>
      <c r="D5268">
        <v>44214</v>
      </c>
      <c r="E5268" t="s">
        <v>1294</v>
      </c>
      <c r="F5268" t="s">
        <v>3</v>
      </c>
      <c r="G5268" t="s">
        <v>1078</v>
      </c>
      <c r="H5268" t="s">
        <v>120</v>
      </c>
      <c r="I5268" t="s">
        <v>1348</v>
      </c>
      <c r="J5268">
        <v>33</v>
      </c>
      <c r="K5268">
        <v>1225</v>
      </c>
      <c r="L5268">
        <v>40425</v>
      </c>
      <c r="M5268">
        <v>2.9167000000000001</v>
      </c>
      <c r="N5268">
        <v>96.251099999999994</v>
      </c>
      <c r="O5268">
        <v>0</v>
      </c>
      <c r="P5268">
        <v>0</v>
      </c>
      <c r="Q5268">
        <v>1227.9167</v>
      </c>
      <c r="R5268">
        <v>40521.251100000001</v>
      </c>
      <c r="S5268" t="s">
        <v>1296</v>
      </c>
      <c r="T5268" s="111"/>
      <c r="U5268" s="111"/>
      <c r="V5268" s="110"/>
      <c r="W5268" s="110"/>
    </row>
    <row r="5269" spans="1:23">
      <c r="A5269" t="s">
        <v>5959</v>
      </c>
      <c r="B5269">
        <v>44214</v>
      </c>
      <c r="C5269" t="s">
        <v>5960</v>
      </c>
      <c r="D5269">
        <v>44214</v>
      </c>
      <c r="E5269" t="s">
        <v>1294</v>
      </c>
      <c r="F5269" t="s">
        <v>118</v>
      </c>
      <c r="G5269" t="s">
        <v>1306</v>
      </c>
      <c r="H5269" t="s">
        <v>120</v>
      </c>
      <c r="I5269" t="s">
        <v>1348</v>
      </c>
      <c r="J5269">
        <v>200</v>
      </c>
      <c r="K5269">
        <v>1225</v>
      </c>
      <c r="L5269">
        <v>245000</v>
      </c>
      <c r="M5269">
        <v>2.9167000000000001</v>
      </c>
      <c r="N5269">
        <v>583.34</v>
      </c>
      <c r="O5269">
        <v>0</v>
      </c>
      <c r="P5269">
        <v>0</v>
      </c>
      <c r="Q5269">
        <v>1227.9167</v>
      </c>
      <c r="R5269">
        <v>245583.34</v>
      </c>
      <c r="S5269" t="s">
        <v>1296</v>
      </c>
      <c r="T5269" s="111"/>
      <c r="U5269" s="111"/>
      <c r="V5269" s="110"/>
      <c r="W5269" s="110"/>
    </row>
    <row r="5270" spans="1:23">
      <c r="A5270" t="s">
        <v>5959</v>
      </c>
      <c r="B5270">
        <v>44214</v>
      </c>
      <c r="C5270" t="s">
        <v>5960</v>
      </c>
      <c r="D5270">
        <v>44214</v>
      </c>
      <c r="E5270" t="s">
        <v>1294</v>
      </c>
      <c r="F5270" t="s">
        <v>118</v>
      </c>
      <c r="G5270" t="s">
        <v>1306</v>
      </c>
      <c r="H5270" t="s">
        <v>120</v>
      </c>
      <c r="I5270" t="s">
        <v>1211</v>
      </c>
      <c r="J5270">
        <v>10</v>
      </c>
      <c r="K5270">
        <v>3938</v>
      </c>
      <c r="L5270">
        <v>39380</v>
      </c>
      <c r="M5270">
        <v>9.3762000000000008</v>
      </c>
      <c r="N5270">
        <v>93.762</v>
      </c>
      <c r="O5270">
        <v>0</v>
      </c>
      <c r="P5270">
        <v>0</v>
      </c>
      <c r="Q5270">
        <v>3947.3762000000002</v>
      </c>
      <c r="R5270">
        <v>39473.762000000002</v>
      </c>
      <c r="S5270" t="s">
        <v>1296</v>
      </c>
      <c r="T5270" s="111"/>
      <c r="U5270" s="111"/>
      <c r="V5270" s="110"/>
      <c r="W5270" s="110"/>
    </row>
    <row r="5271" spans="1:23">
      <c r="A5271" t="s">
        <v>5961</v>
      </c>
      <c r="B5271">
        <v>44214</v>
      </c>
      <c r="C5271" t="s">
        <v>5962</v>
      </c>
      <c r="D5271">
        <v>44214</v>
      </c>
      <c r="E5271" t="s">
        <v>1294</v>
      </c>
      <c r="F5271" t="s">
        <v>112</v>
      </c>
      <c r="G5271" t="s">
        <v>120</v>
      </c>
      <c r="H5271" t="s">
        <v>120</v>
      </c>
      <c r="I5271" t="s">
        <v>1207</v>
      </c>
      <c r="J5271">
        <v>10</v>
      </c>
      <c r="K5271">
        <v>4035</v>
      </c>
      <c r="L5271">
        <v>40350</v>
      </c>
      <c r="M5271">
        <v>9.6071000000000009</v>
      </c>
      <c r="N5271">
        <v>96.070999999999998</v>
      </c>
      <c r="O5271">
        <v>0</v>
      </c>
      <c r="P5271">
        <v>0</v>
      </c>
      <c r="Q5271">
        <v>4044.6071000000002</v>
      </c>
      <c r="R5271">
        <v>40446.071000000004</v>
      </c>
      <c r="S5271" t="s">
        <v>1296</v>
      </c>
      <c r="T5271" s="111"/>
      <c r="U5271" s="111"/>
      <c r="V5271" s="110"/>
      <c r="W5271" s="110"/>
    </row>
    <row r="5272" spans="1:23">
      <c r="A5272" t="s">
        <v>5961</v>
      </c>
      <c r="B5272">
        <v>44214</v>
      </c>
      <c r="C5272" t="s">
        <v>5962</v>
      </c>
      <c r="D5272">
        <v>44214</v>
      </c>
      <c r="E5272" t="s">
        <v>1294</v>
      </c>
      <c r="F5272" t="s">
        <v>112</v>
      </c>
      <c r="G5272" t="s">
        <v>120</v>
      </c>
      <c r="H5272" t="s">
        <v>120</v>
      </c>
      <c r="I5272" t="s">
        <v>1227</v>
      </c>
      <c r="J5272">
        <v>20</v>
      </c>
      <c r="K5272">
        <v>7760</v>
      </c>
      <c r="L5272">
        <v>155200</v>
      </c>
      <c r="M5272">
        <v>18.476199999999999</v>
      </c>
      <c r="N5272">
        <v>369.524</v>
      </c>
      <c r="O5272">
        <v>0</v>
      </c>
      <c r="P5272">
        <v>0</v>
      </c>
      <c r="Q5272">
        <v>7778.4762000000001</v>
      </c>
      <c r="R5272">
        <v>155569.524</v>
      </c>
      <c r="S5272" t="s">
        <v>1296</v>
      </c>
      <c r="T5272" s="111"/>
      <c r="U5272" s="111"/>
      <c r="V5272" s="110"/>
      <c r="W5272" s="110"/>
    </row>
    <row r="5273" spans="1:23">
      <c r="A5273" t="s">
        <v>5961</v>
      </c>
      <c r="B5273">
        <v>44214</v>
      </c>
      <c r="C5273" t="s">
        <v>5962</v>
      </c>
      <c r="D5273">
        <v>44214</v>
      </c>
      <c r="E5273" t="s">
        <v>1294</v>
      </c>
      <c r="F5273" t="s">
        <v>112</v>
      </c>
      <c r="G5273" t="s">
        <v>120</v>
      </c>
      <c r="H5273" t="s">
        <v>120</v>
      </c>
      <c r="I5273" t="s">
        <v>1234</v>
      </c>
      <c r="J5273">
        <v>10</v>
      </c>
      <c r="K5273">
        <v>5035</v>
      </c>
      <c r="L5273">
        <v>50350</v>
      </c>
      <c r="M5273">
        <v>11.988099999999999</v>
      </c>
      <c r="N5273">
        <v>119.881</v>
      </c>
      <c r="O5273">
        <v>0</v>
      </c>
      <c r="P5273">
        <v>0</v>
      </c>
      <c r="Q5273">
        <v>5046.9880999999996</v>
      </c>
      <c r="R5273">
        <v>50469.881000000001</v>
      </c>
      <c r="S5273" t="s">
        <v>1296</v>
      </c>
      <c r="T5273" s="111"/>
      <c r="U5273" s="111"/>
      <c r="V5273" s="110"/>
      <c r="W5273" s="110"/>
    </row>
    <row r="5274" spans="1:23">
      <c r="A5274" t="s">
        <v>5963</v>
      </c>
      <c r="B5274">
        <v>44214</v>
      </c>
      <c r="C5274" t="s">
        <v>5964</v>
      </c>
      <c r="D5274">
        <v>44214</v>
      </c>
      <c r="E5274" t="s">
        <v>1294</v>
      </c>
      <c r="F5274" t="s">
        <v>73</v>
      </c>
      <c r="G5274" t="s">
        <v>1297</v>
      </c>
      <c r="H5274" t="s">
        <v>69</v>
      </c>
      <c r="I5274" t="s">
        <v>1339</v>
      </c>
      <c r="J5274">
        <v>200</v>
      </c>
      <c r="K5274">
        <v>1118</v>
      </c>
      <c r="L5274">
        <v>223600</v>
      </c>
      <c r="M5274">
        <v>2.6619000000000002</v>
      </c>
      <c r="N5274">
        <v>532.38</v>
      </c>
      <c r="O5274">
        <v>0</v>
      </c>
      <c r="P5274">
        <v>0</v>
      </c>
      <c r="Q5274">
        <v>1120.6619000000001</v>
      </c>
      <c r="R5274">
        <v>224132.38</v>
      </c>
      <c r="S5274" t="s">
        <v>1296</v>
      </c>
      <c r="T5274" s="111"/>
      <c r="U5274" s="111"/>
      <c r="V5274" s="110"/>
      <c r="W5274" s="110"/>
    </row>
    <row r="5275" spans="1:23">
      <c r="A5275" t="s">
        <v>5963</v>
      </c>
      <c r="B5275">
        <v>44214</v>
      </c>
      <c r="C5275" t="s">
        <v>5964</v>
      </c>
      <c r="D5275">
        <v>44214</v>
      </c>
      <c r="E5275" t="s">
        <v>1294</v>
      </c>
      <c r="F5275" t="s">
        <v>73</v>
      </c>
      <c r="G5275" t="s">
        <v>1297</v>
      </c>
      <c r="H5275" t="s">
        <v>69</v>
      </c>
      <c r="I5275" t="s">
        <v>1205</v>
      </c>
      <c r="J5275">
        <v>4</v>
      </c>
      <c r="K5275">
        <v>9045</v>
      </c>
      <c r="L5275">
        <v>36180</v>
      </c>
      <c r="M5275">
        <v>21.535699999999999</v>
      </c>
      <c r="N5275">
        <v>86.142799999999994</v>
      </c>
      <c r="O5275">
        <v>0</v>
      </c>
      <c r="P5275">
        <v>0</v>
      </c>
      <c r="Q5275">
        <v>9066.5357000000004</v>
      </c>
      <c r="R5275">
        <v>36266.142800000001</v>
      </c>
      <c r="S5275" t="s">
        <v>1296</v>
      </c>
      <c r="T5275" s="111"/>
      <c r="U5275" s="111"/>
      <c r="V5275" s="110"/>
      <c r="W5275" s="110"/>
    </row>
    <row r="5276" spans="1:23">
      <c r="A5276" t="s">
        <v>5963</v>
      </c>
      <c r="B5276">
        <v>44214</v>
      </c>
      <c r="C5276" t="s">
        <v>5964</v>
      </c>
      <c r="D5276">
        <v>44214</v>
      </c>
      <c r="E5276" t="s">
        <v>1294</v>
      </c>
      <c r="F5276" t="s">
        <v>73</v>
      </c>
      <c r="G5276" t="s">
        <v>1297</v>
      </c>
      <c r="H5276" t="s">
        <v>69</v>
      </c>
      <c r="I5276" t="s">
        <v>1348</v>
      </c>
      <c r="J5276">
        <v>40</v>
      </c>
      <c r="K5276">
        <v>1225</v>
      </c>
      <c r="L5276">
        <v>49000</v>
      </c>
      <c r="M5276">
        <v>2.9167000000000001</v>
      </c>
      <c r="N5276">
        <v>116.66800000000001</v>
      </c>
      <c r="O5276">
        <v>0</v>
      </c>
      <c r="P5276">
        <v>0</v>
      </c>
      <c r="Q5276">
        <v>1227.9167</v>
      </c>
      <c r="R5276">
        <v>49116.667999999998</v>
      </c>
      <c r="S5276" t="s">
        <v>1296</v>
      </c>
      <c r="T5276" s="111"/>
      <c r="U5276" s="111"/>
      <c r="V5276" s="110"/>
      <c r="W5276" s="110"/>
    </row>
    <row r="5277" spans="1:23">
      <c r="A5277" t="s">
        <v>5965</v>
      </c>
      <c r="B5277">
        <v>44214</v>
      </c>
      <c r="C5277" t="s">
        <v>5966</v>
      </c>
      <c r="D5277">
        <v>44214</v>
      </c>
      <c r="E5277" t="s">
        <v>1294</v>
      </c>
      <c r="F5277" t="s">
        <v>1009</v>
      </c>
      <c r="G5277" t="s">
        <v>79</v>
      </c>
      <c r="H5277" t="s">
        <v>69</v>
      </c>
      <c r="I5277" t="s">
        <v>1339</v>
      </c>
      <c r="J5277">
        <v>300</v>
      </c>
      <c r="K5277">
        <v>1118</v>
      </c>
      <c r="L5277">
        <v>335400</v>
      </c>
      <c r="M5277">
        <v>2.6619000000000002</v>
      </c>
      <c r="N5277">
        <v>798.57</v>
      </c>
      <c r="O5277">
        <v>0</v>
      </c>
      <c r="P5277">
        <v>0</v>
      </c>
      <c r="Q5277">
        <v>1120.6619000000001</v>
      </c>
      <c r="R5277">
        <v>336198.57</v>
      </c>
      <c r="S5277" t="s">
        <v>1296</v>
      </c>
      <c r="T5277" s="111"/>
      <c r="U5277" s="111"/>
      <c r="V5277" s="110"/>
      <c r="W5277" s="110"/>
    </row>
    <row r="5278" spans="1:23">
      <c r="A5278" t="s">
        <v>5965</v>
      </c>
      <c r="B5278">
        <v>44214</v>
      </c>
      <c r="C5278" t="s">
        <v>5966</v>
      </c>
      <c r="D5278">
        <v>44214</v>
      </c>
      <c r="E5278" t="s">
        <v>1294</v>
      </c>
      <c r="F5278" t="s">
        <v>1009</v>
      </c>
      <c r="G5278" t="s">
        <v>79</v>
      </c>
      <c r="H5278" t="s">
        <v>69</v>
      </c>
      <c r="I5278" t="s">
        <v>1348</v>
      </c>
      <c r="J5278">
        <v>445</v>
      </c>
      <c r="K5278">
        <v>1225</v>
      </c>
      <c r="L5278">
        <v>545125</v>
      </c>
      <c r="M5278">
        <v>2.9167000000000001</v>
      </c>
      <c r="N5278">
        <v>1297.9314999999999</v>
      </c>
      <c r="O5278">
        <v>0</v>
      </c>
      <c r="P5278">
        <v>0</v>
      </c>
      <c r="Q5278">
        <v>1227.9167</v>
      </c>
      <c r="R5278">
        <v>546422.93149999995</v>
      </c>
      <c r="S5278" t="s">
        <v>1296</v>
      </c>
      <c r="T5278" s="111"/>
      <c r="U5278" s="111"/>
      <c r="V5278" s="110"/>
      <c r="W5278" s="110"/>
    </row>
    <row r="5279" spans="1:23">
      <c r="A5279" t="s">
        <v>5965</v>
      </c>
      <c r="B5279">
        <v>44214</v>
      </c>
      <c r="C5279" t="s">
        <v>5966</v>
      </c>
      <c r="D5279">
        <v>44214</v>
      </c>
      <c r="E5279" t="s">
        <v>1294</v>
      </c>
      <c r="F5279" t="s">
        <v>1009</v>
      </c>
      <c r="G5279" t="s">
        <v>79</v>
      </c>
      <c r="H5279" t="s">
        <v>69</v>
      </c>
      <c r="I5279" t="s">
        <v>1205</v>
      </c>
      <c r="J5279">
        <v>10</v>
      </c>
      <c r="K5279">
        <v>9045</v>
      </c>
      <c r="L5279">
        <v>90450</v>
      </c>
      <c r="M5279">
        <v>21.535699999999999</v>
      </c>
      <c r="N5279">
        <v>215.357</v>
      </c>
      <c r="O5279">
        <v>0</v>
      </c>
      <c r="P5279">
        <v>0</v>
      </c>
      <c r="Q5279">
        <v>9066.5357000000004</v>
      </c>
      <c r="R5279">
        <v>90665.357000000004</v>
      </c>
      <c r="S5279" t="s">
        <v>1296</v>
      </c>
      <c r="T5279" s="111"/>
      <c r="U5279" s="111"/>
      <c r="V5279" s="110"/>
      <c r="W5279" s="110"/>
    </row>
    <row r="5280" spans="1:23">
      <c r="A5280" t="s">
        <v>5967</v>
      </c>
      <c r="B5280">
        <v>44214</v>
      </c>
      <c r="C5280" t="s">
        <v>5968</v>
      </c>
      <c r="D5280">
        <v>44214</v>
      </c>
      <c r="E5280" t="s">
        <v>1294</v>
      </c>
      <c r="F5280" t="s">
        <v>72</v>
      </c>
      <c r="G5280" t="s">
        <v>69</v>
      </c>
      <c r="H5280" t="s">
        <v>69</v>
      </c>
      <c r="I5280" t="s">
        <v>1227</v>
      </c>
      <c r="J5280">
        <v>5</v>
      </c>
      <c r="K5280">
        <v>7760</v>
      </c>
      <c r="L5280">
        <v>38800</v>
      </c>
      <c r="M5280">
        <v>18.476199999999999</v>
      </c>
      <c r="N5280">
        <v>92.381</v>
      </c>
      <c r="O5280">
        <v>0</v>
      </c>
      <c r="P5280">
        <v>0</v>
      </c>
      <c r="Q5280">
        <v>7778.4762000000001</v>
      </c>
      <c r="R5280">
        <v>38892.381000000001</v>
      </c>
      <c r="S5280" t="s">
        <v>1296</v>
      </c>
      <c r="T5280" s="111"/>
      <c r="U5280" s="111"/>
      <c r="V5280" s="110"/>
      <c r="W5280" s="110"/>
    </row>
    <row r="5281" spans="1:23">
      <c r="A5281" t="s">
        <v>5967</v>
      </c>
      <c r="B5281">
        <v>44214</v>
      </c>
      <c r="C5281" t="s">
        <v>5968</v>
      </c>
      <c r="D5281">
        <v>44214</v>
      </c>
      <c r="E5281" t="s">
        <v>1294</v>
      </c>
      <c r="F5281" t="s">
        <v>72</v>
      </c>
      <c r="G5281" t="s">
        <v>69</v>
      </c>
      <c r="H5281" t="s">
        <v>69</v>
      </c>
      <c r="I5281" t="s">
        <v>1211</v>
      </c>
      <c r="J5281">
        <v>5</v>
      </c>
      <c r="K5281">
        <v>3938</v>
      </c>
      <c r="L5281">
        <v>19690</v>
      </c>
      <c r="M5281">
        <v>9.3762000000000008</v>
      </c>
      <c r="N5281">
        <v>46.881</v>
      </c>
      <c r="O5281">
        <v>0</v>
      </c>
      <c r="P5281">
        <v>0</v>
      </c>
      <c r="Q5281">
        <v>3947.3762000000002</v>
      </c>
      <c r="R5281">
        <v>19736.881000000001</v>
      </c>
      <c r="S5281" t="s">
        <v>1296</v>
      </c>
      <c r="T5281" s="111"/>
      <c r="U5281" s="111"/>
      <c r="V5281" s="110"/>
      <c r="W5281" s="110"/>
    </row>
    <row r="5282" spans="1:23">
      <c r="A5282" t="s">
        <v>5967</v>
      </c>
      <c r="B5282">
        <v>44214</v>
      </c>
      <c r="C5282" t="s">
        <v>5968</v>
      </c>
      <c r="D5282">
        <v>44214</v>
      </c>
      <c r="E5282" t="s">
        <v>1294</v>
      </c>
      <c r="F5282" t="s">
        <v>72</v>
      </c>
      <c r="G5282" t="s">
        <v>69</v>
      </c>
      <c r="H5282" t="s">
        <v>69</v>
      </c>
      <c r="I5282" t="s">
        <v>1234</v>
      </c>
      <c r="J5282">
        <v>10</v>
      </c>
      <c r="K5282">
        <v>5035</v>
      </c>
      <c r="L5282">
        <v>50350</v>
      </c>
      <c r="M5282">
        <v>11.988099999999999</v>
      </c>
      <c r="N5282">
        <v>119.881</v>
      </c>
      <c r="O5282">
        <v>0</v>
      </c>
      <c r="P5282">
        <v>0</v>
      </c>
      <c r="Q5282">
        <v>5046.9880999999996</v>
      </c>
      <c r="R5282">
        <v>50469.881000000001</v>
      </c>
      <c r="S5282" t="s">
        <v>1296</v>
      </c>
      <c r="T5282" s="111"/>
      <c r="U5282" s="111"/>
      <c r="V5282" s="110"/>
      <c r="W5282" s="110"/>
    </row>
    <row r="5283" spans="1:23">
      <c r="A5283" t="s">
        <v>5967</v>
      </c>
      <c r="B5283">
        <v>44214</v>
      </c>
      <c r="C5283" t="s">
        <v>5968</v>
      </c>
      <c r="D5283">
        <v>44214</v>
      </c>
      <c r="E5283" t="s">
        <v>1294</v>
      </c>
      <c r="F5283" t="s">
        <v>72</v>
      </c>
      <c r="G5283" t="s">
        <v>69</v>
      </c>
      <c r="H5283" t="s">
        <v>69</v>
      </c>
      <c r="I5283" t="s">
        <v>1348</v>
      </c>
      <c r="J5283">
        <v>100</v>
      </c>
      <c r="K5283">
        <v>1225</v>
      </c>
      <c r="L5283">
        <v>122500</v>
      </c>
      <c r="M5283">
        <v>2.9167000000000001</v>
      </c>
      <c r="N5283">
        <v>291.67</v>
      </c>
      <c r="O5283">
        <v>0</v>
      </c>
      <c r="P5283">
        <v>0</v>
      </c>
      <c r="Q5283">
        <v>1227.9167</v>
      </c>
      <c r="R5283">
        <v>122791.67</v>
      </c>
      <c r="S5283" t="s">
        <v>1296</v>
      </c>
      <c r="T5283" s="111"/>
      <c r="U5283" s="111"/>
      <c r="V5283" s="110"/>
      <c r="W5283" s="110"/>
    </row>
    <row r="5284" spans="1:23">
      <c r="A5284" t="s">
        <v>5969</v>
      </c>
      <c r="B5284">
        <v>44214</v>
      </c>
      <c r="C5284" t="s">
        <v>5970</v>
      </c>
      <c r="D5284">
        <v>44214</v>
      </c>
      <c r="E5284" t="s">
        <v>1294</v>
      </c>
      <c r="F5284" t="s">
        <v>70</v>
      </c>
      <c r="G5284" t="s">
        <v>69</v>
      </c>
      <c r="H5284" t="s">
        <v>69</v>
      </c>
      <c r="I5284" t="s">
        <v>1348</v>
      </c>
      <c r="J5284">
        <v>160</v>
      </c>
      <c r="K5284">
        <v>1225</v>
      </c>
      <c r="L5284">
        <v>196000</v>
      </c>
      <c r="M5284">
        <v>2.9167000000000001</v>
      </c>
      <c r="N5284">
        <v>466.67200000000003</v>
      </c>
      <c r="O5284">
        <v>0</v>
      </c>
      <c r="P5284">
        <v>0</v>
      </c>
      <c r="Q5284">
        <v>1227.9167</v>
      </c>
      <c r="R5284">
        <v>196466.67199999999</v>
      </c>
      <c r="S5284" t="s">
        <v>1296</v>
      </c>
      <c r="T5284" s="111"/>
      <c r="U5284" s="111"/>
      <c r="V5284" s="110"/>
      <c r="W5284" s="110"/>
    </row>
    <row r="5285" spans="1:23">
      <c r="A5285" t="s">
        <v>5971</v>
      </c>
      <c r="B5285">
        <v>44214</v>
      </c>
      <c r="C5285" t="s">
        <v>5972</v>
      </c>
      <c r="D5285">
        <v>44214</v>
      </c>
      <c r="E5285" t="s">
        <v>1294</v>
      </c>
      <c r="F5285" t="s">
        <v>1051</v>
      </c>
      <c r="G5285" t="s">
        <v>1304</v>
      </c>
      <c r="H5285" t="s">
        <v>69</v>
      </c>
      <c r="I5285" t="s">
        <v>1348</v>
      </c>
      <c r="J5285">
        <v>80</v>
      </c>
      <c r="K5285">
        <v>1225</v>
      </c>
      <c r="L5285">
        <v>98000</v>
      </c>
      <c r="M5285">
        <v>2.9167000000000001</v>
      </c>
      <c r="N5285">
        <v>233.33600000000001</v>
      </c>
      <c r="O5285">
        <v>0</v>
      </c>
      <c r="P5285">
        <v>0</v>
      </c>
      <c r="Q5285">
        <v>1227.9167</v>
      </c>
      <c r="R5285">
        <v>98233.335999999996</v>
      </c>
      <c r="S5285" t="s">
        <v>1296</v>
      </c>
      <c r="T5285" s="111"/>
      <c r="U5285" s="111"/>
      <c r="V5285" s="110"/>
      <c r="W5285" s="110"/>
    </row>
    <row r="5286" spans="1:23">
      <c r="A5286" t="s">
        <v>5971</v>
      </c>
      <c r="B5286">
        <v>44214</v>
      </c>
      <c r="C5286" t="s">
        <v>5972</v>
      </c>
      <c r="D5286">
        <v>44214</v>
      </c>
      <c r="E5286" t="s">
        <v>1294</v>
      </c>
      <c r="F5286" t="s">
        <v>1051</v>
      </c>
      <c r="G5286" t="s">
        <v>1304</v>
      </c>
      <c r="H5286" t="s">
        <v>69</v>
      </c>
      <c r="I5286" t="s">
        <v>1234</v>
      </c>
      <c r="J5286">
        <v>5</v>
      </c>
      <c r="K5286">
        <v>5035</v>
      </c>
      <c r="L5286">
        <v>25175</v>
      </c>
      <c r="M5286">
        <v>11.988099999999999</v>
      </c>
      <c r="N5286">
        <v>59.9405</v>
      </c>
      <c r="O5286">
        <v>0</v>
      </c>
      <c r="P5286">
        <v>0</v>
      </c>
      <c r="Q5286">
        <v>5046.9880999999996</v>
      </c>
      <c r="R5286">
        <v>25234.940500000001</v>
      </c>
      <c r="S5286" t="s">
        <v>1296</v>
      </c>
      <c r="T5286" s="111"/>
      <c r="U5286" s="111"/>
      <c r="V5286" s="110"/>
      <c r="W5286" s="110"/>
    </row>
    <row r="5287" spans="1:23">
      <c r="A5287" t="s">
        <v>5971</v>
      </c>
      <c r="B5287">
        <v>44214</v>
      </c>
      <c r="C5287" t="s">
        <v>5972</v>
      </c>
      <c r="D5287">
        <v>44214</v>
      </c>
      <c r="E5287" t="s">
        <v>1294</v>
      </c>
      <c r="F5287" t="s">
        <v>1051</v>
      </c>
      <c r="G5287" t="s">
        <v>1304</v>
      </c>
      <c r="H5287" t="s">
        <v>69</v>
      </c>
      <c r="I5287" t="s">
        <v>1205</v>
      </c>
      <c r="J5287">
        <v>2</v>
      </c>
      <c r="K5287">
        <v>9045</v>
      </c>
      <c r="L5287">
        <v>18090</v>
      </c>
      <c r="M5287">
        <v>21.535699999999999</v>
      </c>
      <c r="N5287">
        <v>43.071399999999997</v>
      </c>
      <c r="O5287">
        <v>0</v>
      </c>
      <c r="P5287">
        <v>0</v>
      </c>
      <c r="Q5287">
        <v>9066.5357000000004</v>
      </c>
      <c r="R5287">
        <v>18133.071400000001</v>
      </c>
      <c r="S5287" t="s">
        <v>1296</v>
      </c>
      <c r="T5287" s="111"/>
      <c r="U5287" s="111"/>
      <c r="V5287" s="110"/>
      <c r="W5287" s="110"/>
    </row>
    <row r="5288" spans="1:23">
      <c r="A5288" t="s">
        <v>5973</v>
      </c>
      <c r="B5288">
        <v>44214</v>
      </c>
      <c r="C5288" t="s">
        <v>5974</v>
      </c>
      <c r="D5288">
        <v>44214</v>
      </c>
      <c r="E5288" t="s">
        <v>1294</v>
      </c>
      <c r="F5288" t="s">
        <v>71</v>
      </c>
      <c r="G5288" t="s">
        <v>1304</v>
      </c>
      <c r="H5288" t="s">
        <v>69</v>
      </c>
      <c r="I5288" t="s">
        <v>1207</v>
      </c>
      <c r="J5288">
        <v>5</v>
      </c>
      <c r="K5288">
        <v>4035</v>
      </c>
      <c r="L5288">
        <v>20175</v>
      </c>
      <c r="M5288">
        <v>9.6071000000000009</v>
      </c>
      <c r="N5288">
        <v>48.035499999999999</v>
      </c>
      <c r="O5288">
        <v>0</v>
      </c>
      <c r="P5288">
        <v>0</v>
      </c>
      <c r="Q5288">
        <v>4044.6071000000002</v>
      </c>
      <c r="R5288">
        <v>20223.035500000002</v>
      </c>
      <c r="S5288" t="s">
        <v>1296</v>
      </c>
      <c r="T5288" s="111"/>
      <c r="U5288" s="111"/>
      <c r="V5288" s="110"/>
      <c r="W5288" s="110"/>
    </row>
    <row r="5289" spans="1:23">
      <c r="A5289" t="s">
        <v>5973</v>
      </c>
      <c r="B5289">
        <v>44214</v>
      </c>
      <c r="C5289" t="s">
        <v>5974</v>
      </c>
      <c r="D5289">
        <v>44214</v>
      </c>
      <c r="E5289" t="s">
        <v>1294</v>
      </c>
      <c r="F5289" t="s">
        <v>71</v>
      </c>
      <c r="G5289" t="s">
        <v>1304</v>
      </c>
      <c r="H5289" t="s">
        <v>69</v>
      </c>
      <c r="I5289" t="s">
        <v>1348</v>
      </c>
      <c r="J5289">
        <v>120</v>
      </c>
      <c r="K5289">
        <v>1225</v>
      </c>
      <c r="L5289">
        <v>147000</v>
      </c>
      <c r="M5289">
        <v>2.9167000000000001</v>
      </c>
      <c r="N5289">
        <v>350.00400000000002</v>
      </c>
      <c r="O5289">
        <v>0</v>
      </c>
      <c r="P5289">
        <v>0</v>
      </c>
      <c r="Q5289">
        <v>1227.9167</v>
      </c>
      <c r="R5289">
        <v>147350.00399999999</v>
      </c>
      <c r="S5289" t="s">
        <v>1296</v>
      </c>
      <c r="T5289" s="111"/>
      <c r="U5289" s="111"/>
      <c r="V5289" s="110"/>
      <c r="W5289" s="110"/>
    </row>
    <row r="5290" spans="1:23">
      <c r="A5290" t="s">
        <v>5973</v>
      </c>
      <c r="B5290">
        <v>44214</v>
      </c>
      <c r="C5290" t="s">
        <v>5974</v>
      </c>
      <c r="D5290">
        <v>44214</v>
      </c>
      <c r="E5290" t="s">
        <v>1294</v>
      </c>
      <c r="F5290" t="s">
        <v>71</v>
      </c>
      <c r="G5290" t="s">
        <v>1304</v>
      </c>
      <c r="H5290" t="s">
        <v>69</v>
      </c>
      <c r="I5290" t="s">
        <v>1205</v>
      </c>
      <c r="J5290">
        <v>2</v>
      </c>
      <c r="K5290">
        <v>9045</v>
      </c>
      <c r="L5290">
        <v>18090</v>
      </c>
      <c r="M5290">
        <v>21.535699999999999</v>
      </c>
      <c r="N5290">
        <v>43.071399999999997</v>
      </c>
      <c r="O5290">
        <v>0</v>
      </c>
      <c r="P5290">
        <v>0</v>
      </c>
      <c r="Q5290">
        <v>9066.5357000000004</v>
      </c>
      <c r="R5290">
        <v>18133.071400000001</v>
      </c>
      <c r="S5290" t="s">
        <v>1296</v>
      </c>
      <c r="T5290" s="111"/>
      <c r="U5290" s="111"/>
      <c r="V5290" s="110"/>
      <c r="W5290" s="110"/>
    </row>
    <row r="5291" spans="1:23">
      <c r="A5291" t="s">
        <v>5973</v>
      </c>
      <c r="B5291">
        <v>44214</v>
      </c>
      <c r="C5291" t="s">
        <v>5974</v>
      </c>
      <c r="D5291">
        <v>44214</v>
      </c>
      <c r="E5291" t="s">
        <v>1294</v>
      </c>
      <c r="F5291" t="s">
        <v>71</v>
      </c>
      <c r="G5291" t="s">
        <v>1304</v>
      </c>
      <c r="H5291" t="s">
        <v>69</v>
      </c>
      <c r="I5291" t="s">
        <v>1234</v>
      </c>
      <c r="J5291">
        <v>20</v>
      </c>
      <c r="K5291">
        <v>5035</v>
      </c>
      <c r="L5291">
        <v>100700</v>
      </c>
      <c r="M5291">
        <v>11.988099999999999</v>
      </c>
      <c r="N5291">
        <v>239.762</v>
      </c>
      <c r="O5291">
        <v>0</v>
      </c>
      <c r="P5291">
        <v>0</v>
      </c>
      <c r="Q5291">
        <v>5046.9880999999996</v>
      </c>
      <c r="R5291">
        <v>100939.762</v>
      </c>
      <c r="S5291" t="s">
        <v>1296</v>
      </c>
      <c r="T5291" s="111"/>
      <c r="U5291" s="111"/>
      <c r="V5291" s="110"/>
      <c r="W5291" s="110"/>
    </row>
    <row r="5292" spans="1:23">
      <c r="A5292" t="s">
        <v>5975</v>
      </c>
      <c r="B5292">
        <v>44214</v>
      </c>
      <c r="C5292" t="s">
        <v>5976</v>
      </c>
      <c r="D5292">
        <v>44214</v>
      </c>
      <c r="E5292" t="s">
        <v>1294</v>
      </c>
      <c r="F5292" t="s">
        <v>77</v>
      </c>
      <c r="G5292" t="s">
        <v>1088</v>
      </c>
      <c r="H5292" t="s">
        <v>69</v>
      </c>
      <c r="I5292" t="s">
        <v>1234</v>
      </c>
      <c r="J5292">
        <v>5</v>
      </c>
      <c r="K5292">
        <v>5035</v>
      </c>
      <c r="L5292">
        <v>25175</v>
      </c>
      <c r="M5292">
        <v>11.988099999999999</v>
      </c>
      <c r="N5292">
        <v>59.9405</v>
      </c>
      <c r="O5292">
        <v>0</v>
      </c>
      <c r="P5292">
        <v>0</v>
      </c>
      <c r="Q5292">
        <v>5046.9880999999996</v>
      </c>
      <c r="R5292">
        <v>25234.940500000001</v>
      </c>
      <c r="S5292" t="s">
        <v>1296</v>
      </c>
      <c r="T5292" s="111"/>
      <c r="U5292" s="111"/>
      <c r="V5292" s="110"/>
      <c r="W5292" s="110"/>
    </row>
    <row r="5293" spans="1:23">
      <c r="A5293" t="s">
        <v>5975</v>
      </c>
      <c r="B5293">
        <v>44214</v>
      </c>
      <c r="C5293" t="s">
        <v>5976</v>
      </c>
      <c r="D5293">
        <v>44214</v>
      </c>
      <c r="E5293" t="s">
        <v>1294</v>
      </c>
      <c r="F5293" t="s">
        <v>77</v>
      </c>
      <c r="G5293" t="s">
        <v>1088</v>
      </c>
      <c r="H5293" t="s">
        <v>69</v>
      </c>
      <c r="I5293" t="s">
        <v>1348</v>
      </c>
      <c r="J5293">
        <v>40</v>
      </c>
      <c r="K5293">
        <v>1225</v>
      </c>
      <c r="L5293">
        <v>49000</v>
      </c>
      <c r="M5293">
        <v>2.9167000000000001</v>
      </c>
      <c r="N5293">
        <v>116.66800000000001</v>
      </c>
      <c r="O5293">
        <v>0</v>
      </c>
      <c r="P5293">
        <v>0</v>
      </c>
      <c r="Q5293">
        <v>1227.9167</v>
      </c>
      <c r="R5293">
        <v>49116.667999999998</v>
      </c>
      <c r="S5293" t="s">
        <v>1296</v>
      </c>
      <c r="T5293" s="111"/>
      <c r="U5293" s="111"/>
      <c r="V5293" s="110"/>
      <c r="W5293" s="110"/>
    </row>
    <row r="5294" spans="1:23">
      <c r="A5294" t="s">
        <v>5975</v>
      </c>
      <c r="B5294">
        <v>44214</v>
      </c>
      <c r="C5294" t="s">
        <v>5976</v>
      </c>
      <c r="D5294">
        <v>44214</v>
      </c>
      <c r="E5294" t="s">
        <v>1294</v>
      </c>
      <c r="F5294" t="s">
        <v>77</v>
      </c>
      <c r="G5294" t="s">
        <v>1088</v>
      </c>
      <c r="H5294" t="s">
        <v>69</v>
      </c>
      <c r="I5294" t="s">
        <v>1207</v>
      </c>
      <c r="J5294">
        <v>5</v>
      </c>
      <c r="K5294">
        <v>4035</v>
      </c>
      <c r="L5294">
        <v>20175</v>
      </c>
      <c r="M5294">
        <v>9.6071000000000009</v>
      </c>
      <c r="N5294">
        <v>48.035499999999999</v>
      </c>
      <c r="O5294">
        <v>0</v>
      </c>
      <c r="P5294">
        <v>0</v>
      </c>
      <c r="Q5294">
        <v>4044.6071000000002</v>
      </c>
      <c r="R5294">
        <v>20223.035500000002</v>
      </c>
      <c r="S5294" t="s">
        <v>1296</v>
      </c>
      <c r="T5294" s="111"/>
      <c r="U5294" s="111"/>
      <c r="V5294" s="110"/>
      <c r="W5294" s="110"/>
    </row>
    <row r="5295" spans="1:23">
      <c r="A5295" t="s">
        <v>5977</v>
      </c>
      <c r="B5295">
        <v>44214</v>
      </c>
      <c r="C5295" t="s">
        <v>5978</v>
      </c>
      <c r="D5295">
        <v>44214</v>
      </c>
      <c r="E5295" t="s">
        <v>1294</v>
      </c>
      <c r="F5295" t="s">
        <v>75</v>
      </c>
      <c r="G5295" t="s">
        <v>1088</v>
      </c>
      <c r="H5295" t="s">
        <v>69</v>
      </c>
      <c r="I5295" t="s">
        <v>1227</v>
      </c>
      <c r="J5295">
        <v>20</v>
      </c>
      <c r="K5295">
        <v>7760</v>
      </c>
      <c r="L5295">
        <v>155200</v>
      </c>
      <c r="M5295">
        <v>18.476199999999999</v>
      </c>
      <c r="N5295">
        <v>369.524</v>
      </c>
      <c r="O5295">
        <v>0</v>
      </c>
      <c r="P5295">
        <v>0</v>
      </c>
      <c r="Q5295">
        <v>7778.4762000000001</v>
      </c>
      <c r="R5295">
        <v>155569.524</v>
      </c>
      <c r="S5295" t="s">
        <v>1296</v>
      </c>
      <c r="T5295" s="111"/>
      <c r="U5295" s="111"/>
      <c r="V5295" s="110"/>
      <c r="W5295" s="110"/>
    </row>
    <row r="5296" spans="1:23">
      <c r="A5296" t="s">
        <v>5977</v>
      </c>
      <c r="B5296">
        <v>44214</v>
      </c>
      <c r="C5296" t="s">
        <v>5978</v>
      </c>
      <c r="D5296">
        <v>44214</v>
      </c>
      <c r="E5296" t="s">
        <v>1294</v>
      </c>
      <c r="F5296" t="s">
        <v>75</v>
      </c>
      <c r="G5296" t="s">
        <v>1088</v>
      </c>
      <c r="H5296" t="s">
        <v>69</v>
      </c>
      <c r="I5296" t="s">
        <v>1211</v>
      </c>
      <c r="J5296">
        <v>5</v>
      </c>
      <c r="K5296">
        <v>3938</v>
      </c>
      <c r="L5296">
        <v>19690</v>
      </c>
      <c r="M5296">
        <v>9.3762000000000008</v>
      </c>
      <c r="N5296">
        <v>46.881</v>
      </c>
      <c r="O5296">
        <v>0</v>
      </c>
      <c r="P5296">
        <v>0</v>
      </c>
      <c r="Q5296">
        <v>3947.3762000000002</v>
      </c>
      <c r="R5296">
        <v>19736.881000000001</v>
      </c>
      <c r="S5296" t="s">
        <v>1296</v>
      </c>
      <c r="T5296" s="111"/>
      <c r="U5296" s="111"/>
      <c r="V5296" s="110"/>
      <c r="W5296" s="110"/>
    </row>
    <row r="5297" spans="1:23">
      <c r="A5297" t="s">
        <v>5977</v>
      </c>
      <c r="B5297">
        <v>44214</v>
      </c>
      <c r="C5297" t="s">
        <v>5978</v>
      </c>
      <c r="D5297">
        <v>44214</v>
      </c>
      <c r="E5297" t="s">
        <v>1294</v>
      </c>
      <c r="F5297" t="s">
        <v>75</v>
      </c>
      <c r="G5297" t="s">
        <v>1088</v>
      </c>
      <c r="H5297" t="s">
        <v>69</v>
      </c>
      <c r="I5297" t="s">
        <v>1234</v>
      </c>
      <c r="J5297">
        <v>10</v>
      </c>
      <c r="K5297">
        <v>5035</v>
      </c>
      <c r="L5297">
        <v>50350</v>
      </c>
      <c r="M5297">
        <v>11.988099999999999</v>
      </c>
      <c r="N5297">
        <v>119.881</v>
      </c>
      <c r="O5297">
        <v>0</v>
      </c>
      <c r="P5297">
        <v>0</v>
      </c>
      <c r="Q5297">
        <v>5046.9880999999996</v>
      </c>
      <c r="R5297">
        <v>50469.881000000001</v>
      </c>
      <c r="S5297" t="s">
        <v>1296</v>
      </c>
      <c r="T5297" s="111"/>
      <c r="U5297" s="111"/>
      <c r="V5297" s="110"/>
      <c r="W5297" s="110"/>
    </row>
    <row r="5298" spans="1:23">
      <c r="A5298" t="s">
        <v>5977</v>
      </c>
      <c r="B5298">
        <v>44214</v>
      </c>
      <c r="C5298" t="s">
        <v>5978</v>
      </c>
      <c r="D5298">
        <v>44214</v>
      </c>
      <c r="E5298" t="s">
        <v>1294</v>
      </c>
      <c r="F5298" t="s">
        <v>75</v>
      </c>
      <c r="G5298" t="s">
        <v>1088</v>
      </c>
      <c r="H5298" t="s">
        <v>69</v>
      </c>
      <c r="I5298" t="s">
        <v>1348</v>
      </c>
      <c r="J5298">
        <v>100</v>
      </c>
      <c r="K5298">
        <v>1225</v>
      </c>
      <c r="L5298">
        <v>122500</v>
      </c>
      <c r="M5298">
        <v>2.9167000000000001</v>
      </c>
      <c r="N5298">
        <v>291.67</v>
      </c>
      <c r="O5298">
        <v>0</v>
      </c>
      <c r="P5298">
        <v>0</v>
      </c>
      <c r="Q5298">
        <v>1227.9167</v>
      </c>
      <c r="R5298">
        <v>122791.67</v>
      </c>
      <c r="S5298" t="s">
        <v>1296</v>
      </c>
      <c r="T5298" s="111"/>
      <c r="U5298" s="111"/>
      <c r="V5298" s="110"/>
      <c r="W5298" s="110"/>
    </row>
    <row r="5299" spans="1:23">
      <c r="A5299" t="s">
        <v>5977</v>
      </c>
      <c r="B5299">
        <v>44214</v>
      </c>
      <c r="C5299" t="s">
        <v>5978</v>
      </c>
      <c r="D5299">
        <v>44214</v>
      </c>
      <c r="E5299" t="s">
        <v>1294</v>
      </c>
      <c r="F5299" t="s">
        <v>75</v>
      </c>
      <c r="G5299" t="s">
        <v>1088</v>
      </c>
      <c r="H5299" t="s">
        <v>69</v>
      </c>
      <c r="I5299" t="s">
        <v>1207</v>
      </c>
      <c r="J5299">
        <v>5</v>
      </c>
      <c r="K5299">
        <v>4035</v>
      </c>
      <c r="L5299">
        <v>20175</v>
      </c>
      <c r="M5299">
        <v>9.6071000000000009</v>
      </c>
      <c r="N5299">
        <v>48.035499999999999</v>
      </c>
      <c r="O5299">
        <v>0</v>
      </c>
      <c r="P5299">
        <v>0</v>
      </c>
      <c r="Q5299">
        <v>4044.6071000000002</v>
      </c>
      <c r="R5299">
        <v>20223.035500000002</v>
      </c>
      <c r="S5299" t="s">
        <v>1296</v>
      </c>
      <c r="T5299" s="111"/>
      <c r="U5299" s="111"/>
      <c r="V5299" s="110"/>
      <c r="W5299" s="110"/>
    </row>
    <row r="5300" spans="1:23">
      <c r="A5300" t="s">
        <v>5979</v>
      </c>
      <c r="B5300">
        <v>44214</v>
      </c>
      <c r="C5300" t="s">
        <v>5980</v>
      </c>
      <c r="D5300">
        <v>44214</v>
      </c>
      <c r="E5300" t="s">
        <v>1294</v>
      </c>
      <c r="F5300" t="s">
        <v>58</v>
      </c>
      <c r="G5300" t="s">
        <v>1086</v>
      </c>
      <c r="H5300" t="s">
        <v>57</v>
      </c>
      <c r="I5300" t="s">
        <v>1211</v>
      </c>
      <c r="J5300">
        <v>10</v>
      </c>
      <c r="K5300">
        <v>3938</v>
      </c>
      <c r="L5300">
        <v>39380</v>
      </c>
      <c r="M5300">
        <v>9.3762000000000008</v>
      </c>
      <c r="N5300">
        <v>93.762</v>
      </c>
      <c r="O5300">
        <v>0</v>
      </c>
      <c r="P5300">
        <v>0</v>
      </c>
      <c r="Q5300">
        <v>3947.3762000000002</v>
      </c>
      <c r="R5300">
        <v>39473.762000000002</v>
      </c>
      <c r="S5300" t="s">
        <v>1296</v>
      </c>
      <c r="T5300" s="111"/>
      <c r="U5300" s="111"/>
      <c r="V5300" s="110"/>
      <c r="W5300" s="110"/>
    </row>
    <row r="5301" spans="1:23">
      <c r="A5301" t="s">
        <v>5979</v>
      </c>
      <c r="B5301">
        <v>44214</v>
      </c>
      <c r="C5301" t="s">
        <v>5980</v>
      </c>
      <c r="D5301">
        <v>44214</v>
      </c>
      <c r="E5301" t="s">
        <v>1294</v>
      </c>
      <c r="F5301" t="s">
        <v>58</v>
      </c>
      <c r="G5301" t="s">
        <v>1086</v>
      </c>
      <c r="H5301" t="s">
        <v>57</v>
      </c>
      <c r="I5301" t="s">
        <v>1205</v>
      </c>
      <c r="J5301">
        <v>5</v>
      </c>
      <c r="K5301">
        <v>9045</v>
      </c>
      <c r="L5301">
        <v>45225</v>
      </c>
      <c r="M5301">
        <v>21.535699999999999</v>
      </c>
      <c r="N5301">
        <v>107.6785</v>
      </c>
      <c r="O5301">
        <v>0</v>
      </c>
      <c r="P5301">
        <v>0</v>
      </c>
      <c r="Q5301">
        <v>9066.5357000000004</v>
      </c>
      <c r="R5301">
        <v>45332.678500000002</v>
      </c>
      <c r="S5301" t="s">
        <v>1296</v>
      </c>
      <c r="T5301" s="111"/>
      <c r="U5301" s="111"/>
      <c r="V5301" s="110"/>
      <c r="W5301" s="110"/>
    </row>
    <row r="5302" spans="1:23">
      <c r="A5302" t="s">
        <v>5979</v>
      </c>
      <c r="B5302">
        <v>44214</v>
      </c>
      <c r="C5302" t="s">
        <v>5980</v>
      </c>
      <c r="D5302">
        <v>44214</v>
      </c>
      <c r="E5302" t="s">
        <v>1294</v>
      </c>
      <c r="F5302" t="s">
        <v>58</v>
      </c>
      <c r="G5302" t="s">
        <v>1086</v>
      </c>
      <c r="H5302" t="s">
        <v>57</v>
      </c>
      <c r="I5302" t="s">
        <v>1234</v>
      </c>
      <c r="J5302">
        <v>5</v>
      </c>
      <c r="K5302">
        <v>5035</v>
      </c>
      <c r="L5302">
        <v>25175</v>
      </c>
      <c r="M5302">
        <v>11.988099999999999</v>
      </c>
      <c r="N5302">
        <v>59.9405</v>
      </c>
      <c r="O5302">
        <v>0</v>
      </c>
      <c r="P5302">
        <v>0</v>
      </c>
      <c r="Q5302">
        <v>5046.9880999999996</v>
      </c>
      <c r="R5302">
        <v>25234.940500000001</v>
      </c>
      <c r="S5302" t="s">
        <v>1296</v>
      </c>
      <c r="T5302" s="111"/>
      <c r="U5302" s="111"/>
      <c r="V5302" s="110"/>
      <c r="W5302" s="110"/>
    </row>
    <row r="5303" spans="1:23">
      <c r="A5303" t="s">
        <v>5979</v>
      </c>
      <c r="B5303">
        <v>44214</v>
      </c>
      <c r="C5303" t="s">
        <v>5980</v>
      </c>
      <c r="D5303">
        <v>44214</v>
      </c>
      <c r="E5303" t="s">
        <v>1294</v>
      </c>
      <c r="F5303" t="s">
        <v>58</v>
      </c>
      <c r="G5303" t="s">
        <v>1086</v>
      </c>
      <c r="H5303" t="s">
        <v>57</v>
      </c>
      <c r="I5303" t="s">
        <v>1212</v>
      </c>
      <c r="J5303">
        <v>5</v>
      </c>
      <c r="K5303">
        <v>3540</v>
      </c>
      <c r="L5303">
        <v>17700</v>
      </c>
      <c r="M5303">
        <v>8.4285999999999994</v>
      </c>
      <c r="N5303">
        <v>42.143000000000001</v>
      </c>
      <c r="O5303">
        <v>0</v>
      </c>
      <c r="P5303">
        <v>0</v>
      </c>
      <c r="Q5303">
        <v>3548.4286000000002</v>
      </c>
      <c r="R5303">
        <v>17742.143</v>
      </c>
      <c r="S5303" t="s">
        <v>1296</v>
      </c>
      <c r="T5303" s="111"/>
      <c r="U5303" s="111"/>
      <c r="V5303" s="110"/>
      <c r="W5303" s="110"/>
    </row>
    <row r="5304" spans="1:23">
      <c r="A5304" t="s">
        <v>5979</v>
      </c>
      <c r="B5304">
        <v>44214</v>
      </c>
      <c r="C5304" t="s">
        <v>5980</v>
      </c>
      <c r="D5304">
        <v>44214</v>
      </c>
      <c r="E5304" t="s">
        <v>1294</v>
      </c>
      <c r="F5304" t="s">
        <v>58</v>
      </c>
      <c r="G5304" t="s">
        <v>1086</v>
      </c>
      <c r="H5304" t="s">
        <v>57</v>
      </c>
      <c r="I5304" t="s">
        <v>1348</v>
      </c>
      <c r="J5304">
        <v>60</v>
      </c>
      <c r="K5304">
        <v>1225</v>
      </c>
      <c r="L5304">
        <v>73500</v>
      </c>
      <c r="M5304">
        <v>2.9167000000000001</v>
      </c>
      <c r="N5304">
        <v>175.00200000000001</v>
      </c>
      <c r="O5304">
        <v>0</v>
      </c>
      <c r="P5304">
        <v>0</v>
      </c>
      <c r="Q5304">
        <v>1227.9167</v>
      </c>
      <c r="R5304">
        <v>73675.001999999993</v>
      </c>
      <c r="S5304" t="s">
        <v>1296</v>
      </c>
      <c r="T5304" s="111"/>
      <c r="U5304" s="111"/>
      <c r="V5304" s="110"/>
      <c r="W5304" s="110"/>
    </row>
    <row r="5305" spans="1:23">
      <c r="A5305" t="s">
        <v>5981</v>
      </c>
      <c r="B5305">
        <v>44214</v>
      </c>
      <c r="C5305" t="s">
        <v>5982</v>
      </c>
      <c r="D5305">
        <v>44214</v>
      </c>
      <c r="E5305" t="s">
        <v>1294</v>
      </c>
      <c r="F5305" t="s">
        <v>56</v>
      </c>
      <c r="G5305" t="s">
        <v>1086</v>
      </c>
      <c r="H5305" t="s">
        <v>57</v>
      </c>
      <c r="I5305" t="s">
        <v>1211</v>
      </c>
      <c r="J5305">
        <v>7</v>
      </c>
      <c r="K5305">
        <v>3938</v>
      </c>
      <c r="L5305">
        <v>27566</v>
      </c>
      <c r="M5305">
        <v>9.3762000000000008</v>
      </c>
      <c r="N5305">
        <v>65.633399999999995</v>
      </c>
      <c r="O5305">
        <v>0</v>
      </c>
      <c r="P5305">
        <v>0</v>
      </c>
      <c r="Q5305">
        <v>3947.3762000000002</v>
      </c>
      <c r="R5305">
        <v>27631.633399999999</v>
      </c>
      <c r="S5305" t="s">
        <v>1296</v>
      </c>
      <c r="T5305" s="111"/>
      <c r="U5305" s="111"/>
      <c r="V5305" s="110"/>
      <c r="W5305" s="110"/>
    </row>
    <row r="5306" spans="1:23">
      <c r="A5306" t="s">
        <v>5983</v>
      </c>
      <c r="B5306">
        <v>44214</v>
      </c>
      <c r="C5306" t="s">
        <v>5984</v>
      </c>
      <c r="D5306">
        <v>44214</v>
      </c>
      <c r="E5306" t="s">
        <v>1294</v>
      </c>
      <c r="F5306" t="s">
        <v>62</v>
      </c>
      <c r="G5306" t="s">
        <v>57</v>
      </c>
      <c r="H5306" t="s">
        <v>57</v>
      </c>
      <c r="I5306" t="s">
        <v>1339</v>
      </c>
      <c r="J5306">
        <v>100</v>
      </c>
      <c r="K5306">
        <v>1118</v>
      </c>
      <c r="L5306">
        <v>111800</v>
      </c>
      <c r="M5306">
        <v>2.6619000000000002</v>
      </c>
      <c r="N5306">
        <v>266.19</v>
      </c>
      <c r="O5306">
        <v>0</v>
      </c>
      <c r="P5306">
        <v>0</v>
      </c>
      <c r="Q5306">
        <v>1120.6619000000001</v>
      </c>
      <c r="R5306">
        <v>112066.19</v>
      </c>
      <c r="S5306" t="s">
        <v>1296</v>
      </c>
      <c r="T5306" s="111"/>
      <c r="U5306" s="111"/>
      <c r="V5306" s="110"/>
      <c r="W5306" s="110"/>
    </row>
    <row r="5307" spans="1:23">
      <c r="A5307" t="s">
        <v>5985</v>
      </c>
      <c r="B5307">
        <v>44214</v>
      </c>
      <c r="C5307" t="s">
        <v>5986</v>
      </c>
      <c r="D5307">
        <v>44214</v>
      </c>
      <c r="E5307" t="s">
        <v>1294</v>
      </c>
      <c r="F5307" t="s">
        <v>11</v>
      </c>
      <c r="G5307" t="s">
        <v>1317</v>
      </c>
      <c r="H5307" t="s">
        <v>120</v>
      </c>
      <c r="I5307" t="s">
        <v>1234</v>
      </c>
      <c r="J5307">
        <v>5</v>
      </c>
      <c r="K5307">
        <v>5035</v>
      </c>
      <c r="L5307">
        <v>25175</v>
      </c>
      <c r="M5307">
        <v>11.988099999999999</v>
      </c>
      <c r="N5307">
        <v>59.9405</v>
      </c>
      <c r="O5307">
        <v>0</v>
      </c>
      <c r="P5307">
        <v>0</v>
      </c>
      <c r="Q5307">
        <v>5046.9880999999996</v>
      </c>
      <c r="R5307">
        <v>25234.940500000001</v>
      </c>
      <c r="S5307" t="s">
        <v>1296</v>
      </c>
      <c r="T5307" s="111"/>
      <c r="U5307" s="111"/>
      <c r="V5307" s="110"/>
      <c r="W5307" s="110"/>
    </row>
    <row r="5308" spans="1:23">
      <c r="A5308" t="s">
        <v>5985</v>
      </c>
      <c r="B5308">
        <v>44214</v>
      </c>
      <c r="C5308" t="s">
        <v>5986</v>
      </c>
      <c r="D5308">
        <v>44214</v>
      </c>
      <c r="E5308" t="s">
        <v>1294</v>
      </c>
      <c r="F5308" t="s">
        <v>11</v>
      </c>
      <c r="G5308" t="s">
        <v>1317</v>
      </c>
      <c r="H5308" t="s">
        <v>120</v>
      </c>
      <c r="I5308" t="s">
        <v>1348</v>
      </c>
      <c r="J5308">
        <v>260</v>
      </c>
      <c r="K5308">
        <v>1225</v>
      </c>
      <c r="L5308">
        <v>318500</v>
      </c>
      <c r="M5308">
        <v>2.9167000000000001</v>
      </c>
      <c r="N5308">
        <v>758.34199999999998</v>
      </c>
      <c r="O5308">
        <v>0</v>
      </c>
      <c r="P5308">
        <v>0</v>
      </c>
      <c r="Q5308">
        <v>1227.9167</v>
      </c>
      <c r="R5308">
        <v>319258.342</v>
      </c>
      <c r="S5308" t="s">
        <v>1296</v>
      </c>
      <c r="T5308" s="111"/>
      <c r="U5308" s="111"/>
      <c r="V5308" s="110"/>
      <c r="W5308" s="110"/>
    </row>
    <row r="5309" spans="1:23">
      <c r="A5309" t="s">
        <v>5985</v>
      </c>
      <c r="B5309">
        <v>44214</v>
      </c>
      <c r="C5309" t="s">
        <v>5986</v>
      </c>
      <c r="D5309">
        <v>44214</v>
      </c>
      <c r="E5309" t="s">
        <v>1294</v>
      </c>
      <c r="F5309" t="s">
        <v>11</v>
      </c>
      <c r="G5309" t="s">
        <v>1317</v>
      </c>
      <c r="H5309" t="s">
        <v>120</v>
      </c>
      <c r="I5309" t="s">
        <v>1205</v>
      </c>
      <c r="J5309">
        <v>5</v>
      </c>
      <c r="K5309">
        <v>9045</v>
      </c>
      <c r="L5309">
        <v>45225</v>
      </c>
      <c r="M5309">
        <v>21.535699999999999</v>
      </c>
      <c r="N5309">
        <v>107.6785</v>
      </c>
      <c r="O5309">
        <v>0</v>
      </c>
      <c r="P5309">
        <v>0</v>
      </c>
      <c r="Q5309">
        <v>9066.5357000000004</v>
      </c>
      <c r="R5309">
        <v>45332.678500000002</v>
      </c>
      <c r="S5309" t="s">
        <v>1296</v>
      </c>
      <c r="T5309" s="111"/>
      <c r="U5309" s="111"/>
      <c r="V5309" s="110"/>
      <c r="W5309" s="110"/>
    </row>
    <row r="5310" spans="1:23">
      <c r="A5310" t="s">
        <v>5985</v>
      </c>
      <c r="B5310">
        <v>44214</v>
      </c>
      <c r="C5310" t="s">
        <v>5986</v>
      </c>
      <c r="D5310">
        <v>44214</v>
      </c>
      <c r="E5310" t="s">
        <v>1294</v>
      </c>
      <c r="F5310" t="s">
        <v>11</v>
      </c>
      <c r="G5310" t="s">
        <v>1317</v>
      </c>
      <c r="H5310" t="s">
        <v>120</v>
      </c>
      <c r="I5310" t="s">
        <v>1211</v>
      </c>
      <c r="J5310">
        <v>10</v>
      </c>
      <c r="K5310">
        <v>3938</v>
      </c>
      <c r="L5310">
        <v>39380</v>
      </c>
      <c r="M5310">
        <v>9.3762000000000008</v>
      </c>
      <c r="N5310">
        <v>93.762</v>
      </c>
      <c r="O5310">
        <v>0</v>
      </c>
      <c r="P5310">
        <v>0</v>
      </c>
      <c r="Q5310">
        <v>3947.3762000000002</v>
      </c>
      <c r="R5310">
        <v>39473.762000000002</v>
      </c>
      <c r="S5310" t="s">
        <v>1296</v>
      </c>
      <c r="T5310" s="111"/>
      <c r="U5310" s="111"/>
      <c r="V5310" s="110"/>
      <c r="W5310" s="110"/>
    </row>
    <row r="5311" spans="1:23">
      <c r="A5311" t="s">
        <v>5987</v>
      </c>
      <c r="B5311">
        <v>44214</v>
      </c>
      <c r="C5311" t="s">
        <v>5988</v>
      </c>
      <c r="D5311">
        <v>44214</v>
      </c>
      <c r="E5311" t="s">
        <v>1294</v>
      </c>
      <c r="F5311" t="s">
        <v>47</v>
      </c>
      <c r="G5311" t="s">
        <v>1305</v>
      </c>
      <c r="H5311" t="s">
        <v>13</v>
      </c>
      <c r="I5311" t="s">
        <v>1211</v>
      </c>
      <c r="J5311">
        <v>20</v>
      </c>
      <c r="K5311">
        <v>3938</v>
      </c>
      <c r="L5311">
        <v>78760</v>
      </c>
      <c r="M5311">
        <v>9.3759999999999994</v>
      </c>
      <c r="N5311">
        <v>187.52</v>
      </c>
      <c r="O5311">
        <v>0</v>
      </c>
      <c r="P5311">
        <v>0</v>
      </c>
      <c r="Q5311">
        <v>3947.3762000000002</v>
      </c>
      <c r="R5311">
        <v>78947.524000000005</v>
      </c>
      <c r="S5311" t="s">
        <v>1296</v>
      </c>
      <c r="T5311" s="111"/>
      <c r="U5311" s="111"/>
      <c r="V5311" s="110"/>
      <c r="W5311" s="110"/>
    </row>
    <row r="5312" spans="1:23">
      <c r="A5312" t="s">
        <v>5987</v>
      </c>
      <c r="B5312">
        <v>44214</v>
      </c>
      <c r="C5312" t="s">
        <v>5988</v>
      </c>
      <c r="D5312">
        <v>44214</v>
      </c>
      <c r="E5312" t="s">
        <v>1294</v>
      </c>
      <c r="F5312" t="s">
        <v>47</v>
      </c>
      <c r="G5312" t="s">
        <v>1305</v>
      </c>
      <c r="H5312" t="s">
        <v>13</v>
      </c>
      <c r="I5312" t="s">
        <v>1234</v>
      </c>
      <c r="J5312">
        <v>10</v>
      </c>
      <c r="K5312">
        <v>5035</v>
      </c>
      <c r="L5312">
        <v>50350</v>
      </c>
      <c r="M5312">
        <v>11.988</v>
      </c>
      <c r="N5312">
        <v>119.88</v>
      </c>
      <c r="O5312">
        <v>0</v>
      </c>
      <c r="P5312">
        <v>0</v>
      </c>
      <c r="Q5312">
        <v>5046.9880999999996</v>
      </c>
      <c r="R5312">
        <v>50469.881000000001</v>
      </c>
      <c r="S5312" t="s">
        <v>1296</v>
      </c>
      <c r="T5312" s="111"/>
      <c r="U5312" s="111"/>
      <c r="V5312" s="110"/>
      <c r="W5312" s="110"/>
    </row>
    <row r="5313" spans="1:23">
      <c r="A5313" t="s">
        <v>5989</v>
      </c>
      <c r="B5313">
        <v>44214</v>
      </c>
      <c r="C5313" t="s">
        <v>5990</v>
      </c>
      <c r="D5313">
        <v>44214</v>
      </c>
      <c r="E5313" t="s">
        <v>1294</v>
      </c>
      <c r="F5313" t="s">
        <v>1</v>
      </c>
      <c r="G5313" t="s">
        <v>1079</v>
      </c>
      <c r="H5313" t="s">
        <v>120</v>
      </c>
      <c r="I5313" t="s">
        <v>1348</v>
      </c>
      <c r="J5313">
        <v>100</v>
      </c>
      <c r="K5313">
        <v>1225</v>
      </c>
      <c r="L5313">
        <v>122500</v>
      </c>
      <c r="M5313">
        <v>2.9167000000000001</v>
      </c>
      <c r="N5313">
        <v>291.67</v>
      </c>
      <c r="O5313">
        <v>0</v>
      </c>
      <c r="P5313">
        <v>0</v>
      </c>
      <c r="Q5313">
        <v>1227.9167</v>
      </c>
      <c r="R5313">
        <v>122791.67</v>
      </c>
      <c r="S5313" t="s">
        <v>1296</v>
      </c>
      <c r="T5313" s="111"/>
      <c r="U5313" s="111"/>
      <c r="V5313" s="110"/>
      <c r="W5313" s="110"/>
    </row>
    <row r="5314" spans="1:23">
      <c r="A5314" t="s">
        <v>5989</v>
      </c>
      <c r="B5314">
        <v>44214</v>
      </c>
      <c r="C5314" t="s">
        <v>5990</v>
      </c>
      <c r="D5314">
        <v>44214</v>
      </c>
      <c r="E5314" t="s">
        <v>1294</v>
      </c>
      <c r="F5314" t="s">
        <v>1</v>
      </c>
      <c r="G5314" t="s">
        <v>1079</v>
      </c>
      <c r="H5314" t="s">
        <v>120</v>
      </c>
      <c r="I5314" t="s">
        <v>1211</v>
      </c>
      <c r="J5314">
        <v>5</v>
      </c>
      <c r="K5314">
        <v>3938</v>
      </c>
      <c r="L5314">
        <v>19690</v>
      </c>
      <c r="M5314">
        <v>9.3762000000000008</v>
      </c>
      <c r="N5314">
        <v>46.881</v>
      </c>
      <c r="O5314">
        <v>0</v>
      </c>
      <c r="P5314">
        <v>0</v>
      </c>
      <c r="Q5314">
        <v>3947.3762000000002</v>
      </c>
      <c r="R5314">
        <v>19736.881000000001</v>
      </c>
      <c r="S5314" t="s">
        <v>1296</v>
      </c>
      <c r="T5314" s="111"/>
      <c r="U5314" s="111"/>
      <c r="V5314" s="110"/>
      <c r="W5314" s="110"/>
    </row>
    <row r="5315" spans="1:23">
      <c r="A5315" t="s">
        <v>5989</v>
      </c>
      <c r="B5315">
        <v>44214</v>
      </c>
      <c r="C5315" t="s">
        <v>5990</v>
      </c>
      <c r="D5315">
        <v>44214</v>
      </c>
      <c r="E5315" t="s">
        <v>1294</v>
      </c>
      <c r="F5315" t="s">
        <v>1</v>
      </c>
      <c r="G5315" t="s">
        <v>1079</v>
      </c>
      <c r="H5315" t="s">
        <v>120</v>
      </c>
      <c r="I5315" t="s">
        <v>1234</v>
      </c>
      <c r="J5315">
        <v>5</v>
      </c>
      <c r="K5315">
        <v>5035</v>
      </c>
      <c r="L5315">
        <v>25175</v>
      </c>
      <c r="M5315">
        <v>11.988099999999999</v>
      </c>
      <c r="N5315">
        <v>59.9405</v>
      </c>
      <c r="O5315">
        <v>0</v>
      </c>
      <c r="P5315">
        <v>0</v>
      </c>
      <c r="Q5315">
        <v>5046.9880999999996</v>
      </c>
      <c r="R5315">
        <v>25234.940500000001</v>
      </c>
      <c r="S5315" t="s">
        <v>1296</v>
      </c>
      <c r="T5315" s="111"/>
      <c r="U5315" s="111"/>
      <c r="V5315" s="110"/>
      <c r="W5315" s="110"/>
    </row>
    <row r="5316" spans="1:23">
      <c r="A5316" t="s">
        <v>5991</v>
      </c>
      <c r="B5316">
        <v>44214</v>
      </c>
      <c r="C5316" t="s">
        <v>5992</v>
      </c>
      <c r="D5316">
        <v>44214</v>
      </c>
      <c r="E5316" t="s">
        <v>1294</v>
      </c>
      <c r="F5316" t="s">
        <v>1077</v>
      </c>
      <c r="G5316" t="s">
        <v>1079</v>
      </c>
      <c r="H5316" t="s">
        <v>120</v>
      </c>
      <c r="I5316" t="s">
        <v>1348</v>
      </c>
      <c r="J5316">
        <v>40</v>
      </c>
      <c r="K5316">
        <v>1225</v>
      </c>
      <c r="L5316">
        <v>49000</v>
      </c>
      <c r="M5316">
        <v>2.9167000000000001</v>
      </c>
      <c r="N5316">
        <v>116.66800000000001</v>
      </c>
      <c r="O5316">
        <v>0</v>
      </c>
      <c r="P5316">
        <v>0</v>
      </c>
      <c r="Q5316">
        <v>1227.9167</v>
      </c>
      <c r="R5316">
        <v>49116.667999999998</v>
      </c>
      <c r="S5316" t="s">
        <v>1296</v>
      </c>
      <c r="T5316" s="111"/>
      <c r="U5316" s="111"/>
      <c r="V5316" s="110"/>
      <c r="W5316" s="110"/>
    </row>
    <row r="5317" spans="1:23">
      <c r="A5317" t="s">
        <v>5991</v>
      </c>
      <c r="B5317">
        <v>44214</v>
      </c>
      <c r="C5317" t="s">
        <v>5992</v>
      </c>
      <c r="D5317">
        <v>44214</v>
      </c>
      <c r="E5317" t="s">
        <v>1294</v>
      </c>
      <c r="F5317" t="s">
        <v>1077</v>
      </c>
      <c r="G5317" t="s">
        <v>1079</v>
      </c>
      <c r="H5317" t="s">
        <v>120</v>
      </c>
      <c r="I5317" t="s">
        <v>1205</v>
      </c>
      <c r="J5317">
        <v>2</v>
      </c>
      <c r="K5317">
        <v>9045</v>
      </c>
      <c r="L5317">
        <v>18090</v>
      </c>
      <c r="M5317">
        <v>21.535699999999999</v>
      </c>
      <c r="N5317">
        <v>43.071399999999997</v>
      </c>
      <c r="O5317">
        <v>0</v>
      </c>
      <c r="P5317">
        <v>0</v>
      </c>
      <c r="Q5317">
        <v>9066.5357000000004</v>
      </c>
      <c r="R5317">
        <v>18133.071400000001</v>
      </c>
      <c r="S5317" t="s">
        <v>1296</v>
      </c>
      <c r="T5317" s="111"/>
      <c r="U5317" s="111"/>
      <c r="V5317" s="110"/>
      <c r="W5317" s="110"/>
    </row>
    <row r="5318" spans="1:23">
      <c r="A5318" t="s">
        <v>5991</v>
      </c>
      <c r="B5318">
        <v>44214</v>
      </c>
      <c r="C5318" t="s">
        <v>5992</v>
      </c>
      <c r="D5318">
        <v>44214</v>
      </c>
      <c r="E5318" t="s">
        <v>1294</v>
      </c>
      <c r="F5318" t="s">
        <v>1077</v>
      </c>
      <c r="G5318" t="s">
        <v>1079</v>
      </c>
      <c r="H5318" t="s">
        <v>120</v>
      </c>
      <c r="I5318" t="s">
        <v>1227</v>
      </c>
      <c r="J5318">
        <v>3</v>
      </c>
      <c r="K5318">
        <v>7760</v>
      </c>
      <c r="L5318">
        <v>23280</v>
      </c>
      <c r="M5318">
        <v>18.476199999999999</v>
      </c>
      <c r="N5318">
        <v>55.428600000000003</v>
      </c>
      <c r="O5318">
        <v>0</v>
      </c>
      <c r="P5318">
        <v>0</v>
      </c>
      <c r="Q5318">
        <v>7778.4762000000001</v>
      </c>
      <c r="R5318">
        <v>23335.428599999999</v>
      </c>
      <c r="S5318" t="s">
        <v>1296</v>
      </c>
      <c r="T5318" s="111"/>
      <c r="U5318" s="111"/>
      <c r="V5318" s="110"/>
      <c r="W5318" s="110"/>
    </row>
    <row r="5319" spans="1:23">
      <c r="A5319" t="s">
        <v>5993</v>
      </c>
      <c r="B5319">
        <v>44214</v>
      </c>
      <c r="C5319" t="s">
        <v>5994</v>
      </c>
      <c r="D5319">
        <v>44214</v>
      </c>
      <c r="E5319" t="s">
        <v>1294</v>
      </c>
      <c r="F5319" t="s">
        <v>50</v>
      </c>
      <c r="G5319" t="s">
        <v>1305</v>
      </c>
      <c r="H5319" t="s">
        <v>13</v>
      </c>
      <c r="I5319" t="s">
        <v>1234</v>
      </c>
      <c r="J5319">
        <v>10</v>
      </c>
      <c r="K5319">
        <v>5035</v>
      </c>
      <c r="L5319">
        <v>50350</v>
      </c>
      <c r="M5319">
        <v>11.988</v>
      </c>
      <c r="N5319">
        <v>119.88</v>
      </c>
      <c r="O5319">
        <v>0</v>
      </c>
      <c r="P5319">
        <v>0</v>
      </c>
      <c r="Q5319">
        <v>5046.9880999999996</v>
      </c>
      <c r="R5319">
        <v>50469.881000000001</v>
      </c>
      <c r="S5319" t="s">
        <v>1296</v>
      </c>
      <c r="T5319" s="111"/>
      <c r="U5319" s="111"/>
      <c r="V5319" s="110"/>
      <c r="W5319" s="110"/>
    </row>
    <row r="5320" spans="1:23">
      <c r="A5320" t="s">
        <v>5995</v>
      </c>
      <c r="B5320">
        <v>44214</v>
      </c>
      <c r="C5320" t="s">
        <v>5996</v>
      </c>
      <c r="D5320">
        <v>44214</v>
      </c>
      <c r="E5320" t="s">
        <v>1185</v>
      </c>
      <c r="F5320" t="s">
        <v>1333</v>
      </c>
      <c r="G5320" t="s">
        <v>1185</v>
      </c>
      <c r="H5320" t="s">
        <v>1185</v>
      </c>
      <c r="I5320" t="s">
        <v>1208</v>
      </c>
      <c r="J5320">
        <v>2</v>
      </c>
      <c r="K5320">
        <v>4916.71</v>
      </c>
      <c r="L5320">
        <v>9833.42</v>
      </c>
      <c r="M5320">
        <v>11.7065</v>
      </c>
      <c r="N5320">
        <v>23.413</v>
      </c>
      <c r="O5320">
        <v>0</v>
      </c>
      <c r="P5320">
        <v>580</v>
      </c>
      <c r="Q5320">
        <v>4928.4165000000003</v>
      </c>
      <c r="R5320">
        <v>9276.8330000000005</v>
      </c>
      <c r="S5320" t="s">
        <v>1296</v>
      </c>
      <c r="T5320" s="111"/>
      <c r="U5320" s="111"/>
      <c r="V5320" s="110"/>
      <c r="W5320" s="110"/>
    </row>
    <row r="5321" spans="1:23">
      <c r="A5321" t="s">
        <v>5995</v>
      </c>
      <c r="B5321">
        <v>44214</v>
      </c>
      <c r="C5321" t="s">
        <v>5996</v>
      </c>
      <c r="D5321">
        <v>44214</v>
      </c>
      <c r="E5321" t="s">
        <v>1185</v>
      </c>
      <c r="F5321" t="s">
        <v>1333</v>
      </c>
      <c r="G5321" t="s">
        <v>1185</v>
      </c>
      <c r="H5321" t="s">
        <v>1185</v>
      </c>
      <c r="I5321" t="s">
        <v>1205</v>
      </c>
      <c r="J5321">
        <v>2</v>
      </c>
      <c r="K5321">
        <v>9162.18</v>
      </c>
      <c r="L5321">
        <v>18324.36</v>
      </c>
      <c r="M5321">
        <v>21.814699999999998</v>
      </c>
      <c r="N5321">
        <v>43.629399999999997</v>
      </c>
      <c r="O5321">
        <v>0</v>
      </c>
      <c r="P5321">
        <v>0</v>
      </c>
      <c r="Q5321">
        <v>9183.9946999999993</v>
      </c>
      <c r="R5321">
        <v>18367.989399999999</v>
      </c>
      <c r="S5321" t="s">
        <v>1296</v>
      </c>
      <c r="T5321" s="111"/>
      <c r="U5321" s="111"/>
      <c r="V5321" s="110"/>
      <c r="W5321" s="110"/>
    </row>
    <row r="5322" spans="1:23">
      <c r="A5322" t="s">
        <v>5995</v>
      </c>
      <c r="B5322">
        <v>44214</v>
      </c>
      <c r="C5322" t="s">
        <v>5996</v>
      </c>
      <c r="D5322">
        <v>44214</v>
      </c>
      <c r="E5322" t="s">
        <v>1185</v>
      </c>
      <c r="F5322" t="s">
        <v>1333</v>
      </c>
      <c r="G5322" t="s">
        <v>1185</v>
      </c>
      <c r="H5322" t="s">
        <v>1185</v>
      </c>
      <c r="I5322" t="s">
        <v>1234</v>
      </c>
      <c r="J5322">
        <v>2</v>
      </c>
      <c r="K5322">
        <v>5101.74</v>
      </c>
      <c r="L5322">
        <v>10203.48</v>
      </c>
      <c r="M5322">
        <v>12.147</v>
      </c>
      <c r="N5322">
        <v>24.294</v>
      </c>
      <c r="O5322">
        <v>0</v>
      </c>
      <c r="P5322">
        <v>0</v>
      </c>
      <c r="Q5322">
        <v>5113.8869999999997</v>
      </c>
      <c r="R5322">
        <v>10227.773999999999</v>
      </c>
      <c r="S5322" t="s">
        <v>1296</v>
      </c>
      <c r="T5322" s="111"/>
      <c r="U5322" s="111"/>
      <c r="V5322" s="110"/>
      <c r="W5322" s="110"/>
    </row>
    <row r="5323" spans="1:23">
      <c r="A5323" t="s">
        <v>5995</v>
      </c>
      <c r="B5323">
        <v>44214</v>
      </c>
      <c r="C5323" t="s">
        <v>5996</v>
      </c>
      <c r="D5323">
        <v>44214</v>
      </c>
      <c r="E5323" t="s">
        <v>1185</v>
      </c>
      <c r="F5323" t="s">
        <v>1333</v>
      </c>
      <c r="G5323" t="s">
        <v>1185</v>
      </c>
      <c r="H5323" t="s">
        <v>1185</v>
      </c>
      <c r="I5323" t="s">
        <v>1348</v>
      </c>
      <c r="J5323">
        <v>5</v>
      </c>
      <c r="K5323">
        <v>1242.5</v>
      </c>
      <c r="L5323">
        <v>6212.5</v>
      </c>
      <c r="M5323">
        <v>2.9582999999999999</v>
      </c>
      <c r="N5323">
        <v>14.791499999999999</v>
      </c>
      <c r="O5323">
        <v>0</v>
      </c>
      <c r="P5323">
        <v>0</v>
      </c>
      <c r="Q5323">
        <v>1245.4583</v>
      </c>
      <c r="R5323">
        <v>6227.2915000000003</v>
      </c>
      <c r="S5323" t="s">
        <v>1296</v>
      </c>
      <c r="T5323" s="111"/>
      <c r="U5323" s="111"/>
      <c r="V5323" s="110"/>
      <c r="W5323" s="110"/>
    </row>
    <row r="5324" spans="1:23">
      <c r="A5324" t="s">
        <v>5997</v>
      </c>
      <c r="B5324">
        <v>44214</v>
      </c>
      <c r="C5324" t="s">
        <v>5998</v>
      </c>
      <c r="D5324">
        <v>44214</v>
      </c>
      <c r="E5324" t="s">
        <v>1185</v>
      </c>
      <c r="F5324" t="s">
        <v>1194</v>
      </c>
      <c r="G5324" t="s">
        <v>1185</v>
      </c>
      <c r="H5324" t="s">
        <v>1185</v>
      </c>
      <c r="I5324" t="s">
        <v>1212</v>
      </c>
      <c r="J5324">
        <v>1</v>
      </c>
      <c r="K5324">
        <v>3586.25</v>
      </c>
      <c r="L5324">
        <v>3586.25</v>
      </c>
      <c r="M5324">
        <v>8.5387000000000004</v>
      </c>
      <c r="N5324">
        <v>8.5387000000000004</v>
      </c>
      <c r="O5324">
        <v>0</v>
      </c>
      <c r="P5324">
        <v>0</v>
      </c>
      <c r="Q5324">
        <v>3594.7887000000001</v>
      </c>
      <c r="R5324">
        <v>3594.7887000000001</v>
      </c>
      <c r="S5324" t="s">
        <v>1296</v>
      </c>
      <c r="T5324" s="111"/>
      <c r="U5324" s="111"/>
      <c r="V5324" s="110"/>
      <c r="W5324" s="110"/>
    </row>
    <row r="5325" spans="1:23">
      <c r="A5325" t="s">
        <v>5997</v>
      </c>
      <c r="B5325">
        <v>44214</v>
      </c>
      <c r="C5325" t="s">
        <v>5998</v>
      </c>
      <c r="D5325">
        <v>44214</v>
      </c>
      <c r="E5325" t="s">
        <v>1185</v>
      </c>
      <c r="F5325" t="s">
        <v>1194</v>
      </c>
      <c r="G5325" t="s">
        <v>1185</v>
      </c>
      <c r="H5325" t="s">
        <v>1185</v>
      </c>
      <c r="I5325" t="s">
        <v>1207</v>
      </c>
      <c r="J5325">
        <v>2</v>
      </c>
      <c r="K5325">
        <v>4088.57</v>
      </c>
      <c r="L5325">
        <v>8177.14</v>
      </c>
      <c r="M5325">
        <v>9.7347000000000001</v>
      </c>
      <c r="N5325">
        <v>19.4694</v>
      </c>
      <c r="O5325">
        <v>0</v>
      </c>
      <c r="P5325">
        <v>0</v>
      </c>
      <c r="Q5325">
        <v>4098.3046999999997</v>
      </c>
      <c r="R5325">
        <v>8196.6093999999994</v>
      </c>
      <c r="S5325" t="s">
        <v>1296</v>
      </c>
      <c r="T5325" s="111"/>
      <c r="U5325" s="111"/>
      <c r="V5325" s="110"/>
      <c r="W5325" s="110"/>
    </row>
    <row r="5326" spans="1:23">
      <c r="A5326" t="s">
        <v>5997</v>
      </c>
      <c r="B5326">
        <v>44214</v>
      </c>
      <c r="C5326" t="s">
        <v>5998</v>
      </c>
      <c r="D5326">
        <v>44214</v>
      </c>
      <c r="E5326" t="s">
        <v>1185</v>
      </c>
      <c r="F5326" t="s">
        <v>1194</v>
      </c>
      <c r="G5326" t="s">
        <v>1185</v>
      </c>
      <c r="H5326" t="s">
        <v>1185</v>
      </c>
      <c r="I5326" t="s">
        <v>1339</v>
      </c>
      <c r="J5326">
        <v>3</v>
      </c>
      <c r="K5326">
        <v>1134</v>
      </c>
      <c r="L5326">
        <v>3402</v>
      </c>
      <c r="M5326">
        <v>2.7</v>
      </c>
      <c r="N5326">
        <v>8.1</v>
      </c>
      <c r="O5326">
        <v>0</v>
      </c>
      <c r="P5326">
        <v>0</v>
      </c>
      <c r="Q5326">
        <v>1136.7</v>
      </c>
      <c r="R5326">
        <v>3410.1</v>
      </c>
      <c r="S5326" t="s">
        <v>1296</v>
      </c>
      <c r="T5326" s="111"/>
      <c r="U5326" s="111"/>
      <c r="V5326" s="110"/>
      <c r="W5326" s="110"/>
    </row>
    <row r="5327" spans="1:23">
      <c r="A5327" t="s">
        <v>5997</v>
      </c>
      <c r="B5327">
        <v>44214</v>
      </c>
      <c r="C5327" t="s">
        <v>5998</v>
      </c>
      <c r="D5327">
        <v>44214</v>
      </c>
      <c r="E5327" t="s">
        <v>1185</v>
      </c>
      <c r="F5327" t="s">
        <v>1194</v>
      </c>
      <c r="G5327" t="s">
        <v>1185</v>
      </c>
      <c r="H5327" t="s">
        <v>1185</v>
      </c>
      <c r="I5327" t="s">
        <v>1348</v>
      </c>
      <c r="J5327">
        <v>3</v>
      </c>
      <c r="K5327">
        <v>1242.5</v>
      </c>
      <c r="L5327">
        <v>3727.5</v>
      </c>
      <c r="M5327">
        <v>2.9582999999999999</v>
      </c>
      <c r="N5327">
        <v>8.8749000000000002</v>
      </c>
      <c r="O5327">
        <v>0</v>
      </c>
      <c r="P5327">
        <v>0</v>
      </c>
      <c r="Q5327">
        <v>1245.4583</v>
      </c>
      <c r="R5327">
        <v>3736.3748999999998</v>
      </c>
      <c r="S5327" t="s">
        <v>1296</v>
      </c>
      <c r="T5327" s="111"/>
      <c r="U5327" s="111"/>
      <c r="V5327" s="110"/>
      <c r="W5327" s="110"/>
    </row>
    <row r="5328" spans="1:23">
      <c r="A5328" t="s">
        <v>5997</v>
      </c>
      <c r="B5328">
        <v>44214</v>
      </c>
      <c r="C5328" t="s">
        <v>5998</v>
      </c>
      <c r="D5328">
        <v>44214</v>
      </c>
      <c r="E5328" t="s">
        <v>1185</v>
      </c>
      <c r="F5328" t="s">
        <v>1194</v>
      </c>
      <c r="G5328" t="s">
        <v>1185</v>
      </c>
      <c r="H5328" t="s">
        <v>1185</v>
      </c>
      <c r="I5328" t="s">
        <v>1211</v>
      </c>
      <c r="J5328">
        <v>1</v>
      </c>
      <c r="K5328">
        <v>3990.5</v>
      </c>
      <c r="L5328">
        <v>3990.5</v>
      </c>
      <c r="M5328">
        <v>9.5012000000000008</v>
      </c>
      <c r="N5328">
        <v>9.5012000000000008</v>
      </c>
      <c r="O5328">
        <v>0</v>
      </c>
      <c r="P5328">
        <v>0</v>
      </c>
      <c r="Q5328">
        <v>4000.0012000000002</v>
      </c>
      <c r="R5328">
        <v>4000.0012000000002</v>
      </c>
      <c r="S5328" t="s">
        <v>1296</v>
      </c>
      <c r="T5328" s="111"/>
      <c r="U5328" s="111"/>
      <c r="V5328" s="110"/>
      <c r="W5328" s="110"/>
    </row>
    <row r="5329" spans="1:23">
      <c r="A5329" t="s">
        <v>5999</v>
      </c>
      <c r="B5329">
        <v>44214</v>
      </c>
      <c r="C5329" t="s">
        <v>6000</v>
      </c>
      <c r="D5329">
        <v>44214</v>
      </c>
      <c r="E5329" t="s">
        <v>1185</v>
      </c>
      <c r="F5329" t="s">
        <v>1199</v>
      </c>
      <c r="G5329" t="s">
        <v>1185</v>
      </c>
      <c r="H5329" t="s">
        <v>1185</v>
      </c>
      <c r="I5329" t="s">
        <v>3061</v>
      </c>
      <c r="J5329">
        <v>3</v>
      </c>
      <c r="K5329">
        <v>9990</v>
      </c>
      <c r="L5329">
        <v>29970</v>
      </c>
      <c r="M5329">
        <v>23.785699999999999</v>
      </c>
      <c r="N5329">
        <v>71.357100000000003</v>
      </c>
      <c r="O5329">
        <v>0</v>
      </c>
      <c r="P5329">
        <v>0</v>
      </c>
      <c r="Q5329">
        <v>10013.7857</v>
      </c>
      <c r="R5329">
        <v>30041.357100000001</v>
      </c>
      <c r="S5329" t="s">
        <v>1296</v>
      </c>
      <c r="T5329" s="111"/>
      <c r="U5329" s="111"/>
      <c r="V5329" s="110"/>
      <c r="W5329" s="110"/>
    </row>
    <row r="5330" spans="1:23">
      <c r="A5330" t="s">
        <v>6001</v>
      </c>
      <c r="B5330">
        <v>44214</v>
      </c>
      <c r="C5330" t="s">
        <v>6002</v>
      </c>
      <c r="D5330">
        <v>44214</v>
      </c>
      <c r="E5330" t="s">
        <v>1185</v>
      </c>
      <c r="F5330" t="s">
        <v>1323</v>
      </c>
      <c r="G5330" t="s">
        <v>1185</v>
      </c>
      <c r="H5330" t="s">
        <v>1185</v>
      </c>
      <c r="I5330" t="s">
        <v>3061</v>
      </c>
      <c r="J5330">
        <v>5</v>
      </c>
      <c r="K5330">
        <v>9990</v>
      </c>
      <c r="L5330">
        <v>49950</v>
      </c>
      <c r="M5330">
        <v>23.785699999999999</v>
      </c>
      <c r="N5330">
        <v>118.9285</v>
      </c>
      <c r="O5330">
        <v>0</v>
      </c>
      <c r="P5330">
        <v>0</v>
      </c>
      <c r="Q5330">
        <v>10013.7857</v>
      </c>
      <c r="R5330">
        <v>50068.928500000002</v>
      </c>
      <c r="S5330" t="s">
        <v>1296</v>
      </c>
      <c r="T5330" s="111"/>
      <c r="U5330" s="111"/>
      <c r="V5330" s="110"/>
      <c r="W5330" s="110"/>
    </row>
    <row r="5331" spans="1:23">
      <c r="A5331" t="s">
        <v>6003</v>
      </c>
      <c r="B5331">
        <v>44214</v>
      </c>
      <c r="C5331" t="s">
        <v>6004</v>
      </c>
      <c r="D5331">
        <v>44214</v>
      </c>
      <c r="E5331" t="s">
        <v>1185</v>
      </c>
      <c r="F5331" t="s">
        <v>1310</v>
      </c>
      <c r="G5331" t="s">
        <v>1185</v>
      </c>
      <c r="H5331" t="s">
        <v>1185</v>
      </c>
      <c r="I5331" t="s">
        <v>1227</v>
      </c>
      <c r="J5331">
        <v>2</v>
      </c>
      <c r="K5331">
        <v>7870</v>
      </c>
      <c r="L5331">
        <v>15740</v>
      </c>
      <c r="M5331">
        <v>18.738099999999999</v>
      </c>
      <c r="N5331">
        <v>37.476199999999999</v>
      </c>
      <c r="O5331">
        <v>0</v>
      </c>
      <c r="P5331">
        <v>0</v>
      </c>
      <c r="Q5331">
        <v>7888.7380999999996</v>
      </c>
      <c r="R5331">
        <v>15777.476199999999</v>
      </c>
      <c r="S5331" t="s">
        <v>1296</v>
      </c>
      <c r="T5331" s="111"/>
      <c r="U5331" s="111"/>
      <c r="V5331" s="110"/>
      <c r="W5331" s="110"/>
    </row>
    <row r="5332" spans="1:23">
      <c r="A5332" t="s">
        <v>6003</v>
      </c>
      <c r="B5332">
        <v>44214</v>
      </c>
      <c r="C5332" t="s">
        <v>6004</v>
      </c>
      <c r="D5332">
        <v>44214</v>
      </c>
      <c r="E5332" t="s">
        <v>1185</v>
      </c>
      <c r="F5332" t="s">
        <v>1310</v>
      </c>
      <c r="G5332" t="s">
        <v>1185</v>
      </c>
      <c r="H5332" t="s">
        <v>1185</v>
      </c>
      <c r="I5332" t="s">
        <v>1348</v>
      </c>
      <c r="J5332">
        <v>10</v>
      </c>
      <c r="K5332">
        <v>1242.5</v>
      </c>
      <c r="L5332">
        <v>12425</v>
      </c>
      <c r="M5332">
        <v>2.9582999999999999</v>
      </c>
      <c r="N5332">
        <v>29.582999999999998</v>
      </c>
      <c r="O5332">
        <v>0</v>
      </c>
      <c r="P5332">
        <v>0</v>
      </c>
      <c r="Q5332">
        <v>1245.4583</v>
      </c>
      <c r="R5332">
        <v>12454.583000000001</v>
      </c>
      <c r="S5332" t="s">
        <v>1296</v>
      </c>
      <c r="T5332" s="111"/>
      <c r="U5332" s="111"/>
      <c r="V5332" s="110"/>
      <c r="W5332" s="110"/>
    </row>
    <row r="5333" spans="1:23">
      <c r="A5333" t="s">
        <v>6003</v>
      </c>
      <c r="B5333">
        <v>44214</v>
      </c>
      <c r="C5333" t="s">
        <v>6004</v>
      </c>
      <c r="D5333">
        <v>44214</v>
      </c>
      <c r="E5333" t="s">
        <v>1185</v>
      </c>
      <c r="F5333" t="s">
        <v>1310</v>
      </c>
      <c r="G5333" t="s">
        <v>1185</v>
      </c>
      <c r="H5333" t="s">
        <v>1185</v>
      </c>
      <c r="I5333" t="s">
        <v>1205</v>
      </c>
      <c r="J5333">
        <v>2</v>
      </c>
      <c r="K5333">
        <v>9162.18</v>
      </c>
      <c r="L5333">
        <v>18324.36</v>
      </c>
      <c r="M5333">
        <v>21.814699999999998</v>
      </c>
      <c r="N5333">
        <v>43.629399999999997</v>
      </c>
      <c r="O5333">
        <v>0</v>
      </c>
      <c r="P5333">
        <v>0</v>
      </c>
      <c r="Q5333">
        <v>9183.9946999999993</v>
      </c>
      <c r="R5333">
        <v>18367.989399999999</v>
      </c>
      <c r="S5333" t="s">
        <v>1296</v>
      </c>
      <c r="T5333" s="111"/>
      <c r="U5333" s="111"/>
      <c r="V5333" s="110"/>
      <c r="W5333" s="110"/>
    </row>
    <row r="5334" spans="1:23">
      <c r="A5334" t="s">
        <v>6005</v>
      </c>
      <c r="B5334">
        <v>44214</v>
      </c>
      <c r="C5334" t="s">
        <v>6006</v>
      </c>
      <c r="D5334">
        <v>44214</v>
      </c>
      <c r="E5334" t="s">
        <v>1185</v>
      </c>
      <c r="F5334" t="s">
        <v>1324</v>
      </c>
      <c r="G5334" t="s">
        <v>1185</v>
      </c>
      <c r="H5334" t="s">
        <v>1185</v>
      </c>
      <c r="I5334" t="s">
        <v>1348</v>
      </c>
      <c r="J5334">
        <v>20</v>
      </c>
      <c r="K5334">
        <v>1242.5</v>
      </c>
      <c r="L5334">
        <v>24850</v>
      </c>
      <c r="M5334">
        <v>2.9582999999999999</v>
      </c>
      <c r="N5334">
        <v>59.165999999999997</v>
      </c>
      <c r="O5334">
        <v>0</v>
      </c>
      <c r="P5334">
        <v>0</v>
      </c>
      <c r="Q5334">
        <v>1245.4583</v>
      </c>
      <c r="R5334">
        <v>24909.166000000001</v>
      </c>
      <c r="S5334" t="s">
        <v>1296</v>
      </c>
      <c r="T5334" s="111"/>
      <c r="U5334" s="111"/>
      <c r="V5334" s="110"/>
      <c r="W5334" s="110"/>
    </row>
    <row r="5335" spans="1:23">
      <c r="A5335" t="s">
        <v>6005</v>
      </c>
      <c r="B5335">
        <v>44214</v>
      </c>
      <c r="C5335" t="s">
        <v>6006</v>
      </c>
      <c r="D5335">
        <v>44214</v>
      </c>
      <c r="E5335" t="s">
        <v>1185</v>
      </c>
      <c r="F5335" t="s">
        <v>1324</v>
      </c>
      <c r="G5335" t="s">
        <v>1185</v>
      </c>
      <c r="H5335" t="s">
        <v>1185</v>
      </c>
      <c r="I5335" t="s">
        <v>1234</v>
      </c>
      <c r="J5335">
        <v>5</v>
      </c>
      <c r="K5335">
        <v>5101.74</v>
      </c>
      <c r="L5335">
        <v>25508.7</v>
      </c>
      <c r="M5335">
        <v>12.147</v>
      </c>
      <c r="N5335">
        <v>60.734999999999999</v>
      </c>
      <c r="O5335">
        <v>0</v>
      </c>
      <c r="P5335">
        <v>0</v>
      </c>
      <c r="Q5335">
        <v>5113.8869999999997</v>
      </c>
      <c r="R5335">
        <v>25569.435000000001</v>
      </c>
      <c r="S5335" t="s">
        <v>1296</v>
      </c>
      <c r="T5335" s="111"/>
      <c r="U5335" s="111"/>
      <c r="V5335" s="110"/>
      <c r="W5335" s="110"/>
    </row>
    <row r="5336" spans="1:23">
      <c r="A5336" t="s">
        <v>6005</v>
      </c>
      <c r="B5336">
        <v>44214</v>
      </c>
      <c r="C5336" t="s">
        <v>6006</v>
      </c>
      <c r="D5336">
        <v>44214</v>
      </c>
      <c r="E5336" t="s">
        <v>1185</v>
      </c>
      <c r="F5336" t="s">
        <v>1324</v>
      </c>
      <c r="G5336" t="s">
        <v>1185</v>
      </c>
      <c r="H5336" t="s">
        <v>1185</v>
      </c>
      <c r="I5336" t="s">
        <v>1339</v>
      </c>
      <c r="J5336">
        <v>10</v>
      </c>
      <c r="K5336">
        <v>1134</v>
      </c>
      <c r="L5336">
        <v>11340</v>
      </c>
      <c r="M5336">
        <v>2.7</v>
      </c>
      <c r="N5336">
        <v>27</v>
      </c>
      <c r="O5336">
        <v>0</v>
      </c>
      <c r="P5336">
        <v>0</v>
      </c>
      <c r="Q5336">
        <v>1136.7</v>
      </c>
      <c r="R5336">
        <v>11367</v>
      </c>
      <c r="S5336" t="s">
        <v>1296</v>
      </c>
      <c r="T5336" s="111"/>
      <c r="U5336" s="111"/>
      <c r="V5336" s="110"/>
      <c r="W5336" s="110"/>
    </row>
    <row r="5337" spans="1:23">
      <c r="A5337" t="s">
        <v>6005</v>
      </c>
      <c r="B5337">
        <v>44214</v>
      </c>
      <c r="C5337" t="s">
        <v>6006</v>
      </c>
      <c r="D5337">
        <v>44214</v>
      </c>
      <c r="E5337" t="s">
        <v>1185</v>
      </c>
      <c r="F5337" t="s">
        <v>1324</v>
      </c>
      <c r="G5337" t="s">
        <v>1185</v>
      </c>
      <c r="H5337" t="s">
        <v>1185</v>
      </c>
      <c r="I5337" t="s">
        <v>1207</v>
      </c>
      <c r="J5337">
        <v>5</v>
      </c>
      <c r="K5337">
        <v>4088.57</v>
      </c>
      <c r="L5337">
        <v>20442.849999999999</v>
      </c>
      <c r="M5337">
        <v>9.7347000000000001</v>
      </c>
      <c r="N5337">
        <v>48.673499999999997</v>
      </c>
      <c r="O5337">
        <v>0</v>
      </c>
      <c r="P5337">
        <v>0</v>
      </c>
      <c r="Q5337">
        <v>4098.3046999999997</v>
      </c>
      <c r="R5337">
        <v>20491.523499999999</v>
      </c>
      <c r="S5337" t="s">
        <v>1296</v>
      </c>
      <c r="T5337" s="111"/>
      <c r="U5337" s="111"/>
      <c r="V5337" s="110"/>
      <c r="W5337" s="110"/>
    </row>
    <row r="5338" spans="1:23">
      <c r="A5338" t="s">
        <v>6007</v>
      </c>
      <c r="B5338">
        <v>44214</v>
      </c>
      <c r="C5338" t="s">
        <v>6008</v>
      </c>
      <c r="D5338">
        <v>44214</v>
      </c>
      <c r="E5338" t="s">
        <v>1185</v>
      </c>
      <c r="F5338" t="s">
        <v>1312</v>
      </c>
      <c r="G5338" t="s">
        <v>1185</v>
      </c>
      <c r="H5338" t="s">
        <v>1185</v>
      </c>
      <c r="I5338" t="s">
        <v>3061</v>
      </c>
      <c r="J5338">
        <v>2</v>
      </c>
      <c r="K5338">
        <v>9990</v>
      </c>
      <c r="L5338">
        <v>19980</v>
      </c>
      <c r="M5338">
        <v>23.785699999999999</v>
      </c>
      <c r="N5338">
        <v>47.571399999999997</v>
      </c>
      <c r="O5338">
        <v>0</v>
      </c>
      <c r="P5338">
        <v>0</v>
      </c>
      <c r="Q5338">
        <v>10013.7857</v>
      </c>
      <c r="R5338">
        <v>20027.571400000001</v>
      </c>
      <c r="S5338" t="s">
        <v>1296</v>
      </c>
      <c r="T5338" s="111"/>
      <c r="U5338" s="111"/>
      <c r="V5338" s="110"/>
      <c r="W5338" s="110"/>
    </row>
    <row r="5339" spans="1:23">
      <c r="A5339" t="s">
        <v>6007</v>
      </c>
      <c r="B5339">
        <v>44214</v>
      </c>
      <c r="C5339" t="s">
        <v>6008</v>
      </c>
      <c r="D5339">
        <v>44214</v>
      </c>
      <c r="E5339" t="s">
        <v>1185</v>
      </c>
      <c r="F5339" t="s">
        <v>1312</v>
      </c>
      <c r="G5339" t="s">
        <v>1185</v>
      </c>
      <c r="H5339" t="s">
        <v>1185</v>
      </c>
      <c r="I5339" t="s">
        <v>1207</v>
      </c>
      <c r="J5339">
        <v>1</v>
      </c>
      <c r="K5339">
        <v>4088.57</v>
      </c>
      <c r="L5339">
        <v>4088.57</v>
      </c>
      <c r="M5339">
        <v>9.7347000000000001</v>
      </c>
      <c r="N5339">
        <v>9.7347000000000001</v>
      </c>
      <c r="O5339">
        <v>0</v>
      </c>
      <c r="P5339">
        <v>0</v>
      </c>
      <c r="Q5339">
        <v>4098.3046999999997</v>
      </c>
      <c r="R5339">
        <v>4098.3046999999997</v>
      </c>
      <c r="S5339" t="s">
        <v>1296</v>
      </c>
      <c r="T5339" s="111"/>
      <c r="U5339" s="111"/>
      <c r="V5339" s="110"/>
      <c r="W5339" s="110"/>
    </row>
    <row r="5340" spans="1:23">
      <c r="A5340" t="s">
        <v>6007</v>
      </c>
      <c r="B5340">
        <v>44214</v>
      </c>
      <c r="C5340" t="s">
        <v>6008</v>
      </c>
      <c r="D5340">
        <v>44214</v>
      </c>
      <c r="E5340" t="s">
        <v>1185</v>
      </c>
      <c r="F5340" t="s">
        <v>1312</v>
      </c>
      <c r="G5340" t="s">
        <v>1185</v>
      </c>
      <c r="H5340" t="s">
        <v>1185</v>
      </c>
      <c r="I5340" t="s">
        <v>1339</v>
      </c>
      <c r="J5340">
        <v>1</v>
      </c>
      <c r="K5340">
        <v>1134</v>
      </c>
      <c r="L5340">
        <v>1134</v>
      </c>
      <c r="M5340">
        <v>2.7</v>
      </c>
      <c r="N5340">
        <v>2.7</v>
      </c>
      <c r="O5340">
        <v>0</v>
      </c>
      <c r="P5340">
        <v>0</v>
      </c>
      <c r="Q5340">
        <v>1136.7</v>
      </c>
      <c r="R5340">
        <v>1136.7</v>
      </c>
      <c r="S5340" t="s">
        <v>1296</v>
      </c>
      <c r="T5340" s="111"/>
      <c r="U5340" s="111"/>
      <c r="V5340" s="110"/>
      <c r="W5340" s="110"/>
    </row>
    <row r="5341" spans="1:23">
      <c r="A5341" t="s">
        <v>6009</v>
      </c>
      <c r="B5341">
        <v>44214</v>
      </c>
      <c r="C5341" t="s">
        <v>6010</v>
      </c>
      <c r="D5341">
        <v>44214</v>
      </c>
      <c r="E5341" t="s">
        <v>1185</v>
      </c>
      <c r="F5341" t="s">
        <v>1226</v>
      </c>
      <c r="G5341" t="s">
        <v>1185</v>
      </c>
      <c r="H5341" t="s">
        <v>1185</v>
      </c>
      <c r="I5341" t="s">
        <v>1205</v>
      </c>
      <c r="J5341">
        <v>3</v>
      </c>
      <c r="K5341">
        <v>9162.18</v>
      </c>
      <c r="L5341">
        <v>27486.54</v>
      </c>
      <c r="M5341">
        <v>21.814699999999998</v>
      </c>
      <c r="N5341">
        <v>65.444100000000006</v>
      </c>
      <c r="O5341">
        <v>0</v>
      </c>
      <c r="P5341">
        <v>0</v>
      </c>
      <c r="Q5341">
        <v>9183.9946999999993</v>
      </c>
      <c r="R5341">
        <v>27551.984100000001</v>
      </c>
      <c r="S5341" t="s">
        <v>1296</v>
      </c>
      <c r="T5341" s="111"/>
      <c r="U5341" s="111"/>
      <c r="V5341" s="110"/>
      <c r="W5341" s="110"/>
    </row>
    <row r="5342" spans="1:23">
      <c r="A5342" t="s">
        <v>6009</v>
      </c>
      <c r="B5342">
        <v>44214</v>
      </c>
      <c r="C5342" t="s">
        <v>6010</v>
      </c>
      <c r="D5342">
        <v>44214</v>
      </c>
      <c r="E5342" t="s">
        <v>1185</v>
      </c>
      <c r="F5342" t="s">
        <v>1226</v>
      </c>
      <c r="G5342" t="s">
        <v>1185</v>
      </c>
      <c r="H5342" t="s">
        <v>1185</v>
      </c>
      <c r="I5342" t="s">
        <v>1348</v>
      </c>
      <c r="J5342">
        <v>3</v>
      </c>
      <c r="K5342">
        <v>1242.5</v>
      </c>
      <c r="L5342">
        <v>3727.5</v>
      </c>
      <c r="M5342">
        <v>2.9582999999999999</v>
      </c>
      <c r="N5342">
        <v>8.8749000000000002</v>
      </c>
      <c r="O5342">
        <v>0</v>
      </c>
      <c r="P5342">
        <v>0</v>
      </c>
      <c r="Q5342">
        <v>1245.4583</v>
      </c>
      <c r="R5342">
        <v>3736.3748999999998</v>
      </c>
      <c r="S5342" t="s">
        <v>1296</v>
      </c>
      <c r="T5342" s="111"/>
      <c r="U5342" s="111"/>
      <c r="V5342" s="110"/>
      <c r="W5342" s="110"/>
    </row>
    <row r="5343" spans="1:23">
      <c r="A5343" t="s">
        <v>6009</v>
      </c>
      <c r="B5343">
        <v>44214</v>
      </c>
      <c r="C5343" t="s">
        <v>6010</v>
      </c>
      <c r="D5343">
        <v>44214</v>
      </c>
      <c r="E5343" t="s">
        <v>1185</v>
      </c>
      <c r="F5343" t="s">
        <v>1226</v>
      </c>
      <c r="G5343" t="s">
        <v>1185</v>
      </c>
      <c r="H5343" t="s">
        <v>1185</v>
      </c>
      <c r="I5343" t="s">
        <v>1339</v>
      </c>
      <c r="J5343">
        <v>5</v>
      </c>
      <c r="K5343">
        <v>1134</v>
      </c>
      <c r="L5343">
        <v>5670</v>
      </c>
      <c r="M5343">
        <v>2.7</v>
      </c>
      <c r="N5343">
        <v>13.5</v>
      </c>
      <c r="O5343">
        <v>0</v>
      </c>
      <c r="P5343">
        <v>0</v>
      </c>
      <c r="Q5343">
        <v>1136.7</v>
      </c>
      <c r="R5343">
        <v>5683.5</v>
      </c>
      <c r="S5343" t="s">
        <v>1296</v>
      </c>
      <c r="T5343" s="111"/>
      <c r="U5343" s="111"/>
      <c r="V5343" s="110"/>
      <c r="W5343" s="110"/>
    </row>
    <row r="5344" spans="1:23">
      <c r="A5344" t="s">
        <v>6009</v>
      </c>
      <c r="B5344">
        <v>44214</v>
      </c>
      <c r="C5344" t="s">
        <v>6010</v>
      </c>
      <c r="D5344">
        <v>44214</v>
      </c>
      <c r="E5344" t="s">
        <v>1185</v>
      </c>
      <c r="F5344" t="s">
        <v>1226</v>
      </c>
      <c r="G5344" t="s">
        <v>1185</v>
      </c>
      <c r="H5344" t="s">
        <v>1185</v>
      </c>
      <c r="I5344" t="s">
        <v>1227</v>
      </c>
      <c r="J5344">
        <v>2</v>
      </c>
      <c r="K5344">
        <v>7870</v>
      </c>
      <c r="L5344">
        <v>15740</v>
      </c>
      <c r="M5344">
        <v>18.738099999999999</v>
      </c>
      <c r="N5344">
        <v>37.476199999999999</v>
      </c>
      <c r="O5344">
        <v>0</v>
      </c>
      <c r="P5344">
        <v>0</v>
      </c>
      <c r="Q5344">
        <v>7888.7380999999996</v>
      </c>
      <c r="R5344">
        <v>15777.476199999999</v>
      </c>
      <c r="S5344" t="s">
        <v>1296</v>
      </c>
      <c r="T5344" s="111"/>
      <c r="U5344" s="111"/>
      <c r="V5344" s="110"/>
      <c r="W5344" s="110"/>
    </row>
    <row r="5345" spans="1:23">
      <c r="A5345" t="s">
        <v>6011</v>
      </c>
      <c r="B5345">
        <v>44214</v>
      </c>
      <c r="C5345" t="s">
        <v>6012</v>
      </c>
      <c r="D5345">
        <v>44214</v>
      </c>
      <c r="E5345" t="s">
        <v>1185</v>
      </c>
      <c r="F5345" t="s">
        <v>1309</v>
      </c>
      <c r="G5345" t="s">
        <v>1185</v>
      </c>
      <c r="H5345" t="s">
        <v>1185</v>
      </c>
      <c r="I5345" t="s">
        <v>1339</v>
      </c>
      <c r="J5345">
        <v>5</v>
      </c>
      <c r="K5345">
        <v>1134</v>
      </c>
      <c r="L5345">
        <v>5670</v>
      </c>
      <c r="M5345">
        <v>2.7</v>
      </c>
      <c r="N5345">
        <v>13.5</v>
      </c>
      <c r="O5345">
        <v>0</v>
      </c>
      <c r="P5345">
        <v>0</v>
      </c>
      <c r="Q5345">
        <v>1136.7</v>
      </c>
      <c r="R5345">
        <v>5683.5</v>
      </c>
      <c r="S5345" t="s">
        <v>1296</v>
      </c>
      <c r="T5345" s="111"/>
      <c r="U5345" s="111"/>
      <c r="V5345" s="110"/>
      <c r="W5345" s="110"/>
    </row>
    <row r="5346" spans="1:23">
      <c r="A5346" t="s">
        <v>6011</v>
      </c>
      <c r="B5346">
        <v>44214</v>
      </c>
      <c r="C5346" t="s">
        <v>6012</v>
      </c>
      <c r="D5346">
        <v>44214</v>
      </c>
      <c r="E5346" t="s">
        <v>1185</v>
      </c>
      <c r="F5346" t="s">
        <v>1309</v>
      </c>
      <c r="G5346" t="s">
        <v>1185</v>
      </c>
      <c r="H5346" t="s">
        <v>1185</v>
      </c>
      <c r="I5346" t="s">
        <v>1234</v>
      </c>
      <c r="J5346">
        <v>1</v>
      </c>
      <c r="K5346">
        <v>5101.74</v>
      </c>
      <c r="L5346">
        <v>5101.74</v>
      </c>
      <c r="M5346">
        <v>12.147</v>
      </c>
      <c r="N5346">
        <v>12.147</v>
      </c>
      <c r="O5346">
        <v>0</v>
      </c>
      <c r="P5346">
        <v>0</v>
      </c>
      <c r="Q5346">
        <v>5113.8869999999997</v>
      </c>
      <c r="R5346">
        <v>5113.8869999999997</v>
      </c>
      <c r="S5346" t="s">
        <v>1296</v>
      </c>
      <c r="T5346" s="111"/>
      <c r="U5346" s="111"/>
      <c r="V5346" s="110"/>
      <c r="W5346" s="110"/>
    </row>
    <row r="5347" spans="1:23">
      <c r="A5347" t="s">
        <v>6011</v>
      </c>
      <c r="B5347">
        <v>44214</v>
      </c>
      <c r="C5347" t="s">
        <v>6012</v>
      </c>
      <c r="D5347">
        <v>44214</v>
      </c>
      <c r="E5347" t="s">
        <v>1185</v>
      </c>
      <c r="F5347" t="s">
        <v>1309</v>
      </c>
      <c r="G5347" t="s">
        <v>1185</v>
      </c>
      <c r="H5347" t="s">
        <v>1185</v>
      </c>
      <c r="I5347" t="s">
        <v>1227</v>
      </c>
      <c r="J5347">
        <v>1</v>
      </c>
      <c r="K5347">
        <v>7870</v>
      </c>
      <c r="L5347">
        <v>7870</v>
      </c>
      <c r="M5347">
        <v>18.738099999999999</v>
      </c>
      <c r="N5347">
        <v>18.738099999999999</v>
      </c>
      <c r="O5347">
        <v>0</v>
      </c>
      <c r="P5347">
        <v>0</v>
      </c>
      <c r="Q5347">
        <v>7888.7380999999996</v>
      </c>
      <c r="R5347">
        <v>7888.7380999999996</v>
      </c>
      <c r="S5347" t="s">
        <v>1296</v>
      </c>
      <c r="T5347" s="111"/>
      <c r="U5347" s="111"/>
      <c r="V5347" s="110"/>
      <c r="W5347" s="110"/>
    </row>
    <row r="5348" spans="1:23">
      <c r="A5348" t="s">
        <v>6011</v>
      </c>
      <c r="B5348">
        <v>44214</v>
      </c>
      <c r="C5348" t="s">
        <v>6012</v>
      </c>
      <c r="D5348">
        <v>44214</v>
      </c>
      <c r="E5348" t="s">
        <v>1185</v>
      </c>
      <c r="F5348" t="s">
        <v>1309</v>
      </c>
      <c r="G5348" t="s">
        <v>1185</v>
      </c>
      <c r="H5348" t="s">
        <v>1185</v>
      </c>
      <c r="I5348" t="s">
        <v>1207</v>
      </c>
      <c r="J5348">
        <v>1</v>
      </c>
      <c r="K5348">
        <v>4088.57</v>
      </c>
      <c r="L5348">
        <v>4088.57</v>
      </c>
      <c r="M5348">
        <v>9.7347000000000001</v>
      </c>
      <c r="N5348">
        <v>9.7347000000000001</v>
      </c>
      <c r="O5348">
        <v>0</v>
      </c>
      <c r="P5348">
        <v>0</v>
      </c>
      <c r="Q5348">
        <v>4098.3046999999997</v>
      </c>
      <c r="R5348">
        <v>4098.3046999999997</v>
      </c>
      <c r="S5348" t="s">
        <v>1296</v>
      </c>
      <c r="T5348" s="111"/>
      <c r="U5348" s="111"/>
      <c r="V5348" s="110"/>
      <c r="W5348" s="110"/>
    </row>
    <row r="5349" spans="1:23">
      <c r="A5349" t="s">
        <v>6011</v>
      </c>
      <c r="B5349">
        <v>44214</v>
      </c>
      <c r="C5349" t="s">
        <v>6012</v>
      </c>
      <c r="D5349">
        <v>44214</v>
      </c>
      <c r="E5349" t="s">
        <v>1185</v>
      </c>
      <c r="F5349" t="s">
        <v>1309</v>
      </c>
      <c r="G5349" t="s">
        <v>1185</v>
      </c>
      <c r="H5349" t="s">
        <v>1185</v>
      </c>
      <c r="I5349" t="s">
        <v>1208</v>
      </c>
      <c r="J5349">
        <v>2</v>
      </c>
      <c r="K5349">
        <v>4916.71</v>
      </c>
      <c r="L5349">
        <v>9833.42</v>
      </c>
      <c r="M5349">
        <v>11.7065</v>
      </c>
      <c r="N5349">
        <v>23.413</v>
      </c>
      <c r="O5349">
        <v>0</v>
      </c>
      <c r="P5349">
        <v>580</v>
      </c>
      <c r="Q5349">
        <v>4928.4165000000003</v>
      </c>
      <c r="R5349">
        <v>9276.8330000000005</v>
      </c>
      <c r="S5349" t="s">
        <v>1296</v>
      </c>
      <c r="T5349" s="111"/>
      <c r="U5349" s="111"/>
      <c r="V5349" s="110"/>
      <c r="W5349" s="110"/>
    </row>
    <row r="5350" spans="1:23">
      <c r="A5350" t="s">
        <v>6013</v>
      </c>
      <c r="B5350">
        <v>44214</v>
      </c>
      <c r="C5350" t="s">
        <v>6014</v>
      </c>
      <c r="D5350">
        <v>44214</v>
      </c>
      <c r="E5350" t="s">
        <v>1294</v>
      </c>
      <c r="F5350" t="s">
        <v>97</v>
      </c>
      <c r="G5350" t="s">
        <v>1047</v>
      </c>
      <c r="H5350" t="s">
        <v>1300</v>
      </c>
      <c r="I5350" t="s">
        <v>1211</v>
      </c>
      <c r="J5350">
        <v>2</v>
      </c>
      <c r="K5350">
        <v>3938</v>
      </c>
      <c r="L5350">
        <v>7876</v>
      </c>
      <c r="M5350">
        <v>9.3762000000000008</v>
      </c>
      <c r="N5350">
        <v>18.752400000000002</v>
      </c>
      <c r="O5350">
        <v>0</v>
      </c>
      <c r="P5350">
        <v>0</v>
      </c>
      <c r="Q5350">
        <v>3947.3762000000002</v>
      </c>
      <c r="R5350">
        <v>7894.7524000000003</v>
      </c>
      <c r="S5350" t="s">
        <v>1296</v>
      </c>
      <c r="T5350" s="111"/>
      <c r="U5350" s="111"/>
      <c r="V5350" s="110"/>
      <c r="W5350" s="110"/>
    </row>
    <row r="5351" spans="1:23">
      <c r="A5351" t="s">
        <v>6013</v>
      </c>
      <c r="B5351">
        <v>44214</v>
      </c>
      <c r="C5351" t="s">
        <v>6014</v>
      </c>
      <c r="D5351">
        <v>44214</v>
      </c>
      <c r="E5351" t="s">
        <v>1294</v>
      </c>
      <c r="F5351" t="s">
        <v>97</v>
      </c>
      <c r="G5351" t="s">
        <v>1047</v>
      </c>
      <c r="H5351" t="s">
        <v>1300</v>
      </c>
      <c r="I5351" t="s">
        <v>3061</v>
      </c>
      <c r="J5351">
        <v>5</v>
      </c>
      <c r="K5351">
        <v>9850</v>
      </c>
      <c r="L5351">
        <v>49250</v>
      </c>
      <c r="M5351">
        <v>23.452400000000001</v>
      </c>
      <c r="N5351">
        <v>117.262</v>
      </c>
      <c r="O5351">
        <v>0</v>
      </c>
      <c r="P5351">
        <v>0</v>
      </c>
      <c r="Q5351">
        <v>9873.4524000000001</v>
      </c>
      <c r="R5351">
        <v>49367.262000000002</v>
      </c>
      <c r="S5351" t="s">
        <v>1296</v>
      </c>
      <c r="T5351" s="111"/>
      <c r="U5351" s="111"/>
      <c r="V5351" s="110"/>
      <c r="W5351" s="110"/>
    </row>
    <row r="5352" spans="1:23">
      <c r="A5352" t="s">
        <v>6013</v>
      </c>
      <c r="B5352">
        <v>44214</v>
      </c>
      <c r="C5352" t="s">
        <v>6014</v>
      </c>
      <c r="D5352">
        <v>44214</v>
      </c>
      <c r="E5352" t="s">
        <v>1294</v>
      </c>
      <c r="F5352" t="s">
        <v>97</v>
      </c>
      <c r="G5352" t="s">
        <v>1047</v>
      </c>
      <c r="H5352" t="s">
        <v>1300</v>
      </c>
      <c r="I5352" t="s">
        <v>1207</v>
      </c>
      <c r="J5352">
        <v>2</v>
      </c>
      <c r="K5352">
        <v>4035</v>
      </c>
      <c r="L5352">
        <v>8070</v>
      </c>
      <c r="M5352">
        <v>9.6071000000000009</v>
      </c>
      <c r="N5352">
        <v>19.214200000000002</v>
      </c>
      <c r="O5352">
        <v>0</v>
      </c>
      <c r="P5352">
        <v>0</v>
      </c>
      <c r="Q5352">
        <v>4044.6071000000002</v>
      </c>
      <c r="R5352">
        <v>8089.2142000000003</v>
      </c>
      <c r="S5352" t="s">
        <v>1296</v>
      </c>
      <c r="T5352" s="111"/>
      <c r="U5352" s="111"/>
      <c r="V5352" s="110"/>
      <c r="W5352" s="110"/>
    </row>
    <row r="5353" spans="1:23">
      <c r="A5353" t="s">
        <v>6013</v>
      </c>
      <c r="B5353">
        <v>44214</v>
      </c>
      <c r="C5353" t="s">
        <v>6014</v>
      </c>
      <c r="D5353">
        <v>44214</v>
      </c>
      <c r="E5353" t="s">
        <v>1294</v>
      </c>
      <c r="F5353" t="s">
        <v>97</v>
      </c>
      <c r="G5353" t="s">
        <v>1047</v>
      </c>
      <c r="H5353" t="s">
        <v>1300</v>
      </c>
      <c r="I5353" t="s">
        <v>1227</v>
      </c>
      <c r="J5353">
        <v>3</v>
      </c>
      <c r="K5353">
        <v>7760</v>
      </c>
      <c r="L5353">
        <v>23280</v>
      </c>
      <c r="M5353">
        <v>18.476199999999999</v>
      </c>
      <c r="N5353">
        <v>55.428600000000003</v>
      </c>
      <c r="O5353">
        <v>0</v>
      </c>
      <c r="P5353">
        <v>0</v>
      </c>
      <c r="Q5353">
        <v>7778.4762000000001</v>
      </c>
      <c r="R5353">
        <v>23335.428599999999</v>
      </c>
      <c r="S5353" t="s">
        <v>1296</v>
      </c>
      <c r="T5353" s="111"/>
      <c r="U5353" s="111"/>
      <c r="V5353" s="110"/>
      <c r="W5353" s="110"/>
    </row>
    <row r="5354" spans="1:23">
      <c r="A5354" t="s">
        <v>6013</v>
      </c>
      <c r="B5354">
        <v>44214</v>
      </c>
      <c r="C5354" t="s">
        <v>6014</v>
      </c>
      <c r="D5354">
        <v>44214</v>
      </c>
      <c r="E5354" t="s">
        <v>1294</v>
      </c>
      <c r="F5354" t="s">
        <v>97</v>
      </c>
      <c r="G5354" t="s">
        <v>1047</v>
      </c>
      <c r="H5354" t="s">
        <v>1300</v>
      </c>
      <c r="I5354" t="s">
        <v>1212</v>
      </c>
      <c r="J5354">
        <v>2</v>
      </c>
      <c r="K5354">
        <v>3540</v>
      </c>
      <c r="L5354">
        <v>7080</v>
      </c>
      <c r="M5354">
        <v>8.4285999999999994</v>
      </c>
      <c r="N5354">
        <v>16.857199999999999</v>
      </c>
      <c r="O5354">
        <v>0</v>
      </c>
      <c r="P5354">
        <v>0</v>
      </c>
      <c r="Q5354">
        <v>3548.4286000000002</v>
      </c>
      <c r="R5354">
        <v>7096.8572000000004</v>
      </c>
      <c r="S5354" t="s">
        <v>1296</v>
      </c>
      <c r="T5354" s="111"/>
      <c r="U5354" s="111"/>
      <c r="V5354" s="110"/>
      <c r="W5354" s="110"/>
    </row>
    <row r="5355" spans="1:23">
      <c r="A5355" t="s">
        <v>6015</v>
      </c>
      <c r="B5355">
        <v>44214</v>
      </c>
      <c r="C5355" t="s">
        <v>6016</v>
      </c>
      <c r="D5355">
        <v>44214</v>
      </c>
      <c r="E5355" t="s">
        <v>1294</v>
      </c>
      <c r="F5355" t="s">
        <v>87</v>
      </c>
      <c r="G5355" t="s">
        <v>1135</v>
      </c>
      <c r="H5355" t="s">
        <v>24</v>
      </c>
      <c r="I5355" t="s">
        <v>1348</v>
      </c>
      <c r="J5355">
        <v>20</v>
      </c>
      <c r="K5355">
        <v>1225</v>
      </c>
      <c r="L5355">
        <v>24500</v>
      </c>
      <c r="M5355">
        <v>2.9167000000000001</v>
      </c>
      <c r="N5355">
        <v>58.334000000000003</v>
      </c>
      <c r="O5355">
        <v>0</v>
      </c>
      <c r="P5355">
        <v>0</v>
      </c>
      <c r="Q5355">
        <v>1227.9167</v>
      </c>
      <c r="R5355">
        <v>24558.333999999999</v>
      </c>
      <c r="S5355" t="s">
        <v>1296</v>
      </c>
      <c r="T5355" s="111"/>
      <c r="U5355" s="111"/>
      <c r="V5355" s="110"/>
      <c r="W5355" s="110"/>
    </row>
    <row r="5356" spans="1:23">
      <c r="A5356" t="s">
        <v>6015</v>
      </c>
      <c r="B5356">
        <v>44214</v>
      </c>
      <c r="C5356" t="s">
        <v>6016</v>
      </c>
      <c r="D5356">
        <v>44214</v>
      </c>
      <c r="E5356" t="s">
        <v>1294</v>
      </c>
      <c r="F5356" t="s">
        <v>87</v>
      </c>
      <c r="G5356" t="s">
        <v>1135</v>
      </c>
      <c r="H5356" t="s">
        <v>24</v>
      </c>
      <c r="I5356" t="s">
        <v>1211</v>
      </c>
      <c r="J5356">
        <v>20</v>
      </c>
      <c r="K5356">
        <v>3938</v>
      </c>
      <c r="L5356">
        <v>78760</v>
      </c>
      <c r="M5356">
        <v>9.3762000000000008</v>
      </c>
      <c r="N5356">
        <v>187.524</v>
      </c>
      <c r="O5356">
        <v>0</v>
      </c>
      <c r="P5356">
        <v>0</v>
      </c>
      <c r="Q5356">
        <v>3947.3762000000002</v>
      </c>
      <c r="R5356">
        <v>78947.524000000005</v>
      </c>
      <c r="S5356" t="s">
        <v>1296</v>
      </c>
      <c r="T5356" s="111"/>
      <c r="U5356" s="111"/>
      <c r="V5356" s="110"/>
      <c r="W5356" s="110"/>
    </row>
    <row r="5357" spans="1:23">
      <c r="A5357" t="s">
        <v>6015</v>
      </c>
      <c r="B5357">
        <v>44214</v>
      </c>
      <c r="C5357" t="s">
        <v>6016</v>
      </c>
      <c r="D5357">
        <v>44214</v>
      </c>
      <c r="E5357" t="s">
        <v>1294</v>
      </c>
      <c r="F5357" t="s">
        <v>87</v>
      </c>
      <c r="G5357" t="s">
        <v>1135</v>
      </c>
      <c r="H5357" t="s">
        <v>24</v>
      </c>
      <c r="I5357" t="s">
        <v>1205</v>
      </c>
      <c r="J5357">
        <v>5</v>
      </c>
      <c r="K5357">
        <v>9045</v>
      </c>
      <c r="L5357">
        <v>45225</v>
      </c>
      <c r="M5357">
        <v>21.535699999999999</v>
      </c>
      <c r="N5357">
        <v>107.6785</v>
      </c>
      <c r="O5357">
        <v>0</v>
      </c>
      <c r="P5357">
        <v>0</v>
      </c>
      <c r="Q5357">
        <v>9066.5357000000004</v>
      </c>
      <c r="R5357">
        <v>45332.678500000002</v>
      </c>
      <c r="S5357" t="s">
        <v>1296</v>
      </c>
      <c r="T5357" s="111"/>
      <c r="U5357" s="111"/>
      <c r="V5357" s="110"/>
      <c r="W5357" s="110"/>
    </row>
    <row r="5358" spans="1:23">
      <c r="A5358" t="s">
        <v>6017</v>
      </c>
      <c r="B5358">
        <v>44214</v>
      </c>
      <c r="C5358" t="s">
        <v>6018</v>
      </c>
      <c r="D5358">
        <v>44214</v>
      </c>
      <c r="E5358" t="s">
        <v>1294</v>
      </c>
      <c r="F5358" t="s">
        <v>29</v>
      </c>
      <c r="G5358" t="s">
        <v>1331</v>
      </c>
      <c r="H5358" t="s">
        <v>24</v>
      </c>
      <c r="I5358" t="s">
        <v>1348</v>
      </c>
      <c r="J5358">
        <v>90</v>
      </c>
      <c r="K5358">
        <v>1225</v>
      </c>
      <c r="L5358">
        <v>110250</v>
      </c>
      <c r="M5358">
        <v>2.9167000000000001</v>
      </c>
      <c r="N5358">
        <v>262.50299999999999</v>
      </c>
      <c r="O5358">
        <v>0</v>
      </c>
      <c r="P5358">
        <v>0</v>
      </c>
      <c r="Q5358">
        <v>1227.9167</v>
      </c>
      <c r="R5358">
        <v>110512.503</v>
      </c>
      <c r="S5358" t="s">
        <v>1296</v>
      </c>
      <c r="T5358" s="111"/>
      <c r="U5358" s="111"/>
      <c r="V5358" s="110"/>
      <c r="W5358" s="110"/>
    </row>
    <row r="5359" spans="1:23">
      <c r="A5359" t="s">
        <v>6019</v>
      </c>
      <c r="B5359">
        <v>44214</v>
      </c>
      <c r="C5359" t="s">
        <v>6020</v>
      </c>
      <c r="D5359">
        <v>44214</v>
      </c>
      <c r="E5359" t="s">
        <v>1294</v>
      </c>
      <c r="F5359" t="s">
        <v>32</v>
      </c>
      <c r="G5359" t="s">
        <v>1084</v>
      </c>
      <c r="H5359" t="s">
        <v>24</v>
      </c>
      <c r="I5359" t="s">
        <v>3061</v>
      </c>
      <c r="J5359">
        <v>20</v>
      </c>
      <c r="K5359">
        <v>9850</v>
      </c>
      <c r="L5359">
        <v>197000</v>
      </c>
      <c r="M5359">
        <v>23.452400000000001</v>
      </c>
      <c r="N5359">
        <v>469.048</v>
      </c>
      <c r="O5359">
        <v>0</v>
      </c>
      <c r="P5359">
        <v>0</v>
      </c>
      <c r="Q5359">
        <v>9873.4524000000001</v>
      </c>
      <c r="R5359">
        <v>197469.04800000001</v>
      </c>
      <c r="S5359" t="s">
        <v>1296</v>
      </c>
      <c r="T5359" s="111"/>
      <c r="U5359" s="111"/>
      <c r="V5359" s="110"/>
      <c r="W5359" s="110"/>
    </row>
    <row r="5360" spans="1:23">
      <c r="A5360" t="s">
        <v>6019</v>
      </c>
      <c r="B5360">
        <v>44214</v>
      </c>
      <c r="C5360" t="s">
        <v>6020</v>
      </c>
      <c r="D5360">
        <v>44214</v>
      </c>
      <c r="E5360" t="s">
        <v>1294</v>
      </c>
      <c r="F5360" t="s">
        <v>32</v>
      </c>
      <c r="G5360" t="s">
        <v>1084</v>
      </c>
      <c r="H5360" t="s">
        <v>24</v>
      </c>
      <c r="I5360" t="s">
        <v>1348</v>
      </c>
      <c r="J5360">
        <v>140</v>
      </c>
      <c r="K5360">
        <v>1225</v>
      </c>
      <c r="L5360">
        <v>171500</v>
      </c>
      <c r="M5360">
        <v>2.9167000000000001</v>
      </c>
      <c r="N5360">
        <v>408.33800000000002</v>
      </c>
      <c r="O5360">
        <v>0</v>
      </c>
      <c r="P5360">
        <v>0</v>
      </c>
      <c r="Q5360">
        <v>1227.9167</v>
      </c>
      <c r="R5360">
        <v>171908.33799999999</v>
      </c>
      <c r="S5360" t="s">
        <v>1296</v>
      </c>
      <c r="T5360" s="111"/>
      <c r="U5360" s="111"/>
      <c r="V5360" s="110"/>
      <c r="W5360" s="110"/>
    </row>
    <row r="5361" spans="1:23">
      <c r="A5361" t="s">
        <v>6019</v>
      </c>
      <c r="B5361">
        <v>44214</v>
      </c>
      <c r="C5361" t="s">
        <v>6020</v>
      </c>
      <c r="D5361">
        <v>44214</v>
      </c>
      <c r="E5361" t="s">
        <v>1294</v>
      </c>
      <c r="F5361" t="s">
        <v>32</v>
      </c>
      <c r="G5361" t="s">
        <v>1084</v>
      </c>
      <c r="H5361" t="s">
        <v>24</v>
      </c>
      <c r="I5361" t="s">
        <v>1212</v>
      </c>
      <c r="J5361">
        <v>40</v>
      </c>
      <c r="K5361">
        <v>3540</v>
      </c>
      <c r="L5361">
        <v>141600</v>
      </c>
      <c r="M5361">
        <v>8.4285999999999994</v>
      </c>
      <c r="N5361">
        <v>337.14400000000001</v>
      </c>
      <c r="O5361">
        <v>0</v>
      </c>
      <c r="P5361">
        <v>0</v>
      </c>
      <c r="Q5361">
        <v>3548.4286000000002</v>
      </c>
      <c r="R5361">
        <v>141937.144</v>
      </c>
      <c r="S5361" t="s">
        <v>1296</v>
      </c>
      <c r="T5361" s="111"/>
      <c r="U5361" s="111"/>
      <c r="V5361" s="110"/>
      <c r="W5361" s="110"/>
    </row>
    <row r="5362" spans="1:23">
      <c r="A5362" t="s">
        <v>6021</v>
      </c>
      <c r="B5362">
        <v>44214</v>
      </c>
      <c r="C5362" t="s">
        <v>6022</v>
      </c>
      <c r="D5362">
        <v>44214</v>
      </c>
      <c r="E5362" t="s">
        <v>1294</v>
      </c>
      <c r="F5362" t="s">
        <v>989</v>
      </c>
      <c r="G5362" t="s">
        <v>1318</v>
      </c>
      <c r="H5362" t="s">
        <v>24</v>
      </c>
      <c r="I5362" t="s">
        <v>1205</v>
      </c>
      <c r="J5362">
        <v>10</v>
      </c>
      <c r="K5362">
        <v>9045</v>
      </c>
      <c r="L5362">
        <v>90450</v>
      </c>
      <c r="M5362">
        <v>21.535699999999999</v>
      </c>
      <c r="N5362">
        <v>215.357</v>
      </c>
      <c r="O5362">
        <v>0</v>
      </c>
      <c r="P5362">
        <v>0</v>
      </c>
      <c r="Q5362">
        <v>9066.5357000000004</v>
      </c>
      <c r="R5362">
        <v>90665.357000000004</v>
      </c>
      <c r="S5362" t="s">
        <v>1296</v>
      </c>
      <c r="T5362" s="111"/>
      <c r="U5362" s="111"/>
      <c r="V5362" s="110"/>
      <c r="W5362" s="110"/>
    </row>
    <row r="5363" spans="1:23">
      <c r="A5363" t="s">
        <v>6021</v>
      </c>
      <c r="B5363">
        <v>44214</v>
      </c>
      <c r="C5363" t="s">
        <v>6022</v>
      </c>
      <c r="D5363">
        <v>44214</v>
      </c>
      <c r="E5363" t="s">
        <v>1294</v>
      </c>
      <c r="F5363" t="s">
        <v>989</v>
      </c>
      <c r="G5363" t="s">
        <v>1318</v>
      </c>
      <c r="H5363" t="s">
        <v>24</v>
      </c>
      <c r="I5363" t="s">
        <v>1234</v>
      </c>
      <c r="J5363">
        <v>15</v>
      </c>
      <c r="K5363">
        <v>5035</v>
      </c>
      <c r="L5363">
        <v>75525</v>
      </c>
      <c r="M5363">
        <v>11.988099999999999</v>
      </c>
      <c r="N5363">
        <v>179.82149999999999</v>
      </c>
      <c r="O5363">
        <v>0</v>
      </c>
      <c r="P5363">
        <v>0</v>
      </c>
      <c r="Q5363">
        <v>5046.9880999999996</v>
      </c>
      <c r="R5363">
        <v>75704.821500000005</v>
      </c>
      <c r="S5363" t="s">
        <v>1296</v>
      </c>
      <c r="T5363" s="111"/>
      <c r="U5363" s="111"/>
      <c r="V5363" s="110"/>
      <c r="W5363" s="110"/>
    </row>
    <row r="5364" spans="1:23">
      <c r="A5364" t="s">
        <v>6021</v>
      </c>
      <c r="B5364">
        <v>44214</v>
      </c>
      <c r="C5364" t="s">
        <v>6022</v>
      </c>
      <c r="D5364">
        <v>44214</v>
      </c>
      <c r="E5364" t="s">
        <v>1294</v>
      </c>
      <c r="F5364" t="s">
        <v>989</v>
      </c>
      <c r="G5364" t="s">
        <v>1318</v>
      </c>
      <c r="H5364" t="s">
        <v>24</v>
      </c>
      <c r="I5364" t="s">
        <v>1207</v>
      </c>
      <c r="J5364">
        <v>5</v>
      </c>
      <c r="K5364">
        <v>4035</v>
      </c>
      <c r="L5364">
        <v>20175</v>
      </c>
      <c r="M5364">
        <v>9.6071000000000009</v>
      </c>
      <c r="N5364">
        <v>48.035499999999999</v>
      </c>
      <c r="O5364">
        <v>0</v>
      </c>
      <c r="P5364">
        <v>0</v>
      </c>
      <c r="Q5364">
        <v>4044.6071000000002</v>
      </c>
      <c r="R5364">
        <v>20223.035500000002</v>
      </c>
      <c r="S5364" t="s">
        <v>1296</v>
      </c>
      <c r="T5364" s="111"/>
      <c r="U5364" s="111"/>
      <c r="V5364" s="110"/>
      <c r="W5364" s="110"/>
    </row>
    <row r="5365" spans="1:23">
      <c r="A5365" t="s">
        <v>6023</v>
      </c>
      <c r="B5365">
        <v>44214</v>
      </c>
      <c r="C5365" t="s">
        <v>6024</v>
      </c>
      <c r="D5365">
        <v>44214</v>
      </c>
      <c r="E5365" t="s">
        <v>1294</v>
      </c>
      <c r="F5365" t="s">
        <v>33</v>
      </c>
      <c r="G5365" t="s">
        <v>26</v>
      </c>
      <c r="H5365" t="s">
        <v>24</v>
      </c>
      <c r="I5365" t="s">
        <v>1212</v>
      </c>
      <c r="J5365">
        <v>4</v>
      </c>
      <c r="K5365">
        <v>3540</v>
      </c>
      <c r="L5365">
        <v>14160</v>
      </c>
      <c r="M5365">
        <v>8.4285999999999994</v>
      </c>
      <c r="N5365">
        <v>33.714399999999998</v>
      </c>
      <c r="O5365">
        <v>0</v>
      </c>
      <c r="P5365">
        <v>0</v>
      </c>
      <c r="Q5365">
        <v>3548.4286000000002</v>
      </c>
      <c r="R5365">
        <v>14193.714400000001</v>
      </c>
      <c r="S5365" t="s">
        <v>1296</v>
      </c>
      <c r="T5365" s="111"/>
      <c r="U5365" s="111"/>
      <c r="V5365" s="110"/>
      <c r="W5365" s="110"/>
    </row>
    <row r="5366" spans="1:23">
      <c r="A5366" t="s">
        <v>6023</v>
      </c>
      <c r="B5366">
        <v>44214</v>
      </c>
      <c r="C5366" t="s">
        <v>6024</v>
      </c>
      <c r="D5366">
        <v>44214</v>
      </c>
      <c r="E5366" t="s">
        <v>1294</v>
      </c>
      <c r="F5366" t="s">
        <v>33</v>
      </c>
      <c r="G5366" t="s">
        <v>26</v>
      </c>
      <c r="H5366" t="s">
        <v>24</v>
      </c>
      <c r="I5366" t="s">
        <v>1207</v>
      </c>
      <c r="J5366">
        <v>10</v>
      </c>
      <c r="K5366">
        <v>4035</v>
      </c>
      <c r="L5366">
        <v>40350</v>
      </c>
      <c r="M5366">
        <v>9.6071000000000009</v>
      </c>
      <c r="N5366">
        <v>96.070999999999998</v>
      </c>
      <c r="O5366">
        <v>0</v>
      </c>
      <c r="P5366">
        <v>0</v>
      </c>
      <c r="Q5366">
        <v>4044.6071000000002</v>
      </c>
      <c r="R5366">
        <v>40446.071000000004</v>
      </c>
      <c r="S5366" t="s">
        <v>1296</v>
      </c>
      <c r="T5366" s="111"/>
      <c r="U5366" s="111"/>
      <c r="V5366" s="110"/>
      <c r="W5366" s="110"/>
    </row>
    <row r="5367" spans="1:23">
      <c r="A5367" t="s">
        <v>6023</v>
      </c>
      <c r="B5367">
        <v>44214</v>
      </c>
      <c r="C5367" t="s">
        <v>6024</v>
      </c>
      <c r="D5367">
        <v>44214</v>
      </c>
      <c r="E5367" t="s">
        <v>1294</v>
      </c>
      <c r="F5367" t="s">
        <v>33</v>
      </c>
      <c r="G5367" t="s">
        <v>26</v>
      </c>
      <c r="H5367" t="s">
        <v>24</v>
      </c>
      <c r="I5367" t="s">
        <v>1205</v>
      </c>
      <c r="J5367">
        <v>2</v>
      </c>
      <c r="K5367">
        <v>9045</v>
      </c>
      <c r="L5367">
        <v>18090</v>
      </c>
      <c r="M5367">
        <v>21.535699999999999</v>
      </c>
      <c r="N5367">
        <v>43.071399999999997</v>
      </c>
      <c r="O5367">
        <v>0</v>
      </c>
      <c r="P5367">
        <v>0</v>
      </c>
      <c r="Q5367">
        <v>9066.5357000000004</v>
      </c>
      <c r="R5367">
        <v>18133.071400000001</v>
      </c>
      <c r="S5367" t="s">
        <v>1296</v>
      </c>
      <c r="T5367" s="111"/>
      <c r="U5367" s="111"/>
      <c r="V5367" s="110"/>
      <c r="W5367" s="110"/>
    </row>
    <row r="5368" spans="1:23">
      <c r="A5368" t="s">
        <v>6023</v>
      </c>
      <c r="B5368">
        <v>44214</v>
      </c>
      <c r="C5368" t="s">
        <v>6024</v>
      </c>
      <c r="D5368">
        <v>44214</v>
      </c>
      <c r="E5368" t="s">
        <v>1294</v>
      </c>
      <c r="F5368" t="s">
        <v>33</v>
      </c>
      <c r="G5368" t="s">
        <v>26</v>
      </c>
      <c r="H5368" t="s">
        <v>24</v>
      </c>
      <c r="I5368" t="s">
        <v>1227</v>
      </c>
      <c r="J5368">
        <v>5</v>
      </c>
      <c r="K5368">
        <v>7760</v>
      </c>
      <c r="L5368">
        <v>38800</v>
      </c>
      <c r="M5368">
        <v>18.476199999999999</v>
      </c>
      <c r="N5368">
        <v>92.381</v>
      </c>
      <c r="O5368">
        <v>0</v>
      </c>
      <c r="P5368">
        <v>0</v>
      </c>
      <c r="Q5368">
        <v>7778.4762000000001</v>
      </c>
      <c r="R5368">
        <v>38892.381000000001</v>
      </c>
      <c r="S5368" t="s">
        <v>1296</v>
      </c>
      <c r="T5368" s="111"/>
      <c r="U5368" s="111"/>
      <c r="V5368" s="110"/>
      <c r="W5368" s="110"/>
    </row>
    <row r="5369" spans="1:23">
      <c r="A5369" t="s">
        <v>6023</v>
      </c>
      <c r="B5369">
        <v>44214</v>
      </c>
      <c r="C5369" t="s">
        <v>6024</v>
      </c>
      <c r="D5369">
        <v>44214</v>
      </c>
      <c r="E5369" t="s">
        <v>1294</v>
      </c>
      <c r="F5369" t="s">
        <v>33</v>
      </c>
      <c r="G5369" t="s">
        <v>26</v>
      </c>
      <c r="H5369" t="s">
        <v>24</v>
      </c>
      <c r="I5369" t="s">
        <v>1211</v>
      </c>
      <c r="J5369">
        <v>2</v>
      </c>
      <c r="K5369">
        <v>3938</v>
      </c>
      <c r="L5369">
        <v>7876</v>
      </c>
      <c r="M5369">
        <v>9.3762000000000008</v>
      </c>
      <c r="N5369">
        <v>18.752400000000002</v>
      </c>
      <c r="O5369">
        <v>0</v>
      </c>
      <c r="P5369">
        <v>0</v>
      </c>
      <c r="Q5369">
        <v>3947.3762000000002</v>
      </c>
      <c r="R5369">
        <v>7894.7524000000003</v>
      </c>
      <c r="S5369" t="s">
        <v>1296</v>
      </c>
      <c r="T5369" s="111"/>
      <c r="U5369" s="111"/>
      <c r="V5369" s="110"/>
      <c r="W5369" s="110"/>
    </row>
    <row r="5370" spans="1:23">
      <c r="A5370" t="s">
        <v>6025</v>
      </c>
      <c r="B5370">
        <v>44214</v>
      </c>
      <c r="C5370" t="s">
        <v>6026</v>
      </c>
      <c r="D5370">
        <v>44214</v>
      </c>
      <c r="E5370" t="s">
        <v>1294</v>
      </c>
      <c r="F5370" t="s">
        <v>23</v>
      </c>
      <c r="G5370" t="s">
        <v>1321</v>
      </c>
      <c r="H5370" t="s">
        <v>24</v>
      </c>
      <c r="I5370" t="s">
        <v>1348</v>
      </c>
      <c r="J5370">
        <v>20</v>
      </c>
      <c r="K5370">
        <v>1225</v>
      </c>
      <c r="L5370">
        <v>24500</v>
      </c>
      <c r="M5370">
        <v>2.9167000000000001</v>
      </c>
      <c r="N5370">
        <v>58.334000000000003</v>
      </c>
      <c r="O5370">
        <v>0</v>
      </c>
      <c r="P5370">
        <v>0</v>
      </c>
      <c r="Q5370">
        <v>1227.9167</v>
      </c>
      <c r="R5370">
        <v>24558.333999999999</v>
      </c>
      <c r="S5370" t="s">
        <v>1296</v>
      </c>
      <c r="T5370" s="111"/>
      <c r="U5370" s="111"/>
      <c r="V5370" s="110"/>
      <c r="W5370" s="110"/>
    </row>
    <row r="5371" spans="1:23">
      <c r="A5371" t="s">
        <v>6025</v>
      </c>
      <c r="B5371">
        <v>44214</v>
      </c>
      <c r="C5371" t="s">
        <v>6026</v>
      </c>
      <c r="D5371">
        <v>44214</v>
      </c>
      <c r="E5371" t="s">
        <v>1294</v>
      </c>
      <c r="F5371" t="s">
        <v>23</v>
      </c>
      <c r="G5371" t="s">
        <v>1321</v>
      </c>
      <c r="H5371" t="s">
        <v>24</v>
      </c>
      <c r="I5371" t="s">
        <v>1207</v>
      </c>
      <c r="J5371">
        <v>5</v>
      </c>
      <c r="K5371">
        <v>4035</v>
      </c>
      <c r="L5371">
        <v>20175</v>
      </c>
      <c r="M5371">
        <v>9.6071000000000009</v>
      </c>
      <c r="N5371">
        <v>48.035499999999999</v>
      </c>
      <c r="O5371">
        <v>0</v>
      </c>
      <c r="P5371">
        <v>0</v>
      </c>
      <c r="Q5371">
        <v>4044.6071000000002</v>
      </c>
      <c r="R5371">
        <v>20223.035500000002</v>
      </c>
      <c r="S5371" t="s">
        <v>1296</v>
      </c>
      <c r="T5371" s="111"/>
      <c r="U5371" s="111"/>
      <c r="V5371" s="110"/>
      <c r="W5371" s="110"/>
    </row>
    <row r="5372" spans="1:23">
      <c r="A5372" t="s">
        <v>6025</v>
      </c>
      <c r="B5372">
        <v>44214</v>
      </c>
      <c r="C5372" t="s">
        <v>6026</v>
      </c>
      <c r="D5372">
        <v>44214</v>
      </c>
      <c r="E5372" t="s">
        <v>1294</v>
      </c>
      <c r="F5372" t="s">
        <v>23</v>
      </c>
      <c r="G5372" t="s">
        <v>1321</v>
      </c>
      <c r="H5372" t="s">
        <v>24</v>
      </c>
      <c r="I5372" t="s">
        <v>1234</v>
      </c>
      <c r="J5372">
        <v>5</v>
      </c>
      <c r="K5372">
        <v>5035</v>
      </c>
      <c r="L5372">
        <v>25175</v>
      </c>
      <c r="M5372">
        <v>11.988099999999999</v>
      </c>
      <c r="N5372">
        <v>59.9405</v>
      </c>
      <c r="O5372">
        <v>0</v>
      </c>
      <c r="P5372">
        <v>0</v>
      </c>
      <c r="Q5372">
        <v>5046.9880999999996</v>
      </c>
      <c r="R5372">
        <v>25234.940500000001</v>
      </c>
      <c r="S5372" t="s">
        <v>1296</v>
      </c>
      <c r="T5372" s="111"/>
      <c r="U5372" s="111"/>
      <c r="V5372" s="110"/>
      <c r="W5372" s="110"/>
    </row>
    <row r="5373" spans="1:23">
      <c r="A5373" t="s">
        <v>6025</v>
      </c>
      <c r="B5373">
        <v>44214</v>
      </c>
      <c r="C5373" t="s">
        <v>6026</v>
      </c>
      <c r="D5373">
        <v>44214</v>
      </c>
      <c r="E5373" t="s">
        <v>1294</v>
      </c>
      <c r="F5373" t="s">
        <v>23</v>
      </c>
      <c r="G5373" t="s">
        <v>1321</v>
      </c>
      <c r="H5373" t="s">
        <v>24</v>
      </c>
      <c r="I5373" t="s">
        <v>1227</v>
      </c>
      <c r="J5373">
        <v>10</v>
      </c>
      <c r="K5373">
        <v>7760</v>
      </c>
      <c r="L5373">
        <v>77600</v>
      </c>
      <c r="M5373">
        <v>18.476199999999999</v>
      </c>
      <c r="N5373">
        <v>184.762</v>
      </c>
      <c r="O5373">
        <v>0</v>
      </c>
      <c r="P5373">
        <v>0</v>
      </c>
      <c r="Q5373">
        <v>7778.4762000000001</v>
      </c>
      <c r="R5373">
        <v>77784.762000000002</v>
      </c>
      <c r="S5373" t="s">
        <v>1296</v>
      </c>
      <c r="T5373" s="111"/>
      <c r="U5373" s="111"/>
      <c r="V5373" s="110"/>
      <c r="W5373" s="110"/>
    </row>
    <row r="5374" spans="1:23">
      <c r="A5374" t="s">
        <v>6027</v>
      </c>
      <c r="B5374">
        <v>44214</v>
      </c>
      <c r="C5374" t="s">
        <v>6028</v>
      </c>
      <c r="D5374">
        <v>44214</v>
      </c>
      <c r="E5374" t="s">
        <v>1294</v>
      </c>
      <c r="F5374" t="s">
        <v>27</v>
      </c>
      <c r="G5374" t="s">
        <v>1318</v>
      </c>
      <c r="H5374" t="s">
        <v>24</v>
      </c>
      <c r="I5374" t="s">
        <v>1212</v>
      </c>
      <c r="J5374">
        <v>10</v>
      </c>
      <c r="K5374">
        <v>3540</v>
      </c>
      <c r="L5374">
        <v>35400</v>
      </c>
      <c r="M5374">
        <v>8.4285999999999994</v>
      </c>
      <c r="N5374">
        <v>84.286000000000001</v>
      </c>
      <c r="O5374">
        <v>0</v>
      </c>
      <c r="P5374">
        <v>0</v>
      </c>
      <c r="Q5374">
        <v>3548.4286000000002</v>
      </c>
      <c r="R5374">
        <v>35484.286</v>
      </c>
      <c r="S5374" t="s">
        <v>1296</v>
      </c>
      <c r="T5374" s="111"/>
      <c r="U5374" s="111"/>
      <c r="V5374" s="110"/>
      <c r="W5374" s="110"/>
    </row>
    <row r="5375" spans="1:23">
      <c r="A5375" t="s">
        <v>6027</v>
      </c>
      <c r="B5375">
        <v>44214</v>
      </c>
      <c r="C5375" t="s">
        <v>6028</v>
      </c>
      <c r="D5375">
        <v>44214</v>
      </c>
      <c r="E5375" t="s">
        <v>1294</v>
      </c>
      <c r="F5375" t="s">
        <v>27</v>
      </c>
      <c r="G5375" t="s">
        <v>1318</v>
      </c>
      <c r="H5375" t="s">
        <v>24</v>
      </c>
      <c r="I5375" t="s">
        <v>1211</v>
      </c>
      <c r="J5375">
        <v>5</v>
      </c>
      <c r="K5375">
        <v>3938</v>
      </c>
      <c r="L5375">
        <v>19690</v>
      </c>
      <c r="M5375">
        <v>9.3762000000000008</v>
      </c>
      <c r="N5375">
        <v>46.881</v>
      </c>
      <c r="O5375">
        <v>0</v>
      </c>
      <c r="P5375">
        <v>0</v>
      </c>
      <c r="Q5375">
        <v>3947.3762000000002</v>
      </c>
      <c r="R5375">
        <v>19736.881000000001</v>
      </c>
      <c r="S5375" t="s">
        <v>1296</v>
      </c>
      <c r="T5375" s="111"/>
      <c r="U5375" s="111"/>
      <c r="V5375" s="110"/>
      <c r="W5375" s="110"/>
    </row>
    <row r="5376" spans="1:23">
      <c r="A5376" t="s">
        <v>6027</v>
      </c>
      <c r="B5376">
        <v>44214</v>
      </c>
      <c r="C5376" t="s">
        <v>6028</v>
      </c>
      <c r="D5376">
        <v>44214</v>
      </c>
      <c r="E5376" t="s">
        <v>1294</v>
      </c>
      <c r="F5376" t="s">
        <v>27</v>
      </c>
      <c r="G5376" t="s">
        <v>1318</v>
      </c>
      <c r="H5376" t="s">
        <v>24</v>
      </c>
      <c r="I5376" t="s">
        <v>1234</v>
      </c>
      <c r="J5376">
        <v>40</v>
      </c>
      <c r="K5376">
        <v>5035</v>
      </c>
      <c r="L5376">
        <v>201400</v>
      </c>
      <c r="M5376">
        <v>11.988099999999999</v>
      </c>
      <c r="N5376">
        <v>479.524</v>
      </c>
      <c r="O5376">
        <v>0</v>
      </c>
      <c r="P5376">
        <v>0</v>
      </c>
      <c r="Q5376">
        <v>5046.9880999999996</v>
      </c>
      <c r="R5376">
        <v>201879.524</v>
      </c>
      <c r="S5376" t="s">
        <v>1296</v>
      </c>
      <c r="T5376" s="111"/>
      <c r="U5376" s="111"/>
      <c r="V5376" s="110"/>
      <c r="W5376" s="110"/>
    </row>
    <row r="5377" spans="1:23">
      <c r="A5377" t="s">
        <v>6029</v>
      </c>
      <c r="B5377">
        <v>44214</v>
      </c>
      <c r="C5377" t="s">
        <v>6030</v>
      </c>
      <c r="D5377">
        <v>44214</v>
      </c>
      <c r="E5377" t="s">
        <v>1294</v>
      </c>
      <c r="F5377" t="s">
        <v>80</v>
      </c>
      <c r="G5377" t="s">
        <v>1050</v>
      </c>
      <c r="H5377" t="s">
        <v>1300</v>
      </c>
      <c r="I5377" t="s">
        <v>1211</v>
      </c>
      <c r="J5377">
        <v>10</v>
      </c>
      <c r="K5377">
        <v>3938</v>
      </c>
      <c r="L5377">
        <v>39380</v>
      </c>
      <c r="M5377">
        <v>9.3762000000000008</v>
      </c>
      <c r="N5377">
        <v>93.762</v>
      </c>
      <c r="O5377">
        <v>0</v>
      </c>
      <c r="P5377">
        <v>0</v>
      </c>
      <c r="Q5377">
        <v>3947.3762000000002</v>
      </c>
      <c r="R5377">
        <v>39473.762000000002</v>
      </c>
      <c r="S5377" t="s">
        <v>1296</v>
      </c>
      <c r="T5377" s="111"/>
      <c r="U5377" s="111"/>
      <c r="V5377" s="110"/>
      <c r="W5377" s="110"/>
    </row>
    <row r="5378" spans="1:23">
      <c r="A5378" t="s">
        <v>6029</v>
      </c>
      <c r="B5378">
        <v>44214</v>
      </c>
      <c r="C5378" t="s">
        <v>6030</v>
      </c>
      <c r="D5378">
        <v>44214</v>
      </c>
      <c r="E5378" t="s">
        <v>1294</v>
      </c>
      <c r="F5378" t="s">
        <v>80</v>
      </c>
      <c r="G5378" t="s">
        <v>1050</v>
      </c>
      <c r="H5378" t="s">
        <v>1300</v>
      </c>
      <c r="I5378" t="s">
        <v>3061</v>
      </c>
      <c r="J5378">
        <v>5</v>
      </c>
      <c r="K5378">
        <v>9850</v>
      </c>
      <c r="L5378">
        <v>49250</v>
      </c>
      <c r="M5378">
        <v>23.452400000000001</v>
      </c>
      <c r="N5378">
        <v>117.262</v>
      </c>
      <c r="O5378">
        <v>0</v>
      </c>
      <c r="P5378">
        <v>0</v>
      </c>
      <c r="Q5378">
        <v>9873.4524000000001</v>
      </c>
      <c r="R5378">
        <v>49367.262000000002</v>
      </c>
      <c r="S5378" t="s">
        <v>1296</v>
      </c>
      <c r="T5378" s="111"/>
      <c r="U5378" s="111"/>
      <c r="V5378" s="110"/>
      <c r="W5378" s="110"/>
    </row>
    <row r="5379" spans="1:23">
      <c r="A5379" t="s">
        <v>6029</v>
      </c>
      <c r="B5379">
        <v>44214</v>
      </c>
      <c r="C5379" t="s">
        <v>6030</v>
      </c>
      <c r="D5379">
        <v>44214</v>
      </c>
      <c r="E5379" t="s">
        <v>1294</v>
      </c>
      <c r="F5379" t="s">
        <v>80</v>
      </c>
      <c r="G5379" t="s">
        <v>1050</v>
      </c>
      <c r="H5379" t="s">
        <v>1300</v>
      </c>
      <c r="I5379" t="s">
        <v>1212</v>
      </c>
      <c r="J5379">
        <v>10</v>
      </c>
      <c r="K5379">
        <v>3540</v>
      </c>
      <c r="L5379">
        <v>35400</v>
      </c>
      <c r="M5379">
        <v>8.4285999999999994</v>
      </c>
      <c r="N5379">
        <v>84.286000000000001</v>
      </c>
      <c r="O5379">
        <v>0</v>
      </c>
      <c r="P5379">
        <v>0</v>
      </c>
      <c r="Q5379">
        <v>3548.4286000000002</v>
      </c>
      <c r="R5379">
        <v>35484.286</v>
      </c>
      <c r="S5379" t="s">
        <v>1296</v>
      </c>
      <c r="T5379" s="111"/>
      <c r="U5379" s="111"/>
      <c r="V5379" s="110"/>
      <c r="W5379" s="110"/>
    </row>
    <row r="5380" spans="1:23">
      <c r="A5380" t="s">
        <v>6029</v>
      </c>
      <c r="B5380">
        <v>44214</v>
      </c>
      <c r="C5380" t="s">
        <v>6030</v>
      </c>
      <c r="D5380">
        <v>44214</v>
      </c>
      <c r="E5380" t="s">
        <v>1294</v>
      </c>
      <c r="F5380" t="s">
        <v>80</v>
      </c>
      <c r="G5380" t="s">
        <v>1050</v>
      </c>
      <c r="H5380" t="s">
        <v>1300</v>
      </c>
      <c r="I5380" t="s">
        <v>1207</v>
      </c>
      <c r="J5380">
        <v>5</v>
      </c>
      <c r="K5380">
        <v>4035</v>
      </c>
      <c r="L5380">
        <v>20175</v>
      </c>
      <c r="M5380">
        <v>9.6071000000000009</v>
      </c>
      <c r="N5380">
        <v>48.035499999999999</v>
      </c>
      <c r="O5380">
        <v>0</v>
      </c>
      <c r="P5380">
        <v>0</v>
      </c>
      <c r="Q5380">
        <v>4044.6071000000002</v>
      </c>
      <c r="R5380">
        <v>20223.035500000002</v>
      </c>
      <c r="S5380" t="s">
        <v>1296</v>
      </c>
      <c r="T5380" s="111"/>
      <c r="U5380" s="111"/>
      <c r="V5380" s="110"/>
      <c r="W5380" s="110"/>
    </row>
    <row r="5381" spans="1:23">
      <c r="A5381" t="s">
        <v>6031</v>
      </c>
      <c r="B5381">
        <v>44214</v>
      </c>
      <c r="C5381" t="s">
        <v>6032</v>
      </c>
      <c r="D5381">
        <v>44214</v>
      </c>
      <c r="E5381" t="s">
        <v>1294</v>
      </c>
      <c r="F5381" t="s">
        <v>88</v>
      </c>
      <c r="G5381" t="s">
        <v>1326</v>
      </c>
      <c r="H5381" t="s">
        <v>24</v>
      </c>
      <c r="I5381" t="s">
        <v>1348</v>
      </c>
      <c r="J5381">
        <v>60</v>
      </c>
      <c r="K5381">
        <v>1225</v>
      </c>
      <c r="L5381">
        <v>73500</v>
      </c>
      <c r="M5381">
        <v>2.9167000000000001</v>
      </c>
      <c r="N5381">
        <v>175.00200000000001</v>
      </c>
      <c r="O5381">
        <v>0</v>
      </c>
      <c r="P5381">
        <v>0</v>
      </c>
      <c r="Q5381">
        <v>1227.9167</v>
      </c>
      <c r="R5381">
        <v>73675.001999999993</v>
      </c>
      <c r="S5381" t="s">
        <v>1296</v>
      </c>
      <c r="T5381" s="111"/>
      <c r="U5381" s="111"/>
      <c r="V5381" s="110"/>
      <c r="W5381" s="110"/>
    </row>
    <row r="5382" spans="1:23">
      <c r="A5382" t="s">
        <v>6031</v>
      </c>
      <c r="B5382">
        <v>44214</v>
      </c>
      <c r="C5382" t="s">
        <v>6032</v>
      </c>
      <c r="D5382">
        <v>44214</v>
      </c>
      <c r="E5382" t="s">
        <v>1294</v>
      </c>
      <c r="F5382" t="s">
        <v>88</v>
      </c>
      <c r="G5382" t="s">
        <v>1326</v>
      </c>
      <c r="H5382" t="s">
        <v>24</v>
      </c>
      <c r="I5382" t="s">
        <v>1211</v>
      </c>
      <c r="J5382">
        <v>20</v>
      </c>
      <c r="K5382">
        <v>3938</v>
      </c>
      <c r="L5382">
        <v>78760</v>
      </c>
      <c r="M5382">
        <v>9.3762000000000008</v>
      </c>
      <c r="N5382">
        <v>187.524</v>
      </c>
      <c r="O5382">
        <v>0</v>
      </c>
      <c r="P5382">
        <v>0</v>
      </c>
      <c r="Q5382">
        <v>3947.3762000000002</v>
      </c>
      <c r="R5382">
        <v>78947.524000000005</v>
      </c>
      <c r="S5382" t="s">
        <v>1296</v>
      </c>
      <c r="T5382" s="111"/>
      <c r="U5382" s="111"/>
      <c r="V5382" s="110"/>
      <c r="W5382" s="110"/>
    </row>
    <row r="5383" spans="1:23">
      <c r="A5383" t="s">
        <v>6033</v>
      </c>
      <c r="B5383">
        <v>44214</v>
      </c>
      <c r="C5383" t="s">
        <v>6034</v>
      </c>
      <c r="D5383">
        <v>44214</v>
      </c>
      <c r="E5383" t="s">
        <v>1328</v>
      </c>
      <c r="F5383" t="s">
        <v>1363</v>
      </c>
      <c r="G5383" t="s">
        <v>1329</v>
      </c>
      <c r="H5383" t="s">
        <v>1328</v>
      </c>
      <c r="I5383" t="s">
        <v>3061</v>
      </c>
      <c r="J5383">
        <v>1</v>
      </c>
      <c r="K5383">
        <v>9990</v>
      </c>
      <c r="L5383">
        <v>9990</v>
      </c>
      <c r="M5383">
        <v>0</v>
      </c>
      <c r="N5383">
        <v>0</v>
      </c>
      <c r="O5383">
        <v>0</v>
      </c>
      <c r="P5383">
        <v>0</v>
      </c>
      <c r="Q5383">
        <v>9990</v>
      </c>
      <c r="R5383">
        <v>9990</v>
      </c>
      <c r="S5383" t="s">
        <v>1296</v>
      </c>
      <c r="T5383" s="111"/>
      <c r="U5383" s="111"/>
      <c r="V5383" s="110"/>
      <c r="W5383" s="110"/>
    </row>
    <row r="5384" spans="1:23">
      <c r="A5384" t="s">
        <v>6035</v>
      </c>
      <c r="B5384">
        <v>44214</v>
      </c>
      <c r="C5384" t="s">
        <v>6036</v>
      </c>
      <c r="D5384">
        <v>44214</v>
      </c>
      <c r="E5384" t="s">
        <v>1294</v>
      </c>
      <c r="F5384" t="s">
        <v>42</v>
      </c>
      <c r="G5384" t="s">
        <v>1322</v>
      </c>
      <c r="H5384" t="s">
        <v>13</v>
      </c>
      <c r="I5384" t="s">
        <v>1234</v>
      </c>
      <c r="J5384">
        <v>20</v>
      </c>
      <c r="K5384">
        <v>5035</v>
      </c>
      <c r="L5384">
        <v>100700</v>
      </c>
      <c r="M5384">
        <v>11.988</v>
      </c>
      <c r="N5384">
        <v>239.76</v>
      </c>
      <c r="O5384">
        <v>0</v>
      </c>
      <c r="P5384">
        <v>0</v>
      </c>
      <c r="Q5384">
        <v>5046.9880999999996</v>
      </c>
      <c r="R5384">
        <v>100939.762</v>
      </c>
      <c r="S5384" t="s">
        <v>1296</v>
      </c>
      <c r="T5384" s="111"/>
      <c r="U5384" s="111"/>
      <c r="V5384" s="110"/>
      <c r="W5384" s="110"/>
    </row>
    <row r="5385" spans="1:23">
      <c r="A5385" t="s">
        <v>6035</v>
      </c>
      <c r="B5385">
        <v>44214</v>
      </c>
      <c r="C5385" t="s">
        <v>6036</v>
      </c>
      <c r="D5385">
        <v>44214</v>
      </c>
      <c r="E5385" t="s">
        <v>1294</v>
      </c>
      <c r="F5385" t="s">
        <v>42</v>
      </c>
      <c r="G5385" t="s">
        <v>1322</v>
      </c>
      <c r="H5385" t="s">
        <v>13</v>
      </c>
      <c r="I5385" t="s">
        <v>3061</v>
      </c>
      <c r="J5385">
        <v>20</v>
      </c>
      <c r="K5385">
        <v>9850</v>
      </c>
      <c r="L5385">
        <v>197000</v>
      </c>
      <c r="M5385">
        <v>23.452000000000002</v>
      </c>
      <c r="N5385">
        <v>469.04</v>
      </c>
      <c r="O5385">
        <v>0</v>
      </c>
      <c r="P5385">
        <v>0</v>
      </c>
      <c r="Q5385">
        <v>9873.4524000000001</v>
      </c>
      <c r="R5385">
        <v>197469.04800000001</v>
      </c>
      <c r="S5385" t="s">
        <v>1296</v>
      </c>
      <c r="T5385" s="111"/>
      <c r="U5385" s="111"/>
      <c r="V5385" s="110"/>
      <c r="W5385" s="110"/>
    </row>
    <row r="5386" spans="1:23">
      <c r="A5386" t="s">
        <v>6037</v>
      </c>
      <c r="B5386">
        <v>44214</v>
      </c>
      <c r="C5386" t="s">
        <v>6038</v>
      </c>
      <c r="D5386">
        <v>44214</v>
      </c>
      <c r="E5386" t="s">
        <v>1294</v>
      </c>
      <c r="F5386" t="s">
        <v>67</v>
      </c>
      <c r="G5386" t="s">
        <v>1049</v>
      </c>
      <c r="H5386" t="s">
        <v>57</v>
      </c>
      <c r="I5386" t="s">
        <v>1234</v>
      </c>
      <c r="J5386">
        <v>10</v>
      </c>
      <c r="K5386">
        <v>5035</v>
      </c>
      <c r="L5386">
        <v>50350</v>
      </c>
      <c r="M5386">
        <v>11.988099999999999</v>
      </c>
      <c r="N5386">
        <v>119.881</v>
      </c>
      <c r="O5386">
        <v>0</v>
      </c>
      <c r="P5386">
        <v>0</v>
      </c>
      <c r="Q5386">
        <v>5046.9880999999996</v>
      </c>
      <c r="R5386">
        <v>50469.881000000001</v>
      </c>
      <c r="S5386" t="s">
        <v>1296</v>
      </c>
      <c r="T5386" s="111"/>
      <c r="U5386" s="111"/>
      <c r="V5386" s="110"/>
      <c r="W5386" s="110"/>
    </row>
    <row r="5387" spans="1:23">
      <c r="A5387" t="s">
        <v>6037</v>
      </c>
      <c r="B5387">
        <v>44214</v>
      </c>
      <c r="C5387" t="s">
        <v>6038</v>
      </c>
      <c r="D5387">
        <v>44214</v>
      </c>
      <c r="E5387" t="s">
        <v>1294</v>
      </c>
      <c r="F5387" t="s">
        <v>67</v>
      </c>
      <c r="G5387" t="s">
        <v>1049</v>
      </c>
      <c r="H5387" t="s">
        <v>57</v>
      </c>
      <c r="I5387" t="s">
        <v>1339</v>
      </c>
      <c r="J5387">
        <v>100</v>
      </c>
      <c r="K5387">
        <v>1118</v>
      </c>
      <c r="L5387">
        <v>111800</v>
      </c>
      <c r="M5387">
        <v>2.6619000000000002</v>
      </c>
      <c r="N5387">
        <v>266.19</v>
      </c>
      <c r="O5387">
        <v>0</v>
      </c>
      <c r="P5387">
        <v>0</v>
      </c>
      <c r="Q5387">
        <v>1120.6619000000001</v>
      </c>
      <c r="R5387">
        <v>112066.19</v>
      </c>
      <c r="S5387" t="s">
        <v>1296</v>
      </c>
      <c r="T5387" s="111"/>
      <c r="U5387" s="111"/>
      <c r="V5387" s="110"/>
      <c r="W5387" s="110"/>
    </row>
    <row r="5388" spans="1:23">
      <c r="A5388" t="s">
        <v>6037</v>
      </c>
      <c r="B5388">
        <v>44214</v>
      </c>
      <c r="C5388" t="s">
        <v>6038</v>
      </c>
      <c r="D5388">
        <v>44214</v>
      </c>
      <c r="E5388" t="s">
        <v>1294</v>
      </c>
      <c r="F5388" t="s">
        <v>67</v>
      </c>
      <c r="G5388" t="s">
        <v>1049</v>
      </c>
      <c r="H5388" t="s">
        <v>57</v>
      </c>
      <c r="I5388" t="s">
        <v>1208</v>
      </c>
      <c r="J5388">
        <v>30</v>
      </c>
      <c r="K5388">
        <v>4855</v>
      </c>
      <c r="L5388">
        <v>145650</v>
      </c>
      <c r="M5388">
        <v>11.5595</v>
      </c>
      <c r="N5388">
        <v>346.78500000000003</v>
      </c>
      <c r="O5388">
        <v>0</v>
      </c>
      <c r="P5388">
        <v>8700</v>
      </c>
      <c r="Q5388">
        <v>4866.5595000000003</v>
      </c>
      <c r="R5388">
        <v>137296.785</v>
      </c>
      <c r="S5388" t="s">
        <v>1296</v>
      </c>
      <c r="T5388" s="111"/>
      <c r="U5388" s="111"/>
      <c r="V5388" s="110"/>
      <c r="W5388" s="110"/>
    </row>
    <row r="5389" spans="1:23">
      <c r="A5389" t="s">
        <v>6039</v>
      </c>
      <c r="B5389">
        <v>44214</v>
      </c>
      <c r="C5389" t="s">
        <v>6040</v>
      </c>
      <c r="D5389">
        <v>44214</v>
      </c>
      <c r="E5389" t="s">
        <v>1294</v>
      </c>
      <c r="F5389" t="s">
        <v>119</v>
      </c>
      <c r="G5389" t="s">
        <v>1049</v>
      </c>
      <c r="H5389" t="s">
        <v>57</v>
      </c>
      <c r="I5389" t="s">
        <v>1348</v>
      </c>
      <c r="J5389">
        <v>60</v>
      </c>
      <c r="K5389">
        <v>1225</v>
      </c>
      <c r="L5389">
        <v>73500</v>
      </c>
      <c r="M5389">
        <v>2.9167000000000001</v>
      </c>
      <c r="N5389">
        <v>175.00200000000001</v>
      </c>
      <c r="O5389">
        <v>0</v>
      </c>
      <c r="P5389">
        <v>0</v>
      </c>
      <c r="Q5389">
        <v>1227.9167</v>
      </c>
      <c r="R5389">
        <v>73675.001999999993</v>
      </c>
      <c r="S5389" t="s">
        <v>1296</v>
      </c>
      <c r="T5389" s="111"/>
      <c r="U5389" s="111"/>
      <c r="V5389" s="110"/>
      <c r="W5389" s="110"/>
    </row>
    <row r="5390" spans="1:23">
      <c r="A5390" t="s">
        <v>6039</v>
      </c>
      <c r="B5390">
        <v>44214</v>
      </c>
      <c r="C5390" t="s">
        <v>6040</v>
      </c>
      <c r="D5390">
        <v>44214</v>
      </c>
      <c r="E5390" t="s">
        <v>1294</v>
      </c>
      <c r="F5390" t="s">
        <v>119</v>
      </c>
      <c r="G5390" t="s">
        <v>1049</v>
      </c>
      <c r="H5390" t="s">
        <v>57</v>
      </c>
      <c r="I5390" t="s">
        <v>1234</v>
      </c>
      <c r="J5390">
        <v>10</v>
      </c>
      <c r="K5390">
        <v>5035</v>
      </c>
      <c r="L5390">
        <v>50350</v>
      </c>
      <c r="M5390">
        <v>11.988099999999999</v>
      </c>
      <c r="N5390">
        <v>119.881</v>
      </c>
      <c r="O5390">
        <v>0</v>
      </c>
      <c r="P5390">
        <v>0</v>
      </c>
      <c r="Q5390">
        <v>5046.9880999999996</v>
      </c>
      <c r="R5390">
        <v>50469.881000000001</v>
      </c>
      <c r="S5390" t="s">
        <v>1296</v>
      </c>
      <c r="T5390" s="111"/>
      <c r="U5390" s="111"/>
      <c r="V5390" s="110"/>
      <c r="W5390" s="110"/>
    </row>
    <row r="5391" spans="1:23">
      <c r="A5391" t="s">
        <v>6039</v>
      </c>
      <c r="B5391">
        <v>44214</v>
      </c>
      <c r="C5391" t="s">
        <v>6040</v>
      </c>
      <c r="D5391">
        <v>44214</v>
      </c>
      <c r="E5391" t="s">
        <v>1294</v>
      </c>
      <c r="F5391" t="s">
        <v>119</v>
      </c>
      <c r="G5391" t="s">
        <v>1049</v>
      </c>
      <c r="H5391" t="s">
        <v>57</v>
      </c>
      <c r="I5391" t="s">
        <v>1227</v>
      </c>
      <c r="J5391">
        <v>5</v>
      </c>
      <c r="K5391">
        <v>7760</v>
      </c>
      <c r="L5391">
        <v>38800</v>
      </c>
      <c r="M5391">
        <v>18.476199999999999</v>
      </c>
      <c r="N5391">
        <v>92.381</v>
      </c>
      <c r="O5391">
        <v>0</v>
      </c>
      <c r="P5391">
        <v>0</v>
      </c>
      <c r="Q5391">
        <v>7778.4762000000001</v>
      </c>
      <c r="R5391">
        <v>38892.381000000001</v>
      </c>
      <c r="S5391" t="s">
        <v>1296</v>
      </c>
      <c r="T5391" s="111"/>
      <c r="U5391" s="111"/>
      <c r="V5391" s="110"/>
      <c r="W5391" s="110"/>
    </row>
    <row r="5392" spans="1:23">
      <c r="A5392" t="s">
        <v>6041</v>
      </c>
      <c r="B5392">
        <v>44214</v>
      </c>
      <c r="C5392" t="s">
        <v>6042</v>
      </c>
      <c r="D5392">
        <v>44214</v>
      </c>
      <c r="E5392" t="s">
        <v>1294</v>
      </c>
      <c r="F5392" t="s">
        <v>61</v>
      </c>
      <c r="G5392" t="s">
        <v>60</v>
      </c>
      <c r="H5392" t="s">
        <v>57</v>
      </c>
      <c r="I5392" t="s">
        <v>3061</v>
      </c>
      <c r="J5392">
        <v>5</v>
      </c>
      <c r="K5392">
        <v>9850</v>
      </c>
      <c r="L5392">
        <v>49250</v>
      </c>
      <c r="M5392">
        <v>23.452400000000001</v>
      </c>
      <c r="N5392">
        <v>117.262</v>
      </c>
      <c r="O5392">
        <v>0</v>
      </c>
      <c r="P5392">
        <v>0</v>
      </c>
      <c r="Q5392">
        <v>9873.4524000000001</v>
      </c>
      <c r="R5392">
        <v>49367.262000000002</v>
      </c>
      <c r="S5392" t="s">
        <v>1296</v>
      </c>
      <c r="T5392" s="111"/>
      <c r="U5392" s="111"/>
      <c r="V5392" s="110"/>
      <c r="W5392" s="110"/>
    </row>
    <row r="5393" spans="1:23">
      <c r="A5393" t="s">
        <v>6041</v>
      </c>
      <c r="B5393">
        <v>44214</v>
      </c>
      <c r="C5393" t="s">
        <v>6042</v>
      </c>
      <c r="D5393">
        <v>44214</v>
      </c>
      <c r="E5393" t="s">
        <v>1294</v>
      </c>
      <c r="F5393" t="s">
        <v>61</v>
      </c>
      <c r="G5393" t="s">
        <v>60</v>
      </c>
      <c r="H5393" t="s">
        <v>57</v>
      </c>
      <c r="I5393" t="s">
        <v>1234</v>
      </c>
      <c r="J5393">
        <v>5</v>
      </c>
      <c r="K5393">
        <v>5035</v>
      </c>
      <c r="L5393">
        <v>25175</v>
      </c>
      <c r="M5393">
        <v>11.988099999999999</v>
      </c>
      <c r="N5393">
        <v>59.9405</v>
      </c>
      <c r="O5393">
        <v>0</v>
      </c>
      <c r="P5393">
        <v>0</v>
      </c>
      <c r="Q5393">
        <v>5046.9880999999996</v>
      </c>
      <c r="R5393">
        <v>25234.940500000001</v>
      </c>
      <c r="S5393" t="s">
        <v>1296</v>
      </c>
      <c r="T5393" s="111"/>
      <c r="U5393" s="111"/>
      <c r="V5393" s="110"/>
      <c r="W5393" s="110"/>
    </row>
    <row r="5394" spans="1:23">
      <c r="A5394" t="s">
        <v>6041</v>
      </c>
      <c r="B5394">
        <v>44214</v>
      </c>
      <c r="C5394" t="s">
        <v>6042</v>
      </c>
      <c r="D5394">
        <v>44214</v>
      </c>
      <c r="E5394" t="s">
        <v>1294</v>
      </c>
      <c r="F5394" t="s">
        <v>61</v>
      </c>
      <c r="G5394" t="s">
        <v>60</v>
      </c>
      <c r="H5394" t="s">
        <v>57</v>
      </c>
      <c r="I5394" t="s">
        <v>1227</v>
      </c>
      <c r="J5394">
        <v>5</v>
      </c>
      <c r="K5394">
        <v>7760</v>
      </c>
      <c r="L5394">
        <v>38800</v>
      </c>
      <c r="M5394">
        <v>18.476199999999999</v>
      </c>
      <c r="N5394">
        <v>92.381</v>
      </c>
      <c r="O5394">
        <v>0</v>
      </c>
      <c r="P5394">
        <v>0</v>
      </c>
      <c r="Q5394">
        <v>7778.4762000000001</v>
      </c>
      <c r="R5394">
        <v>38892.381000000001</v>
      </c>
      <c r="S5394" t="s">
        <v>1296</v>
      </c>
      <c r="T5394" s="111"/>
      <c r="U5394" s="111"/>
      <c r="V5394" s="110"/>
      <c r="W5394" s="110"/>
    </row>
    <row r="5395" spans="1:23">
      <c r="A5395" t="s">
        <v>6041</v>
      </c>
      <c r="B5395">
        <v>44214</v>
      </c>
      <c r="C5395" t="s">
        <v>6042</v>
      </c>
      <c r="D5395">
        <v>44214</v>
      </c>
      <c r="E5395" t="s">
        <v>1294</v>
      </c>
      <c r="F5395" t="s">
        <v>61</v>
      </c>
      <c r="G5395" t="s">
        <v>60</v>
      </c>
      <c r="H5395" t="s">
        <v>57</v>
      </c>
      <c r="I5395" t="s">
        <v>1211</v>
      </c>
      <c r="J5395">
        <v>5</v>
      </c>
      <c r="K5395">
        <v>3938</v>
      </c>
      <c r="L5395">
        <v>19690</v>
      </c>
      <c r="M5395">
        <v>9.3762000000000008</v>
      </c>
      <c r="N5395">
        <v>46.881</v>
      </c>
      <c r="O5395">
        <v>0</v>
      </c>
      <c r="P5395">
        <v>0</v>
      </c>
      <c r="Q5395">
        <v>3947.3762000000002</v>
      </c>
      <c r="R5395">
        <v>19736.881000000001</v>
      </c>
      <c r="S5395" t="s">
        <v>1296</v>
      </c>
      <c r="T5395" s="111"/>
      <c r="U5395" s="111"/>
      <c r="V5395" s="110"/>
      <c r="W5395" s="110"/>
    </row>
    <row r="5396" spans="1:23">
      <c r="A5396" t="s">
        <v>6041</v>
      </c>
      <c r="B5396">
        <v>44214</v>
      </c>
      <c r="C5396" t="s">
        <v>6042</v>
      </c>
      <c r="D5396">
        <v>44214</v>
      </c>
      <c r="E5396" t="s">
        <v>1294</v>
      </c>
      <c r="F5396" t="s">
        <v>61</v>
      </c>
      <c r="G5396" t="s">
        <v>60</v>
      </c>
      <c r="H5396" t="s">
        <v>57</v>
      </c>
      <c r="I5396" t="s">
        <v>1348</v>
      </c>
      <c r="J5396">
        <v>22</v>
      </c>
      <c r="K5396">
        <v>1225</v>
      </c>
      <c r="L5396">
        <v>26950</v>
      </c>
      <c r="M5396">
        <v>2.9167000000000001</v>
      </c>
      <c r="N5396">
        <v>64.167400000000001</v>
      </c>
      <c r="O5396">
        <v>0</v>
      </c>
      <c r="P5396">
        <v>0</v>
      </c>
      <c r="Q5396">
        <v>1227.9167</v>
      </c>
      <c r="R5396">
        <v>27014.167399999998</v>
      </c>
      <c r="S5396" t="s">
        <v>1296</v>
      </c>
      <c r="T5396" s="111"/>
      <c r="U5396" s="111"/>
      <c r="V5396" s="110"/>
      <c r="W5396" s="110"/>
    </row>
    <row r="5397" spans="1:23">
      <c r="A5397" t="s">
        <v>6043</v>
      </c>
      <c r="B5397">
        <v>44214</v>
      </c>
      <c r="C5397" t="s">
        <v>6044</v>
      </c>
      <c r="D5397">
        <v>44214</v>
      </c>
      <c r="E5397" t="s">
        <v>1294</v>
      </c>
      <c r="F5397" t="s">
        <v>66</v>
      </c>
      <c r="G5397" t="s">
        <v>1298</v>
      </c>
      <c r="H5397" t="s">
        <v>57</v>
      </c>
      <c r="I5397" t="s">
        <v>1227</v>
      </c>
      <c r="J5397">
        <v>10</v>
      </c>
      <c r="K5397">
        <v>7760</v>
      </c>
      <c r="L5397">
        <v>77600</v>
      </c>
      <c r="M5397">
        <v>18.476199999999999</v>
      </c>
      <c r="N5397">
        <v>184.762</v>
      </c>
      <c r="O5397">
        <v>0</v>
      </c>
      <c r="P5397">
        <v>0</v>
      </c>
      <c r="Q5397">
        <v>7778.4762000000001</v>
      </c>
      <c r="R5397">
        <v>77784.762000000002</v>
      </c>
      <c r="S5397" t="s">
        <v>1296</v>
      </c>
      <c r="T5397" s="111"/>
      <c r="U5397" s="111"/>
      <c r="V5397" s="110"/>
      <c r="W5397" s="110"/>
    </row>
    <row r="5398" spans="1:23">
      <c r="A5398" t="s">
        <v>6043</v>
      </c>
      <c r="B5398">
        <v>44214</v>
      </c>
      <c r="C5398" t="s">
        <v>6044</v>
      </c>
      <c r="D5398">
        <v>44214</v>
      </c>
      <c r="E5398" t="s">
        <v>1294</v>
      </c>
      <c r="F5398" t="s">
        <v>66</v>
      </c>
      <c r="G5398" t="s">
        <v>1298</v>
      </c>
      <c r="H5398" t="s">
        <v>57</v>
      </c>
      <c r="I5398" t="s">
        <v>1339</v>
      </c>
      <c r="J5398">
        <v>60</v>
      </c>
      <c r="K5398">
        <v>1118</v>
      </c>
      <c r="L5398">
        <v>67080</v>
      </c>
      <c r="M5398">
        <v>2.6619000000000002</v>
      </c>
      <c r="N5398">
        <v>159.714</v>
      </c>
      <c r="O5398">
        <v>0</v>
      </c>
      <c r="P5398">
        <v>0</v>
      </c>
      <c r="Q5398">
        <v>1120.6619000000001</v>
      </c>
      <c r="R5398">
        <v>67239.714000000007</v>
      </c>
      <c r="S5398" t="s">
        <v>1296</v>
      </c>
      <c r="T5398" s="111"/>
      <c r="U5398" s="111"/>
      <c r="V5398" s="110"/>
      <c r="W5398" s="110"/>
    </row>
    <row r="5399" spans="1:23">
      <c r="A5399" t="s">
        <v>6043</v>
      </c>
      <c r="B5399">
        <v>44214</v>
      </c>
      <c r="C5399" t="s">
        <v>6044</v>
      </c>
      <c r="D5399">
        <v>44214</v>
      </c>
      <c r="E5399" t="s">
        <v>1294</v>
      </c>
      <c r="F5399" t="s">
        <v>66</v>
      </c>
      <c r="G5399" t="s">
        <v>1298</v>
      </c>
      <c r="H5399" t="s">
        <v>57</v>
      </c>
      <c r="I5399" t="s">
        <v>1348</v>
      </c>
      <c r="J5399">
        <v>60</v>
      </c>
      <c r="K5399">
        <v>1225</v>
      </c>
      <c r="L5399">
        <v>73500</v>
      </c>
      <c r="M5399">
        <v>2.9167000000000001</v>
      </c>
      <c r="N5399">
        <v>175.00200000000001</v>
      </c>
      <c r="O5399">
        <v>0</v>
      </c>
      <c r="P5399">
        <v>0</v>
      </c>
      <c r="Q5399">
        <v>1227.9167</v>
      </c>
      <c r="R5399">
        <v>73675.001999999993</v>
      </c>
      <c r="S5399" t="s">
        <v>1296</v>
      </c>
      <c r="T5399" s="111"/>
      <c r="U5399" s="111"/>
      <c r="V5399" s="110"/>
      <c r="W5399" s="110"/>
    </row>
    <row r="5400" spans="1:23">
      <c r="A5400" t="s">
        <v>6045</v>
      </c>
      <c r="B5400">
        <v>44214</v>
      </c>
      <c r="C5400" t="s">
        <v>6046</v>
      </c>
      <c r="D5400">
        <v>44214</v>
      </c>
      <c r="E5400" t="s">
        <v>1294</v>
      </c>
      <c r="F5400" t="s">
        <v>65</v>
      </c>
      <c r="G5400" t="s">
        <v>1298</v>
      </c>
      <c r="H5400" t="s">
        <v>57</v>
      </c>
      <c r="I5400" t="s">
        <v>1227</v>
      </c>
      <c r="J5400">
        <v>9</v>
      </c>
      <c r="K5400">
        <v>7760</v>
      </c>
      <c r="L5400">
        <v>69840</v>
      </c>
      <c r="M5400">
        <v>18.476199999999999</v>
      </c>
      <c r="N5400">
        <v>166.28579999999999</v>
      </c>
      <c r="O5400">
        <v>0</v>
      </c>
      <c r="P5400">
        <v>0</v>
      </c>
      <c r="Q5400">
        <v>7778.4762000000001</v>
      </c>
      <c r="R5400">
        <v>70006.285799999998</v>
      </c>
      <c r="S5400" t="s">
        <v>1296</v>
      </c>
      <c r="T5400" s="111"/>
      <c r="U5400" s="111"/>
      <c r="V5400" s="110"/>
      <c r="W5400" s="110"/>
    </row>
    <row r="5401" spans="1:23">
      <c r="A5401" t="s">
        <v>6045</v>
      </c>
      <c r="B5401">
        <v>44214</v>
      </c>
      <c r="C5401" t="s">
        <v>6046</v>
      </c>
      <c r="D5401">
        <v>44214</v>
      </c>
      <c r="E5401" t="s">
        <v>1294</v>
      </c>
      <c r="F5401" t="s">
        <v>65</v>
      </c>
      <c r="G5401" t="s">
        <v>1298</v>
      </c>
      <c r="H5401" t="s">
        <v>57</v>
      </c>
      <c r="I5401" t="s">
        <v>3061</v>
      </c>
      <c r="J5401">
        <v>5</v>
      </c>
      <c r="K5401">
        <v>9850</v>
      </c>
      <c r="L5401">
        <v>49250</v>
      </c>
      <c r="M5401">
        <v>23.452400000000001</v>
      </c>
      <c r="N5401">
        <v>117.262</v>
      </c>
      <c r="O5401">
        <v>0</v>
      </c>
      <c r="P5401">
        <v>0</v>
      </c>
      <c r="Q5401">
        <v>9873.4524000000001</v>
      </c>
      <c r="R5401">
        <v>49367.262000000002</v>
      </c>
      <c r="S5401" t="s">
        <v>1296</v>
      </c>
      <c r="T5401" s="111"/>
      <c r="U5401" s="111"/>
      <c r="V5401" s="110"/>
      <c r="W5401" s="110"/>
    </row>
    <row r="5402" spans="1:23">
      <c r="A5402" t="s">
        <v>6045</v>
      </c>
      <c r="B5402">
        <v>44214</v>
      </c>
      <c r="C5402" t="s">
        <v>6046</v>
      </c>
      <c r="D5402">
        <v>44214</v>
      </c>
      <c r="E5402" t="s">
        <v>1294</v>
      </c>
      <c r="F5402" t="s">
        <v>65</v>
      </c>
      <c r="G5402" t="s">
        <v>1298</v>
      </c>
      <c r="H5402" t="s">
        <v>57</v>
      </c>
      <c r="I5402" t="s">
        <v>1348</v>
      </c>
      <c r="J5402">
        <v>20</v>
      </c>
      <c r="K5402">
        <v>1225</v>
      </c>
      <c r="L5402">
        <v>24500</v>
      </c>
      <c r="M5402">
        <v>2.9167000000000001</v>
      </c>
      <c r="N5402">
        <v>58.334000000000003</v>
      </c>
      <c r="O5402">
        <v>0</v>
      </c>
      <c r="P5402">
        <v>0</v>
      </c>
      <c r="Q5402">
        <v>1227.9167</v>
      </c>
      <c r="R5402">
        <v>24558.333999999999</v>
      </c>
      <c r="S5402" t="s">
        <v>1296</v>
      </c>
      <c r="T5402" s="111"/>
      <c r="U5402" s="111"/>
      <c r="V5402" s="110"/>
      <c r="W5402" s="110"/>
    </row>
    <row r="5403" spans="1:23">
      <c r="A5403" t="s">
        <v>6045</v>
      </c>
      <c r="B5403">
        <v>44214</v>
      </c>
      <c r="C5403" t="s">
        <v>6046</v>
      </c>
      <c r="D5403">
        <v>44214</v>
      </c>
      <c r="E5403" t="s">
        <v>1294</v>
      </c>
      <c r="F5403" t="s">
        <v>65</v>
      </c>
      <c r="G5403" t="s">
        <v>1298</v>
      </c>
      <c r="H5403" t="s">
        <v>57</v>
      </c>
      <c r="I5403" t="s">
        <v>1212</v>
      </c>
      <c r="J5403">
        <v>5</v>
      </c>
      <c r="K5403">
        <v>3540</v>
      </c>
      <c r="L5403">
        <v>17700</v>
      </c>
      <c r="M5403">
        <v>8.4285999999999994</v>
      </c>
      <c r="N5403">
        <v>42.143000000000001</v>
      </c>
      <c r="O5403">
        <v>0</v>
      </c>
      <c r="P5403">
        <v>0</v>
      </c>
      <c r="Q5403">
        <v>3548.4286000000002</v>
      </c>
      <c r="R5403">
        <v>17742.143</v>
      </c>
      <c r="S5403" t="s">
        <v>1296</v>
      </c>
      <c r="T5403" s="111"/>
      <c r="U5403" s="111"/>
      <c r="V5403" s="110"/>
      <c r="W5403" s="110"/>
    </row>
    <row r="5404" spans="1:23">
      <c r="A5404" t="s">
        <v>6047</v>
      </c>
      <c r="B5404">
        <v>44214</v>
      </c>
      <c r="C5404" t="s">
        <v>6048</v>
      </c>
      <c r="D5404">
        <v>44214</v>
      </c>
      <c r="E5404" t="s">
        <v>1294</v>
      </c>
      <c r="F5404" t="s">
        <v>64</v>
      </c>
      <c r="G5404" t="s">
        <v>57</v>
      </c>
      <c r="H5404" t="s">
        <v>57</v>
      </c>
      <c r="I5404" t="s">
        <v>1348</v>
      </c>
      <c r="J5404">
        <v>20</v>
      </c>
      <c r="K5404">
        <v>1225</v>
      </c>
      <c r="L5404">
        <v>24500</v>
      </c>
      <c r="M5404">
        <v>2.9167000000000001</v>
      </c>
      <c r="N5404">
        <v>58.334000000000003</v>
      </c>
      <c r="O5404">
        <v>0</v>
      </c>
      <c r="P5404">
        <v>0</v>
      </c>
      <c r="Q5404">
        <v>1227.9167</v>
      </c>
      <c r="R5404">
        <v>24558.333999999999</v>
      </c>
      <c r="S5404" t="s">
        <v>1296</v>
      </c>
      <c r="T5404" s="111"/>
      <c r="U5404" s="111"/>
      <c r="V5404" s="110"/>
      <c r="W5404" s="110"/>
    </row>
    <row r="5405" spans="1:23">
      <c r="A5405" t="s">
        <v>6047</v>
      </c>
      <c r="B5405">
        <v>44214</v>
      </c>
      <c r="C5405" t="s">
        <v>6048</v>
      </c>
      <c r="D5405">
        <v>44214</v>
      </c>
      <c r="E5405" t="s">
        <v>1294</v>
      </c>
      <c r="F5405" t="s">
        <v>64</v>
      </c>
      <c r="G5405" t="s">
        <v>57</v>
      </c>
      <c r="H5405" t="s">
        <v>57</v>
      </c>
      <c r="I5405" t="s">
        <v>1212</v>
      </c>
      <c r="J5405">
        <v>3</v>
      </c>
      <c r="K5405">
        <v>3540</v>
      </c>
      <c r="L5405">
        <v>10620</v>
      </c>
      <c r="M5405">
        <v>8.4285999999999994</v>
      </c>
      <c r="N5405">
        <v>25.285799999999998</v>
      </c>
      <c r="O5405">
        <v>0</v>
      </c>
      <c r="P5405">
        <v>0</v>
      </c>
      <c r="Q5405">
        <v>3548.4286000000002</v>
      </c>
      <c r="R5405">
        <v>10645.2858</v>
      </c>
      <c r="S5405" t="s">
        <v>1296</v>
      </c>
      <c r="T5405" s="111"/>
      <c r="U5405" s="111"/>
      <c r="V5405" s="110"/>
      <c r="W5405" s="110"/>
    </row>
    <row r="5406" spans="1:23">
      <c r="A5406" t="s">
        <v>6049</v>
      </c>
      <c r="B5406">
        <v>44214</v>
      </c>
      <c r="C5406" t="s">
        <v>6050</v>
      </c>
      <c r="D5406">
        <v>44214</v>
      </c>
      <c r="E5406" t="s">
        <v>1294</v>
      </c>
      <c r="F5406" t="s">
        <v>992</v>
      </c>
      <c r="G5406" t="s">
        <v>1299</v>
      </c>
      <c r="H5406" t="s">
        <v>57</v>
      </c>
      <c r="I5406" t="s">
        <v>1227</v>
      </c>
      <c r="J5406">
        <v>20</v>
      </c>
      <c r="K5406">
        <v>7760</v>
      </c>
      <c r="L5406">
        <v>155200</v>
      </c>
      <c r="M5406">
        <v>18.476199999999999</v>
      </c>
      <c r="N5406">
        <v>369.524</v>
      </c>
      <c r="O5406">
        <v>0</v>
      </c>
      <c r="P5406">
        <v>0</v>
      </c>
      <c r="Q5406">
        <v>7778.4762000000001</v>
      </c>
      <c r="R5406">
        <v>155569.524</v>
      </c>
      <c r="S5406" t="s">
        <v>1296</v>
      </c>
      <c r="T5406" s="111"/>
      <c r="U5406" s="111"/>
      <c r="V5406" s="110"/>
      <c r="W5406" s="110"/>
    </row>
    <row r="5407" spans="1:23">
      <c r="A5407" t="s">
        <v>6049</v>
      </c>
      <c r="B5407">
        <v>44214</v>
      </c>
      <c r="C5407" t="s">
        <v>6050</v>
      </c>
      <c r="D5407">
        <v>44214</v>
      </c>
      <c r="E5407" t="s">
        <v>1294</v>
      </c>
      <c r="F5407" t="s">
        <v>992</v>
      </c>
      <c r="G5407" t="s">
        <v>1299</v>
      </c>
      <c r="H5407" t="s">
        <v>57</v>
      </c>
      <c r="I5407" t="s">
        <v>1207</v>
      </c>
      <c r="J5407">
        <v>10</v>
      </c>
      <c r="K5407">
        <v>4035</v>
      </c>
      <c r="L5407">
        <v>40350</v>
      </c>
      <c r="M5407">
        <v>9.6071000000000009</v>
      </c>
      <c r="N5407">
        <v>96.070999999999998</v>
      </c>
      <c r="O5407">
        <v>0</v>
      </c>
      <c r="P5407">
        <v>0</v>
      </c>
      <c r="Q5407">
        <v>4044.6071000000002</v>
      </c>
      <c r="R5407">
        <v>40446.071000000004</v>
      </c>
      <c r="S5407" t="s">
        <v>1296</v>
      </c>
      <c r="T5407" s="111"/>
      <c r="U5407" s="111"/>
      <c r="V5407" s="110"/>
      <c r="W5407" s="110"/>
    </row>
    <row r="5408" spans="1:23">
      <c r="A5408" t="s">
        <v>6051</v>
      </c>
      <c r="B5408">
        <v>44214</v>
      </c>
      <c r="C5408" t="s">
        <v>6052</v>
      </c>
      <c r="D5408">
        <v>44214</v>
      </c>
      <c r="E5408" t="s">
        <v>1294</v>
      </c>
      <c r="F5408" t="s">
        <v>34</v>
      </c>
      <c r="G5408" t="s">
        <v>1084</v>
      </c>
      <c r="H5408" t="s">
        <v>24</v>
      </c>
      <c r="I5408" t="s">
        <v>1234</v>
      </c>
      <c r="J5408">
        <v>18</v>
      </c>
      <c r="K5408">
        <v>5035</v>
      </c>
      <c r="L5408">
        <v>90630</v>
      </c>
      <c r="M5408">
        <v>11.988099999999999</v>
      </c>
      <c r="N5408">
        <v>215.78579999999999</v>
      </c>
      <c r="O5408">
        <v>0</v>
      </c>
      <c r="P5408">
        <v>0</v>
      </c>
      <c r="Q5408">
        <v>5046.9880999999996</v>
      </c>
      <c r="R5408">
        <v>90845.785799999998</v>
      </c>
      <c r="S5408" t="s">
        <v>1296</v>
      </c>
      <c r="T5408" s="111"/>
      <c r="U5408" s="111"/>
      <c r="V5408" s="110"/>
      <c r="W5408" s="110"/>
    </row>
    <row r="5409" spans="1:23">
      <c r="A5409" t="s">
        <v>6053</v>
      </c>
      <c r="B5409">
        <v>44214</v>
      </c>
      <c r="C5409" t="s">
        <v>6054</v>
      </c>
      <c r="D5409">
        <v>44214</v>
      </c>
      <c r="E5409" t="s">
        <v>1294</v>
      </c>
      <c r="F5409" t="s">
        <v>51</v>
      </c>
      <c r="G5409" t="s">
        <v>1305</v>
      </c>
      <c r="H5409" t="s">
        <v>13</v>
      </c>
      <c r="I5409" t="s">
        <v>1348</v>
      </c>
      <c r="J5409">
        <v>100</v>
      </c>
      <c r="K5409">
        <v>1225</v>
      </c>
      <c r="L5409">
        <v>122500</v>
      </c>
      <c r="M5409">
        <v>2.9169999999999998</v>
      </c>
      <c r="N5409">
        <v>291.7</v>
      </c>
      <c r="O5409">
        <v>0</v>
      </c>
      <c r="P5409">
        <v>0</v>
      </c>
      <c r="Q5409">
        <v>1227.9167</v>
      </c>
      <c r="R5409">
        <v>122791.67</v>
      </c>
      <c r="S5409" t="s">
        <v>1296</v>
      </c>
      <c r="T5409" s="111"/>
      <c r="U5409" s="111"/>
      <c r="V5409" s="110"/>
      <c r="W5409" s="110"/>
    </row>
    <row r="5410" spans="1:23">
      <c r="A5410" t="s">
        <v>6055</v>
      </c>
      <c r="B5410">
        <v>44214</v>
      </c>
      <c r="C5410" t="s">
        <v>6056</v>
      </c>
      <c r="D5410">
        <v>44214</v>
      </c>
      <c r="E5410" t="s">
        <v>1328</v>
      </c>
      <c r="F5410" t="s">
        <v>6057</v>
      </c>
      <c r="G5410" t="s">
        <v>1332</v>
      </c>
      <c r="H5410" t="s">
        <v>1328</v>
      </c>
      <c r="I5410" t="s">
        <v>3061</v>
      </c>
      <c r="J5410">
        <v>1</v>
      </c>
      <c r="K5410">
        <v>9950</v>
      </c>
      <c r="L5410">
        <v>9950</v>
      </c>
      <c r="M5410">
        <v>0</v>
      </c>
      <c r="N5410">
        <v>0</v>
      </c>
      <c r="O5410">
        <v>0</v>
      </c>
      <c r="P5410">
        <v>0</v>
      </c>
      <c r="Q5410">
        <v>9950</v>
      </c>
      <c r="R5410">
        <v>9950</v>
      </c>
      <c r="S5410" t="s">
        <v>1296</v>
      </c>
      <c r="T5410" s="111"/>
      <c r="U5410" s="111"/>
      <c r="V5410" s="110"/>
      <c r="W5410" s="110"/>
    </row>
    <row r="5411" spans="1:23">
      <c r="T5411" s="111"/>
      <c r="U5411" s="111"/>
      <c r="V5411" s="110"/>
      <c r="W5411" s="110"/>
    </row>
    <row r="5412" spans="1:23">
      <c r="T5412" s="111"/>
      <c r="U5412" s="111"/>
      <c r="V5412" s="110"/>
      <c r="W5412" s="110"/>
    </row>
    <row r="5413" spans="1:23">
      <c r="T5413" s="111"/>
      <c r="U5413" s="111"/>
      <c r="V5413" s="110"/>
      <c r="W5413" s="110"/>
    </row>
    <row r="5414" spans="1:23">
      <c r="T5414" s="111"/>
      <c r="U5414" s="111"/>
      <c r="V5414" s="110"/>
      <c r="W5414" s="110"/>
    </row>
    <row r="5415" spans="1:23">
      <c r="T5415" s="111"/>
      <c r="U5415" s="111"/>
      <c r="V5415" s="110"/>
      <c r="W5415" s="110"/>
    </row>
    <row r="5416" spans="1:23">
      <c r="T5416" s="111"/>
      <c r="U5416" s="111"/>
      <c r="V5416" s="110"/>
      <c r="W5416" s="110"/>
    </row>
    <row r="5417" spans="1:23">
      <c r="T5417" s="111"/>
      <c r="U5417" s="111"/>
      <c r="V5417" s="110"/>
      <c r="W5417" s="110"/>
    </row>
    <row r="5418" spans="1:23">
      <c r="T5418" s="111"/>
      <c r="U5418" s="111"/>
      <c r="V5418" s="110"/>
      <c r="W5418" s="110"/>
    </row>
    <row r="5419" spans="1:23">
      <c r="T5419" s="111"/>
      <c r="U5419" s="111"/>
      <c r="V5419" s="110"/>
      <c r="W5419" s="110"/>
    </row>
    <row r="5420" spans="1:23">
      <c r="T5420" s="111"/>
      <c r="U5420" s="111"/>
      <c r="V5420" s="110"/>
      <c r="W5420" s="110"/>
    </row>
    <row r="5421" spans="1:23">
      <c r="T5421" s="111"/>
      <c r="U5421" s="111"/>
      <c r="V5421" s="110"/>
      <c r="W5421" s="110"/>
    </row>
    <row r="5422" spans="1:23">
      <c r="T5422" s="111"/>
      <c r="U5422" s="111"/>
      <c r="V5422" s="110"/>
      <c r="W5422" s="110"/>
    </row>
    <row r="5423" spans="1:23">
      <c r="T5423" s="111"/>
      <c r="U5423" s="111"/>
      <c r="V5423" s="110"/>
      <c r="W5423" s="110"/>
    </row>
    <row r="5424" spans="1:23">
      <c r="T5424" s="111"/>
      <c r="U5424" s="111"/>
      <c r="V5424" s="110"/>
      <c r="W5424" s="110"/>
    </row>
    <row r="5425" spans="20:23">
      <c r="T5425" s="111"/>
      <c r="U5425" s="111"/>
      <c r="V5425" s="110"/>
      <c r="W5425" s="110"/>
    </row>
    <row r="5426" spans="20:23">
      <c r="T5426" s="111"/>
      <c r="U5426" s="111"/>
      <c r="V5426" s="110"/>
      <c r="W5426" s="110"/>
    </row>
    <row r="5427" spans="20:23">
      <c r="T5427" s="111"/>
      <c r="U5427" s="111"/>
      <c r="V5427" s="110"/>
      <c r="W5427" s="110"/>
    </row>
    <row r="5428" spans="20:23">
      <c r="T5428" s="111"/>
      <c r="U5428" s="111"/>
      <c r="V5428" s="110"/>
      <c r="W5428" s="110"/>
    </row>
    <row r="5429" spans="20:23">
      <c r="T5429" s="111"/>
      <c r="U5429" s="111"/>
      <c r="V5429" s="110"/>
      <c r="W5429" s="110"/>
    </row>
    <row r="5430" spans="20:23">
      <c r="T5430" s="111"/>
      <c r="U5430" s="111"/>
      <c r="V5430" s="110"/>
      <c r="W5430" s="110"/>
    </row>
    <row r="5431" spans="20:23">
      <c r="T5431" s="111"/>
      <c r="U5431" s="111"/>
      <c r="V5431" s="110"/>
      <c r="W5431" s="110"/>
    </row>
    <row r="5432" spans="20:23">
      <c r="T5432" s="111"/>
      <c r="U5432" s="111"/>
      <c r="V5432" s="110"/>
      <c r="W5432" s="110"/>
    </row>
    <row r="5433" spans="20:23">
      <c r="T5433" s="111"/>
      <c r="U5433" s="111"/>
      <c r="V5433" s="110"/>
      <c r="W5433" s="110"/>
    </row>
    <row r="5434" spans="20:23">
      <c r="T5434" s="111"/>
      <c r="U5434" s="111"/>
      <c r="V5434" s="110"/>
      <c r="W5434" s="110"/>
    </row>
    <row r="5435" spans="20:23">
      <c r="T5435" s="111"/>
      <c r="U5435" s="111"/>
      <c r="V5435" s="110"/>
      <c r="W5435" s="110"/>
    </row>
    <row r="5436" spans="20:23">
      <c r="T5436" s="111"/>
      <c r="U5436" s="111"/>
      <c r="V5436" s="110"/>
      <c r="W5436" s="110"/>
    </row>
    <row r="5437" spans="20:23">
      <c r="T5437" s="111"/>
      <c r="U5437" s="111"/>
      <c r="V5437" s="110"/>
      <c r="W5437" s="110"/>
    </row>
    <row r="5438" spans="20:23">
      <c r="T5438" s="111"/>
      <c r="U5438" s="111"/>
      <c r="V5438" s="110"/>
      <c r="W5438" s="110"/>
    </row>
    <row r="5439" spans="20:23">
      <c r="T5439" s="111"/>
      <c r="U5439" s="111"/>
      <c r="V5439" s="110"/>
      <c r="W5439" s="110"/>
    </row>
    <row r="5440" spans="20:23">
      <c r="T5440" s="111"/>
      <c r="U5440" s="111"/>
      <c r="V5440" s="110"/>
      <c r="W5440" s="110"/>
    </row>
    <row r="5441" spans="20:23">
      <c r="T5441" s="111"/>
      <c r="U5441" s="111"/>
      <c r="V5441" s="110"/>
      <c r="W5441" s="110"/>
    </row>
    <row r="5442" spans="20:23">
      <c r="T5442" s="111"/>
      <c r="U5442" s="111"/>
      <c r="V5442" s="110"/>
      <c r="W5442" s="110"/>
    </row>
    <row r="5443" spans="20:23">
      <c r="T5443" s="111"/>
      <c r="U5443" s="111"/>
      <c r="V5443" s="110"/>
      <c r="W5443" s="110"/>
    </row>
    <row r="5444" spans="20:23">
      <c r="T5444" s="111"/>
      <c r="U5444" s="111"/>
      <c r="V5444" s="110"/>
      <c r="W5444" s="110"/>
    </row>
    <row r="5445" spans="20:23">
      <c r="T5445" s="111"/>
      <c r="U5445" s="111"/>
      <c r="V5445" s="110"/>
      <c r="W5445" s="110"/>
    </row>
    <row r="5446" spans="20:23">
      <c r="T5446" s="111"/>
      <c r="U5446" s="111"/>
      <c r="V5446" s="110"/>
      <c r="W5446" s="110"/>
    </row>
    <row r="5447" spans="20:23">
      <c r="T5447" s="111"/>
      <c r="U5447" s="111"/>
      <c r="V5447" s="110"/>
      <c r="W5447" s="110"/>
    </row>
    <row r="5448" spans="20:23">
      <c r="T5448" s="111"/>
      <c r="U5448" s="111"/>
      <c r="V5448" s="110"/>
      <c r="W5448" s="110"/>
    </row>
    <row r="5449" spans="20:23">
      <c r="T5449" s="111"/>
      <c r="U5449" s="111"/>
      <c r="V5449" s="110"/>
      <c r="W5449" s="110"/>
    </row>
    <row r="5450" spans="20:23">
      <c r="T5450" s="111"/>
      <c r="U5450" s="111"/>
      <c r="V5450" s="110"/>
      <c r="W5450" s="110"/>
    </row>
    <row r="5451" spans="20:23">
      <c r="T5451" s="111"/>
      <c r="U5451" s="111"/>
      <c r="V5451" s="110"/>
      <c r="W5451" s="110"/>
    </row>
    <row r="5452" spans="20:23">
      <c r="T5452" s="111"/>
      <c r="U5452" s="111"/>
      <c r="V5452" s="110"/>
      <c r="W5452" s="110"/>
    </row>
    <row r="5453" spans="20:23">
      <c r="T5453" s="111"/>
      <c r="U5453" s="111"/>
      <c r="V5453" s="110"/>
      <c r="W5453" s="110"/>
    </row>
    <row r="5454" spans="20:23">
      <c r="T5454" s="111"/>
      <c r="U5454" s="111"/>
      <c r="V5454" s="110"/>
      <c r="W5454" s="110"/>
    </row>
    <row r="5455" spans="20:23">
      <c r="T5455" s="111"/>
      <c r="U5455" s="111"/>
      <c r="V5455" s="110"/>
      <c r="W5455" s="110"/>
    </row>
    <row r="5456" spans="20:23">
      <c r="T5456" s="111"/>
      <c r="U5456" s="111"/>
      <c r="V5456" s="110"/>
      <c r="W5456" s="110"/>
    </row>
    <row r="5457" spans="20:23">
      <c r="T5457" s="111"/>
      <c r="U5457" s="111"/>
      <c r="V5457" s="110"/>
      <c r="W5457" s="110"/>
    </row>
    <row r="5458" spans="20:23">
      <c r="T5458" s="111"/>
      <c r="U5458" s="111"/>
      <c r="V5458" s="110"/>
      <c r="W5458" s="110"/>
    </row>
    <row r="5459" spans="20:23">
      <c r="T5459" s="111"/>
      <c r="U5459" s="111"/>
      <c r="V5459" s="110"/>
      <c r="W5459" s="110"/>
    </row>
    <row r="5460" spans="20:23">
      <c r="T5460" s="111"/>
      <c r="U5460" s="111"/>
      <c r="V5460" s="110"/>
      <c r="W5460" s="110"/>
    </row>
    <row r="5461" spans="20:23">
      <c r="T5461" s="111"/>
      <c r="U5461" s="111"/>
      <c r="V5461" s="110"/>
      <c r="W5461" s="110"/>
    </row>
    <row r="5462" spans="20:23">
      <c r="T5462" s="111"/>
      <c r="U5462" s="111"/>
      <c r="V5462" s="110"/>
      <c r="W5462" s="110"/>
    </row>
    <row r="5463" spans="20:23">
      <c r="T5463" s="111"/>
      <c r="U5463" s="111"/>
      <c r="V5463" s="110"/>
      <c r="W5463" s="110"/>
    </row>
    <row r="5464" spans="20:23">
      <c r="T5464" s="111"/>
      <c r="U5464" s="111"/>
      <c r="V5464" s="110"/>
      <c r="W5464" s="110"/>
    </row>
    <row r="5465" spans="20:23">
      <c r="T5465" s="111"/>
      <c r="U5465" s="111"/>
      <c r="V5465" s="110"/>
      <c r="W5465" s="110"/>
    </row>
    <row r="5466" spans="20:23">
      <c r="T5466" s="111"/>
      <c r="U5466" s="111"/>
      <c r="V5466" s="110"/>
      <c r="W5466" s="110"/>
    </row>
    <row r="5467" spans="20:23">
      <c r="T5467" s="111"/>
      <c r="U5467" s="111"/>
      <c r="V5467" s="110"/>
      <c r="W5467" s="110"/>
    </row>
    <row r="5468" spans="20:23">
      <c r="T5468" s="111"/>
      <c r="U5468" s="111"/>
      <c r="V5468" s="110"/>
      <c r="W5468" s="110"/>
    </row>
    <row r="5469" spans="20:23">
      <c r="T5469" s="111"/>
      <c r="U5469" s="111"/>
      <c r="V5469" s="110"/>
      <c r="W5469" s="110"/>
    </row>
    <row r="5470" spans="20:23">
      <c r="T5470" s="111"/>
      <c r="U5470" s="111"/>
      <c r="V5470" s="110"/>
      <c r="W5470" s="110"/>
    </row>
    <row r="5471" spans="20:23">
      <c r="T5471" s="111"/>
      <c r="U5471" s="111"/>
      <c r="V5471" s="110"/>
      <c r="W5471" s="110"/>
    </row>
    <row r="5472" spans="20:23">
      <c r="T5472" s="111"/>
      <c r="U5472" s="111"/>
      <c r="V5472" s="110"/>
      <c r="W5472" s="110"/>
    </row>
    <row r="5473" spans="20:23">
      <c r="T5473" s="111"/>
      <c r="U5473" s="111"/>
      <c r="V5473" s="110"/>
      <c r="W5473" s="110"/>
    </row>
    <row r="5474" spans="20:23">
      <c r="T5474" s="111"/>
      <c r="U5474" s="111"/>
      <c r="V5474" s="110"/>
      <c r="W5474" s="110"/>
    </row>
    <row r="5475" spans="20:23">
      <c r="T5475" s="111"/>
      <c r="U5475" s="111"/>
      <c r="V5475" s="110"/>
      <c r="W5475" s="110"/>
    </row>
    <row r="5476" spans="20:23">
      <c r="T5476" s="111"/>
      <c r="U5476" s="111"/>
      <c r="V5476" s="110"/>
      <c r="W5476" s="110"/>
    </row>
    <row r="5477" spans="20:23">
      <c r="T5477" s="111"/>
      <c r="U5477" s="111"/>
      <c r="V5477" s="110"/>
      <c r="W5477" s="110"/>
    </row>
    <row r="5478" spans="20:23">
      <c r="T5478" s="111"/>
      <c r="U5478" s="111"/>
      <c r="V5478" s="110"/>
      <c r="W5478" s="110"/>
    </row>
    <row r="5479" spans="20:23">
      <c r="T5479" s="111"/>
      <c r="U5479" s="111"/>
      <c r="V5479" s="110"/>
      <c r="W5479" s="110"/>
    </row>
    <row r="5480" spans="20:23">
      <c r="T5480" s="111"/>
      <c r="U5480" s="111"/>
      <c r="V5480" s="110"/>
      <c r="W5480" s="110"/>
    </row>
    <row r="5481" spans="20:23">
      <c r="T5481" s="111"/>
      <c r="U5481" s="111"/>
      <c r="V5481" s="110"/>
      <c r="W5481" s="110"/>
    </row>
    <row r="5482" spans="20:23">
      <c r="T5482" s="111"/>
      <c r="U5482" s="111"/>
      <c r="V5482" s="110"/>
      <c r="W5482" s="110"/>
    </row>
    <row r="5483" spans="20:23">
      <c r="T5483" s="111"/>
      <c r="U5483" s="111"/>
      <c r="V5483" s="110"/>
      <c r="W5483" s="110"/>
    </row>
    <row r="5484" spans="20:23">
      <c r="T5484" s="111"/>
      <c r="U5484" s="111"/>
      <c r="V5484" s="110"/>
      <c r="W5484" s="110"/>
    </row>
    <row r="5485" spans="20:23">
      <c r="T5485" s="111"/>
      <c r="U5485" s="111"/>
      <c r="V5485" s="110"/>
      <c r="W5485" s="110"/>
    </row>
    <row r="5486" spans="20:23">
      <c r="T5486" s="111"/>
      <c r="U5486" s="111"/>
      <c r="V5486" s="110"/>
      <c r="W5486" s="110"/>
    </row>
    <row r="5487" spans="20:23">
      <c r="T5487" s="111"/>
      <c r="U5487" s="111"/>
      <c r="V5487" s="110"/>
      <c r="W5487" s="110"/>
    </row>
    <row r="5488" spans="20:23">
      <c r="T5488" s="111"/>
      <c r="U5488" s="111"/>
      <c r="V5488" s="110"/>
      <c r="W5488" s="110"/>
    </row>
    <row r="5489" spans="20:23">
      <c r="T5489" s="111"/>
      <c r="U5489" s="111"/>
      <c r="V5489" s="110"/>
      <c r="W5489" s="110"/>
    </row>
    <row r="5490" spans="20:23">
      <c r="T5490" s="111"/>
      <c r="U5490" s="111"/>
      <c r="V5490" s="110"/>
      <c r="W5490" s="110"/>
    </row>
    <row r="5491" spans="20:23">
      <c r="T5491" s="111"/>
      <c r="U5491" s="111"/>
      <c r="V5491" s="110"/>
      <c r="W5491" s="110"/>
    </row>
    <row r="5492" spans="20:23">
      <c r="T5492" s="111"/>
      <c r="U5492" s="111"/>
      <c r="V5492" s="110"/>
      <c r="W5492" s="110"/>
    </row>
    <row r="5493" spans="20:23">
      <c r="T5493" s="111"/>
      <c r="U5493" s="111"/>
      <c r="V5493" s="110"/>
      <c r="W5493" s="110"/>
    </row>
    <row r="5494" spans="20:23">
      <c r="T5494" s="111"/>
      <c r="U5494" s="111"/>
      <c r="V5494" s="110"/>
      <c r="W5494" s="110"/>
    </row>
    <row r="5495" spans="20:23">
      <c r="T5495" s="111"/>
      <c r="U5495" s="111"/>
      <c r="V5495" s="110"/>
      <c r="W5495" s="110"/>
    </row>
    <row r="5496" spans="20:23">
      <c r="T5496" s="111"/>
      <c r="U5496" s="111"/>
      <c r="V5496" s="110"/>
      <c r="W5496" s="110"/>
    </row>
    <row r="5497" spans="20:23">
      <c r="T5497" s="111"/>
      <c r="U5497" s="111"/>
      <c r="V5497" s="110"/>
      <c r="W5497" s="110"/>
    </row>
    <row r="5498" spans="20:23">
      <c r="T5498" s="111"/>
      <c r="U5498" s="111"/>
      <c r="V5498" s="110"/>
      <c r="W5498" s="110"/>
    </row>
    <row r="5499" spans="20:23">
      <c r="T5499" s="111"/>
      <c r="U5499" s="111"/>
      <c r="V5499" s="110"/>
      <c r="W5499" s="110"/>
    </row>
    <row r="5500" spans="20:23">
      <c r="T5500" s="111"/>
      <c r="U5500" s="111"/>
      <c r="V5500" s="110"/>
      <c r="W5500" s="110"/>
    </row>
    <row r="5501" spans="20:23">
      <c r="T5501" s="111"/>
      <c r="U5501" s="111"/>
      <c r="V5501" s="110"/>
      <c r="W5501" s="110"/>
    </row>
    <row r="5502" spans="20:23">
      <c r="T5502" s="111"/>
      <c r="U5502" s="111"/>
      <c r="V5502" s="110"/>
      <c r="W5502" s="110"/>
    </row>
    <row r="5503" spans="20:23">
      <c r="T5503" s="111"/>
      <c r="U5503" s="111"/>
      <c r="V5503" s="110"/>
      <c r="W5503" s="110"/>
    </row>
    <row r="5504" spans="20:23">
      <c r="T5504" s="111"/>
      <c r="U5504" s="111"/>
      <c r="V5504" s="110"/>
      <c r="W5504" s="110"/>
    </row>
    <row r="5505" spans="20:23">
      <c r="T5505" s="111"/>
      <c r="U5505" s="111"/>
      <c r="V5505" s="110"/>
      <c r="W5505" s="110"/>
    </row>
    <row r="5506" spans="20:23">
      <c r="T5506" s="111"/>
      <c r="U5506" s="111"/>
      <c r="V5506" s="110"/>
      <c r="W5506" s="110"/>
    </row>
    <row r="5507" spans="20:23">
      <c r="T5507" s="111"/>
      <c r="U5507" s="111"/>
      <c r="V5507" s="110"/>
      <c r="W5507" s="110"/>
    </row>
    <row r="5508" spans="20:23">
      <c r="T5508" s="111"/>
      <c r="U5508" s="111"/>
      <c r="V5508" s="110"/>
      <c r="W5508" s="110"/>
    </row>
    <row r="5509" spans="20:23">
      <c r="T5509" s="111"/>
      <c r="U5509" s="111"/>
      <c r="V5509" s="110"/>
      <c r="W5509" s="110"/>
    </row>
    <row r="5510" spans="20:23">
      <c r="T5510" s="111"/>
      <c r="U5510" s="111"/>
      <c r="V5510" s="110"/>
      <c r="W5510" s="110"/>
    </row>
    <row r="5511" spans="20:23">
      <c r="T5511" s="111"/>
      <c r="U5511" s="111"/>
      <c r="V5511" s="110"/>
      <c r="W5511" s="110"/>
    </row>
    <row r="5512" spans="20:23">
      <c r="T5512" s="111"/>
      <c r="U5512" s="111"/>
      <c r="V5512" s="110"/>
      <c r="W5512" s="110"/>
    </row>
    <row r="5513" spans="20:23">
      <c r="T5513" s="111"/>
      <c r="U5513" s="111"/>
      <c r="V5513" s="110"/>
      <c r="W5513" s="110"/>
    </row>
    <row r="5514" spans="20:23">
      <c r="T5514" s="111"/>
      <c r="U5514" s="111"/>
      <c r="V5514" s="110"/>
      <c r="W5514" s="110"/>
    </row>
    <row r="5515" spans="20:23">
      <c r="T5515" s="111"/>
      <c r="U5515" s="111"/>
      <c r="V5515" s="110"/>
      <c r="W5515" s="110"/>
    </row>
    <row r="5516" spans="20:23">
      <c r="T5516" s="111"/>
      <c r="U5516" s="111"/>
      <c r="V5516" s="110"/>
      <c r="W5516" s="110"/>
    </row>
    <row r="5517" spans="20:23">
      <c r="T5517" s="111"/>
      <c r="U5517" s="111"/>
      <c r="V5517" s="110"/>
      <c r="W5517" s="110"/>
    </row>
    <row r="5518" spans="20:23">
      <c r="T5518" s="111"/>
      <c r="U5518" s="111"/>
      <c r="V5518" s="110"/>
      <c r="W5518" s="110"/>
    </row>
    <row r="5519" spans="20:23">
      <c r="T5519" s="111"/>
      <c r="U5519" s="111"/>
      <c r="V5519" s="110"/>
      <c r="W5519" s="110"/>
    </row>
    <row r="5520" spans="20:23">
      <c r="T5520" s="111"/>
      <c r="U5520" s="111"/>
      <c r="V5520" s="110"/>
      <c r="W5520" s="110"/>
    </row>
    <row r="5521" spans="20:23">
      <c r="T5521" s="111"/>
      <c r="U5521" s="111"/>
      <c r="V5521" s="110"/>
      <c r="W5521" s="110"/>
    </row>
    <row r="5522" spans="20:23">
      <c r="T5522" s="111"/>
      <c r="U5522" s="111"/>
      <c r="V5522" s="110"/>
      <c r="W5522" s="110"/>
    </row>
    <row r="5523" spans="20:23">
      <c r="T5523" s="111"/>
      <c r="U5523" s="111"/>
      <c r="V5523" s="110"/>
      <c r="W5523" s="110"/>
    </row>
    <row r="5524" spans="20:23">
      <c r="T5524" s="111"/>
      <c r="U5524" s="111"/>
      <c r="V5524" s="110"/>
      <c r="W5524" s="110"/>
    </row>
    <row r="5525" spans="20:23">
      <c r="T5525" s="111"/>
      <c r="U5525" s="111"/>
      <c r="V5525" s="110"/>
      <c r="W5525" s="110"/>
    </row>
    <row r="5526" spans="20:23">
      <c r="T5526" s="111"/>
      <c r="U5526" s="111"/>
      <c r="V5526" s="110"/>
      <c r="W5526" s="110"/>
    </row>
    <row r="5527" spans="20:23">
      <c r="T5527" s="111"/>
      <c r="U5527" s="111"/>
      <c r="V5527" s="110"/>
      <c r="W5527" s="110"/>
    </row>
    <row r="5528" spans="20:23">
      <c r="T5528" s="111"/>
      <c r="U5528" s="111"/>
      <c r="V5528" s="110"/>
      <c r="W5528" s="110"/>
    </row>
    <row r="5529" spans="20:23">
      <c r="T5529" s="111"/>
      <c r="U5529" s="111"/>
      <c r="V5529" s="110"/>
      <c r="W5529" s="110"/>
    </row>
    <row r="5530" spans="20:23">
      <c r="T5530" s="111"/>
      <c r="U5530" s="111"/>
      <c r="V5530" s="110"/>
      <c r="W5530" s="110"/>
    </row>
    <row r="5531" spans="20:23">
      <c r="T5531" s="111"/>
      <c r="U5531" s="111"/>
      <c r="V5531" s="110"/>
      <c r="W5531" s="110"/>
    </row>
    <row r="5532" spans="20:23">
      <c r="T5532" s="111"/>
      <c r="U5532" s="111"/>
      <c r="V5532" s="110"/>
      <c r="W5532" s="110"/>
    </row>
    <row r="5533" spans="20:23">
      <c r="T5533" s="111"/>
      <c r="U5533" s="111"/>
      <c r="V5533" s="110"/>
      <c r="W5533" s="110"/>
    </row>
    <row r="5534" spans="20:23">
      <c r="T5534" s="111"/>
      <c r="U5534" s="111"/>
      <c r="V5534" s="110"/>
      <c r="W5534" s="110"/>
    </row>
    <row r="5535" spans="20:23">
      <c r="T5535" s="111"/>
      <c r="U5535" s="111"/>
      <c r="V5535" s="110"/>
      <c r="W5535" s="110"/>
    </row>
    <row r="5536" spans="20:23">
      <c r="T5536" s="111"/>
      <c r="U5536" s="111"/>
      <c r="V5536" s="110"/>
      <c r="W5536" s="110"/>
    </row>
    <row r="5537" spans="20:23">
      <c r="T5537" s="111"/>
      <c r="U5537" s="111"/>
      <c r="V5537" s="110"/>
      <c r="W5537" s="110"/>
    </row>
    <row r="5538" spans="20:23">
      <c r="T5538" s="111"/>
      <c r="U5538" s="111"/>
      <c r="V5538" s="110"/>
      <c r="W5538" s="110"/>
    </row>
    <row r="5539" spans="20:23">
      <c r="T5539" s="111"/>
      <c r="U5539" s="111"/>
      <c r="V5539" s="110"/>
      <c r="W5539" s="110"/>
    </row>
    <row r="5540" spans="20:23">
      <c r="T5540" s="111"/>
      <c r="U5540" s="111"/>
      <c r="V5540" s="110"/>
      <c r="W5540" s="110"/>
    </row>
    <row r="5541" spans="20:23">
      <c r="T5541" s="111"/>
      <c r="U5541" s="111"/>
      <c r="V5541" s="110"/>
      <c r="W5541" s="110"/>
    </row>
    <row r="5542" spans="20:23">
      <c r="T5542" s="111"/>
      <c r="U5542" s="111"/>
      <c r="V5542" s="110"/>
      <c r="W5542" s="110"/>
    </row>
    <row r="5543" spans="20:23">
      <c r="T5543" s="111"/>
      <c r="U5543" s="111"/>
      <c r="V5543" s="110"/>
      <c r="W5543" s="110"/>
    </row>
    <row r="5544" spans="20:23">
      <c r="T5544" s="111"/>
      <c r="U5544" s="111"/>
      <c r="V5544" s="110"/>
      <c r="W5544" s="110"/>
    </row>
    <row r="5545" spans="20:23">
      <c r="T5545" s="111"/>
      <c r="U5545" s="111"/>
      <c r="V5545" s="110"/>
      <c r="W5545" s="110"/>
    </row>
    <row r="5546" spans="20:23">
      <c r="T5546" s="111"/>
      <c r="U5546" s="111"/>
      <c r="V5546" s="110"/>
      <c r="W5546" s="110"/>
    </row>
    <row r="5547" spans="20:23">
      <c r="T5547" s="111"/>
      <c r="U5547" s="111"/>
      <c r="V5547" s="110"/>
      <c r="W5547" s="110"/>
    </row>
    <row r="5548" spans="20:23">
      <c r="T5548" s="111"/>
      <c r="U5548" s="111"/>
      <c r="V5548" s="110"/>
      <c r="W5548" s="110"/>
    </row>
    <row r="5549" spans="20:23">
      <c r="T5549" s="111"/>
      <c r="U5549" s="111"/>
      <c r="V5549" s="110"/>
      <c r="W5549" s="110"/>
    </row>
    <row r="5550" spans="20:23">
      <c r="T5550" s="111"/>
      <c r="U5550" s="111"/>
      <c r="V5550" s="110"/>
      <c r="W5550" s="110"/>
    </row>
    <row r="5551" spans="20:23">
      <c r="T5551" s="111"/>
      <c r="U5551" s="111"/>
      <c r="V5551" s="110"/>
      <c r="W5551" s="110"/>
    </row>
    <row r="5552" spans="20:23">
      <c r="T5552" s="111"/>
      <c r="U5552" s="111"/>
      <c r="V5552" s="110"/>
      <c r="W5552" s="110"/>
    </row>
    <row r="5553" spans="20:23">
      <c r="T5553" s="111"/>
      <c r="U5553" s="111"/>
      <c r="V5553" s="110"/>
      <c r="W5553" s="110"/>
    </row>
    <row r="5554" spans="20:23">
      <c r="T5554" s="111"/>
      <c r="U5554" s="111"/>
      <c r="V5554" s="110"/>
      <c r="W5554" s="110"/>
    </row>
    <row r="5555" spans="20:23">
      <c r="T5555" s="111"/>
      <c r="U5555" s="111"/>
      <c r="V5555" s="110"/>
      <c r="W5555" s="110"/>
    </row>
    <row r="5556" spans="20:23">
      <c r="T5556" s="111"/>
      <c r="U5556" s="111"/>
      <c r="V5556" s="110"/>
      <c r="W5556" s="110"/>
    </row>
    <row r="5557" spans="20:23">
      <c r="T5557" s="111"/>
      <c r="U5557" s="111"/>
      <c r="V5557" s="110"/>
      <c r="W5557" s="110"/>
    </row>
    <row r="5558" spans="20:23">
      <c r="T5558" s="111"/>
      <c r="U5558" s="111"/>
      <c r="V5558" s="110"/>
      <c r="W5558" s="110"/>
    </row>
    <row r="5559" spans="20:23">
      <c r="T5559" s="111"/>
      <c r="U5559" s="111"/>
      <c r="V5559" s="110"/>
      <c r="W5559" s="110"/>
    </row>
    <row r="5560" spans="20:23">
      <c r="T5560" s="111"/>
      <c r="U5560" s="111"/>
      <c r="V5560" s="110"/>
      <c r="W5560" s="110"/>
    </row>
    <row r="5561" spans="20:23">
      <c r="T5561" s="111"/>
      <c r="U5561" s="111"/>
      <c r="V5561" s="110"/>
      <c r="W5561" s="110"/>
    </row>
    <row r="5562" spans="20:23">
      <c r="T5562" s="111"/>
      <c r="U5562" s="111"/>
      <c r="V5562" s="110"/>
      <c r="W5562" s="110"/>
    </row>
    <row r="5563" spans="20:23">
      <c r="T5563" s="111"/>
      <c r="U5563" s="111"/>
      <c r="V5563" s="110"/>
      <c r="W5563" s="110"/>
    </row>
    <row r="5564" spans="20:23">
      <c r="T5564" s="111"/>
      <c r="U5564" s="111"/>
      <c r="V5564" s="110"/>
      <c r="W5564" s="110"/>
    </row>
    <row r="5565" spans="20:23">
      <c r="T5565" s="111"/>
      <c r="U5565" s="111"/>
      <c r="V5565" s="110"/>
      <c r="W5565" s="110"/>
    </row>
    <row r="5566" spans="20:23">
      <c r="T5566" s="111"/>
      <c r="U5566" s="111"/>
      <c r="V5566" s="110"/>
      <c r="W5566" s="110"/>
    </row>
    <row r="5567" spans="20:23">
      <c r="T5567" s="111"/>
      <c r="U5567" s="111"/>
      <c r="V5567" s="110"/>
      <c r="W5567" s="110"/>
    </row>
    <row r="5568" spans="20:23">
      <c r="T5568" s="111"/>
      <c r="U5568" s="111"/>
      <c r="V5568" s="110"/>
      <c r="W5568" s="110"/>
    </row>
    <row r="5569" spans="20:23">
      <c r="T5569" s="111"/>
      <c r="U5569" s="111"/>
      <c r="V5569" s="110"/>
      <c r="W5569" s="110"/>
    </row>
    <row r="5570" spans="20:23">
      <c r="T5570" s="111"/>
      <c r="U5570" s="111"/>
      <c r="V5570" s="110"/>
      <c r="W5570" s="110"/>
    </row>
    <row r="5571" spans="20:23">
      <c r="T5571" s="111"/>
      <c r="U5571" s="111"/>
      <c r="V5571" s="110"/>
      <c r="W5571" s="110"/>
    </row>
    <row r="5572" spans="20:23">
      <c r="T5572" s="111"/>
      <c r="U5572" s="111"/>
      <c r="V5572" s="110"/>
      <c r="W5572" s="110"/>
    </row>
    <row r="5573" spans="20:23">
      <c r="T5573" s="111"/>
      <c r="U5573" s="111"/>
      <c r="V5573" s="110"/>
      <c r="W5573" s="110"/>
    </row>
    <row r="5574" spans="20:23">
      <c r="T5574" s="111"/>
      <c r="U5574" s="111"/>
      <c r="V5574" s="110"/>
      <c r="W5574" s="110"/>
    </row>
    <row r="5575" spans="20:23">
      <c r="T5575" s="111"/>
      <c r="U5575" s="111"/>
      <c r="V5575" s="110"/>
      <c r="W5575" s="110"/>
    </row>
    <row r="5576" spans="20:23">
      <c r="T5576" s="111"/>
      <c r="U5576" s="111"/>
      <c r="V5576" s="110"/>
      <c r="W5576" s="110"/>
    </row>
    <row r="5577" spans="20:23">
      <c r="T5577" s="111"/>
      <c r="U5577" s="111"/>
      <c r="V5577" s="110"/>
      <c r="W5577" s="110"/>
    </row>
    <row r="5578" spans="20:23">
      <c r="T5578" s="111"/>
      <c r="U5578" s="111"/>
      <c r="V5578" s="110"/>
      <c r="W5578" s="110"/>
    </row>
    <row r="5579" spans="20:23">
      <c r="T5579" s="111"/>
      <c r="U5579" s="111"/>
      <c r="V5579" s="110"/>
      <c r="W5579" s="110"/>
    </row>
    <row r="5580" spans="20:23">
      <c r="T5580" s="111"/>
      <c r="U5580" s="111"/>
      <c r="V5580" s="110"/>
      <c r="W5580" s="110"/>
    </row>
    <row r="5581" spans="20:23">
      <c r="T5581" s="111"/>
      <c r="U5581" s="111"/>
      <c r="V5581" s="110"/>
      <c r="W5581" s="110"/>
    </row>
    <row r="5582" spans="20:23">
      <c r="T5582" s="111"/>
      <c r="U5582" s="111"/>
      <c r="V5582" s="110"/>
      <c r="W5582" s="110"/>
    </row>
    <row r="5583" spans="20:23">
      <c r="T5583" s="111"/>
      <c r="U5583" s="111"/>
      <c r="V5583" s="110"/>
      <c r="W5583" s="110"/>
    </row>
    <row r="5584" spans="20:23">
      <c r="T5584" s="111"/>
      <c r="U5584" s="111"/>
      <c r="V5584" s="110"/>
      <c r="W5584" s="110"/>
    </row>
    <row r="5585" spans="20:23">
      <c r="T5585" s="111"/>
      <c r="U5585" s="111"/>
      <c r="V5585" s="110"/>
      <c r="W5585" s="110"/>
    </row>
    <row r="5586" spans="20:23">
      <c r="T5586" s="111"/>
      <c r="U5586" s="111"/>
      <c r="V5586" s="110"/>
      <c r="W5586" s="110"/>
    </row>
    <row r="5587" spans="20:23">
      <c r="T5587" s="111"/>
      <c r="U5587" s="111"/>
      <c r="V5587" s="110"/>
      <c r="W5587" s="110"/>
    </row>
    <row r="5588" spans="20:23">
      <c r="T5588" s="111"/>
      <c r="U5588" s="111"/>
      <c r="V5588" s="110"/>
      <c r="W5588" s="110"/>
    </row>
    <row r="5589" spans="20:23">
      <c r="T5589" s="111"/>
      <c r="U5589" s="111"/>
      <c r="V5589" s="110"/>
      <c r="W5589" s="110"/>
    </row>
    <row r="5590" spans="20:23">
      <c r="T5590" s="111"/>
      <c r="U5590" s="111"/>
      <c r="V5590" s="110"/>
      <c r="W5590" s="110"/>
    </row>
    <row r="5591" spans="20:23">
      <c r="T5591" s="111"/>
      <c r="U5591" s="111"/>
      <c r="V5591" s="110"/>
      <c r="W5591" s="110"/>
    </row>
    <row r="5592" spans="20:23">
      <c r="T5592" s="111"/>
      <c r="U5592" s="111"/>
      <c r="V5592" s="110"/>
      <c r="W5592" s="110"/>
    </row>
    <row r="5593" spans="20:23">
      <c r="T5593" s="111"/>
      <c r="U5593" s="111"/>
      <c r="V5593" s="110"/>
      <c r="W5593" s="110"/>
    </row>
    <row r="5594" spans="20:23">
      <c r="T5594" s="111"/>
      <c r="U5594" s="111"/>
      <c r="V5594" s="110"/>
      <c r="W5594" s="110"/>
    </row>
    <row r="5595" spans="20:23">
      <c r="T5595" s="111"/>
      <c r="U5595" s="111"/>
      <c r="V5595" s="110"/>
      <c r="W5595" s="110"/>
    </row>
    <row r="5596" spans="20:23">
      <c r="T5596" s="111"/>
      <c r="U5596" s="111"/>
      <c r="V5596" s="110"/>
      <c r="W5596" s="110"/>
    </row>
    <row r="5597" spans="20:23">
      <c r="T5597" s="111"/>
      <c r="U5597" s="111"/>
      <c r="V5597" s="110"/>
      <c r="W5597" s="110"/>
    </row>
    <row r="5598" spans="20:23">
      <c r="T5598" s="111"/>
      <c r="U5598" s="111"/>
      <c r="V5598" s="110"/>
      <c r="W5598" s="110"/>
    </row>
    <row r="5599" spans="20:23">
      <c r="T5599" s="111"/>
      <c r="U5599" s="111"/>
      <c r="V5599" s="110"/>
      <c r="W5599" s="110"/>
    </row>
    <row r="5600" spans="20:23">
      <c r="T5600" s="111"/>
      <c r="U5600" s="111"/>
      <c r="V5600" s="110"/>
      <c r="W5600" s="110"/>
    </row>
    <row r="5601" spans="20:23">
      <c r="T5601" s="111"/>
      <c r="U5601" s="111"/>
      <c r="V5601" s="110"/>
      <c r="W5601" s="110"/>
    </row>
    <row r="5602" spans="20:23">
      <c r="T5602" s="111"/>
      <c r="U5602" s="111"/>
      <c r="V5602" s="110"/>
      <c r="W5602" s="110"/>
    </row>
    <row r="5603" spans="20:23">
      <c r="T5603" s="111"/>
      <c r="U5603" s="111"/>
      <c r="V5603" s="110"/>
      <c r="W5603" s="110"/>
    </row>
    <row r="5604" spans="20:23">
      <c r="T5604" s="111"/>
      <c r="U5604" s="111"/>
      <c r="V5604" s="110"/>
      <c r="W5604" s="110"/>
    </row>
    <row r="5605" spans="20:23">
      <c r="T5605" s="111"/>
      <c r="U5605" s="111"/>
      <c r="V5605" s="110"/>
      <c r="W5605" s="110"/>
    </row>
    <row r="5606" spans="20:23">
      <c r="T5606" s="111"/>
      <c r="U5606" s="111"/>
      <c r="V5606" s="110"/>
      <c r="W5606" s="110"/>
    </row>
    <row r="5607" spans="20:23">
      <c r="T5607" s="111"/>
      <c r="U5607" s="111"/>
      <c r="V5607" s="110"/>
      <c r="W5607" s="110"/>
    </row>
    <row r="5608" spans="20:23">
      <c r="T5608" s="111"/>
      <c r="U5608" s="111"/>
      <c r="V5608" s="110"/>
      <c r="W5608" s="110"/>
    </row>
    <row r="5609" spans="20:23">
      <c r="T5609" s="111"/>
      <c r="U5609" s="111"/>
      <c r="V5609" s="110"/>
      <c r="W5609" s="110"/>
    </row>
    <row r="5610" spans="20:23">
      <c r="T5610" s="111"/>
      <c r="U5610" s="111"/>
      <c r="V5610" s="110"/>
      <c r="W5610" s="110"/>
    </row>
    <row r="5611" spans="20:23">
      <c r="T5611" s="111"/>
      <c r="U5611" s="111"/>
      <c r="V5611" s="110"/>
      <c r="W5611" s="110"/>
    </row>
    <row r="5612" spans="20:23">
      <c r="T5612" s="111"/>
      <c r="U5612" s="111"/>
      <c r="V5612" s="110"/>
      <c r="W5612" s="110"/>
    </row>
    <row r="5613" spans="20:23">
      <c r="T5613" s="111"/>
      <c r="U5613" s="111"/>
      <c r="V5613" s="110"/>
      <c r="W5613" s="110"/>
    </row>
    <row r="5614" spans="20:23">
      <c r="T5614" s="111"/>
      <c r="U5614" s="111"/>
      <c r="V5614" s="110"/>
      <c r="W5614" s="110"/>
    </row>
    <row r="5615" spans="20:23">
      <c r="T5615" s="111"/>
      <c r="U5615" s="111"/>
      <c r="V5615" s="110"/>
      <c r="W5615" s="110"/>
    </row>
    <row r="5616" spans="20:23">
      <c r="T5616" s="111"/>
      <c r="U5616" s="111"/>
      <c r="V5616" s="110"/>
      <c r="W5616" s="110"/>
    </row>
    <row r="5617" spans="20:23">
      <c r="T5617" s="111"/>
      <c r="U5617" s="111"/>
      <c r="V5617" s="110"/>
      <c r="W5617" s="110"/>
    </row>
    <row r="5618" spans="20:23">
      <c r="T5618" s="111"/>
      <c r="U5618" s="111"/>
      <c r="V5618" s="110"/>
      <c r="W5618" s="110"/>
    </row>
    <row r="5619" spans="20:23">
      <c r="T5619" s="111"/>
      <c r="U5619" s="111"/>
      <c r="V5619" s="110"/>
      <c r="W5619" s="110"/>
    </row>
    <row r="5620" spans="20:23">
      <c r="T5620" s="111"/>
      <c r="U5620" s="111"/>
      <c r="V5620" s="110"/>
      <c r="W5620" s="110"/>
    </row>
    <row r="5621" spans="20:23">
      <c r="T5621" s="111"/>
      <c r="U5621" s="111"/>
      <c r="V5621" s="110"/>
      <c r="W5621" s="110"/>
    </row>
    <row r="5622" spans="20:23">
      <c r="T5622" s="111"/>
      <c r="U5622" s="111"/>
      <c r="V5622" s="110"/>
      <c r="W5622" s="110"/>
    </row>
    <row r="5623" spans="20:23">
      <c r="T5623" s="111"/>
      <c r="U5623" s="111"/>
      <c r="V5623" s="110"/>
      <c r="W5623" s="110"/>
    </row>
    <row r="5624" spans="20:23">
      <c r="T5624" s="111"/>
      <c r="U5624" s="111"/>
      <c r="V5624" s="110"/>
      <c r="W5624" s="110"/>
    </row>
    <row r="5625" spans="20:23">
      <c r="T5625" s="111"/>
      <c r="U5625" s="111"/>
      <c r="V5625" s="110"/>
      <c r="W5625" s="110"/>
    </row>
    <row r="5626" spans="20:23">
      <c r="T5626" s="111"/>
      <c r="U5626" s="111"/>
      <c r="V5626" s="110"/>
      <c r="W5626" s="110"/>
    </row>
    <row r="5627" spans="20:23">
      <c r="T5627" s="111"/>
      <c r="U5627" s="111"/>
      <c r="V5627" s="110"/>
      <c r="W5627" s="110"/>
    </row>
    <row r="5628" spans="20:23">
      <c r="T5628" s="111"/>
      <c r="U5628" s="111"/>
      <c r="V5628" s="110"/>
      <c r="W5628" s="110"/>
    </row>
    <row r="5629" spans="20:23">
      <c r="T5629" s="111"/>
      <c r="U5629" s="111"/>
      <c r="V5629" s="110"/>
      <c r="W5629" s="110"/>
    </row>
    <row r="5630" spans="20:23">
      <c r="T5630" s="111"/>
      <c r="U5630" s="111"/>
      <c r="V5630" s="110"/>
      <c r="W5630" s="110"/>
    </row>
    <row r="5631" spans="20:23">
      <c r="T5631" s="111"/>
      <c r="U5631" s="111"/>
      <c r="V5631" s="110"/>
      <c r="W5631" s="110"/>
    </row>
    <row r="5632" spans="20:23">
      <c r="T5632" s="111"/>
      <c r="U5632" s="111"/>
      <c r="V5632" s="110"/>
      <c r="W5632" s="110"/>
    </row>
    <row r="5633" spans="20:23">
      <c r="T5633" s="111"/>
      <c r="U5633" s="111"/>
      <c r="V5633" s="110"/>
      <c r="W5633" s="110"/>
    </row>
    <row r="5634" spans="20:23">
      <c r="T5634" s="111"/>
      <c r="U5634" s="111"/>
      <c r="V5634" s="110"/>
      <c r="W5634" s="110"/>
    </row>
    <row r="5635" spans="20:23">
      <c r="T5635" s="111"/>
      <c r="U5635" s="111"/>
      <c r="V5635" s="110"/>
      <c r="W5635" s="110"/>
    </row>
    <row r="5636" spans="20:23">
      <c r="T5636" s="111"/>
      <c r="U5636" s="111"/>
      <c r="V5636" s="110"/>
      <c r="W5636" s="110"/>
    </row>
    <row r="5637" spans="20:23">
      <c r="T5637" s="111"/>
      <c r="U5637" s="111"/>
      <c r="V5637" s="110"/>
      <c r="W5637" s="110"/>
    </row>
    <row r="5638" spans="20:23">
      <c r="T5638" s="111"/>
      <c r="U5638" s="111"/>
      <c r="V5638" s="110"/>
      <c r="W5638" s="110"/>
    </row>
    <row r="5639" spans="20:23">
      <c r="T5639" s="111"/>
      <c r="U5639" s="111"/>
      <c r="V5639" s="110"/>
      <c r="W5639" s="110"/>
    </row>
    <row r="5640" spans="20:23">
      <c r="T5640" s="111"/>
      <c r="U5640" s="111"/>
      <c r="V5640" s="110"/>
      <c r="W5640" s="110"/>
    </row>
    <row r="5641" spans="20:23">
      <c r="T5641" s="111"/>
      <c r="U5641" s="111"/>
      <c r="V5641" s="110"/>
      <c r="W5641" s="110"/>
    </row>
    <row r="5642" spans="20:23">
      <c r="T5642" s="111"/>
      <c r="U5642" s="111"/>
      <c r="V5642" s="110"/>
      <c r="W5642" s="110"/>
    </row>
    <row r="5643" spans="20:23">
      <c r="T5643" s="111"/>
      <c r="U5643" s="111"/>
      <c r="V5643" s="110"/>
      <c r="W5643" s="110"/>
    </row>
    <row r="5644" spans="20:23">
      <c r="T5644" s="111"/>
      <c r="U5644" s="111"/>
      <c r="V5644" s="110"/>
      <c r="W5644" s="110"/>
    </row>
    <row r="5645" spans="20:23">
      <c r="T5645" s="111"/>
      <c r="U5645" s="111"/>
      <c r="V5645" s="110"/>
      <c r="W5645" s="110"/>
    </row>
    <row r="5646" spans="20:23">
      <c r="T5646" s="111"/>
      <c r="U5646" s="111"/>
      <c r="V5646" s="110"/>
      <c r="W5646" s="110"/>
    </row>
    <row r="5647" spans="20:23">
      <c r="T5647" s="111"/>
      <c r="U5647" s="111"/>
      <c r="V5647" s="110"/>
      <c r="W5647" s="110"/>
    </row>
    <row r="5648" spans="20:23">
      <c r="T5648" s="111"/>
      <c r="U5648" s="111"/>
      <c r="V5648" s="110"/>
      <c r="W5648" s="110"/>
    </row>
    <row r="5649" spans="20:23">
      <c r="T5649" s="111"/>
      <c r="U5649" s="111"/>
      <c r="V5649" s="110"/>
      <c r="W5649" s="110"/>
    </row>
    <row r="5650" spans="20:23">
      <c r="T5650" s="111"/>
      <c r="U5650" s="111"/>
      <c r="V5650" s="110"/>
      <c r="W5650" s="110"/>
    </row>
    <row r="5651" spans="20:23">
      <c r="T5651" s="111"/>
      <c r="U5651" s="111"/>
      <c r="V5651" s="110"/>
      <c r="W5651" s="110"/>
    </row>
    <row r="5652" spans="20:23">
      <c r="T5652" s="111"/>
      <c r="U5652" s="111"/>
      <c r="V5652" s="110"/>
      <c r="W5652" s="110"/>
    </row>
    <row r="5653" spans="20:23">
      <c r="T5653" s="111"/>
      <c r="U5653" s="111"/>
      <c r="V5653" s="110"/>
      <c r="W5653" s="110"/>
    </row>
    <row r="5654" spans="20:23">
      <c r="T5654" s="111"/>
      <c r="U5654" s="111"/>
      <c r="V5654" s="110"/>
      <c r="W5654" s="110"/>
    </row>
    <row r="5655" spans="20:23">
      <c r="T5655" s="111"/>
      <c r="U5655" s="111"/>
      <c r="V5655" s="110"/>
      <c r="W5655" s="110"/>
    </row>
    <row r="5656" spans="20:23">
      <c r="T5656" s="111"/>
      <c r="U5656" s="111"/>
      <c r="V5656" s="110"/>
      <c r="W5656" s="110"/>
    </row>
    <row r="5657" spans="20:23">
      <c r="T5657" s="111"/>
      <c r="U5657" s="111"/>
      <c r="V5657" s="110"/>
      <c r="W5657" s="110"/>
    </row>
    <row r="5658" spans="20:23">
      <c r="T5658" s="111"/>
      <c r="U5658" s="111"/>
      <c r="V5658" s="110"/>
      <c r="W5658" s="110"/>
    </row>
    <row r="5659" spans="20:23">
      <c r="T5659" s="111"/>
      <c r="U5659" s="111"/>
      <c r="V5659" s="110"/>
      <c r="W5659" s="110"/>
    </row>
    <row r="5660" spans="20:23">
      <c r="T5660" s="111"/>
      <c r="U5660" s="111"/>
      <c r="V5660" s="110"/>
      <c r="W5660" s="110"/>
    </row>
    <row r="5661" spans="20:23">
      <c r="T5661" s="111"/>
      <c r="U5661" s="111"/>
      <c r="V5661" s="110"/>
      <c r="W5661" s="110"/>
    </row>
    <row r="5662" spans="20:23">
      <c r="T5662" s="111"/>
      <c r="U5662" s="111"/>
      <c r="V5662" s="110"/>
      <c r="W5662" s="110"/>
    </row>
    <row r="5663" spans="20:23">
      <c r="T5663" s="111"/>
      <c r="U5663" s="111"/>
      <c r="V5663" s="110"/>
      <c r="W5663" s="110"/>
    </row>
    <row r="5664" spans="20:23">
      <c r="T5664" s="111"/>
      <c r="U5664" s="111"/>
      <c r="V5664" s="110"/>
      <c r="W5664" s="110"/>
    </row>
    <row r="5665" spans="20:23">
      <c r="T5665" s="111"/>
      <c r="U5665" s="111"/>
      <c r="V5665" s="110"/>
      <c r="W5665" s="110"/>
    </row>
    <row r="5666" spans="20:23">
      <c r="T5666" s="111"/>
      <c r="U5666" s="111"/>
      <c r="V5666" s="110"/>
      <c r="W5666" s="110"/>
    </row>
    <row r="5667" spans="20:23">
      <c r="T5667" s="111"/>
      <c r="U5667" s="111"/>
      <c r="V5667" s="110"/>
      <c r="W5667" s="110"/>
    </row>
    <row r="5668" spans="20:23">
      <c r="T5668" s="111"/>
      <c r="U5668" s="111"/>
      <c r="V5668" s="110"/>
      <c r="W5668" s="110"/>
    </row>
    <row r="5669" spans="20:23">
      <c r="T5669" s="111"/>
      <c r="U5669" s="111"/>
      <c r="V5669" s="110"/>
      <c r="W5669" s="110"/>
    </row>
    <row r="5670" spans="20:23">
      <c r="T5670" s="111"/>
      <c r="U5670" s="111"/>
      <c r="V5670" s="110"/>
      <c r="W5670" s="110"/>
    </row>
    <row r="5671" spans="20:23">
      <c r="T5671" s="111"/>
      <c r="U5671" s="111"/>
      <c r="V5671" s="110"/>
      <c r="W5671" s="110"/>
    </row>
    <row r="5672" spans="20:23">
      <c r="T5672" s="111"/>
      <c r="U5672" s="111"/>
      <c r="V5672" s="110"/>
      <c r="W5672" s="110"/>
    </row>
    <row r="5673" spans="20:23">
      <c r="T5673" s="111"/>
      <c r="U5673" s="111"/>
      <c r="V5673" s="110"/>
      <c r="W5673" s="110"/>
    </row>
    <row r="5674" spans="20:23">
      <c r="T5674" s="111"/>
      <c r="U5674" s="111"/>
      <c r="V5674" s="110"/>
      <c r="W5674" s="110"/>
    </row>
    <row r="5675" spans="20:23">
      <c r="T5675" s="111"/>
      <c r="U5675" s="111"/>
      <c r="V5675" s="110"/>
      <c r="W5675" s="110"/>
    </row>
    <row r="5676" spans="20:23">
      <c r="T5676" s="111"/>
      <c r="U5676" s="111"/>
      <c r="V5676" s="110"/>
      <c r="W5676" s="110"/>
    </row>
    <row r="5677" spans="20:23">
      <c r="T5677" s="111"/>
      <c r="U5677" s="111"/>
      <c r="V5677" s="110"/>
      <c r="W5677" s="110"/>
    </row>
    <row r="5678" spans="20:23">
      <c r="T5678" s="111"/>
      <c r="U5678" s="111"/>
      <c r="V5678" s="110"/>
      <c r="W5678" s="110"/>
    </row>
    <row r="5679" spans="20:23">
      <c r="T5679" s="111"/>
      <c r="U5679" s="111"/>
      <c r="V5679" s="110"/>
      <c r="W5679" s="110"/>
    </row>
    <row r="5680" spans="20:23">
      <c r="T5680" s="111"/>
      <c r="U5680" s="111"/>
      <c r="V5680" s="110"/>
      <c r="W5680" s="110"/>
    </row>
    <row r="5681" spans="20:23">
      <c r="T5681" s="111"/>
      <c r="U5681" s="111"/>
      <c r="V5681" s="110"/>
      <c r="W5681" s="110"/>
    </row>
    <row r="5682" spans="20:23">
      <c r="T5682" s="111"/>
      <c r="U5682" s="111"/>
      <c r="V5682" s="110"/>
      <c r="W5682" s="110"/>
    </row>
    <row r="5683" spans="20:23">
      <c r="T5683" s="111"/>
      <c r="U5683" s="111"/>
      <c r="V5683" s="110"/>
      <c r="W5683" s="110"/>
    </row>
    <row r="5684" spans="20:23">
      <c r="T5684" s="111"/>
      <c r="U5684" s="111"/>
      <c r="V5684" s="110"/>
      <c r="W5684" s="110"/>
    </row>
    <row r="5685" spans="20:23">
      <c r="T5685" s="111"/>
      <c r="U5685" s="111"/>
      <c r="V5685" s="110"/>
      <c r="W5685" s="110"/>
    </row>
    <row r="5686" spans="20:23">
      <c r="T5686" s="111"/>
      <c r="U5686" s="111"/>
      <c r="V5686" s="110"/>
      <c r="W5686" s="110"/>
    </row>
    <row r="5687" spans="20:23">
      <c r="T5687" s="111"/>
      <c r="U5687" s="111"/>
      <c r="V5687" s="110"/>
      <c r="W5687" s="110"/>
    </row>
    <row r="5688" spans="20:23">
      <c r="T5688" s="111"/>
      <c r="U5688" s="111"/>
      <c r="V5688" s="110"/>
      <c r="W5688" s="110"/>
    </row>
    <row r="5689" spans="20:23">
      <c r="T5689" s="111"/>
      <c r="U5689" s="111"/>
      <c r="V5689" s="110"/>
      <c r="W5689" s="110"/>
    </row>
    <row r="5690" spans="20:23">
      <c r="T5690" s="111"/>
      <c r="U5690" s="111"/>
      <c r="V5690" s="110"/>
      <c r="W5690" s="110"/>
    </row>
    <row r="5691" spans="20:23">
      <c r="T5691" s="111"/>
      <c r="U5691" s="111"/>
      <c r="V5691" s="110"/>
      <c r="W5691" s="110"/>
    </row>
    <row r="5692" spans="20:23">
      <c r="T5692" s="111"/>
      <c r="U5692" s="111"/>
      <c r="V5692" s="110"/>
      <c r="W5692" s="110"/>
    </row>
    <row r="5693" spans="20:23">
      <c r="T5693" s="111"/>
      <c r="U5693" s="111"/>
      <c r="V5693" s="110"/>
      <c r="W5693" s="110"/>
    </row>
    <row r="5694" spans="20:23">
      <c r="T5694" s="111"/>
      <c r="U5694" s="111"/>
      <c r="V5694" s="110"/>
      <c r="W5694" s="110"/>
    </row>
    <row r="5695" spans="20:23">
      <c r="T5695" s="111"/>
      <c r="U5695" s="111"/>
      <c r="V5695" s="110"/>
      <c r="W5695" s="110"/>
    </row>
    <row r="5696" spans="20:23">
      <c r="T5696" s="111"/>
      <c r="U5696" s="111"/>
      <c r="V5696" s="110"/>
      <c r="W5696" s="110"/>
    </row>
    <row r="5697" spans="20:23">
      <c r="T5697" s="111"/>
      <c r="U5697" s="111"/>
      <c r="V5697" s="110"/>
      <c r="W5697" s="110"/>
    </row>
    <row r="5698" spans="20:23">
      <c r="T5698" s="111"/>
      <c r="U5698" s="111"/>
      <c r="V5698" s="110"/>
      <c r="W5698" s="110"/>
    </row>
    <row r="5699" spans="20:23">
      <c r="T5699" s="111"/>
      <c r="U5699" s="111"/>
      <c r="V5699" s="110"/>
      <c r="W5699" s="110"/>
    </row>
    <row r="5700" spans="20:23">
      <c r="T5700" s="111"/>
      <c r="U5700" s="111"/>
      <c r="V5700" s="110"/>
      <c r="W5700" s="110"/>
    </row>
    <row r="5701" spans="20:23">
      <c r="T5701" s="111"/>
      <c r="U5701" s="111"/>
      <c r="V5701" s="110"/>
      <c r="W5701" s="110"/>
    </row>
    <row r="5702" spans="20:23">
      <c r="T5702" s="111"/>
      <c r="U5702" s="111"/>
      <c r="V5702" s="110"/>
      <c r="W5702" s="110"/>
    </row>
    <row r="5703" spans="20:23">
      <c r="T5703" s="111"/>
      <c r="U5703" s="111"/>
      <c r="V5703" s="110"/>
      <c r="W5703" s="110"/>
    </row>
    <row r="5704" spans="20:23">
      <c r="T5704" s="111"/>
      <c r="U5704" s="111"/>
      <c r="V5704" s="110"/>
      <c r="W5704" s="110"/>
    </row>
    <row r="5705" spans="20:23">
      <c r="T5705" s="111"/>
      <c r="U5705" s="111"/>
      <c r="V5705" s="110"/>
      <c r="W5705" s="110"/>
    </row>
    <row r="5706" spans="20:23">
      <c r="T5706" s="111"/>
      <c r="U5706" s="111"/>
      <c r="V5706" s="110"/>
      <c r="W5706" s="110"/>
    </row>
    <row r="5707" spans="20:23">
      <c r="T5707" s="111"/>
      <c r="U5707" s="111"/>
      <c r="V5707" s="110"/>
      <c r="W5707" s="110"/>
    </row>
    <row r="5708" spans="20:23">
      <c r="T5708" s="111"/>
      <c r="U5708" s="111"/>
      <c r="V5708" s="110"/>
      <c r="W5708" s="110"/>
    </row>
    <row r="5709" spans="20:23">
      <c r="T5709" s="111"/>
      <c r="U5709" s="111"/>
      <c r="V5709" s="110"/>
      <c r="W5709" s="110"/>
    </row>
    <row r="5710" spans="20:23">
      <c r="T5710" s="111"/>
      <c r="U5710" s="111"/>
      <c r="V5710" s="110"/>
      <c r="W5710" s="110"/>
    </row>
    <row r="5711" spans="20:23">
      <c r="T5711" s="111"/>
      <c r="U5711" s="111"/>
      <c r="V5711" s="110"/>
      <c r="W5711" s="110"/>
    </row>
    <row r="5712" spans="20:23">
      <c r="T5712" s="111"/>
      <c r="U5712" s="111"/>
      <c r="V5712" s="110"/>
      <c r="W5712" s="110"/>
    </row>
    <row r="5713" spans="20:23">
      <c r="T5713" s="111"/>
      <c r="U5713" s="111"/>
      <c r="V5713" s="110"/>
      <c r="W5713" s="110"/>
    </row>
    <row r="5714" spans="20:23">
      <c r="T5714" s="111"/>
      <c r="U5714" s="111"/>
      <c r="V5714" s="110"/>
      <c r="W5714" s="110"/>
    </row>
    <row r="5715" spans="20:23">
      <c r="T5715" s="111"/>
      <c r="U5715" s="111"/>
      <c r="V5715" s="110"/>
      <c r="W5715" s="110"/>
    </row>
    <row r="5716" spans="20:23">
      <c r="T5716" s="111"/>
      <c r="U5716" s="111"/>
      <c r="V5716" s="110"/>
      <c r="W5716" s="110"/>
    </row>
    <row r="5717" spans="20:23">
      <c r="T5717" s="111"/>
      <c r="U5717" s="111"/>
      <c r="V5717" s="110"/>
      <c r="W5717" s="110"/>
    </row>
    <row r="5718" spans="20:23">
      <c r="T5718" s="111"/>
      <c r="U5718" s="111"/>
      <c r="V5718" s="110"/>
      <c r="W5718" s="110"/>
    </row>
    <row r="5719" spans="20:23">
      <c r="T5719" s="111"/>
      <c r="U5719" s="111"/>
      <c r="V5719" s="110"/>
      <c r="W5719" s="110"/>
    </row>
    <row r="5720" spans="20:23">
      <c r="T5720" s="111"/>
      <c r="U5720" s="111"/>
      <c r="V5720" s="110"/>
      <c r="W5720" s="110"/>
    </row>
    <row r="5721" spans="20:23">
      <c r="T5721" s="111"/>
      <c r="U5721" s="111"/>
      <c r="V5721" s="110"/>
      <c r="W5721" s="110"/>
    </row>
    <row r="5722" spans="20:23">
      <c r="T5722" s="111"/>
      <c r="U5722" s="111"/>
      <c r="V5722" s="110"/>
      <c r="W5722" s="110"/>
    </row>
    <row r="5723" spans="20:23">
      <c r="T5723" s="111"/>
      <c r="U5723" s="111"/>
      <c r="V5723" s="110"/>
      <c r="W5723" s="110"/>
    </row>
    <row r="5724" spans="20:23">
      <c r="T5724" s="111"/>
      <c r="U5724" s="111"/>
      <c r="V5724" s="110"/>
      <c r="W5724" s="110"/>
    </row>
    <row r="5725" spans="20:23">
      <c r="T5725" s="111"/>
      <c r="U5725" s="111"/>
      <c r="V5725" s="110"/>
      <c r="W5725" s="110"/>
    </row>
    <row r="5726" spans="20:23">
      <c r="T5726" s="111"/>
      <c r="U5726" s="111"/>
      <c r="V5726" s="110"/>
      <c r="W5726" s="110"/>
    </row>
    <row r="5727" spans="20:23">
      <c r="T5727" s="111"/>
      <c r="U5727" s="111"/>
      <c r="V5727" s="110"/>
      <c r="W5727" s="110"/>
    </row>
    <row r="5728" spans="20:23">
      <c r="T5728" s="111"/>
      <c r="U5728" s="111"/>
      <c r="V5728" s="110"/>
      <c r="W5728" s="110"/>
    </row>
    <row r="5729" spans="20:23">
      <c r="T5729" s="111"/>
      <c r="U5729" s="111"/>
      <c r="V5729" s="110"/>
      <c r="W5729" s="110"/>
    </row>
    <row r="5730" spans="20:23">
      <c r="T5730" s="111"/>
      <c r="U5730" s="111"/>
      <c r="V5730" s="110"/>
      <c r="W5730" s="110"/>
    </row>
    <row r="5731" spans="20:23">
      <c r="T5731" s="111"/>
      <c r="U5731" s="111"/>
      <c r="V5731" s="110"/>
      <c r="W5731" s="110"/>
    </row>
    <row r="5732" spans="20:23">
      <c r="T5732" s="111"/>
      <c r="U5732" s="111"/>
      <c r="V5732" s="110"/>
      <c r="W5732" s="110"/>
    </row>
    <row r="5733" spans="20:23">
      <c r="T5733" s="111"/>
      <c r="U5733" s="111"/>
      <c r="V5733" s="110"/>
      <c r="W5733" s="110"/>
    </row>
    <row r="5734" spans="20:23">
      <c r="T5734" s="111"/>
      <c r="U5734" s="111"/>
      <c r="V5734" s="110"/>
      <c r="W5734" s="110"/>
    </row>
    <row r="5735" spans="20:23">
      <c r="T5735" s="111"/>
      <c r="U5735" s="111"/>
      <c r="V5735" s="110"/>
      <c r="W5735" s="110"/>
    </row>
    <row r="5736" spans="20:23">
      <c r="T5736" s="111"/>
      <c r="U5736" s="111"/>
      <c r="V5736" s="110"/>
      <c r="W5736" s="110"/>
    </row>
    <row r="5737" spans="20:23">
      <c r="T5737" s="111"/>
      <c r="U5737" s="111"/>
      <c r="V5737" s="110"/>
      <c r="W5737" s="110"/>
    </row>
    <row r="5738" spans="20:23">
      <c r="T5738" s="111"/>
      <c r="U5738" s="111"/>
      <c r="V5738" s="110"/>
      <c r="W5738" s="110"/>
    </row>
    <row r="5739" spans="20:23">
      <c r="T5739" s="111"/>
      <c r="U5739" s="111"/>
      <c r="V5739" s="110"/>
      <c r="W5739" s="110"/>
    </row>
    <row r="5740" spans="20:23">
      <c r="T5740" s="111"/>
      <c r="U5740" s="111"/>
      <c r="V5740" s="110"/>
      <c r="W5740" s="110"/>
    </row>
    <row r="5741" spans="20:23">
      <c r="T5741" s="111"/>
      <c r="U5741" s="111"/>
      <c r="V5741" s="110"/>
      <c r="W5741" s="110"/>
    </row>
    <row r="5742" spans="20:23">
      <c r="T5742" s="111"/>
      <c r="U5742" s="111"/>
      <c r="V5742" s="110"/>
      <c r="W5742" s="110"/>
    </row>
    <row r="5743" spans="20:23">
      <c r="T5743" s="111"/>
      <c r="U5743" s="111"/>
      <c r="V5743" s="110"/>
      <c r="W5743" s="110"/>
    </row>
    <row r="5744" spans="20:23">
      <c r="T5744" s="111"/>
      <c r="U5744" s="111"/>
      <c r="V5744" s="110"/>
      <c r="W5744" s="110"/>
    </row>
    <row r="5745" spans="20:23">
      <c r="T5745" s="111"/>
      <c r="U5745" s="111"/>
      <c r="V5745" s="110"/>
      <c r="W5745" s="110"/>
    </row>
    <row r="5746" spans="20:23">
      <c r="T5746" s="111"/>
      <c r="U5746" s="111"/>
      <c r="V5746" s="110"/>
      <c r="W5746" s="110"/>
    </row>
    <row r="5747" spans="20:23">
      <c r="T5747" s="111"/>
      <c r="U5747" s="111"/>
      <c r="V5747" s="110"/>
      <c r="W5747" s="110"/>
    </row>
    <row r="5748" spans="20:23">
      <c r="T5748" s="111"/>
      <c r="U5748" s="111"/>
      <c r="V5748" s="110"/>
      <c r="W5748" s="110"/>
    </row>
    <row r="5749" spans="20:23">
      <c r="T5749" s="111"/>
      <c r="U5749" s="111"/>
      <c r="V5749" s="110"/>
      <c r="W5749" s="110"/>
    </row>
    <row r="5750" spans="20:23">
      <c r="T5750" s="111"/>
      <c r="U5750" s="111"/>
      <c r="V5750" s="110"/>
      <c r="W5750" s="110"/>
    </row>
    <row r="5751" spans="20:23">
      <c r="T5751" s="111"/>
      <c r="U5751" s="111"/>
      <c r="V5751" s="110"/>
      <c r="W5751" s="110"/>
    </row>
    <row r="5752" spans="20:23">
      <c r="T5752" s="111"/>
      <c r="U5752" s="111"/>
      <c r="V5752" s="110"/>
      <c r="W5752" s="110"/>
    </row>
    <row r="5753" spans="20:23">
      <c r="T5753" s="111"/>
      <c r="U5753" s="111"/>
      <c r="V5753" s="110"/>
      <c r="W5753" s="110"/>
    </row>
    <row r="5754" spans="20:23">
      <c r="T5754" s="111"/>
      <c r="U5754" s="111"/>
      <c r="V5754" s="110"/>
      <c r="W5754" s="110"/>
    </row>
    <row r="5755" spans="20:23">
      <c r="T5755" s="111"/>
      <c r="U5755" s="111"/>
      <c r="V5755" s="110"/>
      <c r="W5755" s="110"/>
    </row>
    <row r="5756" spans="20:23">
      <c r="T5756" s="111"/>
      <c r="U5756" s="111"/>
      <c r="V5756" s="110"/>
      <c r="W5756" s="110"/>
    </row>
    <row r="5757" spans="20:23">
      <c r="T5757" s="111"/>
      <c r="U5757" s="111"/>
      <c r="V5757" s="110"/>
      <c r="W5757" s="110"/>
    </row>
    <row r="5758" spans="20:23">
      <c r="T5758" s="111"/>
      <c r="U5758" s="111"/>
      <c r="V5758" s="110"/>
      <c r="W5758" s="110"/>
    </row>
    <row r="5759" spans="20:23">
      <c r="T5759" s="111"/>
      <c r="U5759" s="111"/>
      <c r="V5759" s="110"/>
      <c r="W5759" s="110"/>
    </row>
    <row r="5760" spans="20:23">
      <c r="T5760" s="111"/>
      <c r="U5760" s="111"/>
      <c r="V5760" s="110"/>
      <c r="W5760" s="110"/>
    </row>
    <row r="5761" spans="20:23">
      <c r="T5761" s="111"/>
      <c r="U5761" s="111"/>
      <c r="V5761" s="110"/>
      <c r="W5761" s="110"/>
    </row>
    <row r="5762" spans="20:23">
      <c r="T5762" s="111"/>
      <c r="U5762" s="111"/>
      <c r="V5762" s="110"/>
      <c r="W5762" s="110"/>
    </row>
    <row r="5763" spans="20:23">
      <c r="T5763" s="111"/>
      <c r="U5763" s="111"/>
      <c r="V5763" s="110"/>
      <c r="W5763" s="110"/>
    </row>
    <row r="5764" spans="20:23">
      <c r="T5764" s="111"/>
      <c r="U5764" s="111"/>
      <c r="V5764" s="110"/>
      <c r="W5764" s="110"/>
    </row>
    <row r="5765" spans="20:23">
      <c r="T5765" s="111"/>
      <c r="U5765" s="111"/>
      <c r="V5765" s="110"/>
      <c r="W5765" s="110"/>
    </row>
    <row r="5766" spans="20:23">
      <c r="T5766" s="111"/>
      <c r="U5766" s="111"/>
      <c r="V5766" s="110"/>
      <c r="W5766" s="110"/>
    </row>
    <row r="5767" spans="20:23">
      <c r="T5767" s="111"/>
      <c r="U5767" s="111"/>
      <c r="V5767" s="110"/>
      <c r="W5767" s="110"/>
    </row>
    <row r="5768" spans="20:23">
      <c r="T5768" s="111"/>
      <c r="U5768" s="111"/>
      <c r="V5768" s="110"/>
      <c r="W5768" s="110"/>
    </row>
    <row r="5769" spans="20:23">
      <c r="T5769" s="111"/>
      <c r="U5769" s="111"/>
      <c r="V5769" s="110"/>
      <c r="W5769" s="110"/>
    </row>
    <row r="5770" spans="20:23">
      <c r="T5770" s="111"/>
      <c r="U5770" s="111"/>
      <c r="V5770" s="110"/>
      <c r="W5770" s="110"/>
    </row>
    <row r="5771" spans="20:23">
      <c r="T5771" s="111"/>
      <c r="U5771" s="111"/>
      <c r="V5771" s="110"/>
      <c r="W5771" s="110"/>
    </row>
    <row r="5772" spans="20:23">
      <c r="T5772" s="111"/>
      <c r="U5772" s="111"/>
      <c r="V5772" s="110"/>
      <c r="W5772" s="110"/>
    </row>
    <row r="5773" spans="20:23">
      <c r="T5773" s="111"/>
      <c r="U5773" s="111"/>
      <c r="V5773" s="110"/>
      <c r="W5773" s="110"/>
    </row>
    <row r="5774" spans="20:23">
      <c r="T5774" s="111"/>
      <c r="U5774" s="111"/>
      <c r="V5774" s="110"/>
      <c r="W5774" s="110"/>
    </row>
    <row r="5775" spans="20:23">
      <c r="T5775" s="111"/>
      <c r="U5775" s="111"/>
      <c r="V5775" s="110"/>
      <c r="W5775" s="110"/>
    </row>
    <row r="5776" spans="20:23">
      <c r="T5776" s="111"/>
      <c r="U5776" s="111"/>
      <c r="V5776" s="110"/>
      <c r="W5776" s="110"/>
    </row>
    <row r="5777" spans="20:23">
      <c r="T5777" s="111"/>
      <c r="U5777" s="111"/>
      <c r="V5777" s="110"/>
      <c r="W5777" s="110"/>
    </row>
    <row r="5778" spans="20:23">
      <c r="T5778" s="111"/>
      <c r="U5778" s="111"/>
      <c r="V5778" s="110"/>
      <c r="W5778" s="110"/>
    </row>
    <row r="5779" spans="20:23">
      <c r="T5779" s="111"/>
      <c r="U5779" s="111"/>
      <c r="V5779" s="110"/>
      <c r="W5779" s="110"/>
    </row>
    <row r="5780" spans="20:23">
      <c r="T5780" s="111"/>
      <c r="U5780" s="111"/>
      <c r="V5780" s="110"/>
      <c r="W5780" s="110"/>
    </row>
    <row r="5781" spans="20:23">
      <c r="T5781" s="111"/>
      <c r="U5781" s="111"/>
      <c r="V5781" s="110"/>
      <c r="W5781" s="110"/>
    </row>
    <row r="5782" spans="20:23">
      <c r="T5782" s="111"/>
      <c r="U5782" s="111"/>
      <c r="V5782" s="110"/>
      <c r="W5782" s="110"/>
    </row>
    <row r="5783" spans="20:23">
      <c r="T5783" s="111"/>
      <c r="U5783" s="111"/>
      <c r="V5783" s="110"/>
      <c r="W5783" s="110"/>
    </row>
    <row r="5784" spans="20:23">
      <c r="T5784" s="111"/>
      <c r="U5784" s="111"/>
      <c r="V5784" s="110"/>
      <c r="W5784" s="110"/>
    </row>
    <row r="5785" spans="20:23">
      <c r="T5785" s="111"/>
      <c r="U5785" s="111"/>
      <c r="V5785" s="110"/>
      <c r="W5785" s="110"/>
    </row>
    <row r="5786" spans="20:23">
      <c r="T5786" s="111"/>
      <c r="U5786" s="111"/>
      <c r="V5786" s="110"/>
      <c r="W5786" s="110"/>
    </row>
    <row r="5787" spans="20:23">
      <c r="T5787" s="111"/>
      <c r="U5787" s="111"/>
      <c r="V5787" s="110"/>
      <c r="W5787" s="110"/>
    </row>
    <row r="5788" spans="20:23">
      <c r="T5788" s="111"/>
      <c r="U5788" s="111"/>
      <c r="V5788" s="110"/>
      <c r="W5788" s="110"/>
    </row>
    <row r="5789" spans="20:23">
      <c r="T5789" s="111"/>
      <c r="U5789" s="111"/>
      <c r="V5789" s="110"/>
      <c r="W5789" s="110"/>
    </row>
    <row r="5790" spans="20:23">
      <c r="T5790" s="111"/>
      <c r="U5790" s="111"/>
      <c r="V5790" s="110"/>
      <c r="W5790" s="110"/>
    </row>
    <row r="5791" spans="20:23">
      <c r="T5791" s="111"/>
      <c r="U5791" s="111"/>
      <c r="V5791" s="110"/>
      <c r="W5791" s="110"/>
    </row>
    <row r="5792" spans="20:23">
      <c r="T5792" s="111"/>
      <c r="U5792" s="111"/>
      <c r="V5792" s="110"/>
      <c r="W5792" s="110"/>
    </row>
    <row r="5793" spans="20:23">
      <c r="T5793" s="111"/>
      <c r="U5793" s="111"/>
      <c r="V5793" s="110"/>
      <c r="W5793" s="110"/>
    </row>
    <row r="5794" spans="20:23">
      <c r="T5794" s="111"/>
      <c r="U5794" s="111"/>
      <c r="V5794" s="110"/>
      <c r="W5794" s="110"/>
    </row>
    <row r="5795" spans="20:23">
      <c r="T5795" s="111"/>
      <c r="U5795" s="111"/>
      <c r="V5795" s="110"/>
      <c r="W5795" s="110"/>
    </row>
    <row r="5796" spans="20:23">
      <c r="T5796" s="111"/>
      <c r="U5796" s="111"/>
      <c r="V5796" s="110"/>
      <c r="W5796" s="110"/>
    </row>
    <row r="5797" spans="20:23">
      <c r="T5797" s="111"/>
      <c r="U5797" s="111"/>
      <c r="V5797" s="110"/>
      <c r="W5797" s="110"/>
    </row>
    <row r="5798" spans="20:23">
      <c r="T5798" s="111"/>
      <c r="U5798" s="111"/>
      <c r="V5798" s="110"/>
      <c r="W5798" s="110"/>
    </row>
    <row r="5799" spans="20:23">
      <c r="T5799" s="111"/>
      <c r="U5799" s="111"/>
      <c r="V5799" s="110"/>
      <c r="W5799" s="110"/>
    </row>
    <row r="5800" spans="20:23">
      <c r="T5800" s="111"/>
      <c r="U5800" s="111"/>
      <c r="V5800" s="110"/>
      <c r="W5800" s="110"/>
    </row>
    <row r="5801" spans="20:23">
      <c r="T5801" s="111"/>
      <c r="U5801" s="111"/>
      <c r="V5801" s="110"/>
      <c r="W5801" s="110"/>
    </row>
    <row r="5802" spans="20:23">
      <c r="T5802" s="111"/>
      <c r="U5802" s="111"/>
      <c r="V5802" s="110"/>
      <c r="W5802" s="110"/>
    </row>
    <row r="5803" spans="20:23">
      <c r="T5803" s="111"/>
      <c r="U5803" s="111"/>
      <c r="V5803" s="110"/>
      <c r="W5803" s="110"/>
    </row>
    <row r="5804" spans="20:23">
      <c r="T5804" s="111"/>
      <c r="U5804" s="111"/>
      <c r="V5804" s="110"/>
      <c r="W5804" s="110"/>
    </row>
    <row r="5805" spans="20:23">
      <c r="T5805" s="111"/>
      <c r="U5805" s="111"/>
      <c r="V5805" s="110"/>
      <c r="W5805" s="110"/>
    </row>
    <row r="5806" spans="20:23">
      <c r="T5806" s="111"/>
      <c r="U5806" s="111"/>
      <c r="V5806" s="110"/>
      <c r="W5806" s="110"/>
    </row>
    <row r="5807" spans="20:23">
      <c r="T5807" s="111"/>
      <c r="U5807" s="111"/>
      <c r="V5807" s="110"/>
      <c r="W5807" s="110"/>
    </row>
    <row r="5808" spans="20:23">
      <c r="T5808" s="111"/>
      <c r="U5808" s="111"/>
      <c r="V5808" s="110"/>
      <c r="W5808" s="110"/>
    </row>
    <row r="5809" spans="20:23">
      <c r="T5809" s="111"/>
      <c r="U5809" s="111"/>
      <c r="V5809" s="110"/>
      <c r="W5809" s="110"/>
    </row>
    <row r="5810" spans="20:23">
      <c r="T5810" s="111"/>
      <c r="U5810" s="111"/>
      <c r="V5810" s="110"/>
      <c r="W5810" s="110"/>
    </row>
    <row r="5811" spans="20:23">
      <c r="T5811" s="111"/>
      <c r="U5811" s="111"/>
      <c r="V5811" s="110"/>
      <c r="W5811" s="110"/>
    </row>
    <row r="5812" spans="20:23">
      <c r="T5812" s="111"/>
      <c r="U5812" s="111"/>
      <c r="V5812" s="110"/>
      <c r="W5812" s="110"/>
    </row>
    <row r="5813" spans="20:23">
      <c r="T5813" s="111"/>
      <c r="U5813" s="111"/>
      <c r="V5813" s="110"/>
      <c r="W5813" s="110"/>
    </row>
    <row r="5814" spans="20:23">
      <c r="T5814" s="111"/>
      <c r="U5814" s="111"/>
      <c r="V5814" s="110"/>
      <c r="W5814" s="110"/>
    </row>
    <row r="5815" spans="20:23">
      <c r="T5815" s="111"/>
      <c r="U5815" s="111"/>
      <c r="V5815" s="110"/>
      <c r="W5815" s="110"/>
    </row>
    <row r="5816" spans="20:23">
      <c r="T5816" s="111"/>
      <c r="U5816" s="111"/>
      <c r="V5816" s="110"/>
      <c r="W5816" s="110"/>
    </row>
    <row r="5817" spans="20:23">
      <c r="T5817" s="111"/>
      <c r="U5817" s="111"/>
      <c r="V5817" s="110"/>
      <c r="W5817" s="110"/>
    </row>
    <row r="5818" spans="20:23">
      <c r="T5818" s="111"/>
      <c r="U5818" s="111"/>
      <c r="V5818" s="110"/>
      <c r="W5818" s="110"/>
    </row>
    <row r="5819" spans="20:23">
      <c r="T5819" s="111"/>
      <c r="U5819" s="111"/>
      <c r="V5819" s="110"/>
      <c r="W5819" s="110"/>
    </row>
    <row r="5820" spans="20:23">
      <c r="T5820" s="111"/>
      <c r="U5820" s="111"/>
      <c r="V5820" s="110"/>
      <c r="W5820" s="110"/>
    </row>
    <row r="5821" spans="20:23">
      <c r="T5821" s="111"/>
      <c r="U5821" s="111"/>
      <c r="V5821" s="110"/>
      <c r="W5821" s="110"/>
    </row>
    <row r="5822" spans="20:23">
      <c r="T5822" s="111"/>
      <c r="U5822" s="111"/>
      <c r="V5822" s="110"/>
      <c r="W5822" s="110"/>
    </row>
    <row r="5823" spans="20:23">
      <c r="T5823" s="111"/>
      <c r="U5823" s="111"/>
      <c r="V5823" s="110"/>
      <c r="W5823" s="110"/>
    </row>
    <row r="5824" spans="20:23">
      <c r="T5824" s="111"/>
      <c r="U5824" s="111"/>
      <c r="V5824" s="110"/>
      <c r="W5824" s="110"/>
    </row>
    <row r="5825" spans="20:23">
      <c r="T5825" s="111"/>
      <c r="U5825" s="111"/>
      <c r="V5825" s="110"/>
      <c r="W5825" s="110"/>
    </row>
    <row r="5826" spans="20:23">
      <c r="T5826" s="111"/>
      <c r="U5826" s="111"/>
      <c r="V5826" s="110"/>
      <c r="W5826" s="110"/>
    </row>
    <row r="5827" spans="20:23">
      <c r="T5827" s="111"/>
      <c r="U5827" s="111"/>
      <c r="V5827" s="110"/>
      <c r="W5827" s="110"/>
    </row>
    <row r="5828" spans="20:23">
      <c r="T5828" s="111"/>
      <c r="U5828" s="111"/>
      <c r="V5828" s="110"/>
      <c r="W5828" s="110"/>
    </row>
    <row r="5829" spans="20:23">
      <c r="T5829" s="111"/>
      <c r="U5829" s="111"/>
      <c r="V5829" s="110"/>
      <c r="W5829" s="110"/>
    </row>
    <row r="5830" spans="20:23">
      <c r="T5830" s="111"/>
      <c r="U5830" s="111"/>
      <c r="V5830" s="110"/>
      <c r="W5830" s="110"/>
    </row>
    <row r="5831" spans="20:23">
      <c r="T5831" s="111"/>
      <c r="U5831" s="111"/>
      <c r="V5831" s="110"/>
      <c r="W5831" s="110"/>
    </row>
    <row r="5832" spans="20:23">
      <c r="T5832" s="111"/>
      <c r="U5832" s="111"/>
      <c r="V5832" s="110"/>
      <c r="W5832" s="110"/>
    </row>
    <row r="5833" spans="20:23">
      <c r="T5833" s="111"/>
      <c r="U5833" s="111"/>
      <c r="V5833" s="110"/>
      <c r="W5833" s="110"/>
    </row>
    <row r="5834" spans="20:23">
      <c r="T5834" s="111"/>
      <c r="U5834" s="111"/>
      <c r="V5834" s="110"/>
      <c r="W5834" s="110"/>
    </row>
    <row r="5835" spans="20:23">
      <c r="T5835" s="111"/>
      <c r="U5835" s="111"/>
      <c r="V5835" s="110"/>
      <c r="W5835" s="110"/>
    </row>
    <row r="5836" spans="20:23">
      <c r="T5836" s="111"/>
      <c r="U5836" s="111"/>
      <c r="V5836" s="110"/>
      <c r="W5836" s="110"/>
    </row>
    <row r="5837" spans="20:23">
      <c r="T5837" s="111"/>
      <c r="U5837" s="111"/>
      <c r="V5837" s="110"/>
      <c r="W5837" s="110"/>
    </row>
    <row r="5838" spans="20:23">
      <c r="T5838" s="111"/>
      <c r="U5838" s="111"/>
      <c r="V5838" s="110"/>
      <c r="W5838" s="110"/>
    </row>
    <row r="5839" spans="20:23">
      <c r="T5839" s="111"/>
      <c r="U5839" s="111"/>
      <c r="V5839" s="110"/>
      <c r="W5839" s="110"/>
    </row>
    <row r="5840" spans="20:23">
      <c r="T5840" s="111"/>
      <c r="U5840" s="111"/>
      <c r="V5840" s="110"/>
      <c r="W5840" s="110"/>
    </row>
    <row r="5841" spans="20:23">
      <c r="T5841" s="111"/>
      <c r="U5841" s="111"/>
      <c r="V5841" s="110"/>
      <c r="W5841" s="110"/>
    </row>
    <row r="5842" spans="20:23">
      <c r="T5842" s="111"/>
      <c r="U5842" s="111"/>
      <c r="V5842" s="110"/>
      <c r="W5842" s="110"/>
    </row>
    <row r="5843" spans="20:23">
      <c r="T5843" s="111"/>
      <c r="U5843" s="111"/>
      <c r="V5843" s="110"/>
      <c r="W5843" s="110"/>
    </row>
    <row r="5844" spans="20:23">
      <c r="T5844" s="111"/>
      <c r="U5844" s="111"/>
      <c r="V5844" s="110"/>
      <c r="W5844" s="110"/>
    </row>
    <row r="5845" spans="20:23">
      <c r="T5845" s="111"/>
      <c r="U5845" s="111"/>
      <c r="V5845" s="110"/>
      <c r="W5845" s="110"/>
    </row>
    <row r="5846" spans="20:23">
      <c r="T5846" s="111"/>
      <c r="U5846" s="111"/>
      <c r="V5846" s="110"/>
      <c r="W5846" s="110"/>
    </row>
    <row r="5847" spans="20:23">
      <c r="T5847" s="111"/>
      <c r="U5847" s="111"/>
      <c r="V5847" s="110"/>
      <c r="W5847" s="110"/>
    </row>
    <row r="5848" spans="20:23">
      <c r="T5848" s="111"/>
      <c r="U5848" s="111"/>
      <c r="V5848" s="110"/>
      <c r="W5848" s="110"/>
    </row>
    <row r="5849" spans="20:23">
      <c r="T5849" s="111"/>
      <c r="U5849" s="111"/>
      <c r="V5849" s="110"/>
      <c r="W5849" s="110"/>
    </row>
    <row r="5850" spans="20:23">
      <c r="T5850" s="111"/>
      <c r="U5850" s="111"/>
      <c r="V5850" s="110"/>
      <c r="W5850" s="110"/>
    </row>
    <row r="5851" spans="20:23">
      <c r="T5851" s="111"/>
      <c r="U5851" s="111"/>
      <c r="V5851" s="110"/>
      <c r="W5851" s="110"/>
    </row>
    <row r="5852" spans="20:23">
      <c r="T5852" s="111"/>
      <c r="U5852" s="111"/>
      <c r="V5852" s="110"/>
      <c r="W5852" s="110"/>
    </row>
    <row r="5853" spans="20:23">
      <c r="T5853" s="111"/>
      <c r="U5853" s="111"/>
      <c r="V5853" s="110"/>
      <c r="W5853" s="110"/>
    </row>
    <row r="5854" spans="20:23">
      <c r="T5854" s="111"/>
      <c r="U5854" s="111"/>
      <c r="V5854" s="110"/>
      <c r="W5854" s="110"/>
    </row>
    <row r="5855" spans="20:23">
      <c r="T5855" s="111"/>
      <c r="U5855" s="111"/>
      <c r="V5855" s="110"/>
      <c r="W5855" s="110"/>
    </row>
    <row r="5856" spans="20:23">
      <c r="T5856" s="111"/>
      <c r="U5856" s="111"/>
      <c r="V5856" s="110"/>
      <c r="W5856" s="110"/>
    </row>
    <row r="5857" spans="20:23">
      <c r="T5857" s="111"/>
      <c r="U5857" s="111"/>
      <c r="V5857" s="110"/>
      <c r="W5857" s="110"/>
    </row>
    <row r="5858" spans="20:23">
      <c r="T5858" s="111"/>
      <c r="U5858" s="111"/>
      <c r="V5858" s="110"/>
      <c r="W5858" s="110"/>
    </row>
    <row r="5859" spans="20:23">
      <c r="T5859" s="111"/>
      <c r="U5859" s="111"/>
      <c r="V5859" s="110"/>
      <c r="W5859" s="110"/>
    </row>
    <row r="5860" spans="20:23">
      <c r="T5860" s="111"/>
      <c r="U5860" s="111"/>
      <c r="V5860" s="110"/>
      <c r="W5860" s="110"/>
    </row>
    <row r="5861" spans="20:23">
      <c r="T5861" s="111"/>
      <c r="U5861" s="111"/>
      <c r="V5861" s="110"/>
      <c r="W5861" s="110"/>
    </row>
    <row r="5862" spans="20:23">
      <c r="T5862" s="111"/>
      <c r="U5862" s="111"/>
      <c r="V5862" s="110"/>
      <c r="W5862" s="110"/>
    </row>
    <row r="5863" spans="20:23">
      <c r="T5863" s="111"/>
      <c r="U5863" s="111"/>
      <c r="V5863" s="110"/>
      <c r="W5863" s="110"/>
    </row>
    <row r="5864" spans="20:23">
      <c r="T5864" s="111"/>
      <c r="U5864" s="111"/>
      <c r="V5864" s="110"/>
      <c r="W5864" s="110"/>
    </row>
    <row r="5865" spans="20:23">
      <c r="T5865" s="111"/>
      <c r="U5865" s="111"/>
      <c r="V5865" s="110"/>
      <c r="W5865" s="110"/>
    </row>
    <row r="5866" spans="20:23">
      <c r="T5866" s="111"/>
      <c r="U5866" s="111"/>
      <c r="V5866" s="110"/>
      <c r="W5866" s="110"/>
    </row>
    <row r="5867" spans="20:23">
      <c r="T5867" s="111"/>
      <c r="U5867" s="111"/>
      <c r="V5867" s="110"/>
      <c r="W5867" s="110"/>
    </row>
    <row r="5868" spans="20:23">
      <c r="T5868" s="111"/>
      <c r="U5868" s="111"/>
      <c r="V5868" s="110"/>
      <c r="W5868" s="110"/>
    </row>
    <row r="5869" spans="20:23">
      <c r="T5869" s="111"/>
      <c r="U5869" s="111"/>
      <c r="V5869" s="110"/>
      <c r="W5869" s="110"/>
    </row>
    <row r="5870" spans="20:23">
      <c r="T5870" s="111"/>
      <c r="U5870" s="111"/>
      <c r="V5870" s="110"/>
      <c r="W5870" s="110"/>
    </row>
    <row r="5871" spans="20:23">
      <c r="T5871" s="111"/>
      <c r="U5871" s="111"/>
      <c r="V5871" s="110"/>
      <c r="W5871" s="110"/>
    </row>
    <row r="5872" spans="20:23">
      <c r="T5872" s="111"/>
      <c r="U5872" s="111"/>
      <c r="V5872" s="110"/>
      <c r="W5872" s="110"/>
    </row>
    <row r="5873" spans="20:23">
      <c r="T5873" s="111"/>
      <c r="U5873" s="111"/>
      <c r="V5873" s="110"/>
      <c r="W5873" s="110"/>
    </row>
    <row r="5874" spans="20:23">
      <c r="T5874" s="111"/>
      <c r="U5874" s="111"/>
      <c r="V5874" s="110"/>
      <c r="W5874" s="110"/>
    </row>
    <row r="5875" spans="20:23">
      <c r="T5875" s="111"/>
      <c r="U5875" s="111"/>
      <c r="V5875" s="110"/>
      <c r="W5875" s="110"/>
    </row>
    <row r="5876" spans="20:23">
      <c r="T5876" s="111"/>
      <c r="U5876" s="111"/>
      <c r="V5876" s="110"/>
      <c r="W5876" s="110"/>
    </row>
    <row r="5877" spans="20:23">
      <c r="T5877" s="111"/>
      <c r="U5877" s="111"/>
      <c r="V5877" s="110"/>
      <c r="W5877" s="110"/>
    </row>
    <row r="5878" spans="20:23">
      <c r="T5878" s="111"/>
      <c r="U5878" s="111"/>
      <c r="V5878" s="110"/>
      <c r="W5878" s="110"/>
    </row>
    <row r="5879" spans="20:23">
      <c r="T5879" s="111"/>
      <c r="U5879" s="111"/>
      <c r="V5879" s="110"/>
      <c r="W5879" s="110"/>
    </row>
    <row r="5880" spans="20:23">
      <c r="T5880" s="111"/>
      <c r="U5880" s="111"/>
      <c r="V5880" s="110"/>
      <c r="W5880" s="110"/>
    </row>
    <row r="5881" spans="20:23">
      <c r="T5881" s="111"/>
      <c r="U5881" s="111"/>
      <c r="V5881" s="110"/>
      <c r="W5881" s="110"/>
    </row>
    <row r="5882" spans="20:23">
      <c r="T5882" s="111"/>
      <c r="U5882" s="111"/>
      <c r="V5882" s="110"/>
      <c r="W5882" s="110"/>
    </row>
    <row r="5883" spans="20:23">
      <c r="T5883" s="111"/>
      <c r="U5883" s="111"/>
      <c r="V5883" s="110"/>
      <c r="W5883" s="110"/>
    </row>
    <row r="5884" spans="20:23">
      <c r="T5884" s="111"/>
      <c r="U5884" s="111"/>
      <c r="V5884" s="110"/>
      <c r="W5884" s="110"/>
    </row>
    <row r="5885" spans="20:23">
      <c r="T5885" s="111"/>
      <c r="U5885" s="111"/>
      <c r="V5885" s="110"/>
      <c r="W5885" s="110"/>
    </row>
    <row r="5886" spans="20:23">
      <c r="T5886" s="111"/>
      <c r="U5886" s="111"/>
      <c r="V5886" s="110"/>
      <c r="W5886" s="110"/>
    </row>
    <row r="5887" spans="20:23">
      <c r="T5887" s="111"/>
      <c r="U5887" s="111"/>
      <c r="V5887" s="110"/>
      <c r="W5887" s="110"/>
    </row>
    <row r="5888" spans="20:23">
      <c r="T5888" s="111"/>
      <c r="U5888" s="111"/>
      <c r="V5888" s="110"/>
      <c r="W5888" s="110"/>
    </row>
    <row r="5889" spans="20:23">
      <c r="T5889" s="111"/>
      <c r="U5889" s="111"/>
      <c r="V5889" s="110"/>
      <c r="W5889" s="110"/>
    </row>
    <row r="5890" spans="20:23">
      <c r="T5890" s="111"/>
      <c r="U5890" s="111"/>
      <c r="V5890" s="110"/>
      <c r="W5890" s="110"/>
    </row>
    <row r="5891" spans="20:23">
      <c r="T5891" s="111"/>
      <c r="U5891" s="111"/>
      <c r="V5891" s="110"/>
      <c r="W5891" s="110"/>
    </row>
    <row r="5892" spans="20:23">
      <c r="T5892" s="111"/>
      <c r="U5892" s="111"/>
      <c r="V5892" s="110"/>
      <c r="W5892" s="110"/>
    </row>
    <row r="5893" spans="20:23">
      <c r="T5893" s="111"/>
      <c r="U5893" s="111"/>
      <c r="V5893" s="110"/>
      <c r="W5893" s="110"/>
    </row>
    <row r="5894" spans="20:23">
      <c r="T5894" s="111"/>
      <c r="U5894" s="111"/>
      <c r="V5894" s="110"/>
      <c r="W5894" s="110"/>
    </row>
    <row r="5895" spans="20:23">
      <c r="T5895" s="111"/>
      <c r="U5895" s="111"/>
      <c r="V5895" s="110"/>
      <c r="W5895" s="110"/>
    </row>
    <row r="5896" spans="20:23">
      <c r="T5896" s="111"/>
      <c r="U5896" s="111"/>
      <c r="V5896" s="110"/>
      <c r="W5896" s="110"/>
    </row>
    <row r="5897" spans="20:23">
      <c r="T5897" s="111"/>
      <c r="U5897" s="111"/>
      <c r="V5897" s="110"/>
      <c r="W5897" s="110"/>
    </row>
    <row r="5898" spans="20:23">
      <c r="T5898" s="111"/>
      <c r="U5898" s="111"/>
      <c r="V5898" s="110"/>
      <c r="W5898" s="110"/>
    </row>
    <row r="5899" spans="20:23">
      <c r="T5899" s="111"/>
      <c r="U5899" s="111"/>
      <c r="V5899" s="110"/>
      <c r="W5899" s="110"/>
    </row>
    <row r="5900" spans="20:23">
      <c r="T5900" s="111"/>
      <c r="U5900" s="111"/>
      <c r="V5900" s="110"/>
      <c r="W5900" s="110"/>
    </row>
    <row r="5901" spans="20:23">
      <c r="T5901" s="111"/>
      <c r="U5901" s="111"/>
      <c r="V5901" s="110"/>
      <c r="W5901" s="110"/>
    </row>
    <row r="5902" spans="20:23">
      <c r="T5902" s="111"/>
      <c r="U5902" s="111"/>
      <c r="V5902" s="110"/>
      <c r="W5902" s="110"/>
    </row>
    <row r="5903" spans="20:23">
      <c r="T5903" s="111"/>
      <c r="U5903" s="111"/>
      <c r="V5903" s="110"/>
      <c r="W5903" s="110"/>
    </row>
    <row r="5904" spans="20:23">
      <c r="T5904" s="111"/>
      <c r="U5904" s="111"/>
      <c r="V5904" s="110"/>
      <c r="W5904" s="110"/>
    </row>
    <row r="5905" spans="20:23">
      <c r="T5905" s="111"/>
      <c r="U5905" s="111"/>
      <c r="V5905" s="110"/>
      <c r="W5905" s="110"/>
    </row>
    <row r="5906" spans="20:23">
      <c r="T5906" s="111"/>
      <c r="U5906" s="111"/>
      <c r="V5906" s="110"/>
      <c r="W5906" s="110"/>
    </row>
    <row r="5907" spans="20:23">
      <c r="T5907" s="111"/>
      <c r="U5907" s="111"/>
      <c r="V5907" s="110"/>
      <c r="W5907" s="110"/>
    </row>
    <row r="5908" spans="20:23">
      <c r="T5908" s="111"/>
      <c r="U5908" s="111"/>
      <c r="V5908" s="110"/>
      <c r="W5908" s="110"/>
    </row>
    <row r="5909" spans="20:23">
      <c r="T5909" s="111"/>
      <c r="U5909" s="111"/>
      <c r="V5909" s="110"/>
      <c r="W5909" s="110"/>
    </row>
    <row r="5910" spans="20:23">
      <c r="T5910" s="111"/>
      <c r="U5910" s="111"/>
      <c r="V5910" s="110"/>
      <c r="W5910" s="110"/>
    </row>
    <row r="5911" spans="20:23">
      <c r="T5911" s="111"/>
      <c r="U5911" s="111"/>
      <c r="V5911" s="110"/>
      <c r="W5911" s="110"/>
    </row>
    <row r="5912" spans="20:23">
      <c r="T5912" s="111"/>
      <c r="U5912" s="111"/>
      <c r="V5912" s="110"/>
      <c r="W5912" s="110"/>
    </row>
    <row r="5913" spans="20:23">
      <c r="T5913" s="111"/>
      <c r="U5913" s="111"/>
      <c r="V5913" s="110"/>
      <c r="W5913" s="110"/>
    </row>
    <row r="5914" spans="20:23">
      <c r="T5914" s="111"/>
      <c r="U5914" s="111"/>
      <c r="V5914" s="110"/>
      <c r="W5914" s="110"/>
    </row>
    <row r="5915" spans="20:23">
      <c r="T5915" s="111"/>
      <c r="U5915" s="111"/>
      <c r="V5915" s="110"/>
      <c r="W5915" s="110"/>
    </row>
    <row r="5916" spans="20:23">
      <c r="T5916" s="111"/>
      <c r="U5916" s="111"/>
      <c r="V5916" s="110"/>
      <c r="W5916" s="110"/>
    </row>
    <row r="5917" spans="20:23">
      <c r="T5917" s="111"/>
      <c r="U5917" s="111"/>
      <c r="V5917" s="110"/>
      <c r="W5917" s="110"/>
    </row>
    <row r="5918" spans="20:23">
      <c r="T5918" s="111"/>
      <c r="U5918" s="111"/>
      <c r="V5918" s="110"/>
      <c r="W5918" s="110"/>
    </row>
    <row r="5919" spans="20:23">
      <c r="T5919" s="111"/>
      <c r="U5919" s="111"/>
      <c r="V5919" s="110"/>
      <c r="W5919" s="110"/>
    </row>
    <row r="5920" spans="20:23">
      <c r="T5920" s="111"/>
      <c r="U5920" s="111"/>
      <c r="V5920" s="110"/>
      <c r="W5920" s="110"/>
    </row>
    <row r="5921" spans="20:23">
      <c r="T5921" s="111"/>
      <c r="U5921" s="111"/>
      <c r="V5921" s="110"/>
      <c r="W5921" s="110"/>
    </row>
    <row r="5922" spans="20:23">
      <c r="T5922" s="111"/>
      <c r="U5922" s="111"/>
      <c r="V5922" s="110"/>
      <c r="W5922" s="110"/>
    </row>
    <row r="5923" spans="20:23">
      <c r="T5923" s="111"/>
      <c r="U5923" s="111"/>
      <c r="V5923" s="110"/>
      <c r="W5923" s="110"/>
    </row>
    <row r="5924" spans="20:23">
      <c r="T5924" s="111"/>
      <c r="U5924" s="111"/>
      <c r="V5924" s="110"/>
      <c r="W5924" s="110"/>
    </row>
    <row r="5925" spans="20:23">
      <c r="T5925" s="111"/>
      <c r="U5925" s="111"/>
      <c r="V5925" s="110"/>
      <c r="W5925" s="110"/>
    </row>
    <row r="5926" spans="20:23">
      <c r="T5926" s="111"/>
      <c r="U5926" s="111"/>
      <c r="V5926" s="110"/>
      <c r="W5926" s="110"/>
    </row>
    <row r="5927" spans="20:23">
      <c r="T5927" s="111"/>
      <c r="U5927" s="111"/>
      <c r="V5927" s="110"/>
      <c r="W5927" s="110"/>
    </row>
    <row r="5928" spans="20:23">
      <c r="T5928" s="111"/>
      <c r="U5928" s="111"/>
      <c r="V5928" s="110"/>
      <c r="W5928" s="110"/>
    </row>
    <row r="5929" spans="20:23">
      <c r="T5929" s="111"/>
      <c r="U5929" s="111"/>
      <c r="V5929" s="110"/>
      <c r="W5929" s="110"/>
    </row>
    <row r="5930" spans="20:23">
      <c r="T5930" s="111"/>
      <c r="U5930" s="111"/>
      <c r="V5930" s="110"/>
      <c r="W5930" s="110"/>
    </row>
    <row r="5931" spans="20:23">
      <c r="T5931" s="111"/>
      <c r="U5931" s="111"/>
      <c r="V5931" s="110"/>
      <c r="W5931" s="110"/>
    </row>
    <row r="5932" spans="20:23">
      <c r="T5932" s="111"/>
      <c r="U5932" s="111"/>
      <c r="V5932" s="110"/>
      <c r="W5932" s="110"/>
    </row>
    <row r="5933" spans="20:23">
      <c r="T5933" s="111"/>
      <c r="U5933" s="111"/>
      <c r="V5933" s="110"/>
      <c r="W5933" s="110"/>
    </row>
    <row r="5934" spans="20:23">
      <c r="T5934" s="111"/>
      <c r="U5934" s="111"/>
      <c r="V5934" s="110"/>
      <c r="W5934" s="110"/>
    </row>
    <row r="5935" spans="20:23">
      <c r="T5935" s="111"/>
      <c r="U5935" s="111"/>
      <c r="V5935" s="110"/>
      <c r="W5935" s="110"/>
    </row>
    <row r="5936" spans="20:23">
      <c r="T5936" s="111"/>
      <c r="U5936" s="111"/>
      <c r="V5936" s="110"/>
      <c r="W5936" s="110"/>
    </row>
    <row r="5937" spans="20:23">
      <c r="T5937" s="111"/>
      <c r="U5937" s="111"/>
      <c r="V5937" s="110"/>
      <c r="W5937" s="110"/>
    </row>
    <row r="5938" spans="20:23">
      <c r="T5938" s="111"/>
      <c r="U5938" s="111"/>
      <c r="V5938" s="110"/>
      <c r="W5938" s="110"/>
    </row>
    <row r="5939" spans="20:23">
      <c r="T5939" s="111"/>
      <c r="U5939" s="111"/>
      <c r="V5939" s="110"/>
      <c r="W5939" s="110"/>
    </row>
    <row r="5940" spans="20:23">
      <c r="T5940" s="111"/>
      <c r="U5940" s="111"/>
      <c r="V5940" s="110"/>
      <c r="W5940" s="110"/>
    </row>
    <row r="5941" spans="20:23">
      <c r="T5941" s="111"/>
      <c r="U5941" s="111"/>
      <c r="V5941" s="110"/>
      <c r="W5941" s="110"/>
    </row>
    <row r="5942" spans="20:23">
      <c r="T5942" s="111"/>
      <c r="U5942" s="111"/>
      <c r="V5942" s="110"/>
      <c r="W5942" s="110"/>
    </row>
    <row r="5943" spans="20:23">
      <c r="T5943" s="111"/>
      <c r="U5943" s="111"/>
      <c r="V5943" s="110"/>
      <c r="W5943" s="110"/>
    </row>
    <row r="5944" spans="20:23">
      <c r="T5944" s="111"/>
      <c r="U5944" s="111"/>
      <c r="V5944" s="110"/>
      <c r="W5944" s="110"/>
    </row>
    <row r="5945" spans="20:23">
      <c r="T5945" s="111"/>
      <c r="U5945" s="111"/>
      <c r="V5945" s="110"/>
      <c r="W5945" s="110"/>
    </row>
    <row r="5946" spans="20:23">
      <c r="T5946" s="111"/>
      <c r="U5946" s="111"/>
      <c r="V5946" s="110"/>
      <c r="W5946" s="110"/>
    </row>
    <row r="5947" spans="20:23">
      <c r="T5947" s="111"/>
      <c r="U5947" s="111"/>
      <c r="V5947" s="110"/>
      <c r="W5947" s="110"/>
    </row>
    <row r="5948" spans="20:23">
      <c r="T5948" s="111"/>
      <c r="U5948" s="111"/>
      <c r="V5948" s="110"/>
      <c r="W5948" s="110"/>
    </row>
    <row r="5949" spans="20:23">
      <c r="T5949" s="111"/>
      <c r="U5949" s="111"/>
      <c r="V5949" s="110"/>
      <c r="W5949" s="110"/>
    </row>
    <row r="5950" spans="20:23">
      <c r="T5950" s="111"/>
      <c r="U5950" s="111"/>
      <c r="V5950" s="110"/>
      <c r="W5950" s="110"/>
    </row>
    <row r="5951" spans="20:23">
      <c r="T5951" s="111"/>
      <c r="U5951" s="111"/>
      <c r="V5951" s="110"/>
      <c r="W5951" s="110"/>
    </row>
    <row r="5952" spans="20:23">
      <c r="T5952" s="111"/>
      <c r="U5952" s="111"/>
      <c r="V5952" s="110"/>
      <c r="W5952" s="110"/>
    </row>
    <row r="5953" spans="20:23">
      <c r="T5953" s="111"/>
      <c r="U5953" s="111"/>
      <c r="V5953" s="110"/>
      <c r="W5953" s="110"/>
    </row>
    <row r="5954" spans="20:23">
      <c r="T5954" s="111"/>
      <c r="U5954" s="111"/>
      <c r="V5954" s="110"/>
      <c r="W5954" s="110"/>
    </row>
    <row r="5955" spans="20:23">
      <c r="T5955" s="111"/>
      <c r="U5955" s="111"/>
      <c r="V5955" s="110"/>
      <c r="W5955" s="110"/>
    </row>
    <row r="5956" spans="20:23">
      <c r="T5956" s="111"/>
      <c r="U5956" s="111"/>
      <c r="V5956" s="110"/>
      <c r="W5956" s="110"/>
    </row>
    <row r="5957" spans="20:23">
      <c r="T5957" s="111"/>
      <c r="U5957" s="111"/>
      <c r="V5957" s="110"/>
      <c r="W5957" s="110"/>
    </row>
    <row r="5958" spans="20:23">
      <c r="T5958" s="111"/>
      <c r="U5958" s="111"/>
      <c r="V5958" s="110"/>
      <c r="W5958" s="110"/>
    </row>
    <row r="5959" spans="20:23">
      <c r="T5959" s="111"/>
      <c r="U5959" s="111"/>
      <c r="V5959" s="110"/>
      <c r="W5959" s="110"/>
    </row>
    <row r="5960" spans="20:23">
      <c r="T5960" s="111"/>
      <c r="U5960" s="111"/>
      <c r="V5960" s="110"/>
      <c r="W5960" s="110"/>
    </row>
    <row r="5961" spans="20:23">
      <c r="T5961" s="111"/>
      <c r="U5961" s="111"/>
      <c r="V5961" s="110"/>
      <c r="W5961" s="110"/>
    </row>
    <row r="5962" spans="20:23">
      <c r="T5962" s="111"/>
      <c r="U5962" s="111"/>
      <c r="V5962" s="110"/>
      <c r="W5962" s="110"/>
    </row>
    <row r="5963" spans="20:23">
      <c r="T5963" s="111"/>
      <c r="U5963" s="111"/>
      <c r="V5963" s="110"/>
      <c r="W5963" s="110"/>
    </row>
    <row r="5964" spans="20:23">
      <c r="T5964" s="111"/>
      <c r="U5964" s="111"/>
      <c r="V5964" s="110"/>
      <c r="W5964" s="110"/>
    </row>
    <row r="5965" spans="20:23">
      <c r="T5965" s="111"/>
      <c r="U5965" s="111"/>
      <c r="V5965" s="110"/>
      <c r="W5965" s="110"/>
    </row>
    <row r="5966" spans="20:23">
      <c r="T5966" s="111"/>
      <c r="U5966" s="111"/>
      <c r="V5966" s="110"/>
      <c r="W5966" s="110"/>
    </row>
    <row r="5967" spans="20:23">
      <c r="T5967" s="111"/>
      <c r="U5967" s="111"/>
      <c r="V5967" s="110"/>
      <c r="W5967" s="110"/>
    </row>
    <row r="5968" spans="20:23">
      <c r="T5968" s="111"/>
      <c r="U5968" s="111"/>
      <c r="V5968" s="110"/>
      <c r="W5968" s="110"/>
    </row>
    <row r="5969" spans="20:23">
      <c r="T5969" s="111"/>
      <c r="U5969" s="111"/>
      <c r="V5969" s="110"/>
      <c r="W5969" s="110"/>
    </row>
    <row r="5970" spans="20:23">
      <c r="T5970" s="111"/>
      <c r="U5970" s="111"/>
      <c r="V5970" s="110"/>
      <c r="W5970" s="110"/>
    </row>
    <row r="5971" spans="20:23">
      <c r="T5971" s="111"/>
      <c r="U5971" s="111"/>
      <c r="V5971" s="110"/>
      <c r="W5971" s="110"/>
    </row>
    <row r="5972" spans="20:23">
      <c r="T5972" s="111"/>
      <c r="U5972" s="111"/>
      <c r="V5972" s="110"/>
      <c r="W5972" s="110"/>
    </row>
    <row r="5973" spans="20:23">
      <c r="T5973" s="111"/>
      <c r="U5973" s="111"/>
      <c r="V5973" s="110"/>
      <c r="W5973" s="110"/>
    </row>
    <row r="5974" spans="20:23">
      <c r="T5974" s="111"/>
      <c r="U5974" s="111"/>
      <c r="V5974" s="110"/>
      <c r="W5974" s="110"/>
    </row>
    <row r="5975" spans="20:23">
      <c r="T5975" s="111"/>
      <c r="U5975" s="111"/>
      <c r="V5975" s="110"/>
      <c r="W5975" s="110"/>
    </row>
    <row r="5976" spans="20:23">
      <c r="T5976" s="111"/>
      <c r="U5976" s="111"/>
      <c r="V5976" s="110"/>
      <c r="W5976" s="110"/>
    </row>
    <row r="5977" spans="20:23">
      <c r="T5977" s="111"/>
      <c r="U5977" s="111"/>
      <c r="V5977" s="110"/>
      <c r="W5977" s="110"/>
    </row>
    <row r="5978" spans="20:23">
      <c r="T5978" s="111"/>
      <c r="U5978" s="111"/>
      <c r="V5978" s="110"/>
      <c r="W5978" s="110"/>
    </row>
    <row r="5979" spans="20:23">
      <c r="T5979" s="111"/>
      <c r="U5979" s="111"/>
      <c r="V5979" s="110"/>
      <c r="W5979" s="110"/>
    </row>
    <row r="5980" spans="20:23">
      <c r="T5980" s="111"/>
      <c r="U5980" s="111"/>
      <c r="V5980" s="110"/>
      <c r="W5980" s="110"/>
    </row>
    <row r="5981" spans="20:23">
      <c r="T5981" s="111"/>
      <c r="U5981" s="111"/>
      <c r="V5981" s="110"/>
      <c r="W5981" s="110"/>
    </row>
    <row r="5982" spans="20:23">
      <c r="T5982" s="111"/>
      <c r="U5982" s="111"/>
      <c r="V5982" s="110"/>
      <c r="W5982" s="110"/>
    </row>
    <row r="5983" spans="20:23">
      <c r="T5983" s="111"/>
      <c r="U5983" s="111"/>
      <c r="V5983" s="110"/>
      <c r="W5983" s="110"/>
    </row>
    <row r="5984" spans="20:23">
      <c r="T5984" s="111"/>
      <c r="U5984" s="111"/>
      <c r="V5984" s="110"/>
      <c r="W5984" s="110"/>
    </row>
    <row r="5985" spans="20:23">
      <c r="T5985" s="111"/>
      <c r="U5985" s="111"/>
      <c r="V5985" s="110"/>
      <c r="W5985" s="110"/>
    </row>
    <row r="5986" spans="20:23">
      <c r="T5986" s="111"/>
      <c r="U5986" s="111"/>
      <c r="V5986" s="110"/>
      <c r="W5986" s="110"/>
    </row>
    <row r="5987" spans="20:23">
      <c r="T5987" s="111"/>
      <c r="U5987" s="111"/>
      <c r="V5987" s="110"/>
      <c r="W5987" s="110"/>
    </row>
    <row r="5988" spans="20:23">
      <c r="T5988" s="111"/>
      <c r="U5988" s="111"/>
      <c r="V5988" s="110"/>
      <c r="W5988" s="110"/>
    </row>
    <row r="5989" spans="20:23">
      <c r="T5989" s="111"/>
      <c r="U5989" s="111"/>
      <c r="V5989" s="110"/>
      <c r="W5989" s="110"/>
    </row>
    <row r="5990" spans="20:23">
      <c r="T5990" s="111"/>
      <c r="U5990" s="111"/>
      <c r="V5990" s="110"/>
      <c r="W5990" s="110"/>
    </row>
    <row r="5991" spans="20:23">
      <c r="T5991" s="111"/>
      <c r="U5991" s="111"/>
      <c r="V5991" s="110"/>
      <c r="W5991" s="110"/>
    </row>
    <row r="5992" spans="20:23">
      <c r="T5992" s="111"/>
      <c r="U5992" s="111"/>
      <c r="V5992" s="110"/>
      <c r="W5992" s="110"/>
    </row>
    <row r="5993" spans="20:23">
      <c r="T5993" s="111"/>
      <c r="U5993" s="111"/>
      <c r="V5993" s="110"/>
      <c r="W5993" s="110"/>
    </row>
    <row r="5994" spans="20:23">
      <c r="T5994" s="111"/>
      <c r="U5994" s="111"/>
      <c r="V5994" s="110"/>
      <c r="W5994" s="110"/>
    </row>
    <row r="5995" spans="20:23">
      <c r="T5995" s="111"/>
      <c r="U5995" s="111"/>
      <c r="V5995" s="110"/>
      <c r="W5995" s="110"/>
    </row>
    <row r="5996" spans="20:23">
      <c r="T5996" s="111"/>
      <c r="U5996" s="111"/>
      <c r="V5996" s="110"/>
      <c r="W5996" s="110"/>
    </row>
    <row r="5997" spans="20:23">
      <c r="T5997" s="111"/>
      <c r="U5997" s="111"/>
      <c r="V5997" s="110"/>
      <c r="W5997" s="110"/>
    </row>
    <row r="5998" spans="20:23">
      <c r="T5998" s="111"/>
      <c r="U5998" s="111"/>
      <c r="V5998" s="110"/>
      <c r="W5998" s="110"/>
    </row>
    <row r="5999" spans="20:23">
      <c r="T5999" s="111"/>
      <c r="U5999" s="111"/>
      <c r="V5999" s="110"/>
      <c r="W5999" s="110"/>
    </row>
    <row r="6000" spans="20:23">
      <c r="T6000" s="111"/>
      <c r="U6000" s="111"/>
      <c r="V6000" s="110"/>
      <c r="W6000" s="110"/>
    </row>
    <row r="6001" spans="20:23">
      <c r="T6001" s="111"/>
      <c r="U6001" s="111"/>
      <c r="V6001" s="110"/>
      <c r="W6001" s="110"/>
    </row>
    <row r="6002" spans="20:23">
      <c r="T6002" s="111"/>
      <c r="U6002" s="111"/>
      <c r="V6002" s="110"/>
      <c r="W6002" s="110"/>
    </row>
    <row r="6003" spans="20:23">
      <c r="T6003" s="111"/>
      <c r="U6003" s="111"/>
      <c r="V6003" s="110"/>
      <c r="W6003" s="110"/>
    </row>
    <row r="6004" spans="20:23">
      <c r="T6004" s="111"/>
      <c r="U6004" s="111"/>
      <c r="V6004" s="110"/>
      <c r="W6004" s="110"/>
    </row>
    <row r="6005" spans="20:23">
      <c r="T6005" s="111"/>
      <c r="U6005" s="111"/>
      <c r="V6005" s="110"/>
      <c r="W6005" s="110"/>
    </row>
    <row r="6006" spans="20:23">
      <c r="T6006" s="111"/>
      <c r="U6006" s="111"/>
      <c r="V6006" s="110"/>
      <c r="W6006" s="110"/>
    </row>
    <row r="6007" spans="20:23">
      <c r="T6007" s="111"/>
      <c r="U6007" s="111"/>
      <c r="V6007" s="110"/>
      <c r="W6007" s="110"/>
    </row>
    <row r="6008" spans="20:23">
      <c r="T6008" s="111"/>
      <c r="U6008" s="111"/>
      <c r="V6008" s="110"/>
      <c r="W6008" s="110"/>
    </row>
    <row r="6009" spans="20:23">
      <c r="T6009" s="111"/>
      <c r="U6009" s="111"/>
      <c r="V6009" s="110"/>
      <c r="W6009" s="110"/>
    </row>
    <row r="6010" spans="20:23">
      <c r="T6010" s="111"/>
      <c r="U6010" s="111"/>
      <c r="V6010" s="110"/>
      <c r="W6010" s="110"/>
    </row>
    <row r="6011" spans="20:23">
      <c r="T6011" s="111"/>
      <c r="U6011" s="111"/>
      <c r="V6011" s="110"/>
      <c r="W6011" s="110"/>
    </row>
    <row r="6012" spans="20:23">
      <c r="T6012" s="111"/>
      <c r="U6012" s="111"/>
      <c r="V6012" s="110"/>
      <c r="W6012" s="110"/>
    </row>
    <row r="6013" spans="20:23">
      <c r="T6013" s="111"/>
      <c r="U6013" s="111"/>
      <c r="V6013" s="110"/>
      <c r="W6013" s="110"/>
    </row>
    <row r="6014" spans="20:23">
      <c r="T6014" s="111"/>
      <c r="U6014" s="111"/>
      <c r="V6014" s="110"/>
      <c r="W6014" s="110"/>
    </row>
    <row r="6015" spans="20:23">
      <c r="T6015" s="111"/>
      <c r="U6015" s="111"/>
      <c r="V6015" s="110"/>
      <c r="W6015" s="110"/>
    </row>
    <row r="6016" spans="20:23">
      <c r="T6016" s="111"/>
      <c r="U6016" s="111"/>
      <c r="V6016" s="110"/>
      <c r="W6016" s="110"/>
    </row>
    <row r="6017" spans="20:23">
      <c r="T6017" s="111"/>
      <c r="U6017" s="111"/>
      <c r="V6017" s="110"/>
      <c r="W6017" s="110"/>
    </row>
    <row r="6018" spans="20:23">
      <c r="T6018" s="111"/>
      <c r="U6018" s="111"/>
      <c r="V6018" s="110"/>
      <c r="W6018" s="110"/>
    </row>
    <row r="6019" spans="20:23">
      <c r="T6019" s="111"/>
      <c r="U6019" s="111"/>
      <c r="V6019" s="110"/>
      <c r="W6019" s="110"/>
    </row>
    <row r="6020" spans="20:23">
      <c r="T6020" s="111"/>
      <c r="U6020" s="111"/>
      <c r="V6020" s="110"/>
      <c r="W6020" s="110"/>
    </row>
    <row r="6021" spans="20:23">
      <c r="T6021" s="111"/>
      <c r="U6021" s="111"/>
      <c r="V6021" s="110"/>
      <c r="W6021" s="110"/>
    </row>
    <row r="6022" spans="20:23">
      <c r="T6022" s="111"/>
      <c r="U6022" s="111"/>
      <c r="V6022" s="110"/>
      <c r="W6022" s="110"/>
    </row>
    <row r="6023" spans="20:23">
      <c r="T6023" s="111"/>
      <c r="U6023" s="111"/>
      <c r="V6023" s="110"/>
      <c r="W6023" s="110"/>
    </row>
    <row r="6024" spans="20:23">
      <c r="T6024" s="111"/>
      <c r="U6024" s="111"/>
      <c r="V6024" s="110"/>
      <c r="W6024" s="110"/>
    </row>
    <row r="6025" spans="20:23">
      <c r="T6025" s="111"/>
      <c r="U6025" s="111"/>
      <c r="V6025" s="110"/>
      <c r="W6025" s="110"/>
    </row>
    <row r="6026" spans="20:23">
      <c r="T6026" s="111"/>
      <c r="U6026" s="111"/>
      <c r="V6026" s="110"/>
      <c r="W6026" s="110"/>
    </row>
    <row r="6027" spans="20:23">
      <c r="T6027" s="111"/>
      <c r="U6027" s="111"/>
      <c r="V6027" s="110"/>
      <c r="W6027" s="110"/>
    </row>
    <row r="6028" spans="20:23">
      <c r="T6028" s="111"/>
      <c r="U6028" s="111"/>
      <c r="V6028" s="110"/>
      <c r="W6028" s="110"/>
    </row>
    <row r="6029" spans="20:23">
      <c r="T6029" s="111"/>
      <c r="U6029" s="111"/>
      <c r="V6029" s="110"/>
      <c r="W6029" s="110"/>
    </row>
    <row r="6030" spans="20:23">
      <c r="T6030" s="111"/>
      <c r="U6030" s="111"/>
      <c r="V6030" s="110"/>
      <c r="W6030" s="110"/>
    </row>
    <row r="6031" spans="20:23">
      <c r="T6031" s="111"/>
      <c r="U6031" s="111"/>
      <c r="V6031" s="110"/>
      <c r="W6031" s="110"/>
    </row>
    <row r="6032" spans="20:23">
      <c r="T6032" s="111"/>
      <c r="U6032" s="111"/>
      <c r="V6032" s="110"/>
      <c r="W6032" s="110"/>
    </row>
    <row r="6033" spans="20:23">
      <c r="T6033" s="111"/>
      <c r="U6033" s="111"/>
      <c r="V6033" s="110"/>
      <c r="W6033" s="110"/>
    </row>
    <row r="6034" spans="20:23">
      <c r="T6034" s="111"/>
      <c r="U6034" s="111"/>
      <c r="V6034" s="110"/>
      <c r="W6034" s="110"/>
    </row>
    <row r="6035" spans="20:23">
      <c r="T6035" s="111"/>
      <c r="U6035" s="111"/>
      <c r="V6035" s="110"/>
      <c r="W6035" s="110"/>
    </row>
    <row r="6036" spans="20:23">
      <c r="T6036" s="111"/>
      <c r="U6036" s="111"/>
      <c r="V6036" s="110"/>
      <c r="W6036" s="110"/>
    </row>
    <row r="6037" spans="20:23">
      <c r="T6037" s="111"/>
      <c r="U6037" s="111"/>
      <c r="V6037" s="110"/>
      <c r="W6037" s="110"/>
    </row>
    <row r="6038" spans="20:23">
      <c r="T6038" s="111"/>
      <c r="U6038" s="111"/>
      <c r="V6038" s="110"/>
      <c r="W6038" s="110"/>
    </row>
    <row r="6039" spans="20:23">
      <c r="T6039" s="111"/>
      <c r="U6039" s="111"/>
      <c r="V6039" s="110"/>
      <c r="W6039" s="110"/>
    </row>
    <row r="6040" spans="20:23">
      <c r="T6040" s="111"/>
      <c r="U6040" s="111"/>
      <c r="V6040" s="110"/>
      <c r="W6040" s="110"/>
    </row>
    <row r="6041" spans="20:23">
      <c r="T6041" s="111"/>
      <c r="U6041" s="111"/>
      <c r="V6041" s="110"/>
      <c r="W6041" s="110"/>
    </row>
    <row r="6042" spans="20:23">
      <c r="T6042" s="111"/>
      <c r="U6042" s="111"/>
      <c r="V6042" s="110"/>
      <c r="W6042" s="110"/>
    </row>
    <row r="6043" spans="20:23">
      <c r="T6043" s="111"/>
      <c r="U6043" s="111"/>
      <c r="V6043" s="110"/>
      <c r="W6043" s="110"/>
    </row>
    <row r="6044" spans="20:23">
      <c r="T6044" s="111"/>
      <c r="U6044" s="111"/>
      <c r="V6044" s="110"/>
      <c r="W6044" s="110"/>
    </row>
    <row r="6045" spans="20:23">
      <c r="T6045" s="111"/>
      <c r="U6045" s="111"/>
      <c r="V6045" s="110"/>
      <c r="W6045" s="110"/>
    </row>
    <row r="6046" spans="20:23">
      <c r="T6046" s="111"/>
      <c r="U6046" s="111"/>
      <c r="V6046" s="110"/>
      <c r="W6046" s="110"/>
    </row>
    <row r="6047" spans="20:23">
      <c r="T6047" s="111"/>
      <c r="U6047" s="111"/>
      <c r="V6047" s="110"/>
      <c r="W6047" s="110"/>
    </row>
    <row r="6048" spans="20:23">
      <c r="T6048" s="111"/>
      <c r="U6048" s="111"/>
      <c r="V6048" s="110"/>
      <c r="W6048" s="110"/>
    </row>
    <row r="6049" spans="20:23">
      <c r="T6049" s="111"/>
      <c r="U6049" s="111"/>
      <c r="V6049" s="110"/>
      <c r="W6049" s="110"/>
    </row>
    <row r="6050" spans="20:23">
      <c r="T6050" s="111"/>
      <c r="U6050" s="111"/>
      <c r="V6050" s="110"/>
      <c r="W6050" s="110"/>
    </row>
    <row r="6051" spans="20:23">
      <c r="T6051" s="111"/>
      <c r="U6051" s="111"/>
      <c r="V6051" s="110"/>
      <c r="W6051" s="110"/>
    </row>
    <row r="6052" spans="20:23">
      <c r="T6052" s="111"/>
      <c r="U6052" s="111"/>
      <c r="V6052" s="110"/>
      <c r="W6052" s="110"/>
    </row>
    <row r="6053" spans="20:23">
      <c r="T6053" s="111"/>
      <c r="U6053" s="111"/>
      <c r="V6053" s="110"/>
      <c r="W6053" s="110"/>
    </row>
    <row r="6054" spans="20:23">
      <c r="T6054" s="111"/>
      <c r="U6054" s="111"/>
      <c r="V6054" s="110"/>
      <c r="W6054" s="110"/>
    </row>
    <row r="6055" spans="20:23">
      <c r="T6055" s="111"/>
      <c r="U6055" s="111"/>
      <c r="V6055" s="110"/>
      <c r="W6055" s="110"/>
    </row>
    <row r="6056" spans="20:23">
      <c r="T6056" s="111"/>
      <c r="U6056" s="111"/>
      <c r="V6056" s="110"/>
      <c r="W6056" s="110"/>
    </row>
    <row r="6057" spans="20:23">
      <c r="T6057" s="111"/>
      <c r="U6057" s="111"/>
      <c r="V6057" s="110"/>
      <c r="W6057" s="110"/>
    </row>
    <row r="6058" spans="20:23">
      <c r="T6058" s="111"/>
      <c r="U6058" s="111"/>
      <c r="V6058" s="110"/>
      <c r="W6058" s="110"/>
    </row>
    <row r="6059" spans="20:23">
      <c r="T6059" s="111"/>
      <c r="U6059" s="111"/>
      <c r="V6059" s="110"/>
      <c r="W6059" s="110"/>
    </row>
    <row r="6060" spans="20:23">
      <c r="T6060" s="111"/>
      <c r="U6060" s="111"/>
      <c r="V6060" s="110"/>
      <c r="W6060" s="110"/>
    </row>
    <row r="6061" spans="20:23">
      <c r="T6061" s="111"/>
      <c r="U6061" s="111"/>
      <c r="V6061" s="110"/>
      <c r="W6061" s="110"/>
    </row>
    <row r="6062" spans="20:23">
      <c r="T6062" s="111"/>
      <c r="U6062" s="111"/>
      <c r="V6062" s="110"/>
      <c r="W6062" s="110"/>
    </row>
    <row r="6063" spans="20:23">
      <c r="T6063" s="111"/>
      <c r="U6063" s="111"/>
      <c r="V6063" s="110"/>
      <c r="W6063" s="110"/>
    </row>
    <row r="6064" spans="20:23">
      <c r="T6064" s="111"/>
      <c r="U6064" s="111"/>
      <c r="V6064" s="110"/>
      <c r="W6064" s="110"/>
    </row>
    <row r="6065" spans="20:23">
      <c r="T6065" s="111"/>
      <c r="U6065" s="111"/>
      <c r="V6065" s="110"/>
      <c r="W6065" s="110"/>
    </row>
    <row r="6066" spans="20:23">
      <c r="T6066" s="111"/>
      <c r="U6066" s="111"/>
      <c r="V6066" s="110"/>
      <c r="W6066" s="110"/>
    </row>
    <row r="6067" spans="20:23">
      <c r="T6067" s="111"/>
      <c r="U6067" s="111"/>
      <c r="V6067" s="110"/>
      <c r="W6067" s="110"/>
    </row>
    <row r="6068" spans="20:23">
      <c r="T6068" s="111"/>
      <c r="U6068" s="111"/>
      <c r="V6068" s="110"/>
      <c r="W6068" s="110"/>
    </row>
    <row r="6069" spans="20:23">
      <c r="T6069" s="111"/>
      <c r="U6069" s="111"/>
      <c r="V6069" s="110"/>
      <c r="W6069" s="110"/>
    </row>
    <row r="6070" spans="20:23">
      <c r="T6070" s="111"/>
      <c r="U6070" s="111"/>
      <c r="V6070" s="110"/>
      <c r="W6070" s="110"/>
    </row>
    <row r="6071" spans="20:23">
      <c r="T6071" s="111"/>
      <c r="U6071" s="111"/>
      <c r="V6071" s="110"/>
      <c r="W6071" s="110"/>
    </row>
    <row r="6072" spans="20:23">
      <c r="T6072" s="111"/>
      <c r="U6072" s="111"/>
      <c r="V6072" s="110"/>
      <c r="W6072" s="110"/>
    </row>
    <row r="6073" spans="20:23">
      <c r="T6073" s="111"/>
      <c r="U6073" s="111"/>
      <c r="V6073" s="110"/>
      <c r="W6073" s="110"/>
    </row>
    <row r="6074" spans="20:23">
      <c r="T6074" s="111"/>
      <c r="U6074" s="111"/>
      <c r="V6074" s="110"/>
      <c r="W6074" s="110"/>
    </row>
    <row r="6075" spans="20:23">
      <c r="T6075" s="111"/>
      <c r="U6075" s="111"/>
      <c r="V6075" s="110"/>
      <c r="W6075" s="110"/>
    </row>
    <row r="6076" spans="20:23">
      <c r="T6076" s="111"/>
      <c r="U6076" s="111"/>
      <c r="V6076" s="110"/>
      <c r="W6076" s="110"/>
    </row>
    <row r="6077" spans="20:23">
      <c r="T6077" s="111"/>
      <c r="U6077" s="111"/>
      <c r="V6077" s="110"/>
      <c r="W6077" s="110"/>
    </row>
    <row r="6078" spans="20:23">
      <c r="T6078" s="111"/>
      <c r="U6078" s="111"/>
      <c r="V6078" s="110"/>
      <c r="W6078" s="110"/>
    </row>
    <row r="6079" spans="20:23">
      <c r="T6079" s="111"/>
      <c r="U6079" s="111"/>
      <c r="V6079" s="110"/>
      <c r="W6079" s="110"/>
    </row>
    <row r="6080" spans="20:23">
      <c r="T6080" s="111"/>
      <c r="U6080" s="111"/>
      <c r="V6080" s="110"/>
      <c r="W6080" s="110"/>
    </row>
    <row r="6081" spans="20:23">
      <c r="T6081" s="111"/>
      <c r="U6081" s="111"/>
      <c r="V6081" s="110"/>
      <c r="W6081" s="110"/>
    </row>
    <row r="6082" spans="20:23">
      <c r="T6082" s="111"/>
      <c r="U6082" s="111"/>
      <c r="V6082" s="110"/>
      <c r="W6082" s="110"/>
    </row>
    <row r="6083" spans="20:23">
      <c r="T6083" s="111"/>
      <c r="U6083" s="111"/>
      <c r="V6083" s="110"/>
      <c r="W6083" s="110"/>
    </row>
    <row r="6084" spans="20:23">
      <c r="T6084" s="111"/>
      <c r="U6084" s="111"/>
      <c r="V6084" s="110"/>
      <c r="W6084" s="110"/>
    </row>
    <row r="6085" spans="20:23">
      <c r="T6085" s="111"/>
      <c r="U6085" s="111"/>
      <c r="V6085" s="110"/>
      <c r="W6085" s="110"/>
    </row>
    <row r="6086" spans="20:23">
      <c r="T6086" s="111"/>
      <c r="U6086" s="111"/>
      <c r="V6086" s="110"/>
      <c r="W6086" s="110"/>
    </row>
    <row r="6087" spans="20:23">
      <c r="T6087" s="111"/>
      <c r="U6087" s="111"/>
      <c r="V6087" s="110"/>
      <c r="W6087" s="110"/>
    </row>
    <row r="6088" spans="20:23">
      <c r="T6088" s="111"/>
      <c r="U6088" s="111"/>
      <c r="V6088" s="110"/>
      <c r="W6088" s="110"/>
    </row>
    <row r="6089" spans="20:23">
      <c r="T6089" s="111"/>
      <c r="U6089" s="111"/>
      <c r="V6089" s="110"/>
      <c r="W6089" s="110"/>
    </row>
    <row r="6090" spans="20:23">
      <c r="T6090" s="111"/>
      <c r="U6090" s="111"/>
      <c r="V6090" s="110"/>
      <c r="W6090" s="110"/>
    </row>
    <row r="6091" spans="20:23">
      <c r="T6091" s="111"/>
      <c r="U6091" s="111"/>
      <c r="V6091" s="110"/>
      <c r="W6091" s="110"/>
    </row>
    <row r="6092" spans="20:23">
      <c r="T6092" s="111"/>
      <c r="U6092" s="111"/>
      <c r="V6092" s="110"/>
      <c r="W6092" s="110"/>
    </row>
    <row r="6093" spans="20:23">
      <c r="T6093" s="111"/>
      <c r="U6093" s="111"/>
      <c r="V6093" s="110"/>
      <c r="W6093" s="110"/>
    </row>
    <row r="6094" spans="20:23">
      <c r="T6094" s="111"/>
      <c r="U6094" s="111"/>
      <c r="V6094" s="110"/>
      <c r="W6094" s="110"/>
    </row>
    <row r="6095" spans="20:23">
      <c r="T6095" s="111"/>
      <c r="U6095" s="111"/>
      <c r="V6095" s="110"/>
      <c r="W6095" s="110"/>
    </row>
    <row r="6096" spans="20:23">
      <c r="T6096" s="111"/>
      <c r="U6096" s="111"/>
      <c r="V6096" s="110"/>
      <c r="W6096" s="110"/>
    </row>
    <row r="6097" spans="20:23">
      <c r="T6097" s="111"/>
      <c r="U6097" s="111"/>
      <c r="V6097" s="110"/>
      <c r="W6097" s="110"/>
    </row>
    <row r="6098" spans="20:23">
      <c r="T6098" s="111"/>
      <c r="U6098" s="111"/>
      <c r="V6098" s="110"/>
      <c r="W6098" s="110"/>
    </row>
    <row r="6099" spans="20:23">
      <c r="T6099" s="111"/>
      <c r="U6099" s="111"/>
      <c r="V6099" s="110"/>
      <c r="W6099" s="110"/>
    </row>
    <row r="6100" spans="20:23">
      <c r="T6100" s="111"/>
      <c r="U6100" s="111"/>
      <c r="V6100" s="110"/>
      <c r="W6100" s="110"/>
    </row>
    <row r="6101" spans="20:23">
      <c r="T6101" s="111"/>
      <c r="U6101" s="111"/>
      <c r="V6101" s="110"/>
      <c r="W6101" s="110"/>
    </row>
    <row r="6102" spans="20:23">
      <c r="T6102" s="111"/>
      <c r="U6102" s="111"/>
      <c r="V6102" s="110"/>
      <c r="W6102" s="110"/>
    </row>
    <row r="6103" spans="20:23">
      <c r="T6103" s="111"/>
      <c r="U6103" s="111"/>
      <c r="V6103" s="110"/>
      <c r="W6103" s="110"/>
    </row>
    <row r="6104" spans="20:23">
      <c r="T6104" s="111"/>
      <c r="U6104" s="111"/>
      <c r="V6104" s="110"/>
      <c r="W6104" s="110"/>
    </row>
    <row r="6105" spans="20:23">
      <c r="T6105" s="111"/>
      <c r="U6105" s="111"/>
      <c r="V6105" s="110"/>
      <c r="W6105" s="110"/>
    </row>
    <row r="6106" spans="20:23">
      <c r="T6106" s="111"/>
      <c r="U6106" s="111"/>
      <c r="V6106" s="110"/>
      <c r="W6106" s="110"/>
    </row>
    <row r="6107" spans="20:23">
      <c r="T6107" s="111"/>
      <c r="U6107" s="111"/>
      <c r="V6107" s="110"/>
      <c r="W6107" s="110"/>
    </row>
    <row r="6108" spans="20:23">
      <c r="T6108" s="111"/>
      <c r="U6108" s="111"/>
      <c r="V6108" s="110"/>
      <c r="W6108" s="110"/>
    </row>
    <row r="6109" spans="20:23">
      <c r="T6109" s="111"/>
      <c r="U6109" s="111"/>
      <c r="V6109" s="110"/>
      <c r="W6109" s="110"/>
    </row>
    <row r="6110" spans="20:23">
      <c r="T6110" s="111"/>
      <c r="U6110" s="111"/>
      <c r="V6110" s="110"/>
      <c r="W6110" s="110"/>
    </row>
    <row r="6111" spans="20:23">
      <c r="T6111" s="111"/>
      <c r="U6111" s="111"/>
      <c r="V6111" s="110"/>
      <c r="W6111" s="110"/>
    </row>
    <row r="6112" spans="20:23">
      <c r="T6112" s="111"/>
      <c r="U6112" s="111"/>
      <c r="V6112" s="110"/>
      <c r="W6112" s="110"/>
    </row>
    <row r="6113" spans="20:23">
      <c r="T6113" s="111"/>
      <c r="U6113" s="111"/>
      <c r="V6113" s="110"/>
      <c r="W6113" s="110"/>
    </row>
    <row r="6114" spans="20:23">
      <c r="T6114" s="111"/>
      <c r="U6114" s="111"/>
      <c r="V6114" s="110"/>
      <c r="W6114" s="110"/>
    </row>
    <row r="6115" spans="20:23">
      <c r="T6115" s="111"/>
      <c r="U6115" s="111"/>
      <c r="V6115" s="110"/>
      <c r="W6115" s="110"/>
    </row>
    <row r="6116" spans="20:23">
      <c r="T6116" s="111"/>
      <c r="U6116" s="111"/>
      <c r="V6116" s="110"/>
      <c r="W6116" s="110"/>
    </row>
    <row r="6117" spans="20:23">
      <c r="T6117" s="111"/>
      <c r="U6117" s="111"/>
      <c r="V6117" s="110"/>
      <c r="W6117" s="110"/>
    </row>
    <row r="6118" spans="20:23">
      <c r="T6118" s="111"/>
      <c r="U6118" s="111"/>
      <c r="V6118" s="110"/>
      <c r="W6118" s="110"/>
    </row>
    <row r="6119" spans="20:23">
      <c r="T6119" s="111"/>
      <c r="U6119" s="111"/>
      <c r="V6119" s="110"/>
      <c r="W6119" s="110"/>
    </row>
    <row r="6120" spans="20:23">
      <c r="T6120" s="111"/>
      <c r="U6120" s="111"/>
      <c r="V6120" s="110"/>
      <c r="W6120" s="110"/>
    </row>
    <row r="6121" spans="20:23">
      <c r="T6121" s="111"/>
      <c r="U6121" s="111"/>
      <c r="V6121" s="110"/>
      <c r="W6121" s="110"/>
    </row>
    <row r="6122" spans="20:23">
      <c r="T6122" s="111"/>
      <c r="U6122" s="111"/>
      <c r="V6122" s="110"/>
      <c r="W6122" s="110"/>
    </row>
    <row r="6123" spans="20:23">
      <c r="T6123" s="111"/>
      <c r="U6123" s="111"/>
      <c r="V6123" s="110"/>
      <c r="W6123" s="110"/>
    </row>
    <row r="6124" spans="20:23">
      <c r="T6124" s="111"/>
      <c r="U6124" s="111"/>
      <c r="V6124" s="110"/>
      <c r="W6124" s="110"/>
    </row>
    <row r="6125" spans="20:23">
      <c r="T6125" s="111"/>
      <c r="U6125" s="111"/>
      <c r="V6125" s="110"/>
      <c r="W6125" s="110"/>
    </row>
    <row r="6126" spans="20:23">
      <c r="T6126" s="111"/>
      <c r="U6126" s="111"/>
      <c r="V6126" s="110"/>
      <c r="W6126" s="110"/>
    </row>
    <row r="6127" spans="20:23">
      <c r="T6127" s="111"/>
      <c r="U6127" s="111"/>
      <c r="V6127" s="110"/>
      <c r="W6127" s="110"/>
    </row>
    <row r="6128" spans="20:23">
      <c r="T6128" s="111"/>
      <c r="U6128" s="111"/>
      <c r="V6128" s="110"/>
      <c r="W6128" s="110"/>
    </row>
    <row r="6129" spans="20:23">
      <c r="T6129" s="111"/>
      <c r="U6129" s="111"/>
      <c r="V6129" s="110"/>
      <c r="W6129" s="110"/>
    </row>
    <row r="6130" spans="20:23">
      <c r="T6130" s="111"/>
      <c r="U6130" s="111"/>
      <c r="V6130" s="110"/>
      <c r="W6130" s="110"/>
    </row>
    <row r="6131" spans="20:23">
      <c r="T6131" s="111"/>
      <c r="U6131" s="111"/>
      <c r="V6131" s="110"/>
      <c r="W6131" s="110"/>
    </row>
    <row r="6132" spans="20:23">
      <c r="T6132" s="111"/>
      <c r="U6132" s="111"/>
      <c r="V6132" s="110"/>
      <c r="W6132" s="110"/>
    </row>
    <row r="6133" spans="20:23">
      <c r="T6133" s="111"/>
      <c r="U6133" s="111"/>
      <c r="V6133" s="110"/>
      <c r="W6133" s="110"/>
    </row>
    <row r="6134" spans="20:23">
      <c r="T6134" s="111"/>
      <c r="U6134" s="111"/>
      <c r="V6134" s="110"/>
      <c r="W6134" s="110"/>
    </row>
    <row r="6135" spans="20:23">
      <c r="T6135" s="111"/>
      <c r="U6135" s="111"/>
      <c r="V6135" s="110"/>
      <c r="W6135" s="110"/>
    </row>
    <row r="6136" spans="20:23">
      <c r="T6136" s="111"/>
      <c r="U6136" s="111"/>
      <c r="V6136" s="110"/>
      <c r="W6136" s="110"/>
    </row>
    <row r="6137" spans="20:23">
      <c r="T6137" s="111"/>
      <c r="U6137" s="111"/>
      <c r="V6137" s="110"/>
      <c r="W6137" s="110"/>
    </row>
    <row r="6138" spans="20:23">
      <c r="T6138" s="111"/>
      <c r="U6138" s="111"/>
      <c r="V6138" s="110"/>
      <c r="W6138" s="110"/>
    </row>
    <row r="6139" spans="20:23">
      <c r="T6139" s="111"/>
      <c r="U6139" s="111"/>
      <c r="V6139" s="110"/>
      <c r="W6139" s="110"/>
    </row>
    <row r="6140" spans="20:23">
      <c r="T6140" s="111"/>
      <c r="U6140" s="111"/>
      <c r="V6140" s="110"/>
      <c r="W6140" s="110"/>
    </row>
    <row r="6141" spans="20:23">
      <c r="T6141" s="111"/>
      <c r="U6141" s="111"/>
      <c r="V6141" s="110"/>
      <c r="W6141" s="110"/>
    </row>
    <row r="6142" spans="20:23">
      <c r="T6142" s="111"/>
      <c r="U6142" s="111"/>
      <c r="V6142" s="110"/>
      <c r="W6142" s="110"/>
    </row>
    <row r="6143" spans="20:23">
      <c r="T6143" s="111"/>
      <c r="U6143" s="111"/>
      <c r="V6143" s="110"/>
      <c r="W6143" s="110"/>
    </row>
    <row r="6144" spans="20:23">
      <c r="T6144" s="111"/>
      <c r="U6144" s="111"/>
      <c r="V6144" s="110"/>
      <c r="W6144" s="110"/>
    </row>
    <row r="6145" spans="20:23">
      <c r="T6145" s="111"/>
      <c r="U6145" s="111"/>
      <c r="V6145" s="110"/>
      <c r="W6145" s="110"/>
    </row>
    <row r="6146" spans="20:23">
      <c r="T6146" s="111"/>
      <c r="U6146" s="111"/>
      <c r="V6146" s="110"/>
      <c r="W6146" s="110"/>
    </row>
    <row r="6147" spans="20:23">
      <c r="T6147" s="111"/>
      <c r="U6147" s="111"/>
      <c r="V6147" s="110"/>
      <c r="W6147" s="110"/>
    </row>
    <row r="6148" spans="20:23">
      <c r="T6148" s="111"/>
      <c r="U6148" s="111"/>
      <c r="V6148" s="110"/>
      <c r="W6148" s="110"/>
    </row>
    <row r="6149" spans="20:23">
      <c r="T6149" s="111"/>
      <c r="U6149" s="111"/>
      <c r="V6149" s="110"/>
      <c r="W6149" s="110"/>
    </row>
    <row r="6150" spans="20:23">
      <c r="T6150" s="111"/>
      <c r="U6150" s="111"/>
      <c r="V6150" s="110"/>
      <c r="W6150" s="110"/>
    </row>
    <row r="6151" spans="20:23">
      <c r="T6151" s="111"/>
      <c r="U6151" s="111"/>
      <c r="V6151" s="110"/>
      <c r="W6151" s="110"/>
    </row>
    <row r="6152" spans="20:23">
      <c r="T6152" s="111"/>
      <c r="U6152" s="111"/>
      <c r="V6152" s="110"/>
      <c r="W6152" s="110"/>
    </row>
    <row r="6153" spans="20:23">
      <c r="T6153" s="111"/>
      <c r="U6153" s="111"/>
      <c r="V6153" s="110"/>
      <c r="W6153" s="110"/>
    </row>
    <row r="6154" spans="20:23">
      <c r="T6154" s="111"/>
      <c r="U6154" s="111"/>
      <c r="V6154" s="110"/>
      <c r="W6154" s="110"/>
    </row>
    <row r="6155" spans="20:23">
      <c r="T6155" s="111"/>
      <c r="U6155" s="111"/>
      <c r="V6155" s="110"/>
      <c r="W6155" s="110"/>
    </row>
    <row r="6156" spans="20:23">
      <c r="T6156" s="111"/>
      <c r="U6156" s="111"/>
      <c r="V6156" s="110"/>
      <c r="W6156" s="110"/>
    </row>
    <row r="6157" spans="20:23">
      <c r="T6157" s="111"/>
      <c r="U6157" s="111"/>
      <c r="V6157" s="110"/>
      <c r="W6157" s="110"/>
    </row>
    <row r="6158" spans="20:23">
      <c r="T6158" s="111"/>
      <c r="U6158" s="111"/>
      <c r="V6158" s="110"/>
      <c r="W6158" s="110"/>
    </row>
    <row r="6159" spans="20:23">
      <c r="T6159" s="111"/>
      <c r="U6159" s="111"/>
      <c r="V6159" s="110"/>
      <c r="W6159" s="110"/>
    </row>
    <row r="6160" spans="20:23">
      <c r="T6160" s="111"/>
      <c r="U6160" s="111"/>
      <c r="V6160" s="110"/>
      <c r="W6160" s="110"/>
    </row>
    <row r="6161" spans="20:23">
      <c r="T6161" s="111"/>
      <c r="U6161" s="111"/>
      <c r="V6161" s="110"/>
      <c r="W6161" s="110"/>
    </row>
    <row r="6162" spans="20:23">
      <c r="T6162" s="111"/>
      <c r="U6162" s="111"/>
      <c r="V6162" s="110"/>
      <c r="W6162" s="110"/>
    </row>
    <row r="6163" spans="20:23">
      <c r="T6163" s="111"/>
      <c r="U6163" s="111"/>
      <c r="V6163" s="110"/>
      <c r="W6163" s="110"/>
    </row>
    <row r="6164" spans="20:23">
      <c r="T6164" s="111"/>
      <c r="U6164" s="111"/>
      <c r="V6164" s="110"/>
      <c r="W6164" s="110"/>
    </row>
    <row r="6165" spans="20:23">
      <c r="T6165" s="111"/>
      <c r="U6165" s="111"/>
      <c r="V6165" s="110"/>
      <c r="W6165" s="110"/>
    </row>
    <row r="6166" spans="20:23">
      <c r="T6166" s="111"/>
      <c r="U6166" s="111"/>
      <c r="V6166" s="110"/>
      <c r="W6166" s="110"/>
    </row>
    <row r="6167" spans="20:23">
      <c r="T6167" s="111"/>
      <c r="U6167" s="111"/>
      <c r="V6167" s="110"/>
      <c r="W6167" s="110"/>
    </row>
    <row r="6168" spans="20:23">
      <c r="T6168" s="111"/>
      <c r="U6168" s="111"/>
      <c r="V6168" s="110"/>
      <c r="W6168" s="110"/>
    </row>
    <row r="6169" spans="20:23">
      <c r="T6169" s="111"/>
      <c r="U6169" s="111"/>
      <c r="V6169" s="110"/>
      <c r="W6169" s="110"/>
    </row>
    <row r="6170" spans="20:23">
      <c r="T6170" s="111"/>
      <c r="U6170" s="111"/>
      <c r="V6170" s="110"/>
      <c r="W6170" s="110"/>
    </row>
    <row r="6171" spans="20:23">
      <c r="T6171" s="111"/>
      <c r="U6171" s="111"/>
      <c r="V6171" s="110"/>
      <c r="W6171" s="110"/>
    </row>
    <row r="6172" spans="20:23">
      <c r="T6172" s="111"/>
      <c r="U6172" s="111"/>
      <c r="V6172" s="110"/>
      <c r="W6172" s="110"/>
    </row>
    <row r="6173" spans="20:23">
      <c r="T6173" s="111"/>
      <c r="U6173" s="111"/>
      <c r="V6173" s="110"/>
      <c r="W6173" s="110"/>
    </row>
    <row r="6174" spans="20:23">
      <c r="T6174" s="111"/>
      <c r="U6174" s="111"/>
      <c r="V6174" s="110"/>
      <c r="W6174" s="110"/>
    </row>
    <row r="6175" spans="20:23">
      <c r="T6175" s="111"/>
      <c r="U6175" s="111"/>
      <c r="V6175" s="110"/>
      <c r="W6175" s="110"/>
    </row>
    <row r="6176" spans="20:23">
      <c r="T6176" s="111"/>
      <c r="U6176" s="111"/>
      <c r="V6176" s="110"/>
      <c r="W6176" s="110"/>
    </row>
    <row r="6177" spans="20:23">
      <c r="T6177" s="111"/>
      <c r="U6177" s="111"/>
      <c r="V6177" s="110"/>
      <c r="W6177" s="110"/>
    </row>
    <row r="6178" spans="20:23">
      <c r="T6178" s="111"/>
      <c r="U6178" s="111"/>
      <c r="V6178" s="110"/>
      <c r="W6178" s="110"/>
    </row>
    <row r="6179" spans="20:23">
      <c r="T6179" s="111"/>
      <c r="U6179" s="111"/>
      <c r="V6179" s="110"/>
      <c r="W6179" s="110"/>
    </row>
    <row r="6180" spans="20:23">
      <c r="T6180" s="111"/>
      <c r="U6180" s="111"/>
      <c r="V6180" s="110"/>
      <c r="W6180" s="110"/>
    </row>
    <row r="6181" spans="20:23">
      <c r="T6181" s="111"/>
      <c r="U6181" s="111"/>
      <c r="V6181" s="110"/>
      <c r="W6181" s="110"/>
    </row>
    <row r="6182" spans="20:23">
      <c r="T6182" s="111"/>
      <c r="U6182" s="111"/>
      <c r="V6182" s="110"/>
      <c r="W6182" s="110"/>
    </row>
    <row r="6183" spans="20:23">
      <c r="T6183" s="111"/>
      <c r="U6183" s="111"/>
      <c r="V6183" s="110"/>
      <c r="W6183" s="110"/>
    </row>
    <row r="6184" spans="20:23">
      <c r="T6184" s="111"/>
      <c r="U6184" s="111"/>
      <c r="V6184" s="110"/>
      <c r="W6184" s="110"/>
    </row>
    <row r="6185" spans="20:23">
      <c r="T6185" s="111"/>
      <c r="U6185" s="111"/>
      <c r="V6185" s="110"/>
      <c r="W6185" s="110"/>
    </row>
    <row r="6186" spans="20:23">
      <c r="T6186" s="111"/>
      <c r="U6186" s="111"/>
      <c r="V6186" s="110"/>
      <c r="W6186" s="110"/>
    </row>
    <row r="6187" spans="20:23">
      <c r="T6187" s="111"/>
      <c r="U6187" s="111"/>
      <c r="V6187" s="110"/>
      <c r="W6187" s="110"/>
    </row>
    <row r="6188" spans="20:23">
      <c r="T6188" s="111"/>
      <c r="U6188" s="111"/>
      <c r="V6188" s="110"/>
      <c r="W6188" s="110"/>
    </row>
    <row r="6189" spans="20:23">
      <c r="T6189" s="111"/>
      <c r="U6189" s="111"/>
      <c r="V6189" s="110"/>
      <c r="W6189" s="110"/>
    </row>
    <row r="6190" spans="20:23">
      <c r="T6190" s="111"/>
      <c r="U6190" s="111"/>
      <c r="V6190" s="110"/>
      <c r="W6190" s="110"/>
    </row>
    <row r="6191" spans="20:23">
      <c r="T6191" s="111"/>
      <c r="U6191" s="111"/>
      <c r="V6191" s="110"/>
      <c r="W6191" s="110"/>
    </row>
    <row r="6192" spans="20:23">
      <c r="T6192" s="111"/>
      <c r="U6192" s="111"/>
      <c r="V6192" s="110"/>
      <c r="W6192" s="110"/>
    </row>
    <row r="6193" spans="20:23">
      <c r="T6193" s="111"/>
      <c r="U6193" s="111"/>
      <c r="V6193" s="110"/>
      <c r="W6193" s="110"/>
    </row>
    <row r="6194" spans="20:23">
      <c r="T6194" s="111"/>
      <c r="U6194" s="111"/>
      <c r="V6194" s="110"/>
      <c r="W6194" s="110"/>
    </row>
    <row r="6195" spans="20:23">
      <c r="T6195" s="111"/>
      <c r="U6195" s="111"/>
      <c r="V6195" s="110"/>
      <c r="W6195" s="110"/>
    </row>
    <row r="6196" spans="20:23">
      <c r="T6196" s="111"/>
      <c r="U6196" s="111"/>
      <c r="V6196" s="110"/>
      <c r="W6196" s="110"/>
    </row>
    <row r="6197" spans="20:23">
      <c r="T6197" s="111"/>
      <c r="U6197" s="111"/>
      <c r="V6197" s="110"/>
      <c r="W6197" s="110"/>
    </row>
    <row r="6198" spans="20:23">
      <c r="T6198" s="111"/>
      <c r="U6198" s="111"/>
      <c r="V6198" s="110"/>
      <c r="W6198" s="110"/>
    </row>
    <row r="6199" spans="20:23">
      <c r="T6199" s="111"/>
      <c r="U6199" s="111"/>
      <c r="V6199" s="110"/>
      <c r="W6199" s="110"/>
    </row>
    <row r="6200" spans="20:23">
      <c r="T6200" s="111"/>
      <c r="U6200" s="111"/>
      <c r="V6200" s="110"/>
      <c r="W6200" s="110"/>
    </row>
    <row r="6201" spans="20:23">
      <c r="T6201" s="111"/>
      <c r="U6201" s="111"/>
      <c r="V6201" s="110"/>
      <c r="W6201" s="110"/>
    </row>
    <row r="6202" spans="20:23">
      <c r="T6202" s="111"/>
      <c r="U6202" s="111"/>
      <c r="V6202" s="110"/>
      <c r="W6202" s="110"/>
    </row>
    <row r="6203" spans="20:23">
      <c r="T6203" s="111"/>
      <c r="U6203" s="111"/>
      <c r="V6203" s="110"/>
      <c r="W6203" s="110"/>
    </row>
    <row r="6204" spans="20:23">
      <c r="T6204" s="111"/>
      <c r="U6204" s="111"/>
      <c r="V6204" s="110"/>
      <c r="W6204" s="110"/>
    </row>
    <row r="6205" spans="20:23">
      <c r="T6205" s="111"/>
      <c r="U6205" s="111"/>
      <c r="V6205" s="110"/>
      <c r="W6205" s="110"/>
    </row>
    <row r="6206" spans="20:23">
      <c r="T6206" s="111"/>
      <c r="U6206" s="111"/>
      <c r="V6206" s="110"/>
      <c r="W6206" s="110"/>
    </row>
    <row r="6207" spans="20:23">
      <c r="T6207" s="111"/>
      <c r="U6207" s="111"/>
      <c r="V6207" s="110"/>
      <c r="W6207" s="110"/>
    </row>
    <row r="6208" spans="20:23">
      <c r="T6208" s="111"/>
      <c r="U6208" s="111"/>
      <c r="V6208" s="110"/>
      <c r="W6208" s="110"/>
    </row>
    <row r="6209" spans="20:23">
      <c r="T6209" s="111"/>
      <c r="U6209" s="111"/>
      <c r="V6209" s="110"/>
      <c r="W6209" s="110"/>
    </row>
    <row r="6210" spans="20:23">
      <c r="T6210" s="111"/>
      <c r="U6210" s="111"/>
      <c r="V6210" s="110"/>
      <c r="W6210" s="110"/>
    </row>
    <row r="6211" spans="20:23">
      <c r="T6211" s="111"/>
      <c r="U6211" s="111"/>
      <c r="V6211" s="110"/>
      <c r="W6211" s="110"/>
    </row>
    <row r="6212" spans="20:23">
      <c r="T6212" s="111"/>
      <c r="U6212" s="111"/>
      <c r="V6212" s="110"/>
      <c r="W6212" s="110"/>
    </row>
    <row r="6213" spans="20:23">
      <c r="T6213" s="111"/>
      <c r="U6213" s="111"/>
      <c r="V6213" s="110"/>
      <c r="W6213" s="110"/>
    </row>
    <row r="6214" spans="20:23">
      <c r="T6214" s="111"/>
      <c r="U6214" s="111"/>
      <c r="V6214" s="110"/>
      <c r="W6214" s="110"/>
    </row>
    <row r="6215" spans="20:23">
      <c r="T6215" s="111"/>
      <c r="U6215" s="111"/>
      <c r="V6215" s="110"/>
      <c r="W6215" s="110"/>
    </row>
    <row r="6216" spans="20:23">
      <c r="T6216" s="111"/>
      <c r="U6216" s="111"/>
      <c r="V6216" s="110"/>
      <c r="W6216" s="110"/>
    </row>
    <row r="6217" spans="20:23">
      <c r="T6217" s="111"/>
      <c r="U6217" s="111"/>
      <c r="V6217" s="110"/>
      <c r="W6217" s="110"/>
    </row>
    <row r="6218" spans="20:23">
      <c r="T6218" s="111"/>
      <c r="U6218" s="111"/>
      <c r="V6218" s="110"/>
      <c r="W6218" s="110"/>
    </row>
    <row r="6219" spans="20:23">
      <c r="T6219" s="111"/>
      <c r="U6219" s="111"/>
      <c r="V6219" s="110"/>
      <c r="W6219" s="110"/>
    </row>
    <row r="6220" spans="20:23">
      <c r="T6220" s="111"/>
      <c r="U6220" s="111"/>
      <c r="V6220" s="110"/>
      <c r="W6220" s="110"/>
    </row>
    <row r="6221" spans="20:23">
      <c r="T6221" s="111"/>
      <c r="U6221" s="111"/>
      <c r="V6221" s="110"/>
      <c r="W6221" s="110"/>
    </row>
    <row r="6222" spans="20:23">
      <c r="T6222" s="111"/>
      <c r="U6222" s="111"/>
      <c r="V6222" s="110"/>
      <c r="W6222" s="110"/>
    </row>
    <row r="6223" spans="20:23">
      <c r="T6223" s="111"/>
      <c r="U6223" s="111"/>
      <c r="V6223" s="110"/>
      <c r="W6223" s="110"/>
    </row>
    <row r="6224" spans="20:23">
      <c r="T6224" s="111"/>
      <c r="U6224" s="111"/>
      <c r="V6224" s="110"/>
      <c r="W6224" s="110"/>
    </row>
    <row r="6225" spans="20:23">
      <c r="T6225" s="111"/>
      <c r="U6225" s="111"/>
      <c r="V6225" s="110"/>
      <c r="W6225" s="110"/>
    </row>
    <row r="6226" spans="20:23">
      <c r="T6226" s="111"/>
      <c r="U6226" s="111"/>
      <c r="V6226" s="110"/>
      <c r="W6226" s="110"/>
    </row>
    <row r="6227" spans="20:23">
      <c r="T6227" s="111"/>
      <c r="U6227" s="111"/>
      <c r="V6227" s="110"/>
      <c r="W6227" s="110"/>
    </row>
    <row r="6228" spans="20:23">
      <c r="T6228" s="111"/>
      <c r="U6228" s="111"/>
      <c r="V6228" s="110"/>
      <c r="W6228" s="110"/>
    </row>
    <row r="6229" spans="20:23">
      <c r="T6229" s="111"/>
      <c r="U6229" s="111"/>
      <c r="V6229" s="110"/>
      <c r="W6229" s="110"/>
    </row>
    <row r="6230" spans="20:23">
      <c r="T6230" s="111"/>
      <c r="U6230" s="111"/>
      <c r="V6230" s="110"/>
      <c r="W6230" s="110"/>
    </row>
    <row r="6231" spans="20:23">
      <c r="T6231" s="111"/>
      <c r="U6231" s="111"/>
      <c r="V6231" s="110"/>
      <c r="W6231" s="110"/>
    </row>
    <row r="6232" spans="20:23">
      <c r="T6232" s="111"/>
      <c r="U6232" s="111"/>
      <c r="V6232" s="110"/>
      <c r="W6232" s="110"/>
    </row>
    <row r="6233" spans="20:23">
      <c r="T6233" s="111"/>
      <c r="U6233" s="111"/>
      <c r="V6233" s="110"/>
      <c r="W6233" s="110"/>
    </row>
    <row r="6234" spans="20:23">
      <c r="T6234" s="111"/>
      <c r="U6234" s="111"/>
      <c r="V6234" s="110"/>
      <c r="W6234" s="110"/>
    </row>
    <row r="6235" spans="20:23">
      <c r="T6235" s="111"/>
      <c r="U6235" s="111"/>
      <c r="V6235" s="110"/>
      <c r="W6235" s="110"/>
    </row>
    <row r="6236" spans="20:23">
      <c r="T6236" s="111"/>
      <c r="U6236" s="111"/>
      <c r="V6236" s="110"/>
      <c r="W6236" s="110"/>
    </row>
    <row r="6237" spans="20:23">
      <c r="T6237" s="111"/>
      <c r="U6237" s="111"/>
      <c r="V6237" s="110"/>
      <c r="W6237" s="110"/>
    </row>
    <row r="6238" spans="20:23">
      <c r="T6238" s="111"/>
      <c r="U6238" s="111"/>
      <c r="V6238" s="110"/>
      <c r="W6238" s="110"/>
    </row>
    <row r="6239" spans="20:23">
      <c r="T6239" s="111"/>
      <c r="U6239" s="111"/>
      <c r="V6239" s="110"/>
      <c r="W6239" s="110"/>
    </row>
    <row r="6240" spans="20:23">
      <c r="T6240" s="111"/>
      <c r="U6240" s="111"/>
      <c r="V6240" s="110"/>
      <c r="W6240" s="110"/>
    </row>
    <row r="6241" spans="20:23">
      <c r="T6241" s="111"/>
      <c r="U6241" s="111"/>
      <c r="V6241" s="110"/>
      <c r="W6241" s="110"/>
    </row>
    <row r="6242" spans="20:23">
      <c r="T6242" s="111"/>
      <c r="U6242" s="111"/>
      <c r="V6242" s="110"/>
      <c r="W6242" s="110"/>
    </row>
    <row r="6243" spans="20:23">
      <c r="T6243" s="111"/>
      <c r="U6243" s="111"/>
      <c r="V6243" s="110"/>
      <c r="W6243" s="110"/>
    </row>
    <row r="6244" spans="20:23">
      <c r="T6244" s="111"/>
      <c r="U6244" s="111"/>
      <c r="V6244" s="110"/>
      <c r="W6244" s="110"/>
    </row>
    <row r="6245" spans="20:23">
      <c r="T6245" s="111"/>
      <c r="U6245" s="111"/>
      <c r="V6245" s="110"/>
      <c r="W6245" s="110"/>
    </row>
    <row r="6246" spans="20:23">
      <c r="T6246" s="111"/>
      <c r="U6246" s="111"/>
      <c r="V6246" s="110"/>
      <c r="W6246" s="110"/>
    </row>
    <row r="6247" spans="20:23">
      <c r="T6247" s="111"/>
      <c r="U6247" s="111"/>
      <c r="V6247" s="110"/>
      <c r="W6247" s="110"/>
    </row>
    <row r="6248" spans="20:23">
      <c r="T6248" s="111"/>
      <c r="U6248" s="111"/>
      <c r="V6248" s="110"/>
      <c r="W6248" s="110"/>
    </row>
    <row r="6249" spans="20:23">
      <c r="T6249" s="111"/>
      <c r="U6249" s="111"/>
      <c r="V6249" s="110"/>
      <c r="W6249" s="110"/>
    </row>
    <row r="6250" spans="20:23">
      <c r="T6250" s="111"/>
      <c r="U6250" s="111"/>
      <c r="V6250" s="110"/>
      <c r="W6250" s="110"/>
    </row>
    <row r="6251" spans="20:23">
      <c r="T6251" s="111"/>
      <c r="U6251" s="111"/>
      <c r="V6251" s="110"/>
      <c r="W6251" s="110"/>
    </row>
    <row r="6252" spans="20:23">
      <c r="T6252" s="111"/>
      <c r="U6252" s="111"/>
      <c r="V6252" s="110"/>
      <c r="W6252" s="110"/>
    </row>
    <row r="6253" spans="20:23">
      <c r="T6253" s="111"/>
      <c r="U6253" s="111"/>
      <c r="V6253" s="110"/>
      <c r="W6253" s="110"/>
    </row>
    <row r="6254" spans="20:23">
      <c r="T6254" s="111"/>
      <c r="U6254" s="111"/>
      <c r="V6254" s="110"/>
      <c r="W6254" s="110"/>
    </row>
    <row r="6255" spans="20:23">
      <c r="T6255" s="111"/>
      <c r="U6255" s="111"/>
      <c r="V6255" s="110"/>
      <c r="W6255" s="110"/>
    </row>
    <row r="6256" spans="20:23">
      <c r="T6256" s="111"/>
      <c r="U6256" s="111"/>
      <c r="V6256" s="110"/>
      <c r="W6256" s="110"/>
    </row>
    <row r="6257" spans="20:23">
      <c r="T6257" s="111"/>
      <c r="U6257" s="111"/>
      <c r="V6257" s="110"/>
      <c r="W6257" s="110"/>
    </row>
    <row r="6258" spans="20:23">
      <c r="T6258" s="111"/>
      <c r="U6258" s="111"/>
      <c r="V6258" s="110"/>
      <c r="W6258" s="110"/>
    </row>
    <row r="6259" spans="20:23">
      <c r="T6259" s="111"/>
      <c r="U6259" s="111"/>
      <c r="V6259" s="110"/>
      <c r="W6259" s="110"/>
    </row>
    <row r="6260" spans="20:23">
      <c r="T6260" s="111"/>
      <c r="U6260" s="111"/>
      <c r="V6260" s="110"/>
      <c r="W6260" s="110"/>
    </row>
    <row r="6261" spans="20:23">
      <c r="T6261" s="111"/>
      <c r="U6261" s="111"/>
      <c r="V6261" s="110"/>
      <c r="W6261" s="110"/>
    </row>
    <row r="6262" spans="20:23">
      <c r="T6262" s="111"/>
      <c r="U6262" s="111"/>
      <c r="V6262" s="110"/>
      <c r="W6262" s="110"/>
    </row>
    <row r="6263" spans="20:23">
      <c r="T6263" s="111"/>
      <c r="U6263" s="111"/>
      <c r="V6263" s="110"/>
      <c r="W6263" s="110"/>
    </row>
    <row r="6264" spans="20:23">
      <c r="T6264" s="111"/>
      <c r="U6264" s="111"/>
      <c r="V6264" s="110"/>
      <c r="W6264" s="110"/>
    </row>
    <row r="6265" spans="20:23">
      <c r="T6265" s="111"/>
      <c r="U6265" s="111"/>
      <c r="V6265" s="110"/>
      <c r="W6265" s="110"/>
    </row>
    <row r="6266" spans="20:23">
      <c r="T6266" s="111"/>
      <c r="U6266" s="111"/>
      <c r="V6266" s="110"/>
      <c r="W6266" s="110"/>
    </row>
    <row r="6267" spans="20:23">
      <c r="T6267" s="111"/>
      <c r="U6267" s="111"/>
      <c r="V6267" s="110"/>
      <c r="W6267" s="110"/>
    </row>
    <row r="6268" spans="20:23">
      <c r="T6268" s="111"/>
      <c r="U6268" s="111"/>
      <c r="V6268" s="110"/>
      <c r="W6268" s="110"/>
    </row>
    <row r="6269" spans="20:23">
      <c r="T6269" s="111"/>
      <c r="U6269" s="111"/>
      <c r="V6269" s="110"/>
      <c r="W6269" s="110"/>
    </row>
    <row r="6270" spans="20:23">
      <c r="T6270" s="111"/>
      <c r="U6270" s="111"/>
      <c r="V6270" s="110"/>
      <c r="W6270" s="110"/>
    </row>
    <row r="6271" spans="20:23">
      <c r="T6271" s="111"/>
      <c r="U6271" s="111"/>
      <c r="V6271" s="110"/>
      <c r="W6271" s="110"/>
    </row>
    <row r="6272" spans="20:23">
      <c r="T6272" s="111"/>
      <c r="U6272" s="111"/>
      <c r="V6272" s="110"/>
      <c r="W6272" s="110"/>
    </row>
    <row r="6273" spans="20:23">
      <c r="T6273" s="111"/>
      <c r="U6273" s="111"/>
      <c r="V6273" s="110"/>
      <c r="W6273" s="110"/>
    </row>
    <row r="6274" spans="20:23">
      <c r="T6274" s="111"/>
      <c r="U6274" s="111"/>
      <c r="V6274" s="110"/>
      <c r="W6274" s="110"/>
    </row>
    <row r="6275" spans="20:23">
      <c r="T6275" s="111"/>
      <c r="U6275" s="111"/>
      <c r="V6275" s="110"/>
      <c r="W6275" s="110"/>
    </row>
    <row r="6276" spans="20:23">
      <c r="T6276" s="111"/>
      <c r="U6276" s="111"/>
      <c r="V6276" s="110"/>
      <c r="W6276" s="110"/>
    </row>
    <row r="6277" spans="20:23">
      <c r="T6277" s="111"/>
      <c r="U6277" s="111"/>
      <c r="V6277" s="110"/>
      <c r="W6277" s="110"/>
    </row>
    <row r="6278" spans="20:23">
      <c r="T6278" s="111"/>
      <c r="U6278" s="111"/>
      <c r="V6278" s="110"/>
      <c r="W6278" s="110"/>
    </row>
    <row r="6279" spans="20:23">
      <c r="T6279" s="111"/>
      <c r="U6279" s="111"/>
      <c r="V6279" s="110"/>
      <c r="W6279" s="110"/>
    </row>
    <row r="6280" spans="20:23">
      <c r="T6280" s="111"/>
      <c r="U6280" s="111"/>
      <c r="V6280" s="110"/>
      <c r="W6280" s="110"/>
    </row>
    <row r="6281" spans="20:23">
      <c r="T6281" s="111"/>
      <c r="U6281" s="111"/>
      <c r="V6281" s="110"/>
      <c r="W6281" s="110"/>
    </row>
    <row r="6282" spans="20:23">
      <c r="T6282" s="111"/>
      <c r="U6282" s="111"/>
      <c r="V6282" s="110"/>
      <c r="W6282" s="110"/>
    </row>
    <row r="6283" spans="20:23">
      <c r="T6283" s="111"/>
      <c r="U6283" s="111"/>
      <c r="V6283" s="110"/>
      <c r="W6283" s="110"/>
    </row>
    <row r="6284" spans="20:23">
      <c r="T6284" s="111"/>
      <c r="U6284" s="111"/>
      <c r="V6284" s="110"/>
      <c r="W6284" s="110"/>
    </row>
    <row r="6285" spans="20:23">
      <c r="T6285" s="111"/>
      <c r="U6285" s="111"/>
      <c r="V6285" s="110"/>
      <c r="W6285" s="110"/>
    </row>
    <row r="6286" spans="20:23">
      <c r="T6286" s="111"/>
      <c r="U6286" s="111"/>
      <c r="V6286" s="110"/>
      <c r="W6286" s="110"/>
    </row>
    <row r="6287" spans="20:23">
      <c r="T6287" s="111"/>
      <c r="U6287" s="111"/>
      <c r="V6287" s="110"/>
      <c r="W6287" s="110"/>
    </row>
    <row r="6288" spans="20:23">
      <c r="T6288" s="111"/>
      <c r="U6288" s="111"/>
      <c r="V6288" s="110"/>
      <c r="W6288" s="110"/>
    </row>
    <row r="6289" spans="20:23">
      <c r="T6289" s="111"/>
      <c r="U6289" s="111"/>
      <c r="V6289" s="110"/>
      <c r="W6289" s="110"/>
    </row>
    <row r="6290" spans="20:23">
      <c r="T6290" s="111"/>
      <c r="U6290" s="111"/>
      <c r="V6290" s="110"/>
      <c r="W6290" s="110"/>
    </row>
    <row r="6291" spans="20:23">
      <c r="T6291" s="111"/>
      <c r="U6291" s="111"/>
      <c r="V6291" s="110"/>
      <c r="W6291" s="110"/>
    </row>
    <row r="6292" spans="20:23">
      <c r="T6292" s="111"/>
      <c r="U6292" s="111"/>
      <c r="V6292" s="110"/>
      <c r="W6292" s="110"/>
    </row>
    <row r="6293" spans="20:23">
      <c r="T6293" s="111"/>
      <c r="U6293" s="111"/>
      <c r="V6293" s="110"/>
      <c r="W6293" s="110"/>
    </row>
    <row r="6294" spans="20:23">
      <c r="T6294" s="111"/>
      <c r="U6294" s="111"/>
      <c r="V6294" s="110"/>
      <c r="W6294" s="110"/>
    </row>
    <row r="6295" spans="20:23">
      <c r="T6295" s="111"/>
      <c r="U6295" s="111"/>
      <c r="V6295" s="110"/>
      <c r="W6295" s="110"/>
    </row>
    <row r="6296" spans="20:23">
      <c r="T6296" s="111"/>
      <c r="U6296" s="111"/>
      <c r="V6296" s="110"/>
      <c r="W6296" s="110"/>
    </row>
    <row r="6297" spans="20:23">
      <c r="T6297" s="111"/>
      <c r="U6297" s="111"/>
      <c r="V6297" s="110"/>
      <c r="W6297" s="110"/>
    </row>
    <row r="6298" spans="20:23">
      <c r="T6298" s="111"/>
      <c r="U6298" s="111"/>
      <c r="V6298" s="110"/>
      <c r="W6298" s="110"/>
    </row>
    <row r="6299" spans="20:23">
      <c r="T6299" s="111"/>
      <c r="U6299" s="111"/>
      <c r="V6299" s="110"/>
      <c r="W6299" s="110"/>
    </row>
    <row r="6300" spans="20:23">
      <c r="T6300" s="111"/>
      <c r="U6300" s="111"/>
      <c r="V6300" s="110"/>
      <c r="W6300" s="110"/>
    </row>
    <row r="6301" spans="20:23">
      <c r="T6301" s="111"/>
      <c r="U6301" s="111"/>
      <c r="V6301" s="110"/>
      <c r="W6301" s="110"/>
    </row>
    <row r="6302" spans="20:23">
      <c r="T6302" s="111"/>
      <c r="U6302" s="111"/>
      <c r="V6302" s="110"/>
      <c r="W6302" s="110"/>
    </row>
    <row r="6303" spans="20:23">
      <c r="T6303" s="111"/>
      <c r="U6303" s="111"/>
      <c r="V6303" s="110"/>
      <c r="W6303" s="110"/>
    </row>
    <row r="6304" spans="20:23">
      <c r="T6304" s="111"/>
      <c r="U6304" s="111"/>
      <c r="V6304" s="110"/>
      <c r="W6304" s="110"/>
    </row>
    <row r="6305" spans="20:23">
      <c r="T6305" s="111"/>
      <c r="U6305" s="111"/>
      <c r="V6305" s="110"/>
      <c r="W6305" s="110"/>
    </row>
    <row r="6306" spans="20:23">
      <c r="T6306" s="111"/>
      <c r="U6306" s="111"/>
      <c r="V6306" s="110"/>
      <c r="W6306" s="110"/>
    </row>
    <row r="6307" spans="20:23">
      <c r="T6307" s="111"/>
      <c r="U6307" s="111"/>
      <c r="V6307" s="110"/>
      <c r="W6307" s="110"/>
    </row>
    <row r="6308" spans="20:23">
      <c r="T6308" s="111"/>
      <c r="U6308" s="111"/>
      <c r="V6308" s="110"/>
      <c r="W6308" s="110"/>
    </row>
    <row r="6309" spans="20:23">
      <c r="T6309" s="111"/>
      <c r="U6309" s="111"/>
      <c r="V6309" s="110"/>
      <c r="W6309" s="110"/>
    </row>
    <row r="6310" spans="20:23">
      <c r="T6310" s="111"/>
      <c r="U6310" s="111"/>
      <c r="V6310" s="110"/>
      <c r="W6310" s="110"/>
    </row>
    <row r="6311" spans="20:23">
      <c r="T6311" s="111"/>
      <c r="U6311" s="111"/>
      <c r="V6311" s="110"/>
      <c r="W6311" s="110"/>
    </row>
    <row r="6312" spans="20:23">
      <c r="T6312" s="111"/>
      <c r="U6312" s="111"/>
      <c r="V6312" s="110"/>
      <c r="W6312" s="110"/>
    </row>
    <row r="6313" spans="20:23">
      <c r="T6313" s="111"/>
      <c r="U6313" s="111"/>
      <c r="V6313" s="110"/>
      <c r="W6313" s="110"/>
    </row>
    <row r="6314" spans="20:23">
      <c r="T6314" s="111"/>
      <c r="U6314" s="111"/>
      <c r="V6314" s="110"/>
      <c r="W6314" s="110"/>
    </row>
    <row r="6315" spans="20:23">
      <c r="T6315" s="111"/>
      <c r="U6315" s="111"/>
      <c r="V6315" s="110"/>
      <c r="W6315" s="110"/>
    </row>
    <row r="6316" spans="20:23">
      <c r="T6316" s="111"/>
      <c r="U6316" s="111"/>
      <c r="V6316" s="110"/>
      <c r="W6316" s="110"/>
    </row>
    <row r="6317" spans="20:23">
      <c r="T6317" s="111"/>
      <c r="U6317" s="111"/>
      <c r="V6317" s="110"/>
      <c r="W6317" s="110"/>
    </row>
    <row r="6318" spans="20:23">
      <c r="T6318" s="111"/>
      <c r="U6318" s="111"/>
      <c r="V6318" s="110"/>
      <c r="W6318" s="110"/>
    </row>
    <row r="6319" spans="20:23">
      <c r="T6319" s="111"/>
      <c r="U6319" s="111"/>
      <c r="V6319" s="110"/>
      <c r="W6319" s="110"/>
    </row>
    <row r="6320" spans="20:23">
      <c r="T6320" s="111"/>
      <c r="U6320" s="111"/>
      <c r="V6320" s="110"/>
      <c r="W6320" s="110"/>
    </row>
    <row r="6321" spans="20:23">
      <c r="T6321" s="111"/>
      <c r="U6321" s="111"/>
      <c r="V6321" s="110"/>
      <c r="W6321" s="110"/>
    </row>
    <row r="6322" spans="20:23">
      <c r="T6322" s="111"/>
      <c r="U6322" s="111"/>
      <c r="V6322" s="110"/>
      <c r="W6322" s="110"/>
    </row>
    <row r="6323" spans="20:23">
      <c r="T6323" s="111"/>
      <c r="U6323" s="111"/>
      <c r="V6323" s="110"/>
      <c r="W6323" s="110"/>
    </row>
    <row r="6324" spans="20:23">
      <c r="T6324" s="111"/>
      <c r="U6324" s="111"/>
      <c r="V6324" s="110"/>
      <c r="W6324" s="110"/>
    </row>
    <row r="6325" spans="20:23">
      <c r="T6325" s="111"/>
      <c r="U6325" s="111"/>
      <c r="V6325" s="110"/>
      <c r="W6325" s="110"/>
    </row>
    <row r="6326" spans="20:23">
      <c r="T6326" s="111"/>
      <c r="U6326" s="111"/>
      <c r="V6326" s="110"/>
      <c r="W6326" s="110"/>
    </row>
    <row r="6327" spans="20:23">
      <c r="T6327" s="111"/>
      <c r="U6327" s="111"/>
      <c r="V6327" s="110"/>
      <c r="W6327" s="110"/>
    </row>
    <row r="6328" spans="20:23">
      <c r="T6328" s="111"/>
      <c r="U6328" s="111"/>
      <c r="V6328" s="110"/>
      <c r="W6328" s="110"/>
    </row>
    <row r="6329" spans="20:23">
      <c r="T6329" s="111"/>
      <c r="U6329" s="111"/>
      <c r="V6329" s="110"/>
      <c r="W6329" s="110"/>
    </row>
    <row r="6330" spans="20:23">
      <c r="T6330" s="111"/>
      <c r="U6330" s="111"/>
      <c r="V6330" s="110"/>
      <c r="W6330" s="110"/>
    </row>
    <row r="6331" spans="20:23">
      <c r="T6331" s="111"/>
      <c r="U6331" s="111"/>
      <c r="V6331" s="110"/>
      <c r="W6331" s="110"/>
    </row>
    <row r="6332" spans="20:23">
      <c r="T6332" s="111"/>
      <c r="U6332" s="111"/>
      <c r="V6332" s="110"/>
      <c r="W6332" s="110"/>
    </row>
    <row r="6333" spans="20:23">
      <c r="T6333" s="111"/>
      <c r="U6333" s="111"/>
      <c r="V6333" s="110"/>
      <c r="W6333" s="110"/>
    </row>
    <row r="6334" spans="20:23">
      <c r="T6334" s="111"/>
      <c r="U6334" s="111"/>
      <c r="V6334" s="110"/>
      <c r="W6334" s="110"/>
    </row>
    <row r="6335" spans="20:23">
      <c r="T6335" s="111"/>
      <c r="U6335" s="111"/>
      <c r="V6335" s="110"/>
      <c r="W6335" s="110"/>
    </row>
    <row r="6336" spans="20:23">
      <c r="T6336" s="111"/>
      <c r="U6336" s="111"/>
      <c r="V6336" s="110"/>
      <c r="W6336" s="110"/>
    </row>
    <row r="6337" spans="20:23">
      <c r="T6337" s="111"/>
      <c r="U6337" s="111"/>
      <c r="V6337" s="110"/>
      <c r="W6337" s="110"/>
    </row>
    <row r="6338" spans="20:23">
      <c r="T6338" s="111"/>
      <c r="U6338" s="111"/>
      <c r="V6338" s="110"/>
      <c r="W6338" s="110"/>
    </row>
    <row r="6339" spans="20:23">
      <c r="T6339" s="111"/>
      <c r="U6339" s="111"/>
      <c r="V6339" s="110"/>
      <c r="W6339" s="110"/>
    </row>
    <row r="6340" spans="20:23">
      <c r="T6340" s="111"/>
      <c r="U6340" s="111"/>
      <c r="V6340" s="110"/>
      <c r="W6340" s="110"/>
    </row>
    <row r="6341" spans="20:23">
      <c r="T6341" s="111"/>
      <c r="U6341" s="111"/>
      <c r="V6341" s="110"/>
      <c r="W6341" s="110"/>
    </row>
    <row r="6342" spans="20:23">
      <c r="T6342" s="111"/>
      <c r="U6342" s="111"/>
      <c r="V6342" s="110"/>
      <c r="W6342" s="110"/>
    </row>
    <row r="6343" spans="20:23">
      <c r="T6343" s="111"/>
      <c r="U6343" s="111"/>
      <c r="V6343" s="110"/>
      <c r="W6343" s="110"/>
    </row>
    <row r="6344" spans="20:23">
      <c r="T6344" s="111"/>
      <c r="U6344" s="111"/>
      <c r="V6344" s="110"/>
      <c r="W6344" s="110"/>
    </row>
    <row r="6345" spans="20:23">
      <c r="T6345" s="111"/>
      <c r="U6345" s="111"/>
      <c r="V6345" s="110"/>
      <c r="W6345" s="110"/>
    </row>
    <row r="6346" spans="20:23">
      <c r="T6346" s="111"/>
      <c r="U6346" s="111"/>
      <c r="V6346" s="110"/>
      <c r="W6346" s="110"/>
    </row>
    <row r="6347" spans="20:23">
      <c r="T6347" s="111"/>
      <c r="U6347" s="111"/>
      <c r="V6347" s="110"/>
      <c r="W6347" s="110"/>
    </row>
    <row r="6348" spans="20:23">
      <c r="T6348" s="111"/>
      <c r="U6348" s="111"/>
      <c r="V6348" s="110"/>
      <c r="W6348" s="110"/>
    </row>
    <row r="6349" spans="20:23">
      <c r="T6349" s="111"/>
      <c r="U6349" s="111"/>
      <c r="V6349" s="110"/>
      <c r="W6349" s="110"/>
    </row>
    <row r="6350" spans="20:23">
      <c r="T6350" s="111"/>
      <c r="U6350" s="111"/>
      <c r="V6350" s="110"/>
      <c r="W6350" s="110"/>
    </row>
    <row r="6351" spans="20:23">
      <c r="T6351" s="111"/>
      <c r="U6351" s="111"/>
      <c r="V6351" s="110"/>
      <c r="W6351" s="110"/>
    </row>
    <row r="6352" spans="20:23">
      <c r="T6352" s="111"/>
      <c r="U6352" s="111"/>
      <c r="V6352" s="110"/>
      <c r="W6352" s="110"/>
    </row>
    <row r="6353" spans="20:23">
      <c r="T6353" s="111"/>
      <c r="U6353" s="111"/>
      <c r="V6353" s="110"/>
      <c r="W6353" s="110"/>
    </row>
    <row r="6354" spans="20:23">
      <c r="T6354" s="111"/>
      <c r="U6354" s="111"/>
      <c r="V6354" s="110"/>
      <c r="W6354" s="110"/>
    </row>
    <row r="6355" spans="20:23">
      <c r="T6355" s="111"/>
      <c r="U6355" s="111"/>
      <c r="V6355" s="110"/>
      <c r="W6355" s="110"/>
    </row>
    <row r="6356" spans="20:23">
      <c r="T6356" s="111"/>
      <c r="U6356" s="111"/>
      <c r="V6356" s="110"/>
      <c r="W6356" s="110"/>
    </row>
    <row r="6357" spans="20:23">
      <c r="T6357" s="111"/>
      <c r="U6357" s="111"/>
      <c r="V6357" s="110"/>
      <c r="W6357" s="110"/>
    </row>
    <row r="6358" spans="20:23">
      <c r="T6358" s="111"/>
      <c r="U6358" s="111"/>
      <c r="V6358" s="110"/>
      <c r="W6358" s="110"/>
    </row>
    <row r="6359" spans="20:23">
      <c r="T6359" s="111"/>
      <c r="U6359" s="111"/>
      <c r="V6359" s="110"/>
      <c r="W6359" s="110"/>
    </row>
    <row r="6360" spans="20:23">
      <c r="T6360" s="111"/>
      <c r="U6360" s="111"/>
      <c r="V6360" s="110"/>
      <c r="W6360" s="110"/>
    </row>
    <row r="6361" spans="20:23">
      <c r="T6361" s="111"/>
      <c r="U6361" s="111"/>
      <c r="V6361" s="110"/>
      <c r="W6361" s="110"/>
    </row>
    <row r="6362" spans="20:23">
      <c r="T6362" s="111"/>
      <c r="U6362" s="111"/>
      <c r="V6362" s="110"/>
      <c r="W6362" s="110"/>
    </row>
    <row r="6363" spans="20:23">
      <c r="T6363" s="111"/>
      <c r="U6363" s="111"/>
      <c r="V6363" s="110"/>
      <c r="W6363" s="110"/>
    </row>
    <row r="6364" spans="20:23">
      <c r="T6364" s="111"/>
      <c r="U6364" s="111"/>
      <c r="V6364" s="110"/>
      <c r="W6364" s="110"/>
    </row>
    <row r="6365" spans="20:23">
      <c r="T6365" s="111"/>
      <c r="U6365" s="111"/>
      <c r="V6365" s="110"/>
      <c r="W6365" s="110"/>
    </row>
    <row r="6366" spans="20:23">
      <c r="T6366" s="111"/>
      <c r="U6366" s="111"/>
      <c r="V6366" s="110"/>
      <c r="W6366" s="110"/>
    </row>
    <row r="6367" spans="20:23">
      <c r="T6367" s="111"/>
      <c r="U6367" s="111"/>
      <c r="V6367" s="110"/>
      <c r="W6367" s="110"/>
    </row>
    <row r="6368" spans="20:23">
      <c r="T6368" s="111"/>
      <c r="U6368" s="111"/>
      <c r="V6368" s="110"/>
      <c r="W6368" s="110"/>
    </row>
    <row r="6369" spans="20:23">
      <c r="T6369" s="111"/>
      <c r="U6369" s="111"/>
      <c r="V6369" s="110"/>
      <c r="W6369" s="110"/>
    </row>
    <row r="6370" spans="20:23">
      <c r="T6370" s="111"/>
      <c r="U6370" s="111"/>
      <c r="V6370" s="110"/>
      <c r="W6370" s="110"/>
    </row>
    <row r="6371" spans="20:23">
      <c r="T6371" s="111"/>
      <c r="U6371" s="111"/>
      <c r="V6371" s="110"/>
      <c r="W6371" s="110"/>
    </row>
    <row r="6372" spans="20:23">
      <c r="T6372" s="111"/>
      <c r="U6372" s="111"/>
      <c r="V6372" s="110"/>
      <c r="W6372" s="110"/>
    </row>
    <row r="6373" spans="20:23">
      <c r="T6373" s="111"/>
      <c r="U6373" s="111"/>
      <c r="V6373" s="110"/>
      <c r="W6373" s="110"/>
    </row>
    <row r="6374" spans="20:23">
      <c r="T6374" s="111"/>
      <c r="U6374" s="111"/>
      <c r="V6374" s="110"/>
      <c r="W6374" s="110"/>
    </row>
    <row r="6375" spans="20:23">
      <c r="T6375" s="111"/>
      <c r="U6375" s="111"/>
      <c r="V6375" s="110"/>
      <c r="W6375" s="110"/>
    </row>
    <row r="6376" spans="20:23">
      <c r="T6376" s="111"/>
      <c r="U6376" s="111"/>
      <c r="V6376" s="110"/>
      <c r="W6376" s="110"/>
    </row>
    <row r="6377" spans="20:23">
      <c r="T6377" s="111"/>
      <c r="U6377" s="111"/>
      <c r="V6377" s="110"/>
      <c r="W6377" s="110"/>
    </row>
    <row r="6378" spans="20:23">
      <c r="T6378" s="111"/>
      <c r="U6378" s="111"/>
      <c r="V6378" s="110"/>
      <c r="W6378" s="110"/>
    </row>
    <row r="6379" spans="20:23">
      <c r="T6379" s="111"/>
      <c r="U6379" s="111"/>
      <c r="V6379" s="110"/>
      <c r="W6379" s="110"/>
    </row>
    <row r="6380" spans="20:23">
      <c r="T6380" s="111"/>
      <c r="U6380" s="111"/>
      <c r="V6380" s="110"/>
      <c r="W6380" s="110"/>
    </row>
    <row r="6381" spans="20:23">
      <c r="T6381" s="111"/>
      <c r="U6381" s="111"/>
      <c r="V6381" s="110"/>
      <c r="W6381" s="110"/>
    </row>
    <row r="6382" spans="20:23">
      <c r="T6382" s="111"/>
      <c r="U6382" s="111"/>
      <c r="V6382" s="110"/>
      <c r="W6382" s="110"/>
    </row>
    <row r="6383" spans="20:23">
      <c r="T6383" s="111"/>
      <c r="U6383" s="111"/>
      <c r="V6383" s="110"/>
      <c r="W6383" s="110"/>
    </row>
    <row r="6384" spans="20:23">
      <c r="T6384" s="111"/>
      <c r="U6384" s="111"/>
      <c r="V6384" s="110"/>
      <c r="W6384" s="110"/>
    </row>
    <row r="6385" spans="20:23">
      <c r="T6385" s="111"/>
      <c r="U6385" s="111"/>
      <c r="V6385" s="110"/>
      <c r="W6385" s="110"/>
    </row>
    <row r="6386" spans="20:23">
      <c r="T6386" s="111"/>
      <c r="U6386" s="111"/>
      <c r="V6386" s="110"/>
      <c r="W6386" s="110"/>
    </row>
    <row r="6387" spans="20:23">
      <c r="T6387" s="111"/>
      <c r="U6387" s="111"/>
      <c r="V6387" s="110"/>
      <c r="W6387" s="110"/>
    </row>
    <row r="6388" spans="20:23">
      <c r="T6388" s="111"/>
      <c r="U6388" s="111"/>
      <c r="V6388" s="110"/>
      <c r="W6388" s="110"/>
    </row>
    <row r="6389" spans="20:23">
      <c r="T6389" s="111"/>
      <c r="U6389" s="111"/>
      <c r="V6389" s="110"/>
      <c r="W6389" s="110"/>
    </row>
    <row r="6390" spans="20:23">
      <c r="T6390" s="111"/>
      <c r="U6390" s="111"/>
      <c r="V6390" s="110"/>
      <c r="W6390" s="110"/>
    </row>
    <row r="6391" spans="20:23">
      <c r="T6391" s="111"/>
      <c r="U6391" s="111"/>
      <c r="V6391" s="110"/>
      <c r="W6391" s="110"/>
    </row>
    <row r="6392" spans="20:23">
      <c r="T6392" s="111"/>
      <c r="U6392" s="111"/>
      <c r="V6392" s="110"/>
      <c r="W6392" s="110"/>
    </row>
    <row r="6393" spans="20:23">
      <c r="T6393" s="111"/>
      <c r="U6393" s="111"/>
      <c r="V6393" s="110"/>
      <c r="W6393" s="110"/>
    </row>
    <row r="6394" spans="20:23">
      <c r="T6394" s="111"/>
      <c r="U6394" s="111"/>
      <c r="V6394" s="110"/>
      <c r="W6394" s="110"/>
    </row>
    <row r="6395" spans="20:23">
      <c r="T6395" s="111"/>
      <c r="U6395" s="111"/>
      <c r="V6395" s="110"/>
      <c r="W6395" s="110"/>
    </row>
    <row r="6396" spans="20:23">
      <c r="T6396" s="111"/>
      <c r="U6396" s="111"/>
      <c r="V6396" s="110"/>
      <c r="W6396" s="110"/>
    </row>
    <row r="6397" spans="20:23">
      <c r="T6397" s="111"/>
      <c r="U6397" s="111"/>
      <c r="V6397" s="110"/>
      <c r="W6397" s="110"/>
    </row>
    <row r="6398" spans="20:23">
      <c r="T6398" s="111"/>
      <c r="U6398" s="111"/>
      <c r="V6398" s="110"/>
      <c r="W6398" s="110"/>
    </row>
    <row r="6399" spans="20:23">
      <c r="T6399" s="111"/>
      <c r="U6399" s="111"/>
      <c r="V6399" s="110"/>
      <c r="W6399" s="110"/>
    </row>
    <row r="6400" spans="20:23">
      <c r="T6400" s="111"/>
      <c r="U6400" s="111"/>
      <c r="V6400" s="110"/>
      <c r="W6400" s="110"/>
    </row>
    <row r="6401" spans="20:23">
      <c r="T6401" s="111"/>
      <c r="U6401" s="111"/>
      <c r="V6401" s="110"/>
      <c r="W6401" s="110"/>
    </row>
    <row r="6402" spans="20:23">
      <c r="T6402" s="111"/>
      <c r="U6402" s="111"/>
      <c r="V6402" s="110"/>
      <c r="W6402" s="110"/>
    </row>
    <row r="6403" spans="20:23">
      <c r="T6403" s="111"/>
      <c r="U6403" s="111"/>
      <c r="V6403" s="110"/>
      <c r="W6403" s="110"/>
    </row>
    <row r="6404" spans="20:23">
      <c r="T6404" s="111"/>
      <c r="U6404" s="111"/>
      <c r="V6404" s="110"/>
      <c r="W6404" s="110"/>
    </row>
    <row r="6405" spans="20:23">
      <c r="T6405" s="111"/>
      <c r="U6405" s="111"/>
      <c r="V6405" s="110"/>
      <c r="W6405" s="110"/>
    </row>
    <row r="6406" spans="20:23">
      <c r="T6406" s="111"/>
      <c r="U6406" s="111"/>
      <c r="V6406" s="110"/>
      <c r="W6406" s="110"/>
    </row>
    <row r="6407" spans="20:23">
      <c r="T6407" s="111"/>
      <c r="U6407" s="111"/>
      <c r="V6407" s="110"/>
      <c r="W6407" s="110"/>
    </row>
    <row r="6408" spans="20:23">
      <c r="T6408" s="111"/>
      <c r="U6408" s="111"/>
      <c r="V6408" s="110"/>
      <c r="W6408" s="110"/>
    </row>
    <row r="6409" spans="20:23">
      <c r="T6409" s="111"/>
      <c r="U6409" s="111"/>
      <c r="V6409" s="110"/>
      <c r="W6409" s="110"/>
    </row>
    <row r="6410" spans="20:23">
      <c r="T6410" s="111"/>
      <c r="U6410" s="111"/>
      <c r="V6410" s="110"/>
      <c r="W6410" s="110"/>
    </row>
    <row r="6411" spans="20:23">
      <c r="T6411" s="111"/>
      <c r="U6411" s="111"/>
      <c r="V6411" s="110"/>
      <c r="W6411" s="110"/>
    </row>
    <row r="6412" spans="20:23">
      <c r="T6412" s="111"/>
      <c r="U6412" s="111"/>
      <c r="V6412" s="110"/>
      <c r="W6412" s="110"/>
    </row>
    <row r="6413" spans="20:23">
      <c r="T6413" s="111"/>
      <c r="U6413" s="111"/>
      <c r="V6413" s="110"/>
      <c r="W6413" s="110"/>
    </row>
    <row r="6414" spans="20:23">
      <c r="T6414" s="111"/>
      <c r="U6414" s="111"/>
      <c r="V6414" s="110"/>
      <c r="W6414" s="110"/>
    </row>
    <row r="6415" spans="20:23">
      <c r="T6415" s="111"/>
      <c r="U6415" s="111"/>
      <c r="V6415" s="110"/>
      <c r="W6415" s="110"/>
    </row>
    <row r="6416" spans="20:23">
      <c r="T6416" s="111"/>
      <c r="U6416" s="111"/>
      <c r="V6416" s="110"/>
      <c r="W6416" s="110"/>
    </row>
    <row r="6417" spans="20:23">
      <c r="T6417" s="111"/>
      <c r="U6417" s="111"/>
      <c r="V6417" s="110"/>
      <c r="W6417" s="110"/>
    </row>
    <row r="6418" spans="20:23">
      <c r="T6418" s="111"/>
      <c r="U6418" s="111"/>
      <c r="V6418" s="110"/>
      <c r="W6418" s="110"/>
    </row>
    <row r="6419" spans="20:23">
      <c r="T6419" s="111"/>
      <c r="U6419" s="111"/>
      <c r="V6419" s="110"/>
      <c r="W6419" s="110"/>
    </row>
    <row r="6420" spans="20:23">
      <c r="T6420" s="111"/>
      <c r="U6420" s="111"/>
      <c r="V6420" s="110"/>
      <c r="W6420" s="110"/>
    </row>
    <row r="6421" spans="20:23">
      <c r="T6421" s="111"/>
      <c r="U6421" s="111"/>
      <c r="V6421" s="110"/>
      <c r="W6421" s="110"/>
    </row>
    <row r="6422" spans="20:23">
      <c r="T6422" s="111"/>
      <c r="U6422" s="111"/>
      <c r="V6422" s="110"/>
      <c r="W6422" s="110"/>
    </row>
    <row r="6423" spans="20:23">
      <c r="T6423" s="111"/>
      <c r="U6423" s="111"/>
      <c r="V6423" s="110"/>
      <c r="W6423" s="110"/>
    </row>
    <row r="6424" spans="20:23">
      <c r="T6424" s="111"/>
      <c r="U6424" s="111"/>
      <c r="V6424" s="110"/>
      <c r="W6424" s="110"/>
    </row>
    <row r="6425" spans="20:23">
      <c r="T6425" s="111"/>
      <c r="U6425" s="111"/>
      <c r="V6425" s="110"/>
      <c r="W6425" s="110"/>
    </row>
    <row r="6426" spans="20:23">
      <c r="T6426" s="111"/>
      <c r="U6426" s="111"/>
      <c r="V6426" s="110"/>
      <c r="W6426" s="110"/>
    </row>
    <row r="6427" spans="20:23">
      <c r="T6427" s="111"/>
      <c r="U6427" s="111"/>
      <c r="V6427" s="110"/>
      <c r="W6427" s="110"/>
    </row>
    <row r="6428" spans="20:23">
      <c r="T6428" s="111"/>
      <c r="U6428" s="111"/>
      <c r="V6428" s="110"/>
      <c r="W6428" s="110"/>
    </row>
    <row r="6429" spans="20:23">
      <c r="T6429" s="111"/>
      <c r="U6429" s="111"/>
      <c r="V6429" s="110"/>
      <c r="W6429" s="110"/>
    </row>
    <row r="6430" spans="20:23">
      <c r="T6430" s="111"/>
      <c r="U6430" s="111"/>
      <c r="V6430" s="110"/>
      <c r="W6430" s="110"/>
    </row>
    <row r="6431" spans="20:23">
      <c r="T6431" s="111"/>
      <c r="U6431" s="111"/>
      <c r="V6431" s="110"/>
      <c r="W6431" s="110"/>
    </row>
    <row r="6432" spans="20:23">
      <c r="T6432" s="111"/>
      <c r="U6432" s="111"/>
      <c r="V6432" s="110"/>
      <c r="W6432" s="110"/>
    </row>
    <row r="6433" spans="20:23">
      <c r="T6433" s="111"/>
      <c r="U6433" s="111"/>
      <c r="V6433" s="110"/>
      <c r="W6433" s="110"/>
    </row>
    <row r="6434" spans="20:23">
      <c r="T6434" s="111"/>
      <c r="U6434" s="111"/>
      <c r="V6434" s="110"/>
      <c r="W6434" s="110"/>
    </row>
    <row r="6435" spans="20:23">
      <c r="T6435" s="111"/>
      <c r="U6435" s="111"/>
      <c r="V6435" s="110"/>
      <c r="W6435" s="110"/>
    </row>
    <row r="6436" spans="20:23">
      <c r="T6436" s="111"/>
      <c r="U6436" s="111"/>
      <c r="V6436" s="110"/>
      <c r="W6436" s="110"/>
    </row>
    <row r="6437" spans="20:23">
      <c r="T6437" s="111"/>
      <c r="U6437" s="111"/>
      <c r="V6437" s="110"/>
      <c r="W6437" s="110"/>
    </row>
    <row r="6438" spans="20:23">
      <c r="T6438" s="111"/>
      <c r="U6438" s="111"/>
      <c r="V6438" s="110"/>
      <c r="W6438" s="110"/>
    </row>
    <row r="6439" spans="20:23">
      <c r="T6439" s="111"/>
      <c r="U6439" s="111"/>
      <c r="V6439" s="110"/>
      <c r="W6439" s="110"/>
    </row>
    <row r="6440" spans="20:23">
      <c r="T6440" s="111"/>
      <c r="U6440" s="111"/>
      <c r="V6440" s="110"/>
      <c r="W6440" s="110"/>
    </row>
    <row r="6441" spans="20:23">
      <c r="T6441" s="111"/>
      <c r="U6441" s="111"/>
      <c r="V6441" s="110"/>
      <c r="W6441" s="110"/>
    </row>
    <row r="6442" spans="20:23">
      <c r="T6442" s="111"/>
      <c r="U6442" s="111"/>
      <c r="V6442" s="110"/>
      <c r="W6442" s="110"/>
    </row>
    <row r="6443" spans="20:23">
      <c r="T6443" s="111"/>
      <c r="U6443" s="111"/>
      <c r="V6443" s="110"/>
      <c r="W6443" s="110"/>
    </row>
    <row r="6444" spans="20:23">
      <c r="T6444" s="111"/>
      <c r="U6444" s="111"/>
      <c r="V6444" s="110"/>
      <c r="W6444" s="110"/>
    </row>
    <row r="6445" spans="20:23">
      <c r="T6445" s="111"/>
      <c r="U6445" s="111"/>
      <c r="V6445" s="110"/>
      <c r="W6445" s="110"/>
    </row>
    <row r="6446" spans="20:23">
      <c r="T6446" s="111"/>
      <c r="U6446" s="111"/>
      <c r="V6446" s="110"/>
      <c r="W6446" s="110"/>
    </row>
    <row r="6447" spans="20:23">
      <c r="T6447" s="111"/>
      <c r="U6447" s="111"/>
      <c r="V6447" s="110"/>
      <c r="W6447" s="110"/>
    </row>
    <row r="6448" spans="20:23">
      <c r="T6448" s="111"/>
      <c r="U6448" s="111"/>
      <c r="V6448" s="110"/>
      <c r="W6448" s="110"/>
    </row>
    <row r="6449" spans="20:23">
      <c r="T6449" s="111"/>
      <c r="U6449" s="111"/>
      <c r="V6449" s="110"/>
      <c r="W6449" s="110"/>
    </row>
    <row r="6450" spans="20:23">
      <c r="T6450" s="111"/>
      <c r="U6450" s="111"/>
      <c r="V6450" s="110"/>
      <c r="W6450" s="110"/>
    </row>
    <row r="6451" spans="20:23">
      <c r="T6451" s="111"/>
      <c r="U6451" s="111"/>
      <c r="V6451" s="110"/>
      <c r="W6451" s="110"/>
    </row>
    <row r="6452" spans="20:23">
      <c r="T6452" s="111"/>
      <c r="U6452" s="111"/>
      <c r="V6452" s="110"/>
      <c r="W6452" s="110"/>
    </row>
    <row r="6453" spans="20:23">
      <c r="T6453" s="111"/>
      <c r="U6453" s="111"/>
      <c r="V6453" s="110"/>
      <c r="W6453" s="110"/>
    </row>
    <row r="6454" spans="20:23">
      <c r="T6454" s="111"/>
      <c r="U6454" s="111"/>
      <c r="V6454" s="110"/>
      <c r="W6454" s="110"/>
    </row>
    <row r="6455" spans="20:23">
      <c r="T6455" s="111"/>
      <c r="U6455" s="111"/>
      <c r="V6455" s="110"/>
      <c r="W6455" s="110"/>
    </row>
    <row r="6456" spans="20:23">
      <c r="T6456" s="111"/>
      <c r="U6456" s="111"/>
      <c r="V6456" s="110"/>
      <c r="W6456" s="110"/>
    </row>
    <row r="6457" spans="20:23">
      <c r="T6457" s="111"/>
      <c r="U6457" s="111"/>
      <c r="V6457" s="110"/>
      <c r="W6457" s="110"/>
    </row>
    <row r="6458" spans="20:23">
      <c r="T6458" s="111"/>
      <c r="U6458" s="111"/>
      <c r="V6458" s="110"/>
      <c r="W6458" s="110"/>
    </row>
    <row r="6459" spans="20:23">
      <c r="T6459" s="111"/>
      <c r="U6459" s="111"/>
      <c r="V6459" s="110"/>
      <c r="W6459" s="110"/>
    </row>
    <row r="6460" spans="20:23">
      <c r="T6460" s="111"/>
      <c r="U6460" s="111"/>
      <c r="V6460" s="110"/>
      <c r="W6460" s="110"/>
    </row>
    <row r="6461" spans="20:23">
      <c r="T6461" s="111"/>
      <c r="U6461" s="111"/>
      <c r="V6461" s="110"/>
      <c r="W6461" s="110"/>
    </row>
    <row r="6462" spans="20:23">
      <c r="T6462" s="111"/>
      <c r="U6462" s="111"/>
      <c r="V6462" s="110"/>
      <c r="W6462" s="110"/>
    </row>
    <row r="6463" spans="20:23">
      <c r="T6463" s="111"/>
      <c r="U6463" s="111"/>
      <c r="V6463" s="110"/>
      <c r="W6463" s="110"/>
    </row>
    <row r="6464" spans="20:23">
      <c r="T6464" s="111"/>
      <c r="U6464" s="111"/>
      <c r="V6464" s="110"/>
      <c r="W6464" s="110"/>
    </row>
    <row r="6465" spans="20:23">
      <c r="T6465" s="111"/>
      <c r="U6465" s="111"/>
      <c r="V6465" s="110"/>
      <c r="W6465" s="110"/>
    </row>
    <row r="6466" spans="20:23">
      <c r="T6466" s="111"/>
      <c r="U6466" s="111"/>
      <c r="V6466" s="110"/>
      <c r="W6466" s="110"/>
    </row>
    <row r="6467" spans="20:23">
      <c r="T6467" s="111"/>
      <c r="U6467" s="111"/>
      <c r="V6467" s="110"/>
      <c r="W6467" s="110"/>
    </row>
    <row r="6468" spans="20:23">
      <c r="T6468" s="111"/>
      <c r="U6468" s="111"/>
      <c r="V6468" s="110"/>
      <c r="W6468" s="110"/>
    </row>
    <row r="6469" spans="20:23">
      <c r="T6469" s="111"/>
      <c r="U6469" s="111"/>
      <c r="V6469" s="110"/>
      <c r="W6469" s="110"/>
    </row>
    <row r="6470" spans="20:23">
      <c r="T6470" s="111"/>
      <c r="U6470" s="111"/>
      <c r="V6470" s="110"/>
      <c r="W6470" s="110"/>
    </row>
    <row r="6471" spans="20:23">
      <c r="T6471" s="111"/>
      <c r="U6471" s="111"/>
      <c r="V6471" s="110"/>
      <c r="W6471" s="110"/>
    </row>
    <row r="6472" spans="20:23">
      <c r="T6472" s="111"/>
      <c r="U6472" s="111"/>
      <c r="V6472" s="110"/>
      <c r="W6472" s="110"/>
    </row>
    <row r="6473" spans="20:23">
      <c r="T6473" s="111"/>
      <c r="U6473" s="111"/>
      <c r="V6473" s="110"/>
      <c r="W6473" s="110"/>
    </row>
    <row r="6474" spans="20:23">
      <c r="T6474" s="111"/>
      <c r="U6474" s="111"/>
      <c r="V6474" s="110"/>
      <c r="W6474" s="110"/>
    </row>
    <row r="6475" spans="20:23">
      <c r="T6475" s="111"/>
      <c r="U6475" s="111"/>
      <c r="V6475" s="110"/>
      <c r="W6475" s="110"/>
    </row>
    <row r="6476" spans="20:23">
      <c r="T6476" s="111"/>
      <c r="U6476" s="111"/>
      <c r="V6476" s="110"/>
      <c r="W6476" s="110"/>
    </row>
    <row r="6477" spans="20:23">
      <c r="T6477" s="111"/>
      <c r="U6477" s="111"/>
      <c r="V6477" s="110"/>
      <c r="W6477" s="110"/>
    </row>
    <row r="6478" spans="20:23">
      <c r="T6478" s="111"/>
      <c r="U6478" s="111"/>
      <c r="V6478" s="110"/>
      <c r="W6478" s="110"/>
    </row>
    <row r="6479" spans="20:23">
      <c r="T6479" s="111"/>
      <c r="U6479" s="111"/>
      <c r="V6479" s="110"/>
      <c r="W6479" s="110"/>
    </row>
    <row r="6480" spans="20:23">
      <c r="T6480" s="111"/>
      <c r="U6480" s="111"/>
      <c r="V6480" s="110"/>
      <c r="W6480" s="110"/>
    </row>
    <row r="6481" spans="20:23">
      <c r="T6481" s="111"/>
      <c r="U6481" s="111"/>
      <c r="V6481" s="110"/>
      <c r="W6481" s="110"/>
    </row>
    <row r="6482" spans="20:23">
      <c r="T6482" s="111"/>
      <c r="U6482" s="111"/>
      <c r="V6482" s="110"/>
      <c r="W6482" s="110"/>
    </row>
    <row r="6483" spans="20:23">
      <c r="T6483" s="111"/>
      <c r="U6483" s="111"/>
      <c r="V6483" s="110"/>
      <c r="W6483" s="110"/>
    </row>
    <row r="6484" spans="20:23">
      <c r="T6484" s="111"/>
      <c r="U6484" s="111"/>
      <c r="V6484" s="110"/>
      <c r="W6484" s="110"/>
    </row>
    <row r="6485" spans="20:23">
      <c r="T6485" s="111"/>
      <c r="U6485" s="111"/>
      <c r="V6485" s="110"/>
      <c r="W6485" s="110"/>
    </row>
    <row r="6486" spans="20:23">
      <c r="T6486" s="111"/>
      <c r="U6486" s="111"/>
      <c r="V6486" s="110"/>
      <c r="W6486" s="110"/>
    </row>
    <row r="6487" spans="20:23">
      <c r="T6487" s="111"/>
      <c r="U6487" s="111"/>
      <c r="V6487" s="110"/>
      <c r="W6487" s="110"/>
    </row>
    <row r="6488" spans="20:23">
      <c r="T6488" s="111"/>
      <c r="U6488" s="111"/>
      <c r="V6488" s="110"/>
      <c r="W6488" s="110"/>
    </row>
    <row r="6489" spans="20:23">
      <c r="T6489" s="111"/>
      <c r="U6489" s="111"/>
      <c r="V6489" s="110"/>
      <c r="W6489" s="110"/>
    </row>
    <row r="6490" spans="20:23">
      <c r="T6490" s="111"/>
      <c r="U6490" s="111"/>
      <c r="V6490" s="110"/>
      <c r="W6490" s="110"/>
    </row>
    <row r="6491" spans="20:23">
      <c r="T6491" s="111"/>
      <c r="U6491" s="111"/>
      <c r="V6491" s="110"/>
      <c r="W6491" s="110"/>
    </row>
    <row r="6492" spans="20:23">
      <c r="T6492" s="111"/>
      <c r="U6492" s="111"/>
      <c r="V6492" s="110"/>
      <c r="W6492" s="110"/>
    </row>
    <row r="6493" spans="20:23">
      <c r="T6493" s="111"/>
      <c r="U6493" s="111"/>
      <c r="V6493" s="110"/>
      <c r="W6493" s="110"/>
    </row>
    <row r="6494" spans="20:23">
      <c r="T6494" s="111"/>
      <c r="U6494" s="111"/>
      <c r="V6494" s="110"/>
      <c r="W6494" s="110"/>
    </row>
    <row r="6495" spans="20:23">
      <c r="T6495" s="111"/>
      <c r="U6495" s="111"/>
      <c r="V6495" s="110"/>
      <c r="W6495" s="110"/>
    </row>
    <row r="6496" spans="20:23">
      <c r="T6496" s="111"/>
      <c r="U6496" s="111"/>
      <c r="V6496" s="110"/>
      <c r="W6496" s="110"/>
    </row>
    <row r="6497" spans="20:23">
      <c r="T6497" s="111"/>
      <c r="U6497" s="111"/>
      <c r="V6497" s="110"/>
      <c r="W6497" s="110"/>
    </row>
    <row r="6498" spans="20:23">
      <c r="T6498" s="111"/>
      <c r="U6498" s="111"/>
      <c r="V6498" s="110"/>
      <c r="W6498" s="110"/>
    </row>
    <row r="6499" spans="20:23">
      <c r="T6499" s="111"/>
      <c r="U6499" s="111"/>
      <c r="V6499" s="110"/>
      <c r="W6499" s="110"/>
    </row>
    <row r="6500" spans="20:23">
      <c r="T6500" s="111"/>
      <c r="U6500" s="111"/>
      <c r="V6500" s="110"/>
      <c r="W6500" s="110"/>
    </row>
    <row r="6501" spans="20:23">
      <c r="T6501" s="111"/>
      <c r="U6501" s="111"/>
      <c r="V6501" s="110"/>
      <c r="W6501" s="110"/>
    </row>
    <row r="6502" spans="20:23">
      <c r="T6502" s="111"/>
      <c r="U6502" s="111"/>
      <c r="V6502" s="110"/>
      <c r="W6502" s="110"/>
    </row>
    <row r="6503" spans="20:23">
      <c r="T6503" s="111"/>
      <c r="U6503" s="111"/>
      <c r="V6503" s="110"/>
      <c r="W6503" s="110"/>
    </row>
    <row r="6504" spans="20:23">
      <c r="T6504" s="111"/>
      <c r="U6504" s="111"/>
      <c r="V6504" s="110"/>
      <c r="W6504" s="110"/>
    </row>
    <row r="6505" spans="20:23">
      <c r="T6505" s="111"/>
      <c r="U6505" s="111"/>
      <c r="V6505" s="110"/>
      <c r="W6505" s="110"/>
    </row>
    <row r="6506" spans="20:23">
      <c r="T6506" s="111"/>
      <c r="U6506" s="111"/>
      <c r="V6506" s="110"/>
      <c r="W6506" s="110"/>
    </row>
    <row r="6507" spans="20:23">
      <c r="T6507" s="111"/>
      <c r="U6507" s="111"/>
      <c r="V6507" s="110"/>
      <c r="W6507" s="110"/>
    </row>
    <row r="6508" spans="20:23">
      <c r="T6508" s="111"/>
      <c r="U6508" s="111"/>
      <c r="V6508" s="110"/>
      <c r="W6508" s="110"/>
    </row>
    <row r="6509" spans="20:23">
      <c r="T6509" s="111"/>
      <c r="U6509" s="111"/>
      <c r="V6509" s="110"/>
      <c r="W6509" s="110"/>
    </row>
    <row r="6510" spans="20:23">
      <c r="T6510" s="111"/>
      <c r="U6510" s="111"/>
      <c r="V6510" s="110"/>
      <c r="W6510" s="110"/>
    </row>
    <row r="6511" spans="20:23">
      <c r="T6511" s="111"/>
      <c r="U6511" s="111"/>
      <c r="V6511" s="110"/>
      <c r="W6511" s="110"/>
    </row>
    <row r="6512" spans="20:23">
      <c r="T6512" s="111"/>
      <c r="U6512" s="111"/>
      <c r="V6512" s="110"/>
      <c r="W6512" s="110"/>
    </row>
    <row r="6513" spans="20:23">
      <c r="T6513" s="111"/>
      <c r="U6513" s="111"/>
      <c r="V6513" s="110"/>
      <c r="W6513" s="110"/>
    </row>
    <row r="6514" spans="20:23">
      <c r="T6514" s="111"/>
      <c r="U6514" s="111"/>
      <c r="V6514" s="110"/>
      <c r="W6514" s="110"/>
    </row>
    <row r="6515" spans="20:23">
      <c r="T6515" s="111"/>
      <c r="U6515" s="111"/>
      <c r="V6515" s="110"/>
      <c r="W6515" s="110"/>
    </row>
    <row r="6516" spans="20:23">
      <c r="T6516" s="111"/>
      <c r="U6516" s="111"/>
      <c r="V6516" s="110"/>
      <c r="W6516" s="110"/>
    </row>
    <row r="6517" spans="20:23">
      <c r="T6517" s="111"/>
      <c r="U6517" s="111"/>
      <c r="V6517" s="110"/>
      <c r="W6517" s="110"/>
    </row>
    <row r="6518" spans="20:23">
      <c r="T6518" s="111"/>
      <c r="U6518" s="111"/>
      <c r="V6518" s="110"/>
      <c r="W6518" s="110"/>
    </row>
    <row r="6519" spans="20:23">
      <c r="T6519" s="111"/>
      <c r="U6519" s="111"/>
      <c r="V6519" s="110"/>
      <c r="W6519" s="110"/>
    </row>
    <row r="6520" spans="20:23">
      <c r="T6520" s="111"/>
      <c r="U6520" s="111"/>
      <c r="V6520" s="110"/>
      <c r="W6520" s="110"/>
    </row>
    <row r="6521" spans="20:23">
      <c r="T6521" s="111"/>
      <c r="U6521" s="111"/>
      <c r="V6521" s="110"/>
      <c r="W6521" s="110"/>
    </row>
    <row r="6522" spans="20:23">
      <c r="T6522" s="111"/>
      <c r="U6522" s="111"/>
      <c r="V6522" s="110"/>
      <c r="W6522" s="110"/>
    </row>
    <row r="6523" spans="20:23">
      <c r="T6523" s="111"/>
      <c r="U6523" s="111"/>
      <c r="V6523" s="110"/>
      <c r="W6523" s="110"/>
    </row>
    <row r="6524" spans="20:23">
      <c r="T6524" s="111"/>
      <c r="U6524" s="111"/>
      <c r="V6524" s="110"/>
      <c r="W6524" s="110"/>
    </row>
    <row r="6525" spans="20:23">
      <c r="T6525" s="111"/>
      <c r="U6525" s="111"/>
      <c r="V6525" s="110"/>
      <c r="W6525" s="110"/>
    </row>
    <row r="6526" spans="20:23">
      <c r="T6526" s="111"/>
      <c r="U6526" s="111"/>
      <c r="V6526" s="110"/>
      <c r="W6526" s="110"/>
    </row>
    <row r="6527" spans="20:23">
      <c r="T6527" s="111"/>
      <c r="U6527" s="111"/>
      <c r="V6527" s="110"/>
      <c r="W6527" s="110"/>
    </row>
    <row r="6528" spans="20:23">
      <c r="T6528" s="111"/>
      <c r="U6528" s="111"/>
      <c r="V6528" s="110"/>
      <c r="W6528" s="110"/>
    </row>
    <row r="6529" spans="20:23">
      <c r="T6529" s="111"/>
      <c r="U6529" s="111"/>
      <c r="V6529" s="110"/>
      <c r="W6529" s="110"/>
    </row>
    <row r="6530" spans="20:23">
      <c r="T6530" s="111"/>
      <c r="U6530" s="111"/>
      <c r="V6530" s="110"/>
      <c r="W6530" s="110"/>
    </row>
    <row r="6531" spans="20:23">
      <c r="T6531" s="111"/>
      <c r="U6531" s="111"/>
      <c r="V6531" s="110"/>
      <c r="W6531" s="110"/>
    </row>
    <row r="6532" spans="20:23">
      <c r="T6532" s="111"/>
      <c r="U6532" s="111"/>
      <c r="V6532" s="110"/>
      <c r="W6532" s="110"/>
    </row>
    <row r="6533" spans="20:23">
      <c r="T6533" s="111"/>
      <c r="U6533" s="111"/>
      <c r="V6533" s="110"/>
      <c r="W6533" s="110"/>
    </row>
    <row r="6534" spans="20:23">
      <c r="T6534" s="111"/>
      <c r="U6534" s="111"/>
      <c r="V6534" s="110"/>
      <c r="W6534" s="110"/>
    </row>
    <row r="6535" spans="20:23">
      <c r="T6535" s="111"/>
      <c r="U6535" s="111"/>
      <c r="V6535" s="110"/>
      <c r="W6535" s="110"/>
    </row>
    <row r="6536" spans="20:23">
      <c r="T6536" s="111"/>
      <c r="U6536" s="111"/>
      <c r="V6536" s="110"/>
      <c r="W6536" s="110"/>
    </row>
    <row r="6537" spans="20:23">
      <c r="T6537" s="111"/>
      <c r="U6537" s="111"/>
      <c r="V6537" s="110"/>
      <c r="W6537" s="110"/>
    </row>
    <row r="6538" spans="20:23">
      <c r="T6538" s="111"/>
      <c r="U6538" s="111"/>
      <c r="V6538" s="110"/>
      <c r="W6538" s="110"/>
    </row>
    <row r="6539" spans="20:23">
      <c r="T6539" s="111"/>
      <c r="U6539" s="111"/>
      <c r="V6539" s="110"/>
      <c r="W6539" s="110"/>
    </row>
    <row r="6540" spans="20:23">
      <c r="T6540" s="111"/>
      <c r="U6540" s="111"/>
      <c r="V6540" s="110"/>
      <c r="W6540" s="110"/>
    </row>
    <row r="6541" spans="20:23">
      <c r="T6541" s="111"/>
      <c r="U6541" s="111"/>
      <c r="V6541" s="110"/>
      <c r="W6541" s="110"/>
    </row>
    <row r="6542" spans="20:23">
      <c r="T6542" s="111"/>
      <c r="U6542" s="111"/>
      <c r="V6542" s="110"/>
      <c r="W6542" s="110"/>
    </row>
    <row r="6543" spans="20:23">
      <c r="T6543" s="111"/>
      <c r="U6543" s="111"/>
      <c r="V6543" s="110"/>
      <c r="W6543" s="110"/>
    </row>
    <row r="6544" spans="20:23">
      <c r="T6544" s="111"/>
      <c r="U6544" s="111"/>
      <c r="V6544" s="110"/>
      <c r="W6544" s="110"/>
    </row>
    <row r="6545" spans="20:23">
      <c r="T6545" s="111"/>
      <c r="U6545" s="111"/>
      <c r="V6545" s="110"/>
      <c r="W6545" s="110"/>
    </row>
    <row r="6546" spans="20:23">
      <c r="T6546" s="111"/>
      <c r="U6546" s="111"/>
      <c r="V6546" s="110"/>
      <c r="W6546" s="110"/>
    </row>
    <row r="6547" spans="20:23">
      <c r="T6547" s="111"/>
      <c r="U6547" s="111"/>
      <c r="V6547" s="110"/>
      <c r="W6547" s="110"/>
    </row>
    <row r="6548" spans="20:23">
      <c r="T6548" s="111"/>
      <c r="U6548" s="111"/>
      <c r="V6548" s="110"/>
      <c r="W6548" s="110"/>
    </row>
    <row r="6549" spans="20:23">
      <c r="T6549" s="111"/>
      <c r="U6549" s="111"/>
      <c r="V6549" s="110"/>
      <c r="W6549" s="110"/>
    </row>
    <row r="6550" spans="20:23">
      <c r="T6550" s="111"/>
      <c r="U6550" s="111"/>
      <c r="V6550" s="110"/>
      <c r="W6550" s="110"/>
    </row>
    <row r="6551" spans="20:23">
      <c r="T6551" s="111"/>
      <c r="U6551" s="111"/>
      <c r="V6551" s="110"/>
      <c r="W6551" s="110"/>
    </row>
    <row r="6552" spans="20:23">
      <c r="T6552" s="111"/>
      <c r="U6552" s="111"/>
      <c r="V6552" s="110"/>
      <c r="W6552" s="110"/>
    </row>
    <row r="6553" spans="20:23">
      <c r="T6553" s="111"/>
      <c r="U6553" s="111"/>
      <c r="V6553" s="110"/>
      <c r="W6553" s="110"/>
    </row>
    <row r="6554" spans="20:23">
      <c r="T6554" s="111"/>
      <c r="U6554" s="111"/>
      <c r="V6554" s="110"/>
      <c r="W6554" s="110"/>
    </row>
    <row r="6555" spans="20:23">
      <c r="T6555" s="111"/>
      <c r="U6555" s="111"/>
      <c r="V6555" s="110"/>
      <c r="W6555" s="110"/>
    </row>
    <row r="6556" spans="20:23">
      <c r="T6556" s="111"/>
      <c r="U6556" s="111"/>
      <c r="V6556" s="110"/>
      <c r="W6556" s="110"/>
    </row>
    <row r="6557" spans="20:23">
      <c r="T6557" s="111"/>
      <c r="U6557" s="111"/>
      <c r="V6557" s="110"/>
      <c r="W6557" s="110"/>
    </row>
    <row r="6558" spans="20:23">
      <c r="T6558" s="111"/>
      <c r="U6558" s="111"/>
      <c r="V6558" s="110"/>
      <c r="W6558" s="110"/>
    </row>
    <row r="6559" spans="20:23">
      <c r="T6559" s="111"/>
      <c r="U6559" s="111"/>
      <c r="V6559" s="110"/>
      <c r="W6559" s="110"/>
    </row>
    <row r="6560" spans="20:23">
      <c r="T6560" s="111"/>
      <c r="U6560" s="111"/>
      <c r="V6560" s="110"/>
      <c r="W6560" s="110"/>
    </row>
    <row r="6561" spans="20:23">
      <c r="T6561" s="111"/>
      <c r="U6561" s="111"/>
      <c r="V6561" s="110"/>
      <c r="W6561" s="110"/>
    </row>
    <row r="6562" spans="20:23">
      <c r="T6562" s="111"/>
      <c r="U6562" s="111"/>
      <c r="V6562" s="110"/>
      <c r="W6562" s="110"/>
    </row>
    <row r="6563" spans="20:23">
      <c r="T6563" s="111"/>
      <c r="U6563" s="111"/>
      <c r="V6563" s="110"/>
      <c r="W6563" s="110"/>
    </row>
    <row r="6564" spans="20:23">
      <c r="T6564" s="111"/>
      <c r="U6564" s="111"/>
      <c r="V6564" s="110"/>
      <c r="W6564" s="110"/>
    </row>
    <row r="6565" spans="20:23">
      <c r="T6565" s="111"/>
      <c r="U6565" s="111"/>
      <c r="V6565" s="110"/>
      <c r="W6565" s="110"/>
    </row>
    <row r="6566" spans="20:23">
      <c r="T6566" s="111"/>
      <c r="U6566" s="111"/>
      <c r="V6566" s="110"/>
      <c r="W6566" s="110"/>
    </row>
    <row r="6567" spans="20:23">
      <c r="T6567" s="111"/>
      <c r="U6567" s="111"/>
      <c r="V6567" s="110"/>
      <c r="W6567" s="110"/>
    </row>
    <row r="6568" spans="20:23">
      <c r="T6568" s="111"/>
      <c r="U6568" s="111"/>
      <c r="V6568" s="110"/>
      <c r="W6568" s="110"/>
    </row>
    <row r="6569" spans="20:23">
      <c r="T6569" s="111"/>
      <c r="U6569" s="111"/>
      <c r="V6569" s="110"/>
      <c r="W6569" s="110"/>
    </row>
    <row r="6570" spans="20:23">
      <c r="T6570" s="111"/>
      <c r="U6570" s="111"/>
      <c r="V6570" s="110"/>
      <c r="W6570" s="110"/>
    </row>
    <row r="6571" spans="20:23">
      <c r="T6571" s="111"/>
      <c r="U6571" s="111"/>
      <c r="V6571" s="110"/>
      <c r="W6571" s="110"/>
    </row>
    <row r="6572" spans="20:23">
      <c r="T6572" s="111"/>
      <c r="U6572" s="111"/>
      <c r="V6572" s="110"/>
      <c r="W6572" s="110"/>
    </row>
    <row r="6573" spans="20:23">
      <c r="T6573" s="111"/>
      <c r="U6573" s="111"/>
      <c r="V6573" s="110"/>
      <c r="W6573" s="110"/>
    </row>
    <row r="6574" spans="20:23">
      <c r="T6574" s="111"/>
      <c r="U6574" s="111"/>
      <c r="V6574" s="110"/>
      <c r="W6574" s="110"/>
    </row>
    <row r="6575" spans="20:23">
      <c r="T6575" s="111"/>
      <c r="U6575" s="111"/>
      <c r="V6575" s="110"/>
      <c r="W6575" s="110"/>
    </row>
    <row r="6576" spans="20:23">
      <c r="T6576" s="111"/>
      <c r="U6576" s="111"/>
      <c r="V6576" s="110"/>
      <c r="W6576" s="110"/>
    </row>
    <row r="6577" spans="20:23">
      <c r="T6577" s="111"/>
      <c r="U6577" s="111"/>
      <c r="V6577" s="110"/>
      <c r="W6577" s="110"/>
    </row>
    <row r="6578" spans="20:23">
      <c r="T6578" s="111"/>
      <c r="U6578" s="111"/>
      <c r="V6578" s="110"/>
      <c r="W6578" s="110"/>
    </row>
    <row r="6579" spans="20:23">
      <c r="T6579" s="111"/>
      <c r="U6579" s="111"/>
      <c r="V6579" s="110"/>
      <c r="W6579" s="110"/>
    </row>
    <row r="6580" spans="20:23">
      <c r="T6580" s="111"/>
      <c r="U6580" s="111"/>
      <c r="V6580" s="110"/>
      <c r="W6580" s="110"/>
    </row>
    <row r="6581" spans="20:23">
      <c r="T6581" s="111"/>
      <c r="U6581" s="111"/>
      <c r="V6581" s="110"/>
      <c r="W6581" s="110"/>
    </row>
    <row r="6582" spans="20:23">
      <c r="T6582" s="111"/>
      <c r="U6582" s="111"/>
      <c r="V6582" s="110"/>
      <c r="W6582" s="110"/>
    </row>
    <row r="6583" spans="20:23">
      <c r="T6583" s="111"/>
      <c r="U6583" s="111"/>
      <c r="V6583" s="110"/>
      <c r="W6583" s="110"/>
    </row>
    <row r="6584" spans="20:23">
      <c r="T6584" s="111"/>
      <c r="U6584" s="111"/>
      <c r="V6584" s="110"/>
      <c r="W6584" s="110"/>
    </row>
    <row r="6585" spans="20:23">
      <c r="T6585" s="111"/>
      <c r="U6585" s="111"/>
      <c r="V6585" s="110"/>
      <c r="W6585" s="110"/>
    </row>
    <row r="6586" spans="20:23">
      <c r="T6586" s="111"/>
      <c r="U6586" s="111"/>
      <c r="V6586" s="110"/>
      <c r="W6586" s="110"/>
    </row>
    <row r="6587" spans="20:23">
      <c r="T6587" s="111"/>
      <c r="U6587" s="111"/>
      <c r="V6587" s="110"/>
      <c r="W6587" s="110"/>
    </row>
    <row r="6588" spans="20:23">
      <c r="T6588" s="111"/>
      <c r="U6588" s="111"/>
      <c r="V6588" s="110"/>
      <c r="W6588" s="110"/>
    </row>
    <row r="6589" spans="20:23">
      <c r="T6589" s="111"/>
      <c r="U6589" s="111"/>
      <c r="V6589" s="110"/>
      <c r="W6589" s="110"/>
    </row>
    <row r="6590" spans="20:23">
      <c r="T6590" s="111"/>
      <c r="U6590" s="111"/>
      <c r="V6590" s="110"/>
      <c r="W6590" s="110"/>
    </row>
    <row r="6591" spans="20:23">
      <c r="T6591" s="111"/>
      <c r="U6591" s="111"/>
      <c r="V6591" s="110"/>
      <c r="W6591" s="110"/>
    </row>
    <row r="6592" spans="20:23">
      <c r="T6592" s="111"/>
      <c r="U6592" s="111"/>
      <c r="V6592" s="110"/>
      <c r="W6592" s="110"/>
    </row>
    <row r="6593" spans="20:23">
      <c r="T6593" s="111"/>
      <c r="U6593" s="111"/>
      <c r="V6593" s="110"/>
      <c r="W6593" s="110"/>
    </row>
    <row r="6594" spans="20:23">
      <c r="T6594" s="111"/>
      <c r="U6594" s="111"/>
      <c r="V6594" s="110"/>
      <c r="W6594" s="110"/>
    </row>
    <row r="6595" spans="20:23">
      <c r="T6595" s="111"/>
      <c r="U6595" s="111"/>
      <c r="V6595" s="110"/>
      <c r="W6595" s="110"/>
    </row>
    <row r="6596" spans="20:23">
      <c r="T6596" s="111"/>
      <c r="U6596" s="111"/>
      <c r="V6596" s="110"/>
      <c r="W6596" s="110"/>
    </row>
    <row r="6597" spans="20:23">
      <c r="T6597" s="111"/>
      <c r="U6597" s="111"/>
      <c r="V6597" s="110"/>
      <c r="W6597" s="110"/>
    </row>
    <row r="6598" spans="20:23">
      <c r="T6598" s="111"/>
      <c r="U6598" s="111"/>
      <c r="V6598" s="110"/>
      <c r="W6598" s="110"/>
    </row>
    <row r="6599" spans="20:23">
      <c r="T6599" s="111"/>
      <c r="U6599" s="111"/>
      <c r="V6599" s="110"/>
      <c r="W6599" s="110"/>
    </row>
    <row r="6600" spans="20:23">
      <c r="T6600" s="111"/>
      <c r="U6600" s="111"/>
      <c r="V6600" s="110"/>
      <c r="W6600" s="110"/>
    </row>
    <row r="6601" spans="20:23">
      <c r="T6601" s="111"/>
      <c r="U6601" s="111"/>
      <c r="V6601" s="110"/>
      <c r="W6601" s="110"/>
    </row>
    <row r="6602" spans="20:23">
      <c r="T6602" s="111"/>
      <c r="U6602" s="111"/>
      <c r="V6602" s="110"/>
      <c r="W6602" s="110"/>
    </row>
    <row r="6603" spans="20:23">
      <c r="T6603" s="111"/>
      <c r="U6603" s="111"/>
      <c r="V6603" s="110"/>
      <c r="W6603" s="110"/>
    </row>
    <row r="6604" spans="20:23">
      <c r="T6604" s="111"/>
      <c r="U6604" s="111"/>
      <c r="V6604" s="110"/>
      <c r="W6604" s="110"/>
    </row>
    <row r="6605" spans="20:23">
      <c r="T6605" s="111"/>
      <c r="U6605" s="111"/>
      <c r="V6605" s="110"/>
      <c r="W6605" s="110"/>
    </row>
    <row r="6606" spans="20:23">
      <c r="T6606" s="111"/>
      <c r="U6606" s="111"/>
      <c r="V6606" s="110"/>
      <c r="W6606" s="110"/>
    </row>
    <row r="6607" spans="20:23">
      <c r="T6607" s="111"/>
      <c r="U6607" s="111"/>
      <c r="V6607" s="110"/>
      <c r="W6607" s="110"/>
    </row>
    <row r="6608" spans="20:23">
      <c r="T6608" s="111"/>
      <c r="U6608" s="111"/>
      <c r="V6608" s="110"/>
      <c r="W6608" s="110"/>
    </row>
    <row r="6609" spans="20:23">
      <c r="T6609" s="111"/>
      <c r="U6609" s="111"/>
      <c r="V6609" s="110"/>
      <c r="W6609" s="110"/>
    </row>
    <row r="6610" spans="20:23">
      <c r="T6610" s="111"/>
      <c r="U6610" s="111"/>
      <c r="V6610" s="110"/>
      <c r="W6610" s="110"/>
    </row>
    <row r="6611" spans="20:23">
      <c r="T6611" s="111"/>
      <c r="U6611" s="111"/>
      <c r="V6611" s="110"/>
      <c r="W6611" s="110"/>
    </row>
    <row r="6612" spans="20:23">
      <c r="T6612" s="111"/>
      <c r="U6612" s="111"/>
      <c r="V6612" s="110"/>
      <c r="W6612" s="110"/>
    </row>
    <row r="6613" spans="20:23">
      <c r="T6613" s="111"/>
      <c r="U6613" s="111"/>
      <c r="V6613" s="110"/>
      <c r="W6613" s="110"/>
    </row>
    <row r="6614" spans="20:23">
      <c r="T6614" s="111"/>
      <c r="U6614" s="111"/>
      <c r="V6614" s="110"/>
      <c r="W6614" s="110"/>
    </row>
    <row r="6615" spans="20:23">
      <c r="T6615" s="111"/>
      <c r="U6615" s="111"/>
      <c r="V6615" s="110"/>
      <c r="W6615" s="110"/>
    </row>
    <row r="6616" spans="20:23">
      <c r="T6616" s="111"/>
      <c r="U6616" s="111"/>
      <c r="V6616" s="110"/>
      <c r="W6616" s="110"/>
    </row>
    <row r="6617" spans="20:23">
      <c r="T6617" s="111"/>
      <c r="U6617" s="111"/>
      <c r="V6617" s="110"/>
      <c r="W6617" s="110"/>
    </row>
    <row r="6618" spans="20:23">
      <c r="T6618" s="111"/>
      <c r="U6618" s="111"/>
      <c r="V6618" s="110"/>
      <c r="W6618" s="110"/>
    </row>
    <row r="6619" spans="20:23">
      <c r="T6619" s="111"/>
      <c r="U6619" s="111"/>
      <c r="V6619" s="110"/>
      <c r="W6619" s="110"/>
    </row>
    <row r="6620" spans="20:23">
      <c r="T6620" s="111"/>
      <c r="U6620" s="111"/>
      <c r="V6620" s="110"/>
      <c r="W6620" s="110"/>
    </row>
    <row r="6621" spans="20:23">
      <c r="T6621" s="111"/>
      <c r="U6621" s="111"/>
      <c r="V6621" s="110"/>
      <c r="W6621" s="110"/>
    </row>
    <row r="6622" spans="20:23">
      <c r="T6622" s="111"/>
      <c r="U6622" s="111"/>
      <c r="V6622" s="110"/>
      <c r="W6622" s="110"/>
    </row>
    <row r="6623" spans="20:23">
      <c r="T6623" s="111"/>
      <c r="U6623" s="111"/>
      <c r="V6623" s="110"/>
      <c r="W6623" s="110"/>
    </row>
    <row r="6624" spans="20:23">
      <c r="T6624" s="111"/>
      <c r="U6624" s="111"/>
      <c r="V6624" s="110"/>
      <c r="W6624" s="110"/>
    </row>
    <row r="6625" spans="20:23">
      <c r="T6625" s="111"/>
      <c r="U6625" s="111"/>
      <c r="V6625" s="110"/>
      <c r="W6625" s="110"/>
    </row>
    <row r="6626" spans="20:23">
      <c r="T6626" s="111"/>
      <c r="U6626" s="111"/>
      <c r="V6626" s="110"/>
      <c r="W6626" s="110"/>
    </row>
    <row r="6627" spans="20:23">
      <c r="T6627" s="111"/>
      <c r="U6627" s="111"/>
      <c r="V6627" s="110"/>
      <c r="W6627" s="110"/>
    </row>
    <row r="6628" spans="20:23">
      <c r="T6628" s="111"/>
      <c r="U6628" s="111"/>
      <c r="V6628" s="110"/>
      <c r="W6628" s="110"/>
    </row>
    <row r="6629" spans="20:23">
      <c r="T6629" s="111"/>
      <c r="U6629" s="111"/>
      <c r="V6629" s="110"/>
      <c r="W6629" s="110"/>
    </row>
    <row r="6630" spans="20:23">
      <c r="T6630" s="111"/>
      <c r="U6630" s="111"/>
      <c r="V6630" s="110"/>
      <c r="W6630" s="110"/>
    </row>
    <row r="6631" spans="20:23">
      <c r="T6631" s="111"/>
      <c r="U6631" s="111"/>
      <c r="V6631" s="110"/>
      <c r="W6631" s="110"/>
    </row>
    <row r="6632" spans="20:23">
      <c r="T6632" s="111"/>
      <c r="U6632" s="111"/>
      <c r="V6632" s="110"/>
      <c r="W6632" s="110"/>
    </row>
    <row r="6633" spans="20:23">
      <c r="T6633" s="111"/>
      <c r="U6633" s="111"/>
      <c r="V6633" s="110"/>
      <c r="W6633" s="110"/>
    </row>
    <row r="6634" spans="20:23">
      <c r="T6634" s="111"/>
      <c r="U6634" s="111"/>
      <c r="V6634" s="110"/>
      <c r="W6634" s="110"/>
    </row>
    <row r="6635" spans="20:23">
      <c r="T6635" s="111"/>
      <c r="U6635" s="111"/>
      <c r="V6635" s="110"/>
      <c r="W6635" s="110"/>
    </row>
    <row r="6636" spans="20:23">
      <c r="T6636" s="111"/>
      <c r="U6636" s="111"/>
      <c r="V6636" s="110"/>
      <c r="W6636" s="110"/>
    </row>
    <row r="6637" spans="20:23">
      <c r="T6637" s="111"/>
      <c r="U6637" s="111"/>
      <c r="V6637" s="110"/>
      <c r="W6637" s="110"/>
    </row>
    <row r="6638" spans="20:23">
      <c r="T6638" s="111"/>
      <c r="U6638" s="111"/>
      <c r="V6638" s="110"/>
      <c r="W6638" s="110"/>
    </row>
    <row r="6639" spans="20:23">
      <c r="T6639" s="111"/>
      <c r="U6639" s="111"/>
      <c r="V6639" s="110"/>
      <c r="W6639" s="110"/>
    </row>
    <row r="6640" spans="20:23">
      <c r="T6640" s="111"/>
      <c r="U6640" s="111"/>
      <c r="V6640" s="110"/>
      <c r="W6640" s="110"/>
    </row>
    <row r="6641" spans="20:23">
      <c r="T6641" s="111"/>
      <c r="U6641" s="111"/>
      <c r="V6641" s="110"/>
      <c r="W6641" s="110"/>
    </row>
    <row r="6642" spans="20:23">
      <c r="T6642" s="111"/>
      <c r="U6642" s="111"/>
      <c r="V6642" s="110"/>
      <c r="W6642" s="110"/>
    </row>
    <row r="6643" spans="20:23">
      <c r="T6643" s="111"/>
      <c r="U6643" s="111"/>
      <c r="V6643" s="110"/>
      <c r="W6643" s="110"/>
    </row>
    <row r="6644" spans="20:23">
      <c r="T6644" s="111"/>
      <c r="U6644" s="111"/>
      <c r="V6644" s="110"/>
      <c r="W6644" s="110"/>
    </row>
    <row r="6645" spans="20:23">
      <c r="T6645" s="111"/>
      <c r="U6645" s="111"/>
      <c r="V6645" s="110"/>
      <c r="W6645" s="110"/>
    </row>
    <row r="6646" spans="20:23">
      <c r="T6646" s="111"/>
      <c r="U6646" s="111"/>
      <c r="V6646" s="110"/>
      <c r="W6646" s="110"/>
    </row>
    <row r="6647" spans="20:23">
      <c r="T6647" s="111"/>
      <c r="U6647" s="111"/>
      <c r="V6647" s="110"/>
      <c r="W6647" s="110"/>
    </row>
    <row r="6648" spans="20:23">
      <c r="T6648" s="111"/>
      <c r="U6648" s="111"/>
      <c r="V6648" s="110"/>
      <c r="W6648" s="110"/>
    </row>
    <row r="6649" spans="20:23">
      <c r="T6649" s="111"/>
      <c r="U6649" s="111"/>
      <c r="V6649" s="110"/>
      <c r="W6649" s="110"/>
    </row>
    <row r="6650" spans="20:23">
      <c r="T6650" s="111"/>
      <c r="U6650" s="111"/>
      <c r="V6650" s="110"/>
      <c r="W6650" s="110"/>
    </row>
    <row r="6651" spans="20:23">
      <c r="T6651" s="111"/>
      <c r="U6651" s="111"/>
      <c r="V6651" s="110"/>
      <c r="W6651" s="110"/>
    </row>
    <row r="6652" spans="20:23">
      <c r="T6652" s="111"/>
      <c r="U6652" s="111"/>
      <c r="V6652" s="110"/>
      <c r="W6652" s="110"/>
    </row>
    <row r="6653" spans="20:23">
      <c r="T6653" s="111"/>
      <c r="U6653" s="111"/>
      <c r="V6653" s="110"/>
      <c r="W6653" s="110"/>
    </row>
    <row r="6654" spans="20:23">
      <c r="T6654" s="111"/>
      <c r="U6654" s="111"/>
      <c r="V6654" s="110"/>
      <c r="W6654" s="110"/>
    </row>
    <row r="6655" spans="20:23">
      <c r="T6655" s="111"/>
      <c r="U6655" s="111"/>
      <c r="V6655" s="110"/>
      <c r="W6655" s="110"/>
    </row>
    <row r="6656" spans="20:23">
      <c r="T6656" s="111"/>
      <c r="U6656" s="111"/>
      <c r="V6656" s="110"/>
      <c r="W6656" s="110"/>
    </row>
    <row r="6657" spans="20:23">
      <c r="T6657" s="111"/>
      <c r="U6657" s="111"/>
      <c r="V6657" s="110"/>
      <c r="W6657" s="110"/>
    </row>
    <row r="6658" spans="20:23">
      <c r="T6658" s="111"/>
      <c r="U6658" s="111"/>
      <c r="V6658" s="110"/>
      <c r="W6658" s="110"/>
    </row>
    <row r="6659" spans="20:23">
      <c r="T6659" s="111"/>
      <c r="U6659" s="111"/>
      <c r="V6659" s="110"/>
      <c r="W6659" s="110"/>
    </row>
    <row r="6660" spans="20:23">
      <c r="T6660" s="111"/>
      <c r="U6660" s="111"/>
      <c r="V6660" s="110"/>
      <c r="W6660" s="110"/>
    </row>
    <row r="6661" spans="20:23">
      <c r="T6661" s="111"/>
      <c r="U6661" s="111"/>
      <c r="V6661" s="110"/>
      <c r="W6661" s="110"/>
    </row>
    <row r="6662" spans="20:23">
      <c r="T6662" s="111"/>
      <c r="U6662" s="111"/>
      <c r="V6662" s="110"/>
      <c r="W6662" s="110"/>
    </row>
    <row r="6663" spans="20:23">
      <c r="T6663" s="111"/>
      <c r="U6663" s="111"/>
      <c r="V6663" s="110"/>
      <c r="W6663" s="110"/>
    </row>
    <row r="6664" spans="20:23">
      <c r="T6664" s="111"/>
      <c r="U6664" s="111"/>
      <c r="V6664" s="110"/>
      <c r="W6664" s="110"/>
    </row>
    <row r="6665" spans="20:23">
      <c r="T6665" s="111"/>
      <c r="U6665" s="111"/>
      <c r="V6665" s="110"/>
      <c r="W6665" s="110"/>
    </row>
    <row r="6666" spans="20:23">
      <c r="T6666" s="111"/>
      <c r="U6666" s="111"/>
      <c r="V6666" s="110"/>
      <c r="W6666" s="110"/>
    </row>
    <row r="6667" spans="20:23">
      <c r="T6667" s="111"/>
      <c r="U6667" s="111"/>
      <c r="V6667" s="110"/>
      <c r="W6667" s="110"/>
    </row>
    <row r="6668" spans="20:23">
      <c r="T6668" s="111"/>
      <c r="U6668" s="111"/>
      <c r="V6668" s="110"/>
      <c r="W6668" s="110"/>
    </row>
    <row r="6669" spans="20:23">
      <c r="T6669" s="111"/>
      <c r="U6669" s="111"/>
      <c r="V6669" s="110"/>
      <c r="W6669" s="110"/>
    </row>
    <row r="6670" spans="20:23">
      <c r="T6670" s="111"/>
      <c r="U6670" s="111"/>
      <c r="V6670" s="110"/>
      <c r="W6670" s="110"/>
    </row>
    <row r="6671" spans="20:23">
      <c r="T6671" s="111"/>
      <c r="U6671" s="111"/>
      <c r="V6671" s="110"/>
      <c r="W6671" s="110"/>
    </row>
    <row r="6672" spans="20:23">
      <c r="T6672" s="111"/>
      <c r="U6672" s="111"/>
      <c r="V6672" s="110"/>
      <c r="W6672" s="110"/>
    </row>
    <row r="6673" spans="20:23">
      <c r="T6673" s="111"/>
      <c r="U6673" s="111"/>
      <c r="V6673" s="110"/>
      <c r="W6673" s="110"/>
    </row>
    <row r="6674" spans="20:23">
      <c r="T6674" s="111"/>
      <c r="U6674" s="111"/>
      <c r="V6674" s="110"/>
      <c r="W6674" s="110"/>
    </row>
    <row r="6675" spans="20:23">
      <c r="T6675" s="111"/>
      <c r="U6675" s="111"/>
      <c r="V6675" s="110"/>
      <c r="W6675" s="110"/>
    </row>
    <row r="6676" spans="20:23">
      <c r="T6676" s="111"/>
      <c r="U6676" s="111"/>
      <c r="V6676" s="110"/>
      <c r="W6676" s="110"/>
    </row>
    <row r="6677" spans="20:23">
      <c r="T6677" s="111"/>
      <c r="U6677" s="111"/>
      <c r="V6677" s="110"/>
      <c r="W6677" s="110"/>
    </row>
    <row r="6678" spans="20:23">
      <c r="T6678" s="111"/>
      <c r="U6678" s="111"/>
      <c r="V6678" s="110"/>
      <c r="W6678" s="110"/>
    </row>
    <row r="6679" spans="20:23">
      <c r="T6679" s="111"/>
      <c r="U6679" s="111"/>
      <c r="V6679" s="110"/>
      <c r="W6679" s="110"/>
    </row>
    <row r="6680" spans="20:23">
      <c r="T6680" s="111"/>
      <c r="U6680" s="111"/>
      <c r="V6680" s="110"/>
      <c r="W6680" s="110"/>
    </row>
    <row r="6681" spans="20:23">
      <c r="T6681" s="111"/>
      <c r="U6681" s="111"/>
      <c r="V6681" s="110"/>
      <c r="W6681" s="110"/>
    </row>
    <row r="6682" spans="20:23">
      <c r="T6682" s="111"/>
      <c r="U6682" s="111"/>
      <c r="V6682" s="110"/>
      <c r="W6682" s="110"/>
    </row>
    <row r="6683" spans="20:23">
      <c r="T6683" s="111"/>
      <c r="U6683" s="111"/>
      <c r="V6683" s="110"/>
      <c r="W6683" s="110"/>
    </row>
    <row r="6684" spans="20:23">
      <c r="T6684" s="111"/>
      <c r="U6684" s="111"/>
      <c r="V6684" s="110"/>
      <c r="W6684" s="110"/>
    </row>
    <row r="6685" spans="20:23">
      <c r="T6685" s="111"/>
      <c r="U6685" s="111"/>
      <c r="V6685" s="110"/>
      <c r="W6685" s="110"/>
    </row>
    <row r="6686" spans="20:23">
      <c r="T6686" s="111"/>
      <c r="U6686" s="111"/>
      <c r="V6686" s="110"/>
      <c r="W6686" s="110"/>
    </row>
    <row r="6687" spans="20:23">
      <c r="T6687" s="111"/>
      <c r="U6687" s="111"/>
      <c r="V6687" s="110"/>
      <c r="W6687" s="110"/>
    </row>
    <row r="6688" spans="20:23">
      <c r="T6688" s="111"/>
      <c r="U6688" s="111"/>
      <c r="V6688" s="110"/>
      <c r="W6688" s="110"/>
    </row>
    <row r="6689" spans="20:23">
      <c r="T6689" s="111"/>
      <c r="U6689" s="111"/>
      <c r="V6689" s="110"/>
      <c r="W6689" s="110"/>
    </row>
    <row r="6690" spans="20:23">
      <c r="T6690" s="111"/>
      <c r="U6690" s="111"/>
      <c r="V6690" s="110"/>
      <c r="W6690" s="110"/>
    </row>
    <row r="6691" spans="20:23">
      <c r="T6691" s="111"/>
      <c r="U6691" s="111"/>
      <c r="V6691" s="110"/>
      <c r="W6691" s="110"/>
    </row>
    <row r="6692" spans="20:23">
      <c r="T6692" s="111"/>
      <c r="U6692" s="111"/>
      <c r="V6692" s="110"/>
      <c r="W6692" s="110"/>
    </row>
    <row r="6693" spans="20:23">
      <c r="T6693" s="111"/>
      <c r="U6693" s="111"/>
      <c r="V6693" s="110"/>
      <c r="W6693" s="110"/>
    </row>
    <row r="6694" spans="20:23">
      <c r="T6694" s="111"/>
      <c r="U6694" s="111"/>
      <c r="V6694" s="110"/>
      <c r="W6694" s="110"/>
    </row>
    <row r="6695" spans="20:23">
      <c r="T6695" s="111"/>
      <c r="U6695" s="111"/>
      <c r="V6695" s="110"/>
      <c r="W6695" s="110"/>
    </row>
    <row r="6696" spans="20:23">
      <c r="T6696" s="111"/>
      <c r="U6696" s="111"/>
      <c r="V6696" s="110"/>
      <c r="W6696" s="110"/>
    </row>
    <row r="6697" spans="20:23">
      <c r="T6697" s="111"/>
      <c r="U6697" s="111"/>
      <c r="V6697" s="110"/>
      <c r="W6697" s="110"/>
    </row>
    <row r="6698" spans="20:23">
      <c r="T6698" s="111"/>
      <c r="U6698" s="111"/>
      <c r="V6698" s="110"/>
      <c r="W6698" s="110"/>
    </row>
    <row r="6699" spans="20:23">
      <c r="T6699" s="111"/>
      <c r="U6699" s="111"/>
      <c r="V6699" s="110"/>
      <c r="W6699" s="110"/>
    </row>
    <row r="6700" spans="20:23">
      <c r="T6700" s="111"/>
      <c r="U6700" s="111"/>
      <c r="V6700" s="110"/>
      <c r="W6700" s="110"/>
    </row>
    <row r="6701" spans="20:23">
      <c r="T6701" s="111"/>
      <c r="U6701" s="111"/>
      <c r="V6701" s="110"/>
      <c r="W6701" s="110"/>
    </row>
    <row r="6702" spans="20:23">
      <c r="T6702" s="111"/>
      <c r="U6702" s="111"/>
      <c r="V6702" s="110"/>
      <c r="W6702" s="110"/>
    </row>
    <row r="6703" spans="20:23">
      <c r="T6703" s="111"/>
      <c r="U6703" s="111"/>
      <c r="V6703" s="110"/>
      <c r="W6703" s="110"/>
    </row>
    <row r="6704" spans="20:23">
      <c r="T6704" s="111"/>
      <c r="U6704" s="111"/>
      <c r="V6704" s="110"/>
      <c r="W6704" s="110"/>
    </row>
    <row r="6705" spans="20:23">
      <c r="T6705" s="111"/>
      <c r="U6705" s="111"/>
      <c r="V6705" s="110"/>
      <c r="W6705" s="110"/>
    </row>
    <row r="6706" spans="20:23">
      <c r="T6706" s="111"/>
      <c r="U6706" s="111"/>
      <c r="V6706" s="110"/>
      <c r="W6706" s="110"/>
    </row>
    <row r="6707" spans="20:23">
      <c r="T6707" s="111"/>
      <c r="U6707" s="111"/>
      <c r="V6707" s="110"/>
      <c r="W6707" s="110"/>
    </row>
    <row r="6708" spans="20:23">
      <c r="T6708" s="111"/>
      <c r="U6708" s="111"/>
      <c r="V6708" s="110"/>
      <c r="W6708" s="110"/>
    </row>
    <row r="6709" spans="20:23">
      <c r="T6709" s="111"/>
      <c r="U6709" s="111"/>
      <c r="V6709" s="110"/>
      <c r="W6709" s="110"/>
    </row>
    <row r="6710" spans="20:23">
      <c r="T6710" s="111"/>
      <c r="U6710" s="111"/>
      <c r="V6710" s="110"/>
      <c r="W6710" s="110"/>
    </row>
    <row r="6711" spans="20:23">
      <c r="T6711" s="111"/>
      <c r="U6711" s="111"/>
      <c r="V6711" s="110"/>
      <c r="W6711" s="110"/>
    </row>
    <row r="6712" spans="20:23">
      <c r="T6712" s="111"/>
      <c r="U6712" s="111"/>
      <c r="V6712" s="110"/>
      <c r="W6712" s="110"/>
    </row>
    <row r="6713" spans="20:23">
      <c r="T6713" s="111"/>
      <c r="U6713" s="111"/>
      <c r="V6713" s="110"/>
      <c r="W6713" s="110"/>
    </row>
    <row r="6714" spans="20:23">
      <c r="T6714" s="111"/>
      <c r="U6714" s="111"/>
      <c r="V6714" s="110"/>
      <c r="W6714" s="110"/>
    </row>
    <row r="6715" spans="20:23">
      <c r="T6715" s="111"/>
      <c r="U6715" s="111"/>
      <c r="V6715" s="110"/>
      <c r="W6715" s="110"/>
    </row>
    <row r="6716" spans="20:23">
      <c r="T6716" s="111"/>
      <c r="U6716" s="111"/>
      <c r="V6716" s="110"/>
      <c r="W6716" s="110"/>
    </row>
    <row r="6717" spans="20:23">
      <c r="T6717" s="111"/>
      <c r="U6717" s="111"/>
      <c r="V6717" s="110"/>
      <c r="W6717" s="110"/>
    </row>
    <row r="6718" spans="20:23">
      <c r="T6718" s="111"/>
      <c r="U6718" s="111"/>
      <c r="V6718" s="110"/>
      <c r="W6718" s="110"/>
    </row>
    <row r="6719" spans="20:23">
      <c r="T6719" s="111"/>
      <c r="U6719" s="111"/>
      <c r="V6719" s="110"/>
      <c r="W6719" s="110"/>
    </row>
    <row r="6720" spans="20:23">
      <c r="T6720" s="111"/>
      <c r="U6720" s="111"/>
      <c r="V6720" s="110"/>
      <c r="W6720" s="110"/>
    </row>
    <row r="6721" spans="20:23">
      <c r="T6721" s="111"/>
      <c r="U6721" s="111"/>
      <c r="V6721" s="110"/>
      <c r="W6721" s="110"/>
    </row>
    <row r="6722" spans="20:23">
      <c r="T6722" s="111"/>
      <c r="U6722" s="111"/>
      <c r="V6722" s="110"/>
      <c r="W6722" s="110"/>
    </row>
    <row r="6723" spans="20:23">
      <c r="T6723" s="111"/>
      <c r="U6723" s="111"/>
      <c r="V6723" s="110"/>
      <c r="W6723" s="110"/>
    </row>
    <row r="6724" spans="20:23">
      <c r="T6724" s="111"/>
      <c r="U6724" s="111"/>
      <c r="V6724" s="110"/>
      <c r="W6724" s="110"/>
    </row>
    <row r="6725" spans="20:23">
      <c r="T6725" s="111"/>
      <c r="U6725" s="111"/>
      <c r="V6725" s="110"/>
      <c r="W6725" s="110"/>
    </row>
    <row r="6726" spans="20:23">
      <c r="T6726" s="111"/>
      <c r="U6726" s="111"/>
      <c r="V6726" s="110"/>
      <c r="W6726" s="110"/>
    </row>
    <row r="6727" spans="20:23">
      <c r="T6727" s="111"/>
      <c r="U6727" s="111"/>
      <c r="V6727" s="110"/>
      <c r="W6727" s="110"/>
    </row>
    <row r="6728" spans="20:23">
      <c r="T6728" s="111"/>
      <c r="U6728" s="111"/>
      <c r="V6728" s="110"/>
      <c r="W6728" s="110"/>
    </row>
    <row r="6729" spans="20:23">
      <c r="T6729" s="111"/>
      <c r="U6729" s="111"/>
      <c r="V6729" s="110"/>
      <c r="W6729" s="110"/>
    </row>
    <row r="6730" spans="20:23">
      <c r="T6730" s="111"/>
      <c r="U6730" s="111"/>
      <c r="V6730" s="110"/>
      <c r="W6730" s="110"/>
    </row>
    <row r="6731" spans="20:23">
      <c r="T6731" s="111"/>
      <c r="U6731" s="111"/>
      <c r="V6731" s="110"/>
      <c r="W6731" s="110"/>
    </row>
    <row r="6732" spans="20:23">
      <c r="T6732" s="111"/>
      <c r="U6732" s="111"/>
      <c r="V6732" s="110"/>
      <c r="W6732" s="110"/>
    </row>
    <row r="6733" spans="20:23">
      <c r="T6733" s="111"/>
      <c r="U6733" s="111"/>
      <c r="V6733" s="110"/>
      <c r="W6733" s="110"/>
    </row>
    <row r="6734" spans="20:23">
      <c r="T6734" s="111"/>
      <c r="U6734" s="111"/>
      <c r="V6734" s="110"/>
      <c r="W6734" s="110"/>
    </row>
    <row r="6735" spans="20:23">
      <c r="T6735" s="111"/>
      <c r="U6735" s="111"/>
      <c r="V6735" s="110"/>
      <c r="W6735" s="110"/>
    </row>
    <row r="6736" spans="20:23">
      <c r="T6736" s="111"/>
      <c r="U6736" s="111"/>
      <c r="V6736" s="110"/>
      <c r="W6736" s="110"/>
    </row>
    <row r="6737" spans="20:23">
      <c r="T6737" s="111"/>
      <c r="U6737" s="111"/>
      <c r="V6737" s="110"/>
      <c r="W6737" s="110"/>
    </row>
    <row r="6738" spans="20:23">
      <c r="T6738" s="111"/>
      <c r="U6738" s="111"/>
      <c r="V6738" s="110"/>
      <c r="W6738" s="110"/>
    </row>
    <row r="6739" spans="20:23">
      <c r="T6739" s="111"/>
      <c r="U6739" s="111"/>
      <c r="V6739" s="110"/>
      <c r="W6739" s="110"/>
    </row>
    <row r="6740" spans="20:23">
      <c r="T6740" s="111"/>
      <c r="U6740" s="111"/>
      <c r="V6740" s="110"/>
      <c r="W6740" s="110"/>
    </row>
    <row r="6741" spans="20:23">
      <c r="T6741" s="111"/>
      <c r="U6741" s="111"/>
      <c r="V6741" s="110"/>
      <c r="W6741" s="110"/>
    </row>
    <row r="6742" spans="20:23">
      <c r="T6742" s="111"/>
      <c r="U6742" s="111"/>
      <c r="V6742" s="110"/>
      <c r="W6742" s="110"/>
    </row>
    <row r="6743" spans="20:23">
      <c r="T6743" s="111"/>
      <c r="U6743" s="111"/>
      <c r="V6743" s="110"/>
      <c r="W6743" s="110"/>
    </row>
    <row r="6744" spans="20:23">
      <c r="T6744" s="111"/>
      <c r="U6744" s="111"/>
      <c r="V6744" s="110"/>
      <c r="W6744" s="110"/>
    </row>
    <row r="6745" spans="20:23">
      <c r="T6745" s="111"/>
      <c r="U6745" s="111"/>
      <c r="V6745" s="110"/>
      <c r="W6745" s="110"/>
    </row>
    <row r="6746" spans="20:23">
      <c r="T6746" s="111"/>
      <c r="U6746" s="111"/>
      <c r="V6746" s="110"/>
      <c r="W6746" s="110"/>
    </row>
    <row r="6747" spans="20:23">
      <c r="T6747" s="111"/>
      <c r="U6747" s="111"/>
      <c r="V6747" s="110"/>
      <c r="W6747" s="110"/>
    </row>
    <row r="6748" spans="20:23">
      <c r="T6748" s="111"/>
      <c r="U6748" s="111"/>
      <c r="V6748" s="110"/>
      <c r="W6748" s="110"/>
    </row>
    <row r="6749" spans="20:23">
      <c r="T6749" s="111"/>
      <c r="U6749" s="111"/>
      <c r="V6749" s="110"/>
      <c r="W6749" s="110"/>
    </row>
    <row r="6750" spans="20:23">
      <c r="T6750" s="111"/>
      <c r="U6750" s="111"/>
      <c r="V6750" s="110"/>
      <c r="W6750" s="110"/>
    </row>
    <row r="6751" spans="20:23">
      <c r="T6751" s="111"/>
      <c r="U6751" s="111"/>
      <c r="V6751" s="110"/>
      <c r="W6751" s="110"/>
    </row>
    <row r="6752" spans="20:23">
      <c r="T6752" s="111"/>
      <c r="U6752" s="111"/>
      <c r="V6752" s="110"/>
      <c r="W6752" s="110"/>
    </row>
    <row r="6753" spans="20:23">
      <c r="T6753" s="111"/>
      <c r="U6753" s="111"/>
      <c r="V6753" s="110"/>
      <c r="W6753" s="110"/>
    </row>
    <row r="6754" spans="20:23">
      <c r="T6754" s="111"/>
      <c r="U6754" s="111"/>
      <c r="V6754" s="110"/>
      <c r="W6754" s="110"/>
    </row>
    <row r="6755" spans="20:23">
      <c r="T6755" s="111"/>
      <c r="U6755" s="111"/>
      <c r="V6755" s="110"/>
      <c r="W6755" s="110"/>
    </row>
    <row r="6756" spans="20:23">
      <c r="T6756" s="111"/>
      <c r="U6756" s="111"/>
      <c r="V6756" s="110"/>
      <c r="W6756" s="110"/>
    </row>
    <row r="6757" spans="20:23">
      <c r="T6757" s="111"/>
      <c r="U6757" s="111"/>
      <c r="V6757" s="110"/>
      <c r="W6757" s="110"/>
    </row>
    <row r="6758" spans="20:23">
      <c r="T6758" s="111"/>
      <c r="U6758" s="111"/>
      <c r="V6758" s="110"/>
      <c r="W6758" s="110"/>
    </row>
    <row r="6759" spans="20:23">
      <c r="T6759" s="111"/>
      <c r="U6759" s="111"/>
      <c r="V6759" s="110"/>
      <c r="W6759" s="110"/>
    </row>
    <row r="6760" spans="20:23">
      <c r="T6760" s="111"/>
      <c r="U6760" s="111"/>
      <c r="V6760" s="110"/>
      <c r="W6760" s="110"/>
    </row>
    <row r="6761" spans="20:23">
      <c r="T6761" s="111"/>
      <c r="U6761" s="111"/>
      <c r="V6761" s="110"/>
      <c r="W6761" s="110"/>
    </row>
    <row r="6762" spans="20:23">
      <c r="T6762" s="111"/>
      <c r="U6762" s="111"/>
      <c r="V6762" s="110"/>
      <c r="W6762" s="110"/>
    </row>
    <row r="6763" spans="20:23">
      <c r="T6763" s="111"/>
      <c r="U6763" s="111"/>
      <c r="V6763" s="110"/>
      <c r="W6763" s="110"/>
    </row>
    <row r="6764" spans="20:23">
      <c r="T6764" s="111"/>
      <c r="U6764" s="111"/>
      <c r="V6764" s="110"/>
      <c r="W6764" s="110"/>
    </row>
    <row r="6765" spans="20:23">
      <c r="T6765" s="111"/>
      <c r="U6765" s="111"/>
      <c r="V6765" s="110"/>
      <c r="W6765" s="110"/>
    </row>
    <row r="6766" spans="20:23">
      <c r="T6766" s="111"/>
      <c r="U6766" s="111"/>
      <c r="V6766" s="110"/>
      <c r="W6766" s="110"/>
    </row>
    <row r="6767" spans="20:23">
      <c r="T6767" s="111"/>
      <c r="U6767" s="111"/>
      <c r="V6767" s="110"/>
      <c r="W6767" s="110"/>
    </row>
    <row r="6768" spans="20:23">
      <c r="T6768" s="111"/>
      <c r="U6768" s="111"/>
      <c r="V6768" s="110"/>
      <c r="W6768" s="110"/>
    </row>
    <row r="6769" spans="20:23">
      <c r="T6769" s="111"/>
      <c r="U6769" s="111"/>
      <c r="V6769" s="110"/>
      <c r="W6769" s="110"/>
    </row>
    <row r="6770" spans="20:23">
      <c r="T6770" s="111"/>
      <c r="U6770" s="111"/>
      <c r="V6770" s="110"/>
      <c r="W6770" s="110"/>
    </row>
    <row r="6771" spans="20:23">
      <c r="T6771" s="111"/>
      <c r="U6771" s="111"/>
      <c r="V6771" s="110"/>
      <c r="W6771" s="110"/>
    </row>
    <row r="6772" spans="20:23">
      <c r="T6772" s="111"/>
      <c r="U6772" s="111"/>
      <c r="V6772" s="110"/>
      <c r="W6772" s="110"/>
    </row>
    <row r="6773" spans="20:23">
      <c r="T6773" s="111"/>
      <c r="U6773" s="111"/>
      <c r="V6773" s="110"/>
      <c r="W6773" s="110"/>
    </row>
    <row r="6774" spans="20:23">
      <c r="T6774" s="111"/>
      <c r="U6774" s="111"/>
      <c r="V6774" s="110"/>
      <c r="W6774" s="110"/>
    </row>
    <row r="6775" spans="20:23">
      <c r="T6775" s="111"/>
      <c r="U6775" s="111"/>
      <c r="V6775" s="110"/>
      <c r="W6775" s="110"/>
    </row>
    <row r="6776" spans="20:23">
      <c r="T6776" s="111"/>
      <c r="U6776" s="111"/>
      <c r="V6776" s="110"/>
      <c r="W6776" s="110"/>
    </row>
    <row r="6777" spans="20:23">
      <c r="T6777" s="111"/>
      <c r="U6777" s="111"/>
      <c r="V6777" s="110"/>
      <c r="W6777" s="110"/>
    </row>
    <row r="6778" spans="20:23">
      <c r="T6778" s="111"/>
      <c r="U6778" s="111"/>
      <c r="V6778" s="110"/>
      <c r="W6778" s="110"/>
    </row>
    <row r="6779" spans="20:23">
      <c r="T6779" s="111"/>
      <c r="U6779" s="111"/>
      <c r="V6779" s="110"/>
      <c r="W6779" s="110"/>
    </row>
    <row r="6780" spans="20:23">
      <c r="T6780" s="111"/>
      <c r="U6780" s="111"/>
      <c r="V6780" s="110"/>
      <c r="W6780" s="110"/>
    </row>
    <row r="6781" spans="20:23">
      <c r="T6781" s="111"/>
      <c r="U6781" s="111"/>
      <c r="V6781" s="110"/>
      <c r="W6781" s="110"/>
    </row>
    <row r="6782" spans="20:23">
      <c r="T6782" s="111"/>
      <c r="U6782" s="111"/>
      <c r="V6782" s="110"/>
      <c r="W6782" s="110"/>
    </row>
    <row r="6783" spans="20:23">
      <c r="T6783" s="111"/>
      <c r="U6783" s="111"/>
      <c r="V6783" s="110"/>
      <c r="W6783" s="110"/>
    </row>
    <row r="6784" spans="20:23">
      <c r="T6784" s="111"/>
      <c r="U6784" s="111"/>
      <c r="V6784" s="110"/>
      <c r="W6784" s="110"/>
    </row>
    <row r="6785" spans="20:23">
      <c r="T6785" s="111"/>
      <c r="U6785" s="111"/>
      <c r="V6785" s="110"/>
      <c r="W6785" s="110"/>
    </row>
    <row r="6786" spans="20:23">
      <c r="T6786" s="111"/>
      <c r="U6786" s="111"/>
      <c r="V6786" s="110"/>
      <c r="W6786" s="110"/>
    </row>
    <row r="6787" spans="20:23">
      <c r="T6787" s="111"/>
      <c r="U6787" s="111"/>
      <c r="V6787" s="110"/>
      <c r="W6787" s="110"/>
    </row>
    <row r="6788" spans="20:23">
      <c r="T6788" s="111"/>
      <c r="U6788" s="111"/>
      <c r="V6788" s="110"/>
      <c r="W6788" s="110"/>
    </row>
    <row r="6789" spans="20:23">
      <c r="T6789" s="111"/>
      <c r="U6789" s="111"/>
      <c r="V6789" s="110"/>
      <c r="W6789" s="110"/>
    </row>
    <row r="6790" spans="20:23">
      <c r="T6790" s="111"/>
      <c r="U6790" s="111"/>
      <c r="V6790" s="110"/>
      <c r="W6790" s="110"/>
    </row>
    <row r="6791" spans="20:23">
      <c r="T6791" s="111"/>
      <c r="U6791" s="111"/>
      <c r="V6791" s="110"/>
      <c r="W6791" s="110"/>
    </row>
    <row r="6792" spans="20:23">
      <c r="T6792" s="111"/>
      <c r="U6792" s="111"/>
      <c r="V6792" s="110"/>
      <c r="W6792" s="110"/>
    </row>
    <row r="6793" spans="20:23">
      <c r="T6793" s="111"/>
      <c r="U6793" s="111"/>
      <c r="V6793" s="110"/>
      <c r="W6793" s="110"/>
    </row>
    <row r="6794" spans="20:23">
      <c r="T6794" s="111"/>
      <c r="U6794" s="111"/>
      <c r="V6794" s="110"/>
      <c r="W6794" s="110"/>
    </row>
    <row r="6795" spans="20:23">
      <c r="T6795" s="111"/>
      <c r="U6795" s="111"/>
      <c r="V6795" s="110"/>
      <c r="W6795" s="110"/>
    </row>
    <row r="6796" spans="20:23">
      <c r="T6796" s="111"/>
      <c r="U6796" s="111"/>
      <c r="V6796" s="110"/>
      <c r="W6796" s="110"/>
    </row>
    <row r="6797" spans="20:23">
      <c r="T6797" s="111"/>
      <c r="U6797" s="111"/>
      <c r="V6797" s="110"/>
      <c r="W6797" s="110"/>
    </row>
    <row r="6798" spans="20:23">
      <c r="T6798" s="111"/>
      <c r="U6798" s="111"/>
      <c r="V6798" s="110"/>
      <c r="W6798" s="110"/>
    </row>
    <row r="6799" spans="20:23">
      <c r="T6799" s="111"/>
      <c r="U6799" s="111"/>
      <c r="V6799" s="110"/>
      <c r="W6799" s="110"/>
    </row>
    <row r="6800" spans="20:23">
      <c r="T6800" s="111"/>
      <c r="U6800" s="111"/>
      <c r="V6800" s="110"/>
      <c r="W6800" s="110"/>
    </row>
    <row r="6801" spans="20:23">
      <c r="T6801" s="111"/>
      <c r="U6801" s="111"/>
      <c r="V6801" s="110"/>
      <c r="W6801" s="110"/>
    </row>
    <row r="6802" spans="20:23">
      <c r="T6802" s="111"/>
      <c r="U6802" s="111"/>
      <c r="V6802" s="110"/>
      <c r="W6802" s="110"/>
    </row>
    <row r="6803" spans="20:23">
      <c r="T6803" s="111"/>
      <c r="U6803" s="111"/>
      <c r="V6803" s="110"/>
      <c r="W6803" s="110"/>
    </row>
    <row r="6804" spans="20:23">
      <c r="T6804" s="111"/>
      <c r="U6804" s="111"/>
      <c r="V6804" s="110"/>
      <c r="W6804" s="110"/>
    </row>
    <row r="6805" spans="20:23">
      <c r="T6805" s="111"/>
      <c r="U6805" s="111"/>
      <c r="V6805" s="110"/>
      <c r="W6805" s="110"/>
    </row>
    <row r="6806" spans="20:23">
      <c r="T6806" s="111"/>
      <c r="U6806" s="111"/>
      <c r="V6806" s="110"/>
      <c r="W6806" s="110"/>
    </row>
    <row r="6807" spans="20:23">
      <c r="T6807" s="111"/>
      <c r="U6807" s="111"/>
      <c r="V6807" s="110"/>
      <c r="W6807" s="110"/>
    </row>
    <row r="6808" spans="20:23">
      <c r="T6808" s="111"/>
      <c r="U6808" s="111"/>
      <c r="V6808" s="110"/>
      <c r="W6808" s="110"/>
    </row>
    <row r="6809" spans="20:23">
      <c r="T6809" s="111"/>
      <c r="U6809" s="111"/>
      <c r="V6809" s="110"/>
      <c r="W6809" s="110"/>
    </row>
    <row r="6810" spans="20:23">
      <c r="T6810" s="111"/>
      <c r="U6810" s="111"/>
      <c r="V6810" s="110"/>
      <c r="W6810" s="110"/>
    </row>
    <row r="6811" spans="20:23">
      <c r="T6811" s="111"/>
      <c r="U6811" s="111"/>
      <c r="V6811" s="110"/>
      <c r="W6811" s="110"/>
    </row>
    <row r="6812" spans="20:23">
      <c r="T6812" s="111"/>
      <c r="U6812" s="111"/>
      <c r="V6812" s="110"/>
      <c r="W6812" s="110"/>
    </row>
    <row r="6813" spans="20:23">
      <c r="T6813" s="111"/>
      <c r="U6813" s="111"/>
      <c r="V6813" s="110"/>
      <c r="W6813" s="110"/>
    </row>
    <row r="6814" spans="20:23">
      <c r="T6814" s="111"/>
      <c r="U6814" s="111"/>
      <c r="V6814" s="110"/>
      <c r="W6814" s="110"/>
    </row>
    <row r="6815" spans="20:23">
      <c r="T6815" s="111"/>
      <c r="U6815" s="111"/>
      <c r="V6815" s="110"/>
      <c r="W6815" s="110"/>
    </row>
    <row r="6816" spans="20:23">
      <c r="T6816" s="111"/>
      <c r="U6816" s="111"/>
      <c r="V6816" s="110"/>
      <c r="W6816" s="110"/>
    </row>
    <row r="6817" spans="20:23">
      <c r="T6817" s="111"/>
      <c r="U6817" s="111"/>
      <c r="V6817" s="110"/>
      <c r="W6817" s="110"/>
    </row>
    <row r="6818" spans="20:23">
      <c r="T6818" s="111"/>
      <c r="U6818" s="111"/>
      <c r="V6818" s="110"/>
      <c r="W6818" s="110"/>
    </row>
    <row r="6819" spans="20:23">
      <c r="T6819" s="111"/>
      <c r="U6819" s="111"/>
      <c r="V6819" s="110"/>
      <c r="W6819" s="110"/>
    </row>
    <row r="6820" spans="20:23">
      <c r="T6820" s="111"/>
      <c r="U6820" s="111"/>
      <c r="V6820" s="110"/>
      <c r="W6820" s="110"/>
    </row>
    <row r="6821" spans="20:23">
      <c r="T6821" s="111"/>
      <c r="U6821" s="111"/>
      <c r="V6821" s="110"/>
      <c r="W6821" s="110"/>
    </row>
    <row r="6822" spans="20:23">
      <c r="T6822" s="111"/>
      <c r="U6822" s="111"/>
      <c r="V6822" s="110"/>
      <c r="W6822" s="110"/>
    </row>
    <row r="6823" spans="20:23">
      <c r="T6823" s="111"/>
      <c r="U6823" s="111"/>
      <c r="V6823" s="110"/>
      <c r="W6823" s="110"/>
    </row>
    <row r="6824" spans="20:23">
      <c r="T6824" s="111"/>
      <c r="U6824" s="111"/>
      <c r="V6824" s="110"/>
      <c r="W6824" s="110"/>
    </row>
    <row r="6825" spans="20:23">
      <c r="T6825" s="111"/>
      <c r="U6825" s="111"/>
      <c r="V6825" s="110"/>
      <c r="W6825" s="110"/>
    </row>
    <row r="6826" spans="20:23">
      <c r="T6826" s="111"/>
      <c r="U6826" s="111"/>
      <c r="V6826" s="110"/>
      <c r="W6826" s="110"/>
    </row>
    <row r="6827" spans="20:23">
      <c r="T6827" s="111"/>
      <c r="U6827" s="111"/>
      <c r="V6827" s="110"/>
      <c r="W6827" s="110"/>
    </row>
    <row r="6828" spans="20:23">
      <c r="T6828" s="111"/>
      <c r="U6828" s="111"/>
      <c r="V6828" s="110"/>
      <c r="W6828" s="110"/>
    </row>
    <row r="6829" spans="20:23">
      <c r="T6829" s="111"/>
      <c r="U6829" s="111"/>
      <c r="V6829" s="110"/>
      <c r="W6829" s="110"/>
    </row>
    <row r="6830" spans="20:23">
      <c r="T6830" s="111"/>
      <c r="U6830" s="111"/>
      <c r="V6830" s="110"/>
      <c r="W6830" s="110"/>
    </row>
    <row r="6831" spans="20:23">
      <c r="T6831" s="111"/>
      <c r="U6831" s="111"/>
      <c r="V6831" s="110"/>
      <c r="W6831" s="110"/>
    </row>
    <row r="6832" spans="20:23">
      <c r="T6832" s="111"/>
      <c r="U6832" s="111"/>
      <c r="V6832" s="110"/>
      <c r="W6832" s="110"/>
    </row>
    <row r="6833" spans="20:23">
      <c r="T6833" s="111"/>
      <c r="U6833" s="111"/>
      <c r="V6833" s="110"/>
      <c r="W6833" s="110"/>
    </row>
    <row r="6834" spans="20:23">
      <c r="T6834" s="111"/>
      <c r="U6834" s="111"/>
      <c r="V6834" s="110"/>
      <c r="W6834" s="110"/>
    </row>
    <row r="6835" spans="20:23">
      <c r="T6835" s="111"/>
      <c r="U6835" s="111"/>
      <c r="V6835" s="110"/>
      <c r="W6835" s="110"/>
    </row>
    <row r="6836" spans="20:23">
      <c r="T6836" s="111"/>
      <c r="U6836" s="111"/>
      <c r="V6836" s="110"/>
      <c r="W6836" s="110"/>
    </row>
    <row r="10680" spans="1:19">
      <c r="A10680" s="110"/>
      <c r="B10680" s="115"/>
      <c r="C10680" s="110"/>
      <c r="D10680" s="115"/>
      <c r="E10680" s="110"/>
      <c r="F10680" s="110"/>
      <c r="G10680" s="110"/>
      <c r="H10680" s="110"/>
      <c r="I10680" s="110"/>
      <c r="J10680" s="111"/>
      <c r="K10680" s="111"/>
      <c r="L10680" s="111"/>
      <c r="M10680" s="111"/>
      <c r="N10680" s="111"/>
      <c r="O10680" s="111"/>
      <c r="P10680" s="111"/>
      <c r="Q10680" s="111"/>
      <c r="R10680" s="111"/>
      <c r="S10680" s="110"/>
    </row>
    <row r="10681" spans="1:19">
      <c r="A10681" s="110"/>
      <c r="B10681" s="115"/>
      <c r="C10681" s="110"/>
      <c r="D10681" s="115"/>
      <c r="E10681" s="110"/>
      <c r="F10681" s="110"/>
      <c r="G10681" s="110"/>
      <c r="H10681" s="110"/>
      <c r="I10681" s="110"/>
      <c r="J10681" s="111"/>
      <c r="K10681" s="111"/>
      <c r="L10681" s="111"/>
      <c r="M10681" s="111"/>
      <c r="N10681" s="111"/>
      <c r="O10681" s="111"/>
      <c r="P10681" s="111"/>
      <c r="Q10681" s="111"/>
      <c r="R10681" s="111"/>
      <c r="S10681" s="110"/>
    </row>
    <row r="10682" spans="1:19">
      <c r="A10682" s="110"/>
      <c r="B10682" s="115"/>
      <c r="C10682" s="110"/>
      <c r="D10682" s="115"/>
      <c r="E10682" s="110"/>
      <c r="F10682" s="110"/>
      <c r="G10682" s="110"/>
      <c r="H10682" s="110"/>
      <c r="I10682" s="110"/>
      <c r="J10682" s="111"/>
      <c r="K10682" s="111"/>
      <c r="L10682" s="111"/>
      <c r="M10682" s="111"/>
      <c r="N10682" s="111"/>
      <c r="O10682" s="111"/>
      <c r="P10682" s="111"/>
      <c r="Q10682" s="111"/>
      <c r="R10682" s="111"/>
      <c r="S10682" s="110"/>
    </row>
    <row r="10683" spans="1:19">
      <c r="A10683" s="110"/>
      <c r="B10683" s="115"/>
      <c r="C10683" s="110"/>
      <c r="D10683" s="115"/>
      <c r="E10683" s="110"/>
      <c r="F10683" s="110"/>
      <c r="G10683" s="110"/>
      <c r="H10683" s="110"/>
      <c r="I10683" s="110"/>
      <c r="J10683" s="111"/>
      <c r="K10683" s="111"/>
      <c r="L10683" s="111"/>
      <c r="M10683" s="111"/>
      <c r="N10683" s="111"/>
      <c r="O10683" s="111"/>
      <c r="P10683" s="111"/>
      <c r="Q10683" s="111"/>
      <c r="R10683" s="111"/>
      <c r="S10683" s="110"/>
    </row>
    <row r="10684" spans="1:19">
      <c r="A10684" s="110"/>
      <c r="B10684" s="115"/>
      <c r="C10684" s="110"/>
      <c r="D10684" s="115"/>
      <c r="E10684" s="110"/>
      <c r="F10684" s="110"/>
      <c r="G10684" s="110"/>
      <c r="H10684" s="110"/>
      <c r="I10684" s="110"/>
      <c r="J10684" s="111"/>
      <c r="K10684" s="111"/>
      <c r="L10684" s="111"/>
      <c r="M10684" s="111"/>
      <c r="N10684" s="111"/>
      <c r="O10684" s="111"/>
      <c r="P10684" s="111"/>
      <c r="Q10684" s="111"/>
      <c r="R10684" s="111"/>
      <c r="S10684" s="110"/>
    </row>
    <row r="10685" spans="1:19">
      <c r="A10685" s="110"/>
      <c r="B10685" s="115"/>
      <c r="C10685" s="110"/>
      <c r="D10685" s="115"/>
      <c r="E10685" s="110"/>
      <c r="F10685" s="110"/>
      <c r="G10685" s="110"/>
      <c r="H10685" s="110"/>
      <c r="I10685" s="110"/>
      <c r="J10685" s="111"/>
      <c r="K10685" s="111"/>
      <c r="L10685" s="111"/>
      <c r="M10685" s="111"/>
      <c r="N10685" s="111"/>
      <c r="O10685" s="111"/>
      <c r="P10685" s="111"/>
      <c r="Q10685" s="111"/>
      <c r="R10685" s="111"/>
      <c r="S10685" s="110"/>
    </row>
    <row r="10686" spans="1:19">
      <c r="A10686" s="110"/>
      <c r="B10686" s="115"/>
      <c r="C10686" s="110"/>
      <c r="D10686" s="115"/>
      <c r="E10686" s="110"/>
      <c r="F10686" s="110"/>
      <c r="G10686" s="110"/>
      <c r="H10686" s="110"/>
      <c r="I10686" s="110"/>
      <c r="J10686" s="111"/>
      <c r="K10686" s="111"/>
      <c r="L10686" s="111"/>
      <c r="M10686" s="111"/>
      <c r="N10686" s="111"/>
      <c r="O10686" s="111"/>
      <c r="P10686" s="111"/>
      <c r="Q10686" s="111"/>
      <c r="R10686" s="111"/>
      <c r="S10686" s="110"/>
    </row>
    <row r="10687" spans="1:19">
      <c r="A10687" s="110"/>
      <c r="B10687" s="115"/>
      <c r="C10687" s="110"/>
      <c r="D10687" s="115"/>
      <c r="E10687" s="110"/>
      <c r="F10687" s="110"/>
      <c r="G10687" s="110"/>
      <c r="H10687" s="110"/>
      <c r="I10687" s="110"/>
      <c r="J10687" s="111"/>
      <c r="K10687" s="111"/>
      <c r="L10687" s="111"/>
      <c r="M10687" s="111"/>
      <c r="N10687" s="111"/>
      <c r="O10687" s="111"/>
      <c r="P10687" s="111"/>
      <c r="Q10687" s="111"/>
      <c r="R10687" s="111"/>
      <c r="S10687" s="110"/>
    </row>
    <row r="10688" spans="1:19">
      <c r="A10688" s="110"/>
      <c r="B10688" s="115"/>
      <c r="C10688" s="110"/>
      <c r="D10688" s="115"/>
      <c r="E10688" s="110"/>
      <c r="F10688" s="110"/>
      <c r="G10688" s="110"/>
      <c r="H10688" s="110"/>
      <c r="I10688" s="110"/>
      <c r="J10688" s="111"/>
      <c r="K10688" s="111"/>
      <c r="L10688" s="111"/>
      <c r="M10688" s="111"/>
      <c r="N10688" s="111"/>
      <c r="O10688" s="111"/>
      <c r="P10688" s="111"/>
      <c r="Q10688" s="111"/>
      <c r="R10688" s="111"/>
      <c r="S10688" s="110"/>
    </row>
    <row r="10689" spans="1:19">
      <c r="A10689" s="110"/>
      <c r="B10689" s="115"/>
      <c r="C10689" s="110"/>
      <c r="D10689" s="115"/>
      <c r="E10689" s="110"/>
      <c r="F10689" s="110"/>
      <c r="G10689" s="110"/>
      <c r="H10689" s="110"/>
      <c r="I10689" s="110"/>
      <c r="J10689" s="111"/>
      <c r="K10689" s="111"/>
      <c r="L10689" s="111"/>
      <c r="M10689" s="111"/>
      <c r="N10689" s="111"/>
      <c r="O10689" s="111"/>
      <c r="P10689" s="111"/>
      <c r="Q10689" s="111"/>
      <c r="R10689" s="111"/>
      <c r="S10689" s="110"/>
    </row>
    <row r="10690" spans="1:19">
      <c r="A10690" s="110"/>
      <c r="B10690" s="115"/>
      <c r="C10690" s="110"/>
      <c r="D10690" s="115"/>
      <c r="E10690" s="110"/>
      <c r="F10690" s="110"/>
      <c r="G10690" s="110"/>
      <c r="H10690" s="110"/>
      <c r="I10690" s="110"/>
      <c r="J10690" s="111"/>
      <c r="K10690" s="111"/>
      <c r="L10690" s="111"/>
      <c r="M10690" s="111"/>
      <c r="N10690" s="111"/>
      <c r="O10690" s="111"/>
      <c r="P10690" s="111"/>
      <c r="Q10690" s="111"/>
      <c r="R10690" s="111"/>
      <c r="S10690" s="110"/>
    </row>
    <row r="10691" spans="1:19">
      <c r="A10691" s="110"/>
      <c r="B10691" s="115"/>
      <c r="C10691" s="110"/>
      <c r="D10691" s="115"/>
      <c r="E10691" s="110"/>
      <c r="F10691" s="110"/>
      <c r="G10691" s="110"/>
      <c r="H10691" s="110"/>
      <c r="I10691" s="110"/>
      <c r="J10691" s="111"/>
      <c r="K10691" s="111"/>
      <c r="L10691" s="111"/>
      <c r="M10691" s="111"/>
      <c r="N10691" s="111"/>
      <c r="O10691" s="111"/>
      <c r="P10691" s="111"/>
      <c r="Q10691" s="111"/>
      <c r="R10691" s="111"/>
      <c r="S10691" s="110"/>
    </row>
    <row r="10692" spans="1:19">
      <c r="A10692" s="110"/>
      <c r="B10692" s="115"/>
      <c r="C10692" s="110"/>
      <c r="D10692" s="115"/>
      <c r="E10692" s="110"/>
      <c r="F10692" s="110"/>
      <c r="G10692" s="110"/>
      <c r="H10692" s="110"/>
      <c r="I10692" s="110"/>
      <c r="J10692" s="111"/>
      <c r="K10692" s="111"/>
      <c r="L10692" s="111"/>
      <c r="M10692" s="111"/>
      <c r="N10692" s="111"/>
      <c r="O10692" s="111"/>
      <c r="P10692" s="111"/>
      <c r="Q10692" s="111"/>
      <c r="R10692" s="111"/>
      <c r="S10692" s="110"/>
    </row>
    <row r="10693" spans="1:19">
      <c r="A10693" s="110"/>
      <c r="B10693" s="115"/>
      <c r="C10693" s="110"/>
      <c r="D10693" s="115"/>
      <c r="E10693" s="110"/>
      <c r="F10693" s="110"/>
      <c r="G10693" s="110"/>
      <c r="H10693" s="110"/>
      <c r="I10693" s="110"/>
      <c r="J10693" s="111"/>
      <c r="K10693" s="111"/>
      <c r="L10693" s="111"/>
      <c r="M10693" s="111"/>
      <c r="N10693" s="111"/>
      <c r="O10693" s="111"/>
      <c r="P10693" s="111"/>
      <c r="Q10693" s="111"/>
      <c r="R10693" s="111"/>
      <c r="S10693" s="110"/>
    </row>
    <row r="10694" spans="1:19">
      <c r="A10694" s="110"/>
      <c r="B10694" s="115"/>
      <c r="C10694" s="110"/>
      <c r="D10694" s="115"/>
      <c r="E10694" s="110"/>
      <c r="F10694" s="110"/>
      <c r="G10694" s="110"/>
      <c r="H10694" s="110"/>
      <c r="I10694" s="110"/>
      <c r="J10694" s="111"/>
      <c r="K10694" s="111"/>
      <c r="L10694" s="111"/>
      <c r="M10694" s="111"/>
      <c r="N10694" s="111"/>
      <c r="O10694" s="111"/>
      <c r="P10694" s="111"/>
      <c r="Q10694" s="111"/>
      <c r="R10694" s="111"/>
      <c r="S10694" s="110"/>
    </row>
    <row r="10695" spans="1:19">
      <c r="A10695" s="110"/>
      <c r="B10695" s="115"/>
      <c r="C10695" s="110"/>
      <c r="D10695" s="115"/>
      <c r="E10695" s="110"/>
      <c r="F10695" s="110"/>
      <c r="G10695" s="110"/>
      <c r="H10695" s="110"/>
      <c r="I10695" s="110"/>
      <c r="J10695" s="111"/>
      <c r="K10695" s="111"/>
      <c r="L10695" s="111"/>
      <c r="M10695" s="111"/>
      <c r="N10695" s="111"/>
      <c r="O10695" s="111"/>
      <c r="P10695" s="111"/>
      <c r="Q10695" s="111"/>
      <c r="R10695" s="111"/>
      <c r="S10695" s="110"/>
    </row>
    <row r="10696" spans="1:19">
      <c r="A10696" s="110"/>
      <c r="B10696" s="115"/>
      <c r="C10696" s="110"/>
      <c r="D10696" s="115"/>
      <c r="E10696" s="110"/>
      <c r="F10696" s="110"/>
      <c r="G10696" s="110"/>
      <c r="H10696" s="110"/>
      <c r="I10696" s="110"/>
      <c r="J10696" s="111"/>
      <c r="K10696" s="111"/>
      <c r="L10696" s="111"/>
      <c r="M10696" s="111"/>
      <c r="N10696" s="111"/>
      <c r="O10696" s="111"/>
      <c r="P10696" s="111"/>
      <c r="Q10696" s="111"/>
      <c r="R10696" s="111"/>
      <c r="S10696" s="110"/>
    </row>
    <row r="10697" spans="1:19">
      <c r="A10697" s="110"/>
      <c r="B10697" s="115"/>
      <c r="C10697" s="110"/>
      <c r="D10697" s="115"/>
      <c r="E10697" s="110"/>
      <c r="F10697" s="110"/>
      <c r="G10697" s="110"/>
      <c r="H10697" s="110"/>
      <c r="I10697" s="110"/>
      <c r="J10697" s="111"/>
      <c r="K10697" s="111"/>
      <c r="L10697" s="111"/>
      <c r="M10697" s="111"/>
      <c r="N10697" s="111"/>
      <c r="O10697" s="111"/>
      <c r="P10697" s="111"/>
      <c r="Q10697" s="111"/>
      <c r="R10697" s="111"/>
      <c r="S10697" s="110"/>
    </row>
    <row r="10698" spans="1:19">
      <c r="A10698" s="110"/>
      <c r="B10698" s="115"/>
      <c r="C10698" s="110"/>
      <c r="D10698" s="115"/>
      <c r="E10698" s="110"/>
      <c r="F10698" s="110"/>
      <c r="G10698" s="110"/>
      <c r="H10698" s="110"/>
      <c r="I10698" s="110"/>
      <c r="J10698" s="111"/>
      <c r="K10698" s="111"/>
      <c r="L10698" s="111"/>
      <c r="M10698" s="111"/>
      <c r="N10698" s="111"/>
      <c r="O10698" s="111"/>
      <c r="P10698" s="111"/>
      <c r="Q10698" s="111"/>
      <c r="R10698" s="111"/>
      <c r="S10698" s="110"/>
    </row>
    <row r="10699" spans="1:19">
      <c r="A10699" s="110"/>
      <c r="B10699" s="115"/>
      <c r="C10699" s="110"/>
      <c r="D10699" s="115"/>
      <c r="E10699" s="110"/>
      <c r="F10699" s="110"/>
      <c r="G10699" s="110"/>
      <c r="H10699" s="110"/>
      <c r="I10699" s="110"/>
      <c r="J10699" s="111"/>
      <c r="K10699" s="111"/>
      <c r="L10699" s="111"/>
      <c r="M10699" s="111"/>
      <c r="N10699" s="111"/>
      <c r="O10699" s="111"/>
      <c r="P10699" s="111"/>
      <c r="Q10699" s="111"/>
      <c r="R10699" s="111"/>
      <c r="S10699" s="110"/>
    </row>
    <row r="10700" spans="1:19">
      <c r="A10700" s="110"/>
      <c r="B10700" s="115"/>
      <c r="C10700" s="110"/>
      <c r="D10700" s="115"/>
      <c r="E10700" s="110"/>
      <c r="F10700" s="110"/>
      <c r="G10700" s="110"/>
      <c r="H10700" s="110"/>
      <c r="I10700" s="110"/>
      <c r="J10700" s="111"/>
      <c r="K10700" s="111"/>
      <c r="L10700" s="111"/>
      <c r="M10700" s="111"/>
      <c r="N10700" s="111"/>
      <c r="O10700" s="111"/>
      <c r="P10700" s="111"/>
      <c r="Q10700" s="111"/>
      <c r="R10700" s="111"/>
      <c r="S10700" s="110"/>
    </row>
    <row r="10701" spans="1:19">
      <c r="A10701" s="110"/>
      <c r="B10701" s="115"/>
      <c r="C10701" s="110"/>
      <c r="D10701" s="115"/>
      <c r="E10701" s="110"/>
      <c r="F10701" s="110"/>
      <c r="G10701" s="110"/>
      <c r="H10701" s="110"/>
      <c r="I10701" s="110"/>
      <c r="J10701" s="111"/>
      <c r="K10701" s="111"/>
      <c r="L10701" s="111"/>
      <c r="M10701" s="111"/>
      <c r="N10701" s="111"/>
      <c r="O10701" s="111"/>
      <c r="P10701" s="111"/>
      <c r="Q10701" s="111"/>
      <c r="R10701" s="111"/>
      <c r="S10701" s="110"/>
    </row>
    <row r="10702" spans="1:19">
      <c r="A10702" s="110"/>
      <c r="B10702" s="115"/>
      <c r="C10702" s="110"/>
      <c r="D10702" s="115"/>
      <c r="E10702" s="110"/>
      <c r="F10702" s="110"/>
      <c r="G10702" s="110"/>
      <c r="H10702" s="110"/>
      <c r="I10702" s="110"/>
      <c r="J10702" s="111"/>
      <c r="K10702" s="111"/>
      <c r="L10702" s="111"/>
      <c r="M10702" s="111"/>
      <c r="N10702" s="111"/>
      <c r="O10702" s="111"/>
      <c r="P10702" s="111"/>
      <c r="Q10702" s="111"/>
      <c r="R10702" s="111"/>
      <c r="S10702" s="110"/>
    </row>
    <row r="10703" spans="1:19">
      <c r="A10703" s="110"/>
      <c r="B10703" s="115"/>
      <c r="C10703" s="110"/>
      <c r="D10703" s="115"/>
      <c r="E10703" s="110"/>
      <c r="F10703" s="110"/>
      <c r="G10703" s="110"/>
      <c r="H10703" s="110"/>
      <c r="I10703" s="110"/>
      <c r="J10703" s="111"/>
      <c r="K10703" s="111"/>
      <c r="L10703" s="111"/>
      <c r="M10703" s="111"/>
      <c r="N10703" s="111"/>
      <c r="O10703" s="111"/>
      <c r="P10703" s="111"/>
      <c r="Q10703" s="111"/>
      <c r="R10703" s="111"/>
      <c r="S10703" s="110"/>
    </row>
    <row r="10704" spans="1:19">
      <c r="A10704" s="110"/>
      <c r="B10704" s="115"/>
      <c r="C10704" s="110"/>
      <c r="D10704" s="115"/>
      <c r="E10704" s="110"/>
      <c r="F10704" s="110"/>
      <c r="G10704" s="110"/>
      <c r="H10704" s="110"/>
      <c r="I10704" s="110"/>
      <c r="J10704" s="111"/>
      <c r="K10704" s="111"/>
      <c r="L10704" s="111"/>
      <c r="M10704" s="111"/>
      <c r="N10704" s="111"/>
      <c r="O10704" s="111"/>
      <c r="P10704" s="111"/>
      <c r="Q10704" s="111"/>
      <c r="R10704" s="111"/>
      <c r="S10704" s="110"/>
    </row>
    <row r="10705" spans="1:19">
      <c r="A10705" s="110"/>
      <c r="B10705" s="115"/>
      <c r="C10705" s="110"/>
      <c r="D10705" s="115"/>
      <c r="E10705" s="110"/>
      <c r="F10705" s="110"/>
      <c r="G10705" s="110"/>
      <c r="H10705" s="110"/>
      <c r="I10705" s="110"/>
      <c r="J10705" s="111"/>
      <c r="K10705" s="111"/>
      <c r="L10705" s="111"/>
      <c r="M10705" s="111"/>
      <c r="N10705" s="111"/>
      <c r="O10705" s="111"/>
      <c r="P10705" s="111"/>
      <c r="Q10705" s="111"/>
      <c r="R10705" s="111"/>
      <c r="S10705" s="110"/>
    </row>
    <row r="10706" spans="1:19">
      <c r="A10706" s="110"/>
      <c r="B10706" s="115"/>
      <c r="C10706" s="110"/>
      <c r="D10706" s="115"/>
      <c r="E10706" s="110"/>
      <c r="F10706" s="110"/>
      <c r="G10706" s="110"/>
      <c r="H10706" s="110"/>
      <c r="I10706" s="110"/>
      <c r="J10706" s="111"/>
      <c r="K10706" s="111"/>
      <c r="L10706" s="111"/>
      <c r="M10706" s="111"/>
      <c r="N10706" s="111"/>
      <c r="O10706" s="111"/>
      <c r="P10706" s="111"/>
      <c r="Q10706" s="111"/>
      <c r="R10706" s="111"/>
      <c r="S10706" s="110"/>
    </row>
    <row r="10707" spans="1:19">
      <c r="A10707" s="110"/>
      <c r="B10707" s="115"/>
      <c r="C10707" s="110"/>
      <c r="D10707" s="115"/>
      <c r="E10707" s="110"/>
      <c r="F10707" s="110"/>
      <c r="G10707" s="110"/>
      <c r="H10707" s="110"/>
      <c r="I10707" s="110"/>
      <c r="J10707" s="111"/>
      <c r="K10707" s="111"/>
      <c r="L10707" s="111"/>
      <c r="M10707" s="111"/>
      <c r="N10707" s="111"/>
      <c r="O10707" s="111"/>
      <c r="P10707" s="111"/>
      <c r="Q10707" s="111"/>
      <c r="R10707" s="111"/>
      <c r="S10707" s="110"/>
    </row>
    <row r="10708" spans="1:19">
      <c r="A10708" s="110"/>
      <c r="B10708" s="115"/>
      <c r="C10708" s="110"/>
      <c r="D10708" s="115"/>
      <c r="E10708" s="110"/>
      <c r="F10708" s="110"/>
      <c r="G10708" s="110"/>
      <c r="H10708" s="110"/>
      <c r="I10708" s="110"/>
      <c r="J10708" s="111"/>
      <c r="K10708" s="111"/>
      <c r="L10708" s="111"/>
      <c r="M10708" s="111"/>
      <c r="N10708" s="111"/>
      <c r="O10708" s="111"/>
      <c r="P10708" s="111"/>
      <c r="Q10708" s="111"/>
      <c r="R10708" s="111"/>
      <c r="S10708" s="110"/>
    </row>
    <row r="10709" spans="1:19">
      <c r="A10709" s="110"/>
      <c r="B10709" s="115"/>
      <c r="C10709" s="110"/>
      <c r="D10709" s="115"/>
      <c r="E10709" s="110"/>
      <c r="F10709" s="110"/>
      <c r="G10709" s="110"/>
      <c r="H10709" s="110"/>
      <c r="I10709" s="110"/>
      <c r="J10709" s="111"/>
      <c r="K10709" s="111"/>
      <c r="L10709" s="111"/>
      <c r="M10709" s="111"/>
      <c r="N10709" s="111"/>
      <c r="O10709" s="111"/>
      <c r="P10709" s="111"/>
      <c r="Q10709" s="111"/>
      <c r="R10709" s="111"/>
      <c r="S10709" s="110"/>
    </row>
    <row r="10710" spans="1:19">
      <c r="A10710" s="110"/>
      <c r="B10710" s="115"/>
      <c r="C10710" s="110"/>
      <c r="D10710" s="115"/>
      <c r="E10710" s="110"/>
      <c r="F10710" s="110"/>
      <c r="G10710" s="110"/>
      <c r="H10710" s="110"/>
      <c r="I10710" s="110"/>
      <c r="J10710" s="111"/>
      <c r="K10710" s="111"/>
      <c r="L10710" s="111"/>
      <c r="M10710" s="111"/>
      <c r="N10710" s="111"/>
      <c r="O10710" s="111"/>
      <c r="P10710" s="111"/>
      <c r="Q10710" s="111"/>
      <c r="R10710" s="111"/>
      <c r="S10710" s="110"/>
    </row>
    <row r="10711" spans="1:19">
      <c r="A10711" s="110"/>
      <c r="B10711" s="115"/>
      <c r="C10711" s="110"/>
      <c r="D10711" s="115"/>
      <c r="E10711" s="110"/>
      <c r="F10711" s="110"/>
      <c r="G10711" s="110"/>
      <c r="H10711" s="110"/>
      <c r="I10711" s="110"/>
      <c r="J10711" s="111"/>
      <c r="K10711" s="111"/>
      <c r="L10711" s="111"/>
      <c r="M10711" s="111"/>
      <c r="N10711" s="111"/>
      <c r="O10711" s="111"/>
      <c r="P10711" s="111"/>
      <c r="Q10711" s="111"/>
      <c r="R10711" s="111"/>
      <c r="S10711" s="110"/>
    </row>
    <row r="10712" spans="1:19">
      <c r="A10712" s="110"/>
      <c r="B10712" s="115"/>
      <c r="C10712" s="110"/>
      <c r="D10712" s="115"/>
      <c r="E10712" s="110"/>
      <c r="F10712" s="110"/>
      <c r="G10712" s="110"/>
      <c r="H10712" s="110"/>
      <c r="I10712" s="110"/>
      <c r="J10712" s="111"/>
      <c r="K10712" s="111"/>
      <c r="L10712" s="111"/>
      <c r="M10712" s="111"/>
      <c r="N10712" s="111"/>
      <c r="O10712" s="111"/>
      <c r="P10712" s="111"/>
      <c r="Q10712" s="111"/>
      <c r="R10712" s="111"/>
      <c r="S10712" s="110"/>
    </row>
    <row r="10713" spans="1:19">
      <c r="A10713" s="110"/>
      <c r="B10713" s="115"/>
      <c r="C10713" s="110"/>
      <c r="D10713" s="115"/>
      <c r="E10713" s="110"/>
      <c r="F10713" s="110"/>
      <c r="G10713" s="110"/>
      <c r="H10713" s="110"/>
      <c r="I10713" s="110"/>
      <c r="J10713" s="111"/>
      <c r="K10713" s="111"/>
      <c r="L10713" s="111"/>
      <c r="M10713" s="111"/>
      <c r="N10713" s="111"/>
      <c r="O10713" s="111"/>
      <c r="P10713" s="111"/>
      <c r="Q10713" s="111"/>
      <c r="R10713" s="111"/>
      <c r="S10713" s="110"/>
    </row>
    <row r="10714" spans="1:19">
      <c r="A10714" s="110"/>
      <c r="B10714" s="115"/>
      <c r="C10714" s="110"/>
      <c r="D10714" s="115"/>
      <c r="E10714" s="110"/>
      <c r="F10714" s="110"/>
      <c r="G10714" s="110"/>
      <c r="H10714" s="110"/>
      <c r="I10714" s="110"/>
      <c r="J10714" s="111"/>
      <c r="K10714" s="111"/>
      <c r="L10714" s="111"/>
      <c r="M10714" s="111"/>
      <c r="N10714" s="111"/>
      <c r="O10714" s="111"/>
      <c r="P10714" s="111"/>
      <c r="Q10714" s="111"/>
      <c r="R10714" s="111"/>
      <c r="S10714" s="110"/>
    </row>
    <row r="10715" spans="1:19">
      <c r="A10715" s="110"/>
      <c r="B10715" s="115"/>
      <c r="C10715" s="110"/>
      <c r="D10715" s="115"/>
      <c r="E10715" s="110"/>
      <c r="F10715" s="110"/>
      <c r="G10715" s="110"/>
      <c r="H10715" s="110"/>
      <c r="I10715" s="110"/>
      <c r="J10715" s="111"/>
      <c r="K10715" s="111"/>
      <c r="L10715" s="111"/>
      <c r="M10715" s="111"/>
      <c r="N10715" s="111"/>
      <c r="O10715" s="111"/>
      <c r="P10715" s="111"/>
      <c r="Q10715" s="111"/>
      <c r="R10715" s="111"/>
      <c r="S10715" s="110"/>
    </row>
    <row r="10716" spans="1:19">
      <c r="A10716" s="110"/>
      <c r="B10716" s="115"/>
      <c r="C10716" s="110"/>
      <c r="D10716" s="115"/>
      <c r="E10716" s="110"/>
      <c r="F10716" s="110"/>
      <c r="G10716" s="110"/>
      <c r="H10716" s="110"/>
      <c r="I10716" s="110"/>
      <c r="J10716" s="111"/>
      <c r="K10716" s="111"/>
      <c r="L10716" s="111"/>
      <c r="M10716" s="111"/>
      <c r="N10716" s="111"/>
      <c r="O10716" s="111"/>
      <c r="P10716" s="111"/>
      <c r="Q10716" s="111"/>
      <c r="R10716" s="111"/>
      <c r="S10716" s="110"/>
    </row>
    <row r="10717" spans="1:19">
      <c r="A10717" s="110"/>
      <c r="B10717" s="115"/>
      <c r="C10717" s="110"/>
      <c r="D10717" s="115"/>
      <c r="E10717" s="110"/>
      <c r="F10717" s="110"/>
      <c r="G10717" s="110"/>
      <c r="H10717" s="110"/>
      <c r="I10717" s="110"/>
      <c r="J10717" s="111"/>
      <c r="K10717" s="111"/>
      <c r="L10717" s="111"/>
      <c r="M10717" s="111"/>
      <c r="N10717" s="111"/>
      <c r="O10717" s="111"/>
      <c r="P10717" s="111"/>
      <c r="Q10717" s="111"/>
      <c r="R10717" s="111"/>
      <c r="S10717" s="110"/>
    </row>
    <row r="10718" spans="1:19">
      <c r="A10718" s="110"/>
      <c r="B10718" s="115"/>
      <c r="C10718" s="110"/>
      <c r="D10718" s="115"/>
      <c r="E10718" s="110"/>
      <c r="F10718" s="110"/>
      <c r="G10718" s="110"/>
      <c r="H10718" s="110"/>
      <c r="I10718" s="110"/>
      <c r="J10718" s="111"/>
      <c r="K10718" s="111"/>
      <c r="L10718" s="111"/>
      <c r="M10718" s="111"/>
      <c r="N10718" s="111"/>
      <c r="O10718" s="111"/>
      <c r="P10718" s="111"/>
      <c r="Q10718" s="111"/>
      <c r="R10718" s="111"/>
      <c r="S10718" s="110"/>
    </row>
    <row r="10719" spans="1:19">
      <c r="A10719" s="110"/>
      <c r="B10719" s="115"/>
      <c r="C10719" s="110"/>
      <c r="D10719" s="115"/>
      <c r="E10719" s="110"/>
      <c r="F10719" s="110"/>
      <c r="G10719" s="110"/>
      <c r="H10719" s="110"/>
      <c r="I10719" s="110"/>
      <c r="J10719" s="111"/>
      <c r="K10719" s="111"/>
      <c r="L10719" s="111"/>
      <c r="M10719" s="111"/>
      <c r="N10719" s="111"/>
      <c r="O10719" s="111"/>
      <c r="P10719" s="111"/>
      <c r="Q10719" s="111"/>
      <c r="R10719" s="111"/>
      <c r="S10719" s="110"/>
    </row>
    <row r="10720" spans="1:19">
      <c r="A10720" s="110"/>
      <c r="B10720" s="115"/>
      <c r="C10720" s="110"/>
      <c r="D10720" s="115"/>
      <c r="E10720" s="110"/>
      <c r="F10720" s="110"/>
      <c r="G10720" s="110"/>
      <c r="H10720" s="110"/>
      <c r="I10720" s="110"/>
      <c r="J10720" s="111"/>
      <c r="K10720" s="111"/>
      <c r="L10720" s="111"/>
      <c r="M10720" s="111"/>
      <c r="N10720" s="111"/>
      <c r="O10720" s="111"/>
      <c r="P10720" s="111"/>
      <c r="Q10720" s="111"/>
      <c r="R10720" s="111"/>
      <c r="S10720" s="110"/>
    </row>
    <row r="10721" spans="1:19">
      <c r="A10721" s="110"/>
      <c r="B10721" s="115"/>
      <c r="C10721" s="110"/>
      <c r="D10721" s="115"/>
      <c r="E10721" s="110"/>
      <c r="F10721" s="110"/>
      <c r="G10721" s="110"/>
      <c r="H10721" s="110"/>
      <c r="I10721" s="110"/>
      <c r="J10721" s="111"/>
      <c r="K10721" s="111"/>
      <c r="L10721" s="111"/>
      <c r="M10721" s="111"/>
      <c r="N10721" s="111"/>
      <c r="O10721" s="111"/>
      <c r="P10721" s="111"/>
      <c r="Q10721" s="111"/>
      <c r="R10721" s="111"/>
      <c r="S10721" s="110"/>
    </row>
    <row r="10722" spans="1:19">
      <c r="A10722" s="110"/>
      <c r="B10722" s="115"/>
      <c r="C10722" s="110"/>
      <c r="D10722" s="115"/>
      <c r="E10722" s="110"/>
      <c r="F10722" s="110"/>
      <c r="G10722" s="110"/>
      <c r="H10722" s="110"/>
      <c r="I10722" s="110"/>
      <c r="J10722" s="111"/>
      <c r="K10722" s="111"/>
      <c r="L10722" s="111"/>
      <c r="M10722" s="111"/>
      <c r="N10722" s="111"/>
      <c r="O10722" s="111"/>
      <c r="P10722" s="111"/>
      <c r="Q10722" s="111"/>
      <c r="R10722" s="111"/>
      <c r="S10722" s="110"/>
    </row>
    <row r="10723" spans="1:19">
      <c r="A10723" s="110"/>
      <c r="B10723" s="115"/>
      <c r="C10723" s="110"/>
      <c r="D10723" s="115"/>
      <c r="E10723" s="110"/>
      <c r="F10723" s="110"/>
      <c r="G10723" s="110"/>
      <c r="H10723" s="110"/>
      <c r="I10723" s="110"/>
      <c r="J10723" s="111"/>
      <c r="K10723" s="111"/>
      <c r="L10723" s="111"/>
      <c r="M10723" s="111"/>
      <c r="N10723" s="111"/>
      <c r="O10723" s="111"/>
      <c r="P10723" s="111"/>
      <c r="Q10723" s="111"/>
      <c r="R10723" s="111"/>
      <c r="S10723" s="110"/>
    </row>
    <row r="10724" spans="1:19">
      <c r="A10724" s="110"/>
      <c r="B10724" s="115"/>
      <c r="C10724" s="110"/>
      <c r="D10724" s="115"/>
      <c r="E10724" s="110"/>
      <c r="F10724" s="110"/>
      <c r="G10724" s="110"/>
      <c r="H10724" s="110"/>
      <c r="I10724" s="110"/>
      <c r="J10724" s="111"/>
      <c r="K10724" s="111"/>
      <c r="L10724" s="111"/>
      <c r="M10724" s="111"/>
      <c r="N10724" s="111"/>
      <c r="O10724" s="111"/>
      <c r="P10724" s="111"/>
      <c r="Q10724" s="111"/>
      <c r="R10724" s="111"/>
      <c r="S10724" s="110"/>
    </row>
    <row r="10725" spans="1:19">
      <c r="A10725" s="110"/>
      <c r="B10725" s="115"/>
      <c r="C10725" s="110"/>
      <c r="D10725" s="115"/>
      <c r="E10725" s="110"/>
      <c r="F10725" s="110"/>
      <c r="G10725" s="110"/>
      <c r="H10725" s="110"/>
      <c r="I10725" s="110"/>
      <c r="J10725" s="111"/>
      <c r="K10725" s="111"/>
      <c r="L10725" s="111"/>
      <c r="M10725" s="111"/>
      <c r="N10725" s="111"/>
      <c r="O10725" s="111"/>
      <c r="P10725" s="111"/>
      <c r="Q10725" s="111"/>
      <c r="R10725" s="111"/>
      <c r="S10725" s="110"/>
    </row>
    <row r="10726" spans="1:19">
      <c r="A10726" s="110"/>
      <c r="B10726" s="115"/>
      <c r="C10726" s="110"/>
      <c r="D10726" s="115"/>
      <c r="E10726" s="110"/>
      <c r="F10726" s="110"/>
      <c r="G10726" s="110"/>
      <c r="H10726" s="110"/>
      <c r="I10726" s="110"/>
      <c r="J10726" s="111"/>
      <c r="K10726" s="111"/>
      <c r="L10726" s="111"/>
      <c r="M10726" s="111"/>
      <c r="N10726" s="111"/>
      <c r="O10726" s="111"/>
      <c r="P10726" s="111"/>
      <c r="Q10726" s="111"/>
      <c r="R10726" s="111"/>
      <c r="S10726" s="110"/>
    </row>
    <row r="10727" spans="1:19">
      <c r="A10727" s="110"/>
      <c r="B10727" s="115"/>
      <c r="C10727" s="110"/>
      <c r="D10727" s="115"/>
      <c r="E10727" s="110"/>
      <c r="F10727" s="110"/>
      <c r="G10727" s="110"/>
      <c r="H10727" s="110"/>
      <c r="I10727" s="110"/>
      <c r="J10727" s="111"/>
      <c r="K10727" s="111"/>
      <c r="L10727" s="111"/>
      <c r="M10727" s="111"/>
      <c r="N10727" s="111"/>
      <c r="O10727" s="111"/>
      <c r="P10727" s="111"/>
      <c r="Q10727" s="111"/>
      <c r="R10727" s="111"/>
      <c r="S10727" s="110"/>
    </row>
    <row r="10728" spans="1:19">
      <c r="A10728" s="110"/>
      <c r="B10728" s="115"/>
      <c r="C10728" s="110"/>
      <c r="D10728" s="115"/>
      <c r="E10728" s="110"/>
      <c r="F10728" s="110"/>
      <c r="G10728" s="110"/>
      <c r="H10728" s="110"/>
      <c r="I10728" s="110"/>
      <c r="J10728" s="111"/>
      <c r="K10728" s="111"/>
      <c r="L10728" s="111"/>
      <c r="M10728" s="111"/>
      <c r="N10728" s="111"/>
      <c r="O10728" s="111"/>
      <c r="P10728" s="111"/>
      <c r="Q10728" s="111"/>
      <c r="R10728" s="111"/>
      <c r="S10728" s="110"/>
    </row>
    <row r="10729" spans="1:19">
      <c r="A10729" s="110"/>
      <c r="B10729" s="115"/>
      <c r="C10729" s="110"/>
      <c r="D10729" s="115"/>
      <c r="E10729" s="110"/>
      <c r="F10729" s="110"/>
      <c r="G10729" s="110"/>
      <c r="H10729" s="110"/>
      <c r="I10729" s="110"/>
      <c r="J10729" s="111"/>
      <c r="K10729" s="111"/>
      <c r="L10729" s="111"/>
      <c r="M10729" s="111"/>
      <c r="N10729" s="111"/>
      <c r="O10729" s="111"/>
      <c r="P10729" s="111"/>
      <c r="Q10729" s="111"/>
      <c r="R10729" s="111"/>
      <c r="S10729" s="110"/>
    </row>
    <row r="10730" spans="1:19">
      <c r="A10730" s="110"/>
      <c r="B10730" s="115"/>
      <c r="C10730" s="110"/>
      <c r="D10730" s="115"/>
      <c r="E10730" s="110"/>
      <c r="F10730" s="110"/>
      <c r="G10730" s="110"/>
      <c r="H10730" s="110"/>
      <c r="I10730" s="110"/>
      <c r="J10730" s="111"/>
      <c r="K10730" s="111"/>
      <c r="L10730" s="111"/>
      <c r="M10730" s="111"/>
      <c r="N10730" s="111"/>
      <c r="O10730" s="111"/>
      <c r="P10730" s="111"/>
      <c r="Q10730" s="111"/>
      <c r="R10730" s="111"/>
      <c r="S10730" s="110"/>
    </row>
    <row r="10731" spans="1:19">
      <c r="A10731" s="110"/>
      <c r="B10731" s="115"/>
      <c r="C10731" s="110"/>
      <c r="D10731" s="115"/>
      <c r="E10731" s="110"/>
      <c r="F10731" s="110"/>
      <c r="G10731" s="110"/>
      <c r="H10731" s="110"/>
      <c r="I10731" s="110"/>
      <c r="J10731" s="111"/>
      <c r="K10731" s="111"/>
      <c r="L10731" s="111"/>
      <c r="M10731" s="111"/>
      <c r="N10731" s="111"/>
      <c r="O10731" s="111"/>
      <c r="P10731" s="111"/>
      <c r="Q10731" s="111"/>
      <c r="R10731" s="111"/>
      <c r="S10731" s="110"/>
    </row>
    <row r="10732" spans="1:19">
      <c r="A10732" s="110"/>
      <c r="B10732" s="115"/>
      <c r="C10732" s="110"/>
      <c r="D10732" s="115"/>
      <c r="E10732" s="110"/>
      <c r="F10732" s="110"/>
      <c r="G10732" s="110"/>
      <c r="H10732" s="110"/>
      <c r="I10732" s="110"/>
      <c r="J10732" s="111"/>
      <c r="K10732" s="111"/>
      <c r="L10732" s="111"/>
      <c r="M10732" s="111"/>
      <c r="N10732" s="111"/>
      <c r="O10732" s="111"/>
      <c r="P10732" s="111"/>
      <c r="Q10732" s="111"/>
      <c r="R10732" s="111"/>
      <c r="S10732" s="110"/>
    </row>
    <row r="10733" spans="1:19">
      <c r="A10733" s="110"/>
      <c r="B10733" s="115"/>
      <c r="C10733" s="110"/>
      <c r="D10733" s="115"/>
      <c r="E10733" s="110"/>
      <c r="F10733" s="110"/>
      <c r="G10733" s="110"/>
      <c r="H10733" s="110"/>
      <c r="I10733" s="110"/>
      <c r="J10733" s="111"/>
      <c r="K10733" s="111"/>
      <c r="L10733" s="111"/>
      <c r="M10733" s="111"/>
      <c r="N10733" s="111"/>
      <c r="O10733" s="111"/>
      <c r="P10733" s="111"/>
      <c r="Q10733" s="111"/>
      <c r="R10733" s="111"/>
      <c r="S10733" s="110"/>
    </row>
    <row r="10734" spans="1:19">
      <c r="A10734" s="110"/>
      <c r="B10734" s="115"/>
      <c r="C10734" s="110"/>
      <c r="D10734" s="115"/>
      <c r="E10734" s="110"/>
      <c r="F10734" s="110"/>
      <c r="G10734" s="110"/>
      <c r="H10734" s="110"/>
      <c r="I10734" s="110"/>
      <c r="J10734" s="111"/>
      <c r="K10734" s="111"/>
      <c r="L10734" s="111"/>
      <c r="M10734" s="111"/>
      <c r="N10734" s="111"/>
      <c r="O10734" s="111"/>
      <c r="P10734" s="111"/>
      <c r="Q10734" s="111"/>
      <c r="R10734" s="111"/>
      <c r="S10734" s="110"/>
    </row>
    <row r="10735" spans="1:19">
      <c r="A10735" s="110"/>
      <c r="B10735" s="115"/>
      <c r="C10735" s="110"/>
      <c r="D10735" s="115"/>
      <c r="E10735" s="110"/>
      <c r="F10735" s="110"/>
      <c r="G10735" s="110"/>
      <c r="H10735" s="110"/>
      <c r="I10735" s="110"/>
      <c r="J10735" s="111"/>
      <c r="K10735" s="111"/>
      <c r="L10735" s="111"/>
      <c r="M10735" s="111"/>
      <c r="N10735" s="111"/>
      <c r="O10735" s="111"/>
      <c r="P10735" s="111"/>
      <c r="Q10735" s="111"/>
      <c r="R10735" s="111"/>
      <c r="S10735" s="110"/>
    </row>
    <row r="10736" spans="1:19">
      <c r="A10736" s="110"/>
      <c r="B10736" s="115"/>
      <c r="C10736" s="110"/>
      <c r="D10736" s="115"/>
      <c r="E10736" s="110"/>
      <c r="F10736" s="110"/>
      <c r="G10736" s="110"/>
      <c r="H10736" s="110"/>
      <c r="I10736" s="110"/>
      <c r="J10736" s="111"/>
      <c r="K10736" s="111"/>
      <c r="L10736" s="111"/>
      <c r="M10736" s="111"/>
      <c r="N10736" s="111"/>
      <c r="O10736" s="111"/>
      <c r="P10736" s="111"/>
      <c r="Q10736" s="111"/>
      <c r="R10736" s="111"/>
      <c r="S10736" s="110"/>
    </row>
    <row r="10737" spans="1:19">
      <c r="A10737" s="110"/>
      <c r="B10737" s="115"/>
      <c r="C10737" s="110"/>
      <c r="D10737" s="115"/>
      <c r="E10737" s="110"/>
      <c r="F10737" s="110"/>
      <c r="G10737" s="110"/>
      <c r="H10737" s="110"/>
      <c r="I10737" s="110"/>
      <c r="J10737" s="111"/>
      <c r="K10737" s="111"/>
      <c r="L10737" s="111"/>
      <c r="M10737" s="111"/>
      <c r="N10737" s="111"/>
      <c r="O10737" s="111"/>
      <c r="P10737" s="111"/>
      <c r="Q10737" s="111"/>
      <c r="R10737" s="111"/>
      <c r="S10737" s="110"/>
    </row>
    <row r="10738" spans="1:19">
      <c r="A10738" s="110"/>
      <c r="B10738" s="115"/>
      <c r="C10738" s="110"/>
      <c r="D10738" s="115"/>
      <c r="E10738" s="110"/>
      <c r="F10738" s="110"/>
      <c r="G10738" s="110"/>
      <c r="H10738" s="110"/>
      <c r="I10738" s="110"/>
      <c r="J10738" s="111"/>
      <c r="K10738" s="111"/>
      <c r="L10738" s="111"/>
      <c r="M10738" s="111"/>
      <c r="N10738" s="111"/>
      <c r="O10738" s="111"/>
      <c r="P10738" s="111"/>
      <c r="Q10738" s="111"/>
      <c r="R10738" s="111"/>
      <c r="S10738" s="110"/>
    </row>
    <row r="10739" spans="1:19">
      <c r="A10739" s="110"/>
      <c r="B10739" s="115"/>
      <c r="C10739" s="110"/>
      <c r="D10739" s="115"/>
      <c r="E10739" s="110"/>
      <c r="F10739" s="110"/>
      <c r="G10739" s="110"/>
      <c r="H10739" s="110"/>
      <c r="I10739" s="110"/>
      <c r="J10739" s="111"/>
      <c r="K10739" s="111"/>
      <c r="L10739" s="111"/>
      <c r="M10739" s="111"/>
      <c r="N10739" s="111"/>
      <c r="O10739" s="111"/>
      <c r="P10739" s="111"/>
      <c r="Q10739" s="111"/>
      <c r="R10739" s="111"/>
      <c r="S10739" s="110"/>
    </row>
    <row r="10740" spans="1:19">
      <c r="A10740" s="110"/>
      <c r="B10740" s="115"/>
      <c r="C10740" s="110"/>
      <c r="D10740" s="115"/>
      <c r="E10740" s="110"/>
      <c r="F10740" s="110"/>
      <c r="G10740" s="110"/>
      <c r="H10740" s="110"/>
      <c r="I10740" s="110"/>
      <c r="J10740" s="111"/>
      <c r="K10740" s="111"/>
      <c r="L10740" s="111"/>
      <c r="M10740" s="111"/>
      <c r="N10740" s="111"/>
      <c r="O10740" s="111"/>
      <c r="P10740" s="111"/>
      <c r="Q10740" s="111"/>
      <c r="R10740" s="111"/>
      <c r="S10740" s="110"/>
    </row>
    <row r="10741" spans="1:19">
      <c r="A10741" s="110"/>
      <c r="B10741" s="115"/>
      <c r="C10741" s="110"/>
      <c r="D10741" s="115"/>
      <c r="E10741" s="110"/>
      <c r="F10741" s="110"/>
      <c r="G10741" s="110"/>
      <c r="H10741" s="110"/>
      <c r="I10741" s="110"/>
      <c r="J10741" s="111"/>
      <c r="K10741" s="111"/>
      <c r="L10741" s="111"/>
      <c r="M10741" s="111"/>
      <c r="N10741" s="111"/>
      <c r="O10741" s="111"/>
      <c r="P10741" s="111"/>
      <c r="Q10741" s="111"/>
      <c r="R10741" s="111"/>
      <c r="S10741" s="110"/>
    </row>
    <row r="10742" spans="1:19">
      <c r="A10742" s="110"/>
      <c r="B10742" s="115"/>
      <c r="C10742" s="110"/>
      <c r="D10742" s="115"/>
      <c r="E10742" s="110"/>
      <c r="F10742" s="110"/>
      <c r="G10742" s="110"/>
      <c r="H10742" s="110"/>
      <c r="I10742" s="110"/>
      <c r="J10742" s="111"/>
      <c r="K10742" s="111"/>
      <c r="L10742" s="111"/>
      <c r="M10742" s="111"/>
      <c r="N10742" s="111"/>
      <c r="O10742" s="111"/>
      <c r="P10742" s="111"/>
      <c r="Q10742" s="111"/>
      <c r="R10742" s="111"/>
      <c r="S10742" s="110"/>
    </row>
    <row r="10743" spans="1:19">
      <c r="A10743" s="110"/>
      <c r="B10743" s="115"/>
      <c r="C10743" s="110"/>
      <c r="D10743" s="115"/>
      <c r="E10743" s="110"/>
      <c r="F10743" s="110"/>
      <c r="G10743" s="110"/>
      <c r="H10743" s="110"/>
      <c r="I10743" s="110"/>
      <c r="J10743" s="111"/>
      <c r="K10743" s="111"/>
      <c r="L10743" s="111"/>
      <c r="M10743" s="111"/>
      <c r="N10743" s="111"/>
      <c r="O10743" s="111"/>
      <c r="P10743" s="111"/>
      <c r="Q10743" s="111"/>
      <c r="R10743" s="111"/>
      <c r="S10743" s="110"/>
    </row>
    <row r="10744" spans="1:19">
      <c r="A10744" s="110"/>
      <c r="B10744" s="115"/>
      <c r="C10744" s="110"/>
      <c r="D10744" s="115"/>
      <c r="E10744" s="110"/>
      <c r="F10744" s="110"/>
      <c r="G10744" s="110"/>
      <c r="H10744" s="110"/>
      <c r="I10744" s="110"/>
      <c r="J10744" s="111"/>
      <c r="K10744" s="111"/>
      <c r="L10744" s="111"/>
      <c r="M10744" s="111"/>
      <c r="N10744" s="111"/>
      <c r="O10744" s="111"/>
      <c r="P10744" s="111"/>
      <c r="Q10744" s="111"/>
      <c r="R10744" s="111"/>
      <c r="S10744" s="110"/>
    </row>
    <row r="10745" spans="1:19">
      <c r="A10745" s="110"/>
      <c r="B10745" s="115"/>
      <c r="C10745" s="110"/>
      <c r="D10745" s="115"/>
      <c r="E10745" s="110"/>
      <c r="F10745" s="110"/>
      <c r="G10745" s="110"/>
      <c r="H10745" s="110"/>
      <c r="I10745" s="110"/>
      <c r="J10745" s="111"/>
      <c r="K10745" s="111"/>
      <c r="L10745" s="111"/>
      <c r="M10745" s="111"/>
      <c r="N10745" s="111"/>
      <c r="O10745" s="111"/>
      <c r="P10745" s="111"/>
      <c r="Q10745" s="111"/>
      <c r="R10745" s="111"/>
      <c r="S10745" s="110"/>
    </row>
    <row r="10746" spans="1:19">
      <c r="A10746" s="110"/>
      <c r="B10746" s="115"/>
      <c r="C10746" s="110"/>
      <c r="D10746" s="115"/>
      <c r="E10746" s="110"/>
      <c r="F10746" s="110"/>
      <c r="G10746" s="110"/>
      <c r="H10746" s="110"/>
      <c r="I10746" s="110"/>
      <c r="J10746" s="111"/>
      <c r="K10746" s="111"/>
      <c r="L10746" s="111"/>
      <c r="M10746" s="111"/>
      <c r="N10746" s="111"/>
      <c r="O10746" s="111"/>
      <c r="P10746" s="111"/>
      <c r="Q10746" s="111"/>
      <c r="R10746" s="111"/>
      <c r="S10746" s="110"/>
    </row>
    <row r="10747" spans="1:19">
      <c r="A10747" s="110"/>
      <c r="B10747" s="115"/>
      <c r="C10747" s="110"/>
      <c r="D10747" s="115"/>
      <c r="E10747" s="110"/>
      <c r="F10747" s="110"/>
      <c r="G10747" s="110"/>
      <c r="H10747" s="110"/>
      <c r="I10747" s="110"/>
      <c r="J10747" s="111"/>
      <c r="K10747" s="111"/>
      <c r="L10747" s="111"/>
      <c r="M10747" s="111"/>
      <c r="N10747" s="111"/>
      <c r="O10747" s="111"/>
      <c r="P10747" s="111"/>
      <c r="Q10747" s="111"/>
      <c r="R10747" s="111"/>
      <c r="S10747" s="110"/>
    </row>
    <row r="10748" spans="1:19">
      <c r="A10748" s="110"/>
      <c r="B10748" s="115"/>
      <c r="C10748" s="110"/>
      <c r="D10748" s="115"/>
      <c r="E10748" s="110"/>
      <c r="F10748" s="110"/>
      <c r="G10748" s="110"/>
      <c r="H10748" s="110"/>
      <c r="I10748" s="110"/>
      <c r="J10748" s="111"/>
      <c r="K10748" s="111"/>
      <c r="L10748" s="111"/>
      <c r="M10748" s="111"/>
      <c r="N10748" s="111"/>
      <c r="O10748" s="111"/>
      <c r="P10748" s="111"/>
      <c r="Q10748" s="111"/>
      <c r="R10748" s="111"/>
      <c r="S10748" s="110"/>
    </row>
    <row r="10749" spans="1:19">
      <c r="A10749" s="110"/>
      <c r="B10749" s="115"/>
      <c r="C10749" s="110"/>
      <c r="D10749" s="115"/>
      <c r="E10749" s="110"/>
      <c r="F10749" s="110"/>
      <c r="G10749" s="110"/>
      <c r="H10749" s="110"/>
      <c r="I10749" s="110"/>
      <c r="J10749" s="111"/>
      <c r="K10749" s="111"/>
      <c r="L10749" s="111"/>
      <c r="M10749" s="111"/>
      <c r="N10749" s="111"/>
      <c r="O10749" s="111"/>
      <c r="P10749" s="111"/>
      <c r="Q10749" s="111"/>
      <c r="R10749" s="111"/>
      <c r="S10749" s="110"/>
    </row>
    <row r="10750" spans="1:19">
      <c r="A10750" s="110"/>
      <c r="B10750" s="115"/>
      <c r="C10750" s="110"/>
      <c r="D10750" s="115"/>
      <c r="E10750" s="110"/>
      <c r="F10750" s="110"/>
      <c r="G10750" s="110"/>
      <c r="H10750" s="110"/>
      <c r="I10750" s="110"/>
      <c r="J10750" s="111"/>
      <c r="K10750" s="111"/>
      <c r="L10750" s="111"/>
      <c r="M10750" s="111"/>
      <c r="N10750" s="111"/>
      <c r="O10750" s="111"/>
      <c r="P10750" s="111"/>
      <c r="Q10750" s="111"/>
      <c r="R10750" s="111"/>
      <c r="S10750" s="110"/>
    </row>
    <row r="10751" spans="1:19">
      <c r="A10751" s="110"/>
      <c r="B10751" s="115"/>
      <c r="C10751" s="110"/>
      <c r="D10751" s="115"/>
      <c r="E10751" s="110"/>
      <c r="F10751" s="110"/>
      <c r="G10751" s="110"/>
      <c r="H10751" s="110"/>
      <c r="I10751" s="110"/>
      <c r="J10751" s="111"/>
      <c r="K10751" s="111"/>
      <c r="L10751" s="111"/>
      <c r="M10751" s="111"/>
      <c r="N10751" s="111"/>
      <c r="O10751" s="111"/>
      <c r="P10751" s="111"/>
      <c r="Q10751" s="111"/>
      <c r="R10751" s="111"/>
      <c r="S10751" s="110"/>
    </row>
    <row r="10752" spans="1:19">
      <c r="A10752" s="110"/>
      <c r="B10752" s="115"/>
      <c r="C10752" s="110"/>
      <c r="D10752" s="115"/>
      <c r="E10752" s="110"/>
      <c r="F10752" s="110"/>
      <c r="G10752" s="110"/>
      <c r="H10752" s="110"/>
      <c r="I10752" s="110"/>
      <c r="J10752" s="111"/>
      <c r="K10752" s="111"/>
      <c r="L10752" s="111"/>
      <c r="M10752" s="111"/>
      <c r="N10752" s="111"/>
      <c r="O10752" s="111"/>
      <c r="P10752" s="111"/>
      <c r="Q10752" s="111"/>
      <c r="R10752" s="111"/>
      <c r="S10752" s="110"/>
    </row>
    <row r="10753" spans="1:19">
      <c r="A10753" s="110"/>
      <c r="B10753" s="115"/>
      <c r="C10753" s="110"/>
      <c r="D10753" s="115"/>
      <c r="E10753" s="110"/>
      <c r="F10753" s="110"/>
      <c r="G10753" s="110"/>
      <c r="H10753" s="110"/>
      <c r="I10753" s="110"/>
      <c r="J10753" s="111"/>
      <c r="K10753" s="111"/>
      <c r="L10753" s="111"/>
      <c r="M10753" s="111"/>
      <c r="N10753" s="111"/>
      <c r="O10753" s="111"/>
      <c r="P10753" s="111"/>
      <c r="Q10753" s="111"/>
      <c r="R10753" s="111"/>
      <c r="S10753" s="110"/>
    </row>
    <row r="10754" spans="1:19">
      <c r="A10754" s="110"/>
      <c r="B10754" s="115"/>
      <c r="C10754" s="110"/>
      <c r="D10754" s="115"/>
      <c r="E10754" s="110"/>
      <c r="F10754" s="110"/>
      <c r="G10754" s="110"/>
      <c r="H10754" s="110"/>
      <c r="I10754" s="110"/>
      <c r="J10754" s="111"/>
      <c r="K10754" s="111"/>
      <c r="L10754" s="111"/>
      <c r="M10754" s="111"/>
      <c r="N10754" s="111"/>
      <c r="O10754" s="111"/>
      <c r="P10754" s="111"/>
      <c r="Q10754" s="111"/>
      <c r="R10754" s="111"/>
      <c r="S10754" s="110"/>
    </row>
    <row r="10755" spans="1:19">
      <c r="A10755" s="110"/>
      <c r="B10755" s="115"/>
      <c r="C10755" s="110"/>
      <c r="D10755" s="115"/>
      <c r="E10755" s="110"/>
      <c r="F10755" s="110"/>
      <c r="G10755" s="110"/>
      <c r="H10755" s="110"/>
      <c r="I10755" s="110"/>
      <c r="J10755" s="111"/>
      <c r="K10755" s="111"/>
      <c r="L10755" s="111"/>
      <c r="M10755" s="111"/>
      <c r="N10755" s="111"/>
      <c r="O10755" s="111"/>
      <c r="P10755" s="111"/>
      <c r="Q10755" s="111"/>
      <c r="R10755" s="111"/>
      <c r="S10755" s="110"/>
    </row>
    <row r="10756" spans="1:19">
      <c r="A10756" s="110"/>
      <c r="B10756" s="115"/>
      <c r="C10756" s="110"/>
      <c r="D10756" s="115"/>
      <c r="E10756" s="110"/>
      <c r="F10756" s="110"/>
      <c r="G10756" s="110"/>
      <c r="H10756" s="110"/>
      <c r="I10756" s="110"/>
      <c r="J10756" s="111"/>
      <c r="K10756" s="111"/>
      <c r="L10756" s="111"/>
      <c r="M10756" s="111"/>
      <c r="N10756" s="111"/>
      <c r="O10756" s="111"/>
      <c r="P10756" s="111"/>
      <c r="Q10756" s="111"/>
      <c r="R10756" s="111"/>
      <c r="S10756" s="110"/>
    </row>
    <row r="10757" spans="1:19">
      <c r="A10757" s="110"/>
      <c r="B10757" s="115"/>
      <c r="C10757" s="110"/>
      <c r="D10757" s="115"/>
      <c r="E10757" s="110"/>
      <c r="F10757" s="110"/>
      <c r="G10757" s="110"/>
      <c r="H10757" s="110"/>
      <c r="I10757" s="110"/>
      <c r="J10757" s="111"/>
      <c r="K10757" s="111"/>
      <c r="L10757" s="111"/>
      <c r="M10757" s="111"/>
      <c r="N10757" s="111"/>
      <c r="O10757" s="111"/>
      <c r="P10757" s="111"/>
      <c r="Q10757" s="111"/>
      <c r="R10757" s="111"/>
      <c r="S10757" s="110"/>
    </row>
    <row r="10758" spans="1:19">
      <c r="A10758" s="110"/>
      <c r="B10758" s="115"/>
      <c r="C10758" s="110"/>
      <c r="D10758" s="115"/>
      <c r="E10758" s="110"/>
      <c r="F10758" s="110"/>
      <c r="G10758" s="110"/>
      <c r="H10758" s="110"/>
      <c r="I10758" s="110"/>
      <c r="J10758" s="111"/>
      <c r="K10758" s="111"/>
      <c r="L10758" s="111"/>
      <c r="M10758" s="111"/>
      <c r="N10758" s="111"/>
      <c r="O10758" s="111"/>
      <c r="P10758" s="111"/>
      <c r="Q10758" s="111"/>
      <c r="R10758" s="111"/>
      <c r="S10758" s="110"/>
    </row>
    <row r="10759" spans="1:19">
      <c r="A10759" s="110"/>
      <c r="B10759" s="115"/>
      <c r="C10759" s="110"/>
      <c r="D10759" s="115"/>
      <c r="E10759" s="110"/>
      <c r="F10759" s="110"/>
      <c r="G10759" s="110"/>
      <c r="H10759" s="110"/>
      <c r="I10759" s="110"/>
      <c r="J10759" s="111"/>
      <c r="K10759" s="111"/>
      <c r="L10759" s="111"/>
      <c r="M10759" s="111"/>
      <c r="N10759" s="111"/>
      <c r="O10759" s="111"/>
      <c r="P10759" s="111"/>
      <c r="Q10759" s="111"/>
      <c r="R10759" s="111"/>
      <c r="S10759" s="110"/>
    </row>
    <row r="10760" spans="1:19">
      <c r="A10760" s="110"/>
      <c r="B10760" s="115"/>
      <c r="C10760" s="110"/>
      <c r="D10760" s="115"/>
      <c r="E10760" s="110"/>
      <c r="F10760" s="110"/>
      <c r="G10760" s="110"/>
      <c r="H10760" s="110"/>
      <c r="I10760" s="110"/>
      <c r="J10760" s="111"/>
      <c r="K10760" s="111"/>
      <c r="L10760" s="111"/>
      <c r="M10760" s="111"/>
      <c r="N10760" s="111"/>
      <c r="O10760" s="111"/>
      <c r="P10760" s="111"/>
      <c r="Q10760" s="111"/>
      <c r="R10760" s="111"/>
      <c r="S10760" s="110"/>
    </row>
    <row r="10761" spans="1:19">
      <c r="A10761" s="110"/>
      <c r="B10761" s="115"/>
      <c r="C10761" s="110"/>
      <c r="D10761" s="115"/>
      <c r="E10761" s="110"/>
      <c r="F10761" s="110"/>
      <c r="G10761" s="110"/>
      <c r="H10761" s="110"/>
      <c r="I10761" s="110"/>
      <c r="J10761" s="111"/>
      <c r="K10761" s="111"/>
      <c r="L10761" s="111"/>
      <c r="M10761" s="111"/>
      <c r="N10761" s="111"/>
      <c r="O10761" s="111"/>
      <c r="P10761" s="111"/>
      <c r="Q10761" s="111"/>
      <c r="R10761" s="111"/>
      <c r="S10761" s="110"/>
    </row>
    <row r="10762" spans="1:19">
      <c r="A10762" s="110"/>
      <c r="B10762" s="115"/>
      <c r="C10762" s="110"/>
      <c r="D10762" s="115"/>
      <c r="E10762" s="110"/>
      <c r="F10762" s="110"/>
      <c r="G10762" s="110"/>
      <c r="H10762" s="110"/>
      <c r="I10762" s="110"/>
      <c r="J10762" s="111"/>
      <c r="K10762" s="111"/>
      <c r="L10762" s="111"/>
      <c r="M10762" s="111"/>
      <c r="N10762" s="111"/>
      <c r="O10762" s="111"/>
      <c r="P10762" s="111"/>
      <c r="Q10762" s="111"/>
      <c r="R10762" s="111"/>
      <c r="S10762" s="110"/>
    </row>
    <row r="10763" spans="1:19">
      <c r="A10763" s="110"/>
      <c r="B10763" s="115"/>
      <c r="C10763" s="110"/>
      <c r="D10763" s="115"/>
      <c r="E10763" s="110"/>
      <c r="F10763" s="110"/>
      <c r="G10763" s="110"/>
      <c r="H10763" s="110"/>
      <c r="I10763" s="110"/>
      <c r="J10763" s="111"/>
      <c r="K10763" s="111"/>
      <c r="L10763" s="111"/>
      <c r="M10763" s="111"/>
      <c r="N10763" s="111"/>
      <c r="O10763" s="111"/>
      <c r="P10763" s="111"/>
      <c r="Q10763" s="111"/>
      <c r="R10763" s="111"/>
      <c r="S10763" s="110"/>
    </row>
    <row r="10764" spans="1:19">
      <c r="A10764" s="110"/>
      <c r="B10764" s="115"/>
      <c r="C10764" s="110"/>
      <c r="D10764" s="115"/>
      <c r="E10764" s="110"/>
      <c r="F10764" s="110"/>
      <c r="G10764" s="110"/>
      <c r="H10764" s="110"/>
      <c r="I10764" s="110"/>
      <c r="J10764" s="111"/>
      <c r="K10764" s="111"/>
      <c r="L10764" s="111"/>
      <c r="M10764" s="111"/>
      <c r="N10764" s="111"/>
      <c r="O10764" s="111"/>
      <c r="P10764" s="111"/>
      <c r="Q10764" s="111"/>
      <c r="R10764" s="111"/>
      <c r="S10764" s="110"/>
    </row>
    <row r="10765" spans="1:19">
      <c r="A10765" s="110"/>
      <c r="B10765" s="115"/>
      <c r="C10765" s="110"/>
      <c r="D10765" s="115"/>
      <c r="E10765" s="110"/>
      <c r="F10765" s="110"/>
      <c r="G10765" s="110"/>
      <c r="H10765" s="110"/>
      <c r="I10765" s="110"/>
      <c r="J10765" s="111"/>
      <c r="K10765" s="111"/>
      <c r="L10765" s="111"/>
      <c r="M10765" s="111"/>
      <c r="N10765" s="111"/>
      <c r="O10765" s="111"/>
      <c r="P10765" s="111"/>
      <c r="Q10765" s="111"/>
      <c r="R10765" s="111"/>
      <c r="S10765" s="110"/>
    </row>
    <row r="10766" spans="1:19">
      <c r="A10766" s="110"/>
      <c r="B10766" s="115"/>
      <c r="C10766" s="110"/>
      <c r="D10766" s="115"/>
      <c r="E10766" s="110"/>
      <c r="F10766" s="110"/>
      <c r="G10766" s="110"/>
      <c r="H10766" s="110"/>
      <c r="I10766" s="110"/>
      <c r="J10766" s="111"/>
      <c r="K10766" s="111"/>
      <c r="L10766" s="111"/>
      <c r="M10766" s="111"/>
      <c r="N10766" s="111"/>
      <c r="O10766" s="111"/>
      <c r="P10766" s="111"/>
      <c r="Q10766" s="111"/>
      <c r="R10766" s="111"/>
      <c r="S10766" s="110"/>
    </row>
    <row r="10767" spans="1:19">
      <c r="A10767" s="110"/>
      <c r="B10767" s="115"/>
      <c r="C10767" s="110"/>
      <c r="D10767" s="115"/>
      <c r="E10767" s="110"/>
      <c r="F10767" s="110"/>
      <c r="G10767" s="110"/>
      <c r="H10767" s="110"/>
      <c r="I10767" s="110"/>
      <c r="J10767" s="111"/>
      <c r="K10767" s="111"/>
      <c r="L10767" s="111"/>
      <c r="M10767" s="111"/>
      <c r="N10767" s="111"/>
      <c r="O10767" s="111"/>
      <c r="P10767" s="111"/>
      <c r="Q10767" s="111"/>
      <c r="R10767" s="111"/>
      <c r="S10767" s="110"/>
    </row>
    <row r="10768" spans="1:19">
      <c r="A10768" s="110"/>
      <c r="B10768" s="115"/>
      <c r="C10768" s="110"/>
      <c r="D10768" s="115"/>
      <c r="E10768" s="110"/>
      <c r="F10768" s="110"/>
      <c r="G10768" s="110"/>
      <c r="H10768" s="110"/>
      <c r="I10768" s="110"/>
      <c r="J10768" s="111"/>
      <c r="K10768" s="111"/>
      <c r="L10768" s="111"/>
      <c r="M10768" s="111"/>
      <c r="N10768" s="111"/>
      <c r="O10768" s="111"/>
      <c r="P10768" s="111"/>
      <c r="Q10768" s="111"/>
      <c r="R10768" s="111"/>
      <c r="S10768" s="110"/>
    </row>
    <row r="10769" spans="1:19">
      <c r="A10769" s="110"/>
      <c r="B10769" s="115"/>
      <c r="C10769" s="110"/>
      <c r="D10769" s="115"/>
      <c r="E10769" s="110"/>
      <c r="F10769" s="110"/>
      <c r="G10769" s="110"/>
      <c r="H10769" s="110"/>
      <c r="I10769" s="110"/>
      <c r="J10769" s="111"/>
      <c r="K10769" s="111"/>
      <c r="L10769" s="111"/>
      <c r="M10769" s="111"/>
      <c r="N10769" s="111"/>
      <c r="O10769" s="111"/>
      <c r="P10769" s="111"/>
      <c r="Q10769" s="111"/>
      <c r="R10769" s="111"/>
      <c r="S10769" s="110"/>
    </row>
    <row r="10770" spans="1:19">
      <c r="A10770" s="110"/>
      <c r="B10770" s="115"/>
      <c r="C10770" s="110"/>
      <c r="D10770" s="115"/>
      <c r="E10770" s="110"/>
      <c r="F10770" s="110"/>
      <c r="G10770" s="110"/>
      <c r="H10770" s="110"/>
      <c r="I10770" s="110"/>
      <c r="J10770" s="111"/>
      <c r="K10770" s="111"/>
      <c r="L10770" s="111"/>
      <c r="M10770" s="111"/>
      <c r="N10770" s="111"/>
      <c r="O10770" s="111"/>
      <c r="P10770" s="111"/>
      <c r="Q10770" s="111"/>
      <c r="R10770" s="111"/>
      <c r="S10770" s="110"/>
    </row>
    <row r="10771" spans="1:19">
      <c r="A10771" s="110"/>
      <c r="B10771" s="115"/>
      <c r="C10771" s="110"/>
      <c r="D10771" s="115"/>
      <c r="E10771" s="110"/>
      <c r="F10771" s="110"/>
      <c r="G10771" s="110"/>
      <c r="H10771" s="110"/>
      <c r="I10771" s="110"/>
      <c r="J10771" s="111"/>
      <c r="K10771" s="111"/>
      <c r="L10771" s="111"/>
      <c r="M10771" s="111"/>
      <c r="N10771" s="111"/>
      <c r="O10771" s="111"/>
      <c r="P10771" s="111"/>
      <c r="Q10771" s="111"/>
      <c r="R10771" s="111"/>
      <c r="S10771" s="110"/>
    </row>
    <row r="10772" spans="1:19">
      <c r="A10772" s="110"/>
      <c r="B10772" s="115"/>
      <c r="C10772" s="110"/>
      <c r="D10772" s="115"/>
      <c r="E10772" s="110"/>
      <c r="F10772" s="110"/>
      <c r="G10772" s="110"/>
      <c r="H10772" s="110"/>
      <c r="I10772" s="110"/>
      <c r="J10772" s="111"/>
      <c r="K10772" s="111"/>
      <c r="L10772" s="111"/>
      <c r="M10772" s="111"/>
      <c r="N10772" s="111"/>
      <c r="O10772" s="111"/>
      <c r="P10772" s="111"/>
      <c r="Q10772" s="111"/>
      <c r="R10772" s="111"/>
      <c r="S10772" s="110"/>
    </row>
    <row r="10773" spans="1:19">
      <c r="A10773" s="110"/>
      <c r="B10773" s="115"/>
      <c r="C10773" s="110"/>
      <c r="D10773" s="115"/>
      <c r="E10773" s="110"/>
      <c r="F10773" s="110"/>
      <c r="G10773" s="110"/>
      <c r="H10773" s="110"/>
      <c r="I10773" s="110"/>
      <c r="J10773" s="111"/>
      <c r="K10773" s="111"/>
      <c r="L10773" s="111"/>
      <c r="M10773" s="111"/>
      <c r="N10773" s="111"/>
      <c r="O10773" s="111"/>
      <c r="P10773" s="111"/>
      <c r="Q10773" s="111"/>
      <c r="R10773" s="111"/>
      <c r="S10773" s="110"/>
    </row>
    <row r="10774" spans="1:19">
      <c r="A10774" s="110"/>
      <c r="B10774" s="115"/>
      <c r="C10774" s="110"/>
      <c r="D10774" s="115"/>
      <c r="E10774" s="110"/>
      <c r="F10774" s="110"/>
      <c r="G10774" s="110"/>
      <c r="H10774" s="110"/>
      <c r="I10774" s="110"/>
      <c r="J10774" s="111"/>
      <c r="K10774" s="111"/>
      <c r="L10774" s="111"/>
      <c r="M10774" s="111"/>
      <c r="N10774" s="111"/>
      <c r="O10774" s="111"/>
      <c r="P10774" s="111"/>
      <c r="Q10774" s="111"/>
      <c r="R10774" s="111"/>
      <c r="S10774" s="110"/>
    </row>
    <row r="10775" spans="1:19">
      <c r="A10775" s="110"/>
      <c r="B10775" s="115"/>
      <c r="C10775" s="110"/>
      <c r="D10775" s="115"/>
      <c r="E10775" s="110"/>
      <c r="F10775" s="110"/>
      <c r="G10775" s="110"/>
      <c r="H10775" s="110"/>
      <c r="I10775" s="110"/>
      <c r="J10775" s="111"/>
      <c r="K10775" s="111"/>
      <c r="L10775" s="111"/>
      <c r="M10775" s="111"/>
      <c r="N10775" s="111"/>
      <c r="O10775" s="111"/>
      <c r="P10775" s="111"/>
      <c r="Q10775" s="111"/>
      <c r="R10775" s="111"/>
      <c r="S10775" s="110"/>
    </row>
    <row r="10776" spans="1:19">
      <c r="A10776" s="110"/>
      <c r="B10776" s="115"/>
      <c r="C10776" s="110"/>
      <c r="D10776" s="115"/>
      <c r="E10776" s="110"/>
      <c r="F10776" s="110"/>
      <c r="G10776" s="110"/>
      <c r="H10776" s="110"/>
      <c r="I10776" s="110"/>
      <c r="J10776" s="111"/>
      <c r="K10776" s="111"/>
      <c r="L10776" s="111"/>
      <c r="M10776" s="111"/>
      <c r="N10776" s="111"/>
      <c r="O10776" s="111"/>
      <c r="P10776" s="111"/>
      <c r="Q10776" s="111"/>
      <c r="R10776" s="111"/>
      <c r="S10776" s="110"/>
    </row>
    <row r="10777" spans="1:19">
      <c r="A10777" s="110"/>
      <c r="B10777" s="115"/>
      <c r="C10777" s="110"/>
      <c r="D10777" s="115"/>
      <c r="E10777" s="110"/>
      <c r="F10777" s="110"/>
      <c r="G10777" s="110"/>
      <c r="H10777" s="110"/>
      <c r="I10777" s="110"/>
      <c r="J10777" s="111"/>
      <c r="K10777" s="111"/>
      <c r="L10777" s="111"/>
      <c r="M10777" s="111"/>
      <c r="N10777" s="111"/>
      <c r="O10777" s="111"/>
      <c r="P10777" s="111"/>
      <c r="Q10777" s="111"/>
      <c r="R10777" s="111"/>
      <c r="S10777" s="110"/>
    </row>
    <row r="10778" spans="1:19">
      <c r="A10778" s="110"/>
      <c r="B10778" s="115"/>
      <c r="C10778" s="110"/>
      <c r="D10778" s="115"/>
      <c r="E10778" s="110"/>
      <c r="F10778" s="110"/>
      <c r="G10778" s="110"/>
      <c r="H10778" s="110"/>
      <c r="I10778" s="110"/>
      <c r="J10778" s="111"/>
      <c r="K10778" s="111"/>
      <c r="L10778" s="111"/>
      <c r="M10778" s="111"/>
      <c r="N10778" s="111"/>
      <c r="O10778" s="111"/>
      <c r="P10778" s="111"/>
      <c r="Q10778" s="111"/>
      <c r="R10778" s="111"/>
      <c r="S10778" s="110"/>
    </row>
    <row r="10779" spans="1:19">
      <c r="A10779" s="110"/>
      <c r="B10779" s="115"/>
      <c r="C10779" s="110"/>
      <c r="D10779" s="115"/>
      <c r="E10779" s="110"/>
      <c r="F10779" s="110"/>
      <c r="G10779" s="110"/>
      <c r="H10779" s="110"/>
      <c r="I10779" s="110"/>
      <c r="J10779" s="111"/>
      <c r="K10779" s="111"/>
      <c r="L10779" s="111"/>
      <c r="M10779" s="111"/>
      <c r="N10779" s="111"/>
      <c r="O10779" s="111"/>
      <c r="P10779" s="111"/>
      <c r="Q10779" s="111"/>
      <c r="R10779" s="111"/>
      <c r="S10779" s="110"/>
    </row>
    <row r="10780" spans="1:19">
      <c r="A10780" s="110"/>
      <c r="B10780" s="115"/>
      <c r="C10780" s="110"/>
      <c r="D10780" s="115"/>
      <c r="E10780" s="110"/>
      <c r="F10780" s="110"/>
      <c r="G10780" s="110"/>
      <c r="H10780" s="110"/>
      <c r="I10780" s="110"/>
      <c r="J10780" s="111"/>
      <c r="K10780" s="111"/>
      <c r="L10780" s="111"/>
      <c r="M10780" s="111"/>
      <c r="N10780" s="111"/>
      <c r="O10780" s="111"/>
      <c r="P10780" s="111"/>
      <c r="Q10780" s="111"/>
      <c r="R10780" s="111"/>
      <c r="S10780" s="110"/>
    </row>
    <row r="10781" spans="1:19">
      <c r="A10781" s="110"/>
      <c r="B10781" s="115"/>
      <c r="C10781" s="110"/>
      <c r="D10781" s="115"/>
      <c r="E10781" s="110"/>
      <c r="F10781" s="110"/>
      <c r="G10781" s="110"/>
      <c r="H10781" s="110"/>
      <c r="I10781" s="110"/>
      <c r="J10781" s="111"/>
      <c r="K10781" s="111"/>
      <c r="L10781" s="111"/>
      <c r="M10781" s="111"/>
      <c r="N10781" s="111"/>
      <c r="O10781" s="111"/>
      <c r="P10781" s="111"/>
      <c r="Q10781" s="111"/>
      <c r="R10781" s="111"/>
      <c r="S10781" s="110"/>
    </row>
    <row r="10782" spans="1:19">
      <c r="A10782" s="110"/>
      <c r="B10782" s="115"/>
      <c r="C10782" s="110"/>
      <c r="D10782" s="115"/>
      <c r="E10782" s="110"/>
      <c r="F10782" s="110"/>
      <c r="G10782" s="110"/>
      <c r="H10782" s="110"/>
      <c r="I10782" s="110"/>
      <c r="J10782" s="111"/>
      <c r="K10782" s="111"/>
      <c r="L10782" s="111"/>
      <c r="M10782" s="111"/>
      <c r="N10782" s="111"/>
      <c r="O10782" s="111"/>
      <c r="P10782" s="111"/>
      <c r="Q10782" s="111"/>
      <c r="R10782" s="111"/>
      <c r="S10782" s="110"/>
    </row>
    <row r="10783" spans="1:19">
      <c r="A10783" s="110"/>
      <c r="B10783" s="115"/>
      <c r="C10783" s="110"/>
      <c r="D10783" s="115"/>
      <c r="E10783" s="110"/>
      <c r="F10783" s="110"/>
      <c r="G10783" s="110"/>
      <c r="H10783" s="110"/>
      <c r="I10783" s="110"/>
      <c r="J10783" s="111"/>
      <c r="K10783" s="111"/>
      <c r="L10783" s="111"/>
      <c r="M10783" s="111"/>
      <c r="N10783" s="111"/>
      <c r="O10783" s="111"/>
      <c r="P10783" s="111"/>
      <c r="Q10783" s="111"/>
      <c r="R10783" s="111"/>
      <c r="S10783" s="110"/>
    </row>
    <row r="10784" spans="1:19">
      <c r="A10784" s="110"/>
      <c r="B10784" s="115"/>
      <c r="C10784" s="110"/>
      <c r="D10784" s="115"/>
      <c r="E10784" s="110"/>
      <c r="F10784" s="110"/>
      <c r="G10784" s="110"/>
      <c r="H10784" s="110"/>
      <c r="I10784" s="110"/>
      <c r="J10784" s="111"/>
      <c r="K10784" s="111"/>
      <c r="L10784" s="111"/>
      <c r="M10784" s="111"/>
      <c r="N10784" s="111"/>
      <c r="O10784" s="111"/>
      <c r="P10784" s="111"/>
      <c r="Q10784" s="111"/>
      <c r="R10784" s="111"/>
      <c r="S10784" s="110"/>
    </row>
    <row r="10785" spans="1:19">
      <c r="A10785" s="110"/>
      <c r="B10785" s="115"/>
      <c r="C10785" s="110"/>
      <c r="D10785" s="115"/>
      <c r="E10785" s="110"/>
      <c r="F10785" s="110"/>
      <c r="G10785" s="110"/>
      <c r="H10785" s="110"/>
      <c r="I10785" s="110"/>
      <c r="J10785" s="111"/>
      <c r="K10785" s="111"/>
      <c r="L10785" s="111"/>
      <c r="M10785" s="111"/>
      <c r="N10785" s="111"/>
      <c r="O10785" s="111"/>
      <c r="P10785" s="111"/>
      <c r="Q10785" s="111"/>
      <c r="R10785" s="111"/>
      <c r="S10785" s="110"/>
    </row>
    <row r="10786" spans="1:19">
      <c r="A10786" s="110"/>
      <c r="B10786" s="115"/>
      <c r="C10786" s="110"/>
      <c r="D10786" s="115"/>
      <c r="E10786" s="110"/>
      <c r="F10786" s="110"/>
      <c r="G10786" s="110"/>
      <c r="H10786" s="110"/>
      <c r="I10786" s="110"/>
      <c r="J10786" s="111"/>
      <c r="K10786" s="111"/>
      <c r="L10786" s="111"/>
      <c r="M10786" s="111"/>
      <c r="N10786" s="111"/>
      <c r="O10786" s="111"/>
      <c r="P10786" s="111"/>
      <c r="Q10786" s="111"/>
      <c r="R10786" s="111"/>
      <c r="S10786" s="110"/>
    </row>
    <row r="10787" spans="1:19">
      <c r="A10787" s="110"/>
      <c r="B10787" s="115"/>
      <c r="C10787" s="110"/>
      <c r="D10787" s="115"/>
      <c r="E10787" s="110"/>
      <c r="F10787" s="110"/>
      <c r="G10787" s="110"/>
      <c r="H10787" s="110"/>
      <c r="I10787" s="110"/>
      <c r="J10787" s="111"/>
      <c r="K10787" s="111"/>
      <c r="L10787" s="111"/>
      <c r="M10787" s="111"/>
      <c r="N10787" s="111"/>
      <c r="O10787" s="111"/>
      <c r="P10787" s="111"/>
      <c r="Q10787" s="111"/>
      <c r="R10787" s="111"/>
      <c r="S10787" s="110"/>
    </row>
    <row r="10788" spans="1:19">
      <c r="A10788" s="110"/>
      <c r="B10788" s="115"/>
      <c r="C10788" s="110"/>
      <c r="D10788" s="115"/>
      <c r="E10788" s="110"/>
      <c r="F10788" s="110"/>
      <c r="G10788" s="110"/>
      <c r="H10788" s="110"/>
      <c r="I10788" s="110"/>
      <c r="J10788" s="111"/>
      <c r="K10788" s="111"/>
      <c r="L10788" s="111"/>
      <c r="M10788" s="111"/>
      <c r="N10788" s="111"/>
      <c r="O10788" s="111"/>
      <c r="P10788" s="111"/>
      <c r="Q10788" s="111"/>
      <c r="R10788" s="111"/>
      <c r="S10788" s="110"/>
    </row>
    <row r="10789" spans="1:19">
      <c r="A10789" s="110"/>
      <c r="B10789" s="115"/>
      <c r="C10789" s="110"/>
      <c r="D10789" s="115"/>
      <c r="E10789" s="110"/>
      <c r="F10789" s="110"/>
      <c r="G10789" s="110"/>
      <c r="H10789" s="110"/>
      <c r="I10789" s="110"/>
      <c r="J10789" s="111"/>
      <c r="K10789" s="111"/>
      <c r="L10789" s="111"/>
      <c r="M10789" s="111"/>
      <c r="N10789" s="111"/>
      <c r="O10789" s="111"/>
      <c r="P10789" s="111"/>
      <c r="Q10789" s="111"/>
      <c r="R10789" s="111"/>
      <c r="S10789" s="110"/>
    </row>
    <row r="10790" spans="1:19">
      <c r="A10790" s="110"/>
      <c r="B10790" s="115"/>
      <c r="C10790" s="110"/>
      <c r="D10790" s="115"/>
      <c r="E10790" s="110"/>
      <c r="F10790" s="110"/>
      <c r="G10790" s="110"/>
      <c r="H10790" s="110"/>
      <c r="I10790" s="110"/>
      <c r="J10790" s="111"/>
      <c r="K10790" s="111"/>
      <c r="L10790" s="111"/>
      <c r="M10790" s="111"/>
      <c r="N10790" s="111"/>
      <c r="O10790" s="111"/>
      <c r="P10790" s="111"/>
      <c r="Q10790" s="111"/>
      <c r="R10790" s="111"/>
      <c r="S10790" s="110"/>
    </row>
    <row r="10791" spans="1:19">
      <c r="A10791" s="110"/>
      <c r="B10791" s="115"/>
      <c r="C10791" s="110"/>
      <c r="D10791" s="115"/>
      <c r="E10791" s="110"/>
      <c r="F10791" s="110"/>
      <c r="G10791" s="110"/>
      <c r="H10791" s="110"/>
      <c r="I10791" s="110"/>
      <c r="J10791" s="111"/>
      <c r="K10791" s="111"/>
      <c r="L10791" s="111"/>
      <c r="M10791" s="111"/>
      <c r="N10791" s="111"/>
      <c r="O10791" s="111"/>
      <c r="P10791" s="111"/>
      <c r="Q10791" s="111"/>
      <c r="R10791" s="111"/>
      <c r="S10791" s="110"/>
    </row>
    <row r="10792" spans="1:19">
      <c r="A10792" s="110"/>
      <c r="B10792" s="115"/>
      <c r="C10792" s="110"/>
      <c r="D10792" s="115"/>
      <c r="E10792" s="110"/>
      <c r="F10792" s="110"/>
      <c r="G10792" s="110"/>
      <c r="H10792" s="110"/>
      <c r="I10792" s="110"/>
      <c r="J10792" s="111"/>
      <c r="K10792" s="111"/>
      <c r="L10792" s="111"/>
      <c r="M10792" s="111"/>
      <c r="N10792" s="111"/>
      <c r="O10792" s="111"/>
      <c r="P10792" s="111"/>
      <c r="Q10792" s="111"/>
      <c r="R10792" s="111"/>
      <c r="S10792" s="110"/>
    </row>
    <row r="10793" spans="1:19">
      <c r="A10793" s="110"/>
      <c r="B10793" s="115"/>
      <c r="C10793" s="110"/>
      <c r="D10793" s="115"/>
      <c r="E10793" s="110"/>
      <c r="F10793" s="110"/>
      <c r="G10793" s="110"/>
      <c r="H10793" s="110"/>
      <c r="I10793" s="110"/>
      <c r="J10793" s="111"/>
      <c r="K10793" s="111"/>
      <c r="L10793" s="111"/>
      <c r="M10793" s="111"/>
      <c r="N10793" s="111"/>
      <c r="O10793" s="111"/>
      <c r="P10793" s="111"/>
      <c r="Q10793" s="111"/>
      <c r="R10793" s="111"/>
      <c r="S10793" s="110"/>
    </row>
    <row r="10794" spans="1:19">
      <c r="A10794" s="110"/>
      <c r="B10794" s="115"/>
      <c r="C10794" s="110"/>
      <c r="D10794" s="115"/>
      <c r="E10794" s="110"/>
      <c r="F10794" s="110"/>
      <c r="G10794" s="110"/>
      <c r="H10794" s="110"/>
      <c r="I10794" s="110"/>
      <c r="J10794" s="111"/>
      <c r="K10794" s="111"/>
      <c r="L10794" s="111"/>
      <c r="M10794" s="111"/>
      <c r="N10794" s="111"/>
      <c r="O10794" s="111"/>
      <c r="P10794" s="111"/>
      <c r="Q10794" s="111"/>
      <c r="R10794" s="111"/>
      <c r="S10794" s="110"/>
    </row>
    <row r="10795" spans="1:19">
      <c r="A10795" s="110"/>
      <c r="B10795" s="115"/>
      <c r="C10795" s="110"/>
      <c r="D10795" s="115"/>
      <c r="E10795" s="110"/>
      <c r="F10795" s="110"/>
      <c r="G10795" s="110"/>
      <c r="H10795" s="110"/>
      <c r="I10795" s="110"/>
      <c r="J10795" s="111"/>
      <c r="K10795" s="111"/>
      <c r="L10795" s="111"/>
      <c r="M10795" s="111"/>
      <c r="N10795" s="111"/>
      <c r="O10795" s="111"/>
      <c r="P10795" s="111"/>
      <c r="Q10795" s="111"/>
      <c r="R10795" s="111"/>
      <c r="S10795" s="110"/>
    </row>
    <row r="10796" spans="1:19">
      <c r="A10796" s="110"/>
      <c r="B10796" s="115"/>
      <c r="C10796" s="110"/>
      <c r="D10796" s="115"/>
      <c r="E10796" s="110"/>
      <c r="F10796" s="110"/>
      <c r="G10796" s="110"/>
      <c r="H10796" s="110"/>
      <c r="I10796" s="110"/>
      <c r="J10796" s="111"/>
      <c r="K10796" s="111"/>
      <c r="L10796" s="111"/>
      <c r="M10796" s="111"/>
      <c r="N10796" s="111"/>
      <c r="O10796" s="111"/>
      <c r="P10796" s="111"/>
      <c r="Q10796" s="111"/>
      <c r="R10796" s="111"/>
      <c r="S10796" s="110"/>
    </row>
    <row r="10797" spans="1:19">
      <c r="A10797" s="110"/>
      <c r="B10797" s="115"/>
      <c r="C10797" s="110"/>
      <c r="D10797" s="115"/>
      <c r="E10797" s="110"/>
      <c r="F10797" s="110"/>
      <c r="G10797" s="110"/>
      <c r="H10797" s="110"/>
      <c r="I10797" s="110"/>
      <c r="J10797" s="111"/>
      <c r="K10797" s="111"/>
      <c r="L10797" s="111"/>
      <c r="M10797" s="111"/>
      <c r="N10797" s="111"/>
      <c r="O10797" s="111"/>
      <c r="P10797" s="111"/>
      <c r="Q10797" s="111"/>
      <c r="R10797" s="111"/>
      <c r="S10797" s="110"/>
    </row>
    <row r="10798" spans="1:19">
      <c r="A10798" s="110"/>
      <c r="B10798" s="115"/>
      <c r="C10798" s="110"/>
      <c r="D10798" s="115"/>
      <c r="E10798" s="110"/>
      <c r="F10798" s="110"/>
      <c r="G10798" s="110"/>
      <c r="H10798" s="110"/>
      <c r="I10798" s="110"/>
      <c r="J10798" s="111"/>
      <c r="K10798" s="111"/>
      <c r="L10798" s="111"/>
      <c r="M10798" s="111"/>
      <c r="N10798" s="111"/>
      <c r="O10798" s="111"/>
      <c r="P10798" s="111"/>
      <c r="Q10798" s="111"/>
      <c r="R10798" s="111"/>
      <c r="S10798" s="110"/>
    </row>
    <row r="10799" spans="1:19">
      <c r="A10799" s="110"/>
      <c r="B10799" s="115"/>
      <c r="C10799" s="110"/>
      <c r="D10799" s="115"/>
      <c r="E10799" s="110"/>
      <c r="F10799" s="110"/>
      <c r="G10799" s="110"/>
      <c r="H10799" s="110"/>
      <c r="I10799" s="110"/>
      <c r="J10799" s="111"/>
      <c r="K10799" s="111"/>
      <c r="L10799" s="111"/>
      <c r="M10799" s="111"/>
      <c r="N10799" s="111"/>
      <c r="O10799" s="111"/>
      <c r="P10799" s="111"/>
      <c r="Q10799" s="111"/>
      <c r="R10799" s="111"/>
      <c r="S10799" s="110"/>
    </row>
    <row r="10800" spans="1:19">
      <c r="A10800" s="110"/>
      <c r="B10800" s="115"/>
      <c r="C10800" s="110"/>
      <c r="D10800" s="115"/>
      <c r="E10800" s="110"/>
      <c r="F10800" s="110"/>
      <c r="G10800" s="110"/>
      <c r="H10800" s="110"/>
      <c r="I10800" s="110"/>
      <c r="J10800" s="111"/>
      <c r="K10800" s="111"/>
      <c r="L10800" s="111"/>
      <c r="M10800" s="111"/>
      <c r="N10800" s="111"/>
      <c r="O10800" s="111"/>
      <c r="P10800" s="111"/>
      <c r="Q10800" s="111"/>
      <c r="R10800" s="111"/>
      <c r="S10800" s="110"/>
    </row>
    <row r="10801" spans="1:19">
      <c r="A10801" s="110"/>
      <c r="B10801" s="115"/>
      <c r="C10801" s="110"/>
      <c r="D10801" s="115"/>
      <c r="E10801" s="110"/>
      <c r="F10801" s="110"/>
      <c r="G10801" s="110"/>
      <c r="H10801" s="110"/>
      <c r="I10801" s="110"/>
      <c r="J10801" s="111"/>
      <c r="K10801" s="111"/>
      <c r="L10801" s="111"/>
      <c r="M10801" s="111"/>
      <c r="N10801" s="111"/>
      <c r="O10801" s="111"/>
      <c r="P10801" s="111"/>
      <c r="Q10801" s="111"/>
      <c r="R10801" s="111"/>
      <c r="S10801" s="110"/>
    </row>
    <row r="10802" spans="1:19">
      <c r="A10802" s="110"/>
      <c r="B10802" s="115"/>
      <c r="C10802" s="110"/>
      <c r="D10802" s="115"/>
      <c r="E10802" s="110"/>
      <c r="F10802" s="110"/>
      <c r="G10802" s="110"/>
      <c r="H10802" s="110"/>
      <c r="I10802" s="110"/>
      <c r="J10802" s="111"/>
      <c r="K10802" s="111"/>
      <c r="L10802" s="111"/>
      <c r="M10802" s="111"/>
      <c r="N10802" s="111"/>
      <c r="O10802" s="111"/>
      <c r="P10802" s="111"/>
      <c r="Q10802" s="111"/>
      <c r="R10802" s="111"/>
      <c r="S10802" s="110"/>
    </row>
    <row r="10803" spans="1:19">
      <c r="A10803" s="110"/>
      <c r="B10803" s="115"/>
      <c r="C10803" s="110"/>
      <c r="D10803" s="115"/>
      <c r="E10803" s="110"/>
      <c r="F10803" s="110"/>
      <c r="G10803" s="110"/>
      <c r="H10803" s="110"/>
      <c r="I10803" s="110"/>
      <c r="J10803" s="111"/>
      <c r="K10803" s="111"/>
      <c r="L10803" s="111"/>
      <c r="M10803" s="111"/>
      <c r="N10803" s="111"/>
      <c r="O10803" s="111"/>
      <c r="P10803" s="111"/>
      <c r="Q10803" s="111"/>
      <c r="R10803" s="111"/>
      <c r="S10803" s="110"/>
    </row>
    <row r="10804" spans="1:19">
      <c r="A10804" s="110"/>
      <c r="B10804" s="115"/>
      <c r="C10804" s="110"/>
      <c r="D10804" s="115"/>
      <c r="E10804" s="110"/>
      <c r="F10804" s="110"/>
      <c r="G10804" s="110"/>
      <c r="H10804" s="110"/>
      <c r="I10804" s="110"/>
      <c r="J10804" s="111"/>
      <c r="K10804" s="111"/>
      <c r="L10804" s="111"/>
      <c r="M10804" s="111"/>
      <c r="N10804" s="111"/>
      <c r="O10804" s="111"/>
      <c r="P10804" s="111"/>
      <c r="Q10804" s="111"/>
      <c r="R10804" s="111"/>
      <c r="S10804" s="110"/>
    </row>
    <row r="10805" spans="1:19">
      <c r="A10805" s="110"/>
      <c r="B10805" s="115"/>
      <c r="C10805" s="110"/>
      <c r="D10805" s="115"/>
      <c r="E10805" s="110"/>
      <c r="F10805" s="110"/>
      <c r="G10805" s="110"/>
      <c r="H10805" s="110"/>
      <c r="I10805" s="110"/>
      <c r="J10805" s="111"/>
      <c r="K10805" s="111"/>
      <c r="L10805" s="111"/>
      <c r="M10805" s="111"/>
      <c r="N10805" s="111"/>
      <c r="O10805" s="111"/>
      <c r="P10805" s="111"/>
      <c r="Q10805" s="111"/>
      <c r="R10805" s="111"/>
      <c r="S10805" s="110"/>
    </row>
    <row r="10806" spans="1:19">
      <c r="A10806" s="110"/>
      <c r="B10806" s="115"/>
      <c r="C10806" s="110"/>
      <c r="D10806" s="115"/>
      <c r="E10806" s="110"/>
      <c r="F10806" s="110"/>
      <c r="G10806" s="110"/>
      <c r="H10806" s="110"/>
      <c r="I10806" s="110"/>
      <c r="J10806" s="111"/>
      <c r="K10806" s="111"/>
      <c r="L10806" s="111"/>
      <c r="M10806" s="111"/>
      <c r="N10806" s="111"/>
      <c r="O10806" s="111"/>
      <c r="P10806" s="111"/>
      <c r="Q10806" s="111"/>
      <c r="R10806" s="111"/>
      <c r="S10806" s="110"/>
    </row>
    <row r="10807" spans="1:19">
      <c r="A10807" s="110"/>
      <c r="B10807" s="115"/>
      <c r="C10807" s="110"/>
      <c r="D10807" s="115"/>
      <c r="E10807" s="110"/>
      <c r="F10807" s="110"/>
      <c r="G10807" s="110"/>
      <c r="H10807" s="110"/>
      <c r="I10807" s="110"/>
      <c r="J10807" s="111"/>
      <c r="K10807" s="111"/>
      <c r="L10807" s="111"/>
      <c r="M10807" s="111"/>
      <c r="N10807" s="111"/>
      <c r="O10807" s="111"/>
      <c r="P10807" s="111"/>
      <c r="Q10807" s="111"/>
      <c r="R10807" s="111"/>
      <c r="S10807" s="110"/>
    </row>
    <row r="10808" spans="1:19">
      <c r="A10808" s="110"/>
      <c r="B10808" s="115"/>
      <c r="C10808" s="110"/>
      <c r="D10808" s="115"/>
      <c r="E10808" s="110"/>
      <c r="F10808" s="110"/>
      <c r="G10808" s="110"/>
      <c r="H10808" s="110"/>
      <c r="I10808" s="110"/>
      <c r="J10808" s="111"/>
      <c r="K10808" s="111"/>
      <c r="L10808" s="111"/>
      <c r="M10808" s="111"/>
      <c r="N10808" s="111"/>
      <c r="O10808" s="111"/>
      <c r="P10808" s="111"/>
      <c r="Q10808" s="111"/>
      <c r="R10808" s="111"/>
      <c r="S10808" s="110"/>
    </row>
    <row r="10809" spans="1:19">
      <c r="A10809" s="110"/>
      <c r="B10809" s="115"/>
      <c r="C10809" s="110"/>
      <c r="D10809" s="115"/>
      <c r="E10809" s="110"/>
      <c r="F10809" s="110"/>
      <c r="G10809" s="110"/>
      <c r="H10809" s="110"/>
      <c r="I10809" s="110"/>
      <c r="J10809" s="111"/>
      <c r="K10809" s="111"/>
      <c r="L10809" s="111"/>
      <c r="M10809" s="111"/>
      <c r="N10809" s="111"/>
      <c r="O10809" s="111"/>
      <c r="P10809" s="111"/>
      <c r="Q10809" s="111"/>
      <c r="R10809" s="111"/>
      <c r="S10809" s="110"/>
    </row>
    <row r="10810" spans="1:19">
      <c r="A10810" s="110"/>
      <c r="B10810" s="115"/>
      <c r="C10810" s="110"/>
      <c r="D10810" s="115"/>
      <c r="E10810" s="110"/>
      <c r="F10810" s="110"/>
      <c r="G10810" s="110"/>
      <c r="H10810" s="110"/>
      <c r="I10810" s="110"/>
      <c r="J10810" s="111"/>
      <c r="K10810" s="111"/>
      <c r="L10810" s="111"/>
      <c r="M10810" s="111"/>
      <c r="N10810" s="111"/>
      <c r="O10810" s="111"/>
      <c r="P10810" s="111"/>
      <c r="Q10810" s="111"/>
      <c r="R10810" s="111"/>
      <c r="S10810" s="110"/>
    </row>
    <row r="10811" spans="1:19">
      <c r="A10811" s="110"/>
      <c r="B10811" s="115"/>
      <c r="C10811" s="110"/>
      <c r="D10811" s="115"/>
      <c r="E10811" s="110"/>
      <c r="F10811" s="110"/>
      <c r="G10811" s="110"/>
      <c r="H10811" s="110"/>
      <c r="I10811" s="110"/>
      <c r="J10811" s="111"/>
      <c r="K10811" s="111"/>
      <c r="L10811" s="111"/>
      <c r="M10811" s="111"/>
      <c r="N10811" s="111"/>
      <c r="O10811" s="111"/>
      <c r="P10811" s="111"/>
      <c r="Q10811" s="111"/>
      <c r="R10811" s="111"/>
      <c r="S10811" s="110"/>
    </row>
    <row r="10812" spans="1:19">
      <c r="A10812" s="110"/>
      <c r="B10812" s="115"/>
      <c r="C10812" s="110"/>
      <c r="D10812" s="115"/>
      <c r="E10812" s="110"/>
      <c r="F10812" s="110"/>
      <c r="G10812" s="110"/>
      <c r="H10812" s="110"/>
      <c r="I10812" s="110"/>
      <c r="J10812" s="111"/>
      <c r="K10812" s="111"/>
      <c r="L10812" s="111"/>
      <c r="M10812" s="111"/>
      <c r="N10812" s="111"/>
      <c r="O10812" s="111"/>
      <c r="P10812" s="111"/>
      <c r="Q10812" s="111"/>
      <c r="R10812" s="111"/>
      <c r="S10812" s="110"/>
    </row>
    <row r="10813" spans="1:19">
      <c r="A10813" s="110"/>
      <c r="B10813" s="115"/>
      <c r="C10813" s="110"/>
      <c r="D10813" s="115"/>
      <c r="E10813" s="110"/>
      <c r="F10813" s="110"/>
      <c r="G10813" s="110"/>
      <c r="H10813" s="110"/>
      <c r="I10813" s="110"/>
      <c r="J10813" s="111"/>
      <c r="K10813" s="111"/>
      <c r="L10813" s="111"/>
      <c r="M10813" s="111"/>
      <c r="N10813" s="111"/>
      <c r="O10813" s="111"/>
      <c r="P10813" s="111"/>
      <c r="Q10813" s="111"/>
      <c r="R10813" s="111"/>
      <c r="S10813" s="110"/>
    </row>
    <row r="10814" spans="1:19">
      <c r="A10814" s="110"/>
      <c r="B10814" s="115"/>
      <c r="C10814" s="110"/>
      <c r="D10814" s="115"/>
      <c r="E10814" s="110"/>
      <c r="F10814" s="110"/>
      <c r="G10814" s="110"/>
      <c r="H10814" s="110"/>
      <c r="I10814" s="110"/>
      <c r="J10814" s="111"/>
      <c r="K10814" s="111"/>
      <c r="L10814" s="111"/>
      <c r="M10814" s="111"/>
      <c r="N10814" s="111"/>
      <c r="O10814" s="111"/>
      <c r="P10814" s="111"/>
      <c r="Q10814" s="111"/>
      <c r="R10814" s="111"/>
      <c r="S10814" s="110"/>
    </row>
    <row r="10815" spans="1:19">
      <c r="A10815" s="110"/>
      <c r="B10815" s="115"/>
      <c r="C10815" s="110"/>
      <c r="D10815" s="115"/>
      <c r="E10815" s="110"/>
      <c r="F10815" s="110"/>
      <c r="G10815" s="110"/>
      <c r="H10815" s="110"/>
      <c r="I10815" s="110"/>
      <c r="J10815" s="111"/>
      <c r="K10815" s="111"/>
      <c r="L10815" s="111"/>
      <c r="M10815" s="111"/>
      <c r="N10815" s="111"/>
      <c r="O10815" s="111"/>
      <c r="P10815" s="111"/>
      <c r="Q10815" s="111"/>
      <c r="R10815" s="111"/>
      <c r="S10815" s="110"/>
    </row>
    <row r="10816" spans="1:19">
      <c r="A10816" s="110"/>
      <c r="B10816" s="115"/>
      <c r="C10816" s="110"/>
      <c r="D10816" s="115"/>
      <c r="E10816" s="110"/>
      <c r="F10816" s="110"/>
      <c r="G10816" s="110"/>
      <c r="H10816" s="110"/>
      <c r="I10816" s="110"/>
      <c r="J10816" s="111"/>
      <c r="K10816" s="111"/>
      <c r="L10816" s="111"/>
      <c r="M10816" s="111"/>
      <c r="N10816" s="111"/>
      <c r="O10816" s="111"/>
      <c r="P10816" s="111"/>
      <c r="Q10816" s="111"/>
      <c r="R10816" s="111"/>
      <c r="S10816" s="110"/>
    </row>
    <row r="10817" spans="1:19">
      <c r="A10817" s="110"/>
      <c r="B10817" s="115"/>
      <c r="C10817" s="110"/>
      <c r="D10817" s="115"/>
      <c r="E10817" s="110"/>
      <c r="F10817" s="110"/>
      <c r="G10817" s="110"/>
      <c r="H10817" s="110"/>
      <c r="I10817" s="110"/>
      <c r="J10817" s="111"/>
      <c r="K10817" s="111"/>
      <c r="L10817" s="111"/>
      <c r="M10817" s="111"/>
      <c r="N10817" s="111"/>
      <c r="O10817" s="111"/>
      <c r="P10817" s="111"/>
      <c r="Q10817" s="111"/>
      <c r="R10817" s="111"/>
      <c r="S10817" s="110"/>
    </row>
    <row r="10818" spans="1:19">
      <c r="A10818" s="110"/>
      <c r="B10818" s="115"/>
      <c r="C10818" s="110"/>
      <c r="D10818" s="115"/>
      <c r="E10818" s="110"/>
      <c r="F10818" s="110"/>
      <c r="G10818" s="110"/>
      <c r="H10818" s="110"/>
      <c r="I10818" s="110"/>
      <c r="J10818" s="111"/>
      <c r="K10818" s="111"/>
      <c r="L10818" s="111"/>
      <c r="M10818" s="111"/>
      <c r="N10818" s="111"/>
      <c r="O10818" s="111"/>
      <c r="P10818" s="111"/>
      <c r="Q10818" s="111"/>
      <c r="R10818" s="111"/>
      <c r="S10818" s="110"/>
    </row>
    <row r="10819" spans="1:19">
      <c r="A10819" s="110"/>
      <c r="B10819" s="115"/>
      <c r="C10819" s="110"/>
      <c r="D10819" s="115"/>
      <c r="E10819" s="110"/>
      <c r="F10819" s="110"/>
      <c r="G10819" s="110"/>
      <c r="H10819" s="110"/>
      <c r="I10819" s="110"/>
      <c r="J10819" s="111"/>
      <c r="K10819" s="111"/>
      <c r="L10819" s="111"/>
      <c r="M10819" s="111"/>
      <c r="N10819" s="111"/>
      <c r="O10819" s="111"/>
      <c r="P10819" s="111"/>
      <c r="Q10819" s="111"/>
      <c r="R10819" s="111"/>
      <c r="S10819" s="110"/>
    </row>
    <row r="10820" spans="1:19">
      <c r="A10820" s="110"/>
      <c r="B10820" s="115"/>
      <c r="C10820" s="110"/>
      <c r="D10820" s="115"/>
      <c r="E10820" s="110"/>
      <c r="F10820" s="110"/>
      <c r="G10820" s="110"/>
      <c r="H10820" s="110"/>
      <c r="I10820" s="110"/>
      <c r="J10820" s="111"/>
      <c r="K10820" s="111"/>
      <c r="L10820" s="111"/>
      <c r="M10820" s="111"/>
      <c r="N10820" s="111"/>
      <c r="O10820" s="111"/>
      <c r="P10820" s="111"/>
      <c r="Q10820" s="111"/>
      <c r="R10820" s="111"/>
      <c r="S10820" s="110"/>
    </row>
    <row r="10821" spans="1:19">
      <c r="A10821" s="110"/>
      <c r="B10821" s="115"/>
      <c r="C10821" s="110"/>
      <c r="D10821" s="115"/>
      <c r="E10821" s="110"/>
      <c r="F10821" s="110"/>
      <c r="G10821" s="110"/>
      <c r="H10821" s="110"/>
      <c r="I10821" s="110"/>
      <c r="J10821" s="111"/>
      <c r="K10821" s="111"/>
      <c r="L10821" s="111"/>
      <c r="M10821" s="111"/>
      <c r="N10821" s="111"/>
      <c r="O10821" s="111"/>
      <c r="P10821" s="111"/>
      <c r="Q10821" s="111"/>
      <c r="R10821" s="111"/>
      <c r="S10821" s="110"/>
    </row>
    <row r="10822" spans="1:19">
      <c r="A10822" s="110"/>
      <c r="B10822" s="115"/>
      <c r="C10822" s="110"/>
      <c r="D10822" s="115"/>
      <c r="E10822" s="110"/>
      <c r="F10822" s="110"/>
      <c r="G10822" s="110"/>
      <c r="H10822" s="110"/>
      <c r="I10822" s="110"/>
      <c r="J10822" s="111"/>
      <c r="K10822" s="111"/>
      <c r="L10822" s="111"/>
      <c r="M10822" s="111"/>
      <c r="N10822" s="111"/>
      <c r="O10822" s="111"/>
      <c r="P10822" s="111"/>
      <c r="Q10822" s="111"/>
      <c r="R10822" s="111"/>
      <c r="S10822" s="110"/>
    </row>
    <row r="10823" spans="1:19">
      <c r="A10823" s="110"/>
      <c r="B10823" s="115"/>
      <c r="C10823" s="110"/>
      <c r="D10823" s="115"/>
      <c r="E10823" s="110"/>
      <c r="F10823" s="110"/>
      <c r="G10823" s="110"/>
      <c r="H10823" s="110"/>
      <c r="I10823" s="110"/>
      <c r="J10823" s="111"/>
      <c r="K10823" s="111"/>
      <c r="L10823" s="111"/>
      <c r="M10823" s="111"/>
      <c r="N10823" s="111"/>
      <c r="O10823" s="111"/>
      <c r="P10823" s="111"/>
      <c r="Q10823" s="111"/>
      <c r="R10823" s="111"/>
      <c r="S10823" s="110"/>
    </row>
    <row r="10824" spans="1:19">
      <c r="A10824" s="110"/>
      <c r="B10824" s="115"/>
      <c r="C10824" s="110"/>
      <c r="D10824" s="115"/>
      <c r="E10824" s="110"/>
      <c r="F10824" s="110"/>
      <c r="G10824" s="110"/>
      <c r="H10824" s="110"/>
      <c r="I10824" s="110"/>
      <c r="J10824" s="111"/>
      <c r="K10824" s="111"/>
      <c r="L10824" s="111"/>
      <c r="M10824" s="111"/>
      <c r="N10824" s="111"/>
      <c r="O10824" s="111"/>
      <c r="P10824" s="111"/>
      <c r="Q10824" s="111"/>
      <c r="R10824" s="111"/>
      <c r="S10824" s="110"/>
    </row>
    <row r="10825" spans="1:19">
      <c r="A10825" s="110"/>
      <c r="B10825" s="115"/>
      <c r="C10825" s="110"/>
      <c r="D10825" s="115"/>
      <c r="E10825" s="110"/>
      <c r="F10825" s="110"/>
      <c r="G10825" s="110"/>
      <c r="H10825" s="110"/>
      <c r="I10825" s="110"/>
      <c r="J10825" s="111"/>
      <c r="K10825" s="111"/>
      <c r="L10825" s="111"/>
      <c r="M10825" s="111"/>
      <c r="N10825" s="111"/>
      <c r="O10825" s="111"/>
      <c r="P10825" s="111"/>
      <c r="Q10825" s="111"/>
      <c r="R10825" s="111"/>
      <c r="S10825" s="110"/>
    </row>
    <row r="10826" spans="1:19">
      <c r="A10826" s="110"/>
      <c r="B10826" s="115"/>
      <c r="C10826" s="110"/>
      <c r="D10826" s="115"/>
      <c r="E10826" s="110"/>
      <c r="F10826" s="110"/>
      <c r="G10826" s="110"/>
      <c r="H10826" s="110"/>
      <c r="I10826" s="110"/>
      <c r="J10826" s="111"/>
      <c r="K10826" s="111"/>
      <c r="L10826" s="111"/>
      <c r="M10826" s="111"/>
      <c r="N10826" s="111"/>
      <c r="O10826" s="111"/>
      <c r="P10826" s="111"/>
      <c r="Q10826" s="111"/>
      <c r="R10826" s="111"/>
      <c r="S10826" s="110"/>
    </row>
    <row r="10827" spans="1:19">
      <c r="A10827" s="110"/>
      <c r="B10827" s="115"/>
      <c r="C10827" s="110"/>
      <c r="D10827" s="115"/>
      <c r="E10827" s="110"/>
      <c r="F10827" s="110"/>
      <c r="G10827" s="110"/>
      <c r="H10827" s="110"/>
      <c r="I10827" s="110"/>
      <c r="J10827" s="111"/>
      <c r="K10827" s="111"/>
      <c r="L10827" s="111"/>
      <c r="M10827" s="111"/>
      <c r="N10827" s="111"/>
      <c r="O10827" s="111"/>
      <c r="P10827" s="111"/>
      <c r="Q10827" s="111"/>
      <c r="R10827" s="111"/>
      <c r="S10827" s="110"/>
    </row>
    <row r="10828" spans="1:19">
      <c r="A10828" s="110"/>
      <c r="B10828" s="115"/>
      <c r="C10828" s="110"/>
      <c r="D10828" s="115"/>
      <c r="E10828" s="110"/>
      <c r="F10828" s="110"/>
      <c r="G10828" s="110"/>
      <c r="H10828" s="110"/>
      <c r="I10828" s="110"/>
      <c r="J10828" s="111"/>
      <c r="K10828" s="111"/>
      <c r="L10828" s="111"/>
      <c r="M10828" s="111"/>
      <c r="N10828" s="111"/>
      <c r="O10828" s="111"/>
      <c r="P10828" s="111"/>
      <c r="Q10828" s="111"/>
      <c r="R10828" s="111"/>
      <c r="S10828" s="110"/>
    </row>
    <row r="10829" spans="1:19">
      <c r="A10829" s="110"/>
      <c r="B10829" s="115"/>
      <c r="C10829" s="110"/>
      <c r="D10829" s="115"/>
      <c r="E10829" s="110"/>
      <c r="F10829" s="110"/>
      <c r="G10829" s="110"/>
      <c r="H10829" s="110"/>
      <c r="I10829" s="110"/>
      <c r="J10829" s="111"/>
      <c r="K10829" s="111"/>
      <c r="L10829" s="111"/>
      <c r="M10829" s="111"/>
      <c r="N10829" s="111"/>
      <c r="O10829" s="111"/>
      <c r="P10829" s="111"/>
      <c r="Q10829" s="111"/>
      <c r="R10829" s="111"/>
      <c r="S10829" s="110"/>
    </row>
    <row r="10830" spans="1:19">
      <c r="A10830" s="110"/>
      <c r="B10830" s="115"/>
      <c r="C10830" s="110"/>
      <c r="D10830" s="115"/>
      <c r="E10830" s="110"/>
      <c r="F10830" s="110"/>
      <c r="G10830" s="110"/>
      <c r="H10830" s="110"/>
      <c r="I10830" s="110"/>
      <c r="J10830" s="111"/>
      <c r="K10830" s="111"/>
      <c r="L10830" s="111"/>
      <c r="M10830" s="111"/>
      <c r="N10830" s="111"/>
      <c r="O10830" s="111"/>
      <c r="P10830" s="111"/>
      <c r="Q10830" s="111"/>
      <c r="R10830" s="111"/>
      <c r="S10830" s="110"/>
    </row>
    <row r="10831" spans="1:19">
      <c r="A10831" s="110"/>
      <c r="B10831" s="115"/>
      <c r="C10831" s="110"/>
      <c r="D10831" s="115"/>
      <c r="E10831" s="110"/>
      <c r="F10831" s="110"/>
      <c r="G10831" s="110"/>
      <c r="H10831" s="110"/>
      <c r="I10831" s="110"/>
      <c r="J10831" s="111"/>
      <c r="K10831" s="111"/>
      <c r="L10831" s="111"/>
      <c r="M10831" s="111"/>
      <c r="N10831" s="111"/>
      <c r="O10831" s="111"/>
      <c r="P10831" s="111"/>
      <c r="Q10831" s="111"/>
      <c r="R10831" s="111"/>
      <c r="S10831" s="110"/>
    </row>
    <row r="10832" spans="1:19">
      <c r="A10832" s="110"/>
      <c r="B10832" s="115"/>
      <c r="C10832" s="110"/>
      <c r="D10832" s="115"/>
      <c r="E10832" s="110"/>
      <c r="F10832" s="110"/>
      <c r="G10832" s="110"/>
      <c r="H10832" s="110"/>
      <c r="I10832" s="110"/>
      <c r="J10832" s="111"/>
      <c r="K10832" s="111"/>
      <c r="L10832" s="111"/>
      <c r="M10832" s="111"/>
      <c r="N10832" s="111"/>
      <c r="O10832" s="111"/>
      <c r="P10832" s="111"/>
      <c r="Q10832" s="111"/>
      <c r="R10832" s="111"/>
      <c r="S10832" s="110"/>
    </row>
    <row r="10833" spans="1:19">
      <c r="A10833" s="110"/>
      <c r="B10833" s="115"/>
      <c r="C10833" s="110"/>
      <c r="D10833" s="115"/>
      <c r="E10833" s="110"/>
      <c r="F10833" s="110"/>
      <c r="G10833" s="110"/>
      <c r="H10833" s="110"/>
      <c r="I10833" s="110"/>
      <c r="J10833" s="111"/>
      <c r="K10833" s="111"/>
      <c r="L10833" s="111"/>
      <c r="M10833" s="111"/>
      <c r="N10833" s="111"/>
      <c r="O10833" s="111"/>
      <c r="P10833" s="111"/>
      <c r="Q10833" s="111"/>
      <c r="R10833" s="111"/>
      <c r="S10833" s="110"/>
    </row>
    <row r="10834" spans="1:19">
      <c r="A10834" s="110"/>
      <c r="B10834" s="115"/>
      <c r="C10834" s="110"/>
      <c r="D10834" s="115"/>
      <c r="E10834" s="110"/>
      <c r="F10834" s="110"/>
      <c r="G10834" s="110"/>
      <c r="H10834" s="110"/>
      <c r="I10834" s="110"/>
      <c r="J10834" s="111"/>
      <c r="K10834" s="111"/>
      <c r="L10834" s="111"/>
      <c r="M10834" s="111"/>
      <c r="N10834" s="111"/>
      <c r="O10834" s="111"/>
      <c r="P10834" s="111"/>
      <c r="Q10834" s="111"/>
      <c r="R10834" s="111"/>
      <c r="S10834" s="110"/>
    </row>
    <row r="10835" spans="1:19">
      <c r="A10835" s="110"/>
      <c r="B10835" s="115"/>
      <c r="C10835" s="110"/>
      <c r="D10835" s="115"/>
      <c r="E10835" s="110"/>
      <c r="F10835" s="110"/>
      <c r="G10835" s="110"/>
      <c r="H10835" s="110"/>
      <c r="I10835" s="110"/>
      <c r="J10835" s="111"/>
      <c r="K10835" s="111"/>
      <c r="L10835" s="111"/>
      <c r="M10835" s="111"/>
      <c r="N10835" s="111"/>
      <c r="O10835" s="111"/>
      <c r="P10835" s="111"/>
      <c r="Q10835" s="111"/>
      <c r="R10835" s="111"/>
      <c r="S10835" s="110"/>
    </row>
    <row r="10836" spans="1:19">
      <c r="A10836" s="110"/>
      <c r="B10836" s="115"/>
      <c r="C10836" s="110"/>
      <c r="D10836" s="115"/>
      <c r="E10836" s="110"/>
      <c r="F10836" s="110"/>
      <c r="G10836" s="110"/>
      <c r="H10836" s="110"/>
      <c r="I10836" s="110"/>
      <c r="J10836" s="111"/>
      <c r="K10836" s="111"/>
      <c r="L10836" s="111"/>
      <c r="M10836" s="111"/>
      <c r="N10836" s="111"/>
      <c r="O10836" s="111"/>
      <c r="P10836" s="111"/>
      <c r="Q10836" s="111"/>
      <c r="R10836" s="111"/>
      <c r="S10836" s="110"/>
    </row>
    <row r="10837" spans="1:19">
      <c r="A10837" s="110"/>
      <c r="B10837" s="115"/>
      <c r="C10837" s="110"/>
      <c r="D10837" s="115"/>
      <c r="E10837" s="110"/>
      <c r="F10837" s="110"/>
      <c r="G10837" s="110"/>
      <c r="H10837" s="110"/>
      <c r="I10837" s="110"/>
      <c r="J10837" s="111"/>
      <c r="K10837" s="111"/>
      <c r="L10837" s="111"/>
      <c r="M10837" s="111"/>
      <c r="N10837" s="111"/>
      <c r="O10837" s="111"/>
      <c r="P10837" s="111"/>
      <c r="Q10837" s="111"/>
      <c r="R10837" s="111"/>
      <c r="S10837" s="110"/>
    </row>
    <row r="10838" spans="1:19">
      <c r="A10838" s="110"/>
      <c r="B10838" s="115"/>
      <c r="C10838" s="110"/>
      <c r="D10838" s="115"/>
      <c r="E10838" s="110"/>
      <c r="F10838" s="110"/>
      <c r="G10838" s="110"/>
      <c r="H10838" s="110"/>
      <c r="I10838" s="110"/>
      <c r="J10838" s="111"/>
      <c r="K10838" s="111"/>
      <c r="L10838" s="111"/>
      <c r="M10838" s="111"/>
      <c r="N10838" s="111"/>
      <c r="O10838" s="111"/>
      <c r="P10838" s="111"/>
      <c r="Q10838" s="111"/>
      <c r="R10838" s="111"/>
      <c r="S10838" s="110"/>
    </row>
    <row r="10839" spans="1:19">
      <c r="A10839" s="110"/>
      <c r="B10839" s="115"/>
      <c r="C10839" s="110"/>
      <c r="D10839" s="115"/>
      <c r="E10839" s="110"/>
      <c r="F10839" s="110"/>
      <c r="G10839" s="110"/>
      <c r="H10839" s="110"/>
      <c r="I10839" s="110"/>
      <c r="J10839" s="111"/>
      <c r="K10839" s="111"/>
      <c r="L10839" s="111"/>
      <c r="M10839" s="111"/>
      <c r="N10839" s="111"/>
      <c r="O10839" s="111"/>
      <c r="P10839" s="111"/>
      <c r="Q10839" s="111"/>
      <c r="R10839" s="111"/>
      <c r="S10839" s="110"/>
    </row>
    <row r="10840" spans="1:19">
      <c r="A10840" s="110"/>
      <c r="B10840" s="115"/>
      <c r="C10840" s="110"/>
      <c r="D10840" s="115"/>
      <c r="E10840" s="110"/>
      <c r="F10840" s="110"/>
      <c r="G10840" s="110"/>
      <c r="H10840" s="110"/>
      <c r="I10840" s="110"/>
      <c r="J10840" s="111"/>
      <c r="K10840" s="111"/>
      <c r="L10840" s="111"/>
      <c r="M10840" s="111"/>
      <c r="N10840" s="111"/>
      <c r="O10840" s="111"/>
      <c r="P10840" s="111"/>
      <c r="Q10840" s="111"/>
      <c r="R10840" s="111"/>
      <c r="S10840" s="110"/>
    </row>
    <row r="10841" spans="1:19">
      <c r="A10841" s="110"/>
      <c r="B10841" s="115"/>
      <c r="C10841" s="110"/>
      <c r="D10841" s="115"/>
      <c r="E10841" s="110"/>
      <c r="F10841" s="110"/>
      <c r="G10841" s="110"/>
      <c r="H10841" s="110"/>
      <c r="I10841" s="110"/>
      <c r="J10841" s="111"/>
      <c r="K10841" s="111"/>
      <c r="L10841" s="111"/>
      <c r="M10841" s="111"/>
      <c r="N10841" s="111"/>
      <c r="O10841" s="111"/>
      <c r="P10841" s="111"/>
      <c r="Q10841" s="111"/>
      <c r="R10841" s="111"/>
      <c r="S10841" s="110"/>
    </row>
    <row r="10842" spans="1:19">
      <c r="A10842" s="110"/>
      <c r="B10842" s="115"/>
      <c r="C10842" s="110"/>
      <c r="D10842" s="115"/>
      <c r="E10842" s="110"/>
      <c r="F10842" s="110"/>
      <c r="G10842" s="110"/>
      <c r="H10842" s="110"/>
      <c r="I10842" s="110"/>
      <c r="J10842" s="111"/>
      <c r="K10842" s="111"/>
      <c r="L10842" s="111"/>
      <c r="M10842" s="111"/>
      <c r="N10842" s="111"/>
      <c r="O10842" s="111"/>
      <c r="P10842" s="111"/>
      <c r="Q10842" s="111"/>
      <c r="R10842" s="111"/>
      <c r="S10842" s="110"/>
    </row>
    <row r="10843" spans="1:19">
      <c r="A10843" s="110"/>
      <c r="B10843" s="115"/>
      <c r="C10843" s="110"/>
      <c r="D10843" s="115"/>
      <c r="E10843" s="110"/>
      <c r="F10843" s="110"/>
      <c r="G10843" s="110"/>
      <c r="H10843" s="110"/>
      <c r="I10843" s="110"/>
      <c r="J10843" s="111"/>
      <c r="K10843" s="111"/>
      <c r="L10843" s="111"/>
      <c r="M10843" s="111"/>
      <c r="N10843" s="111"/>
      <c r="O10843" s="111"/>
      <c r="P10843" s="111"/>
      <c r="Q10843" s="111"/>
      <c r="R10843" s="111"/>
      <c r="S10843" s="110"/>
    </row>
    <row r="10844" spans="1:19">
      <c r="A10844" s="110"/>
      <c r="B10844" s="115"/>
      <c r="C10844" s="110"/>
      <c r="D10844" s="115"/>
      <c r="E10844" s="110"/>
      <c r="F10844" s="110"/>
      <c r="G10844" s="110"/>
      <c r="H10844" s="110"/>
      <c r="I10844" s="110"/>
      <c r="J10844" s="111"/>
      <c r="K10844" s="111"/>
      <c r="L10844" s="111"/>
      <c r="M10844" s="111"/>
      <c r="N10844" s="111"/>
      <c r="O10844" s="111"/>
      <c r="P10844" s="111"/>
      <c r="Q10844" s="111"/>
      <c r="R10844" s="111"/>
      <c r="S10844" s="110"/>
    </row>
    <row r="10845" spans="1:19">
      <c r="A10845" s="110"/>
      <c r="B10845" s="115"/>
      <c r="C10845" s="110"/>
      <c r="D10845" s="115"/>
      <c r="E10845" s="110"/>
      <c r="F10845" s="110"/>
      <c r="G10845" s="110"/>
      <c r="H10845" s="110"/>
      <c r="I10845" s="110"/>
      <c r="J10845" s="111"/>
      <c r="K10845" s="111"/>
      <c r="L10845" s="111"/>
      <c r="M10845" s="111"/>
      <c r="N10845" s="111"/>
      <c r="O10845" s="111"/>
      <c r="P10845" s="111"/>
      <c r="Q10845" s="111"/>
      <c r="R10845" s="111"/>
      <c r="S10845" s="110"/>
    </row>
    <row r="10846" spans="1:19">
      <c r="A10846" s="110"/>
      <c r="B10846" s="115"/>
      <c r="C10846" s="110"/>
      <c r="D10846" s="115"/>
      <c r="E10846" s="110"/>
      <c r="F10846" s="110"/>
      <c r="G10846" s="110"/>
      <c r="H10846" s="110"/>
      <c r="I10846" s="110"/>
      <c r="J10846" s="111"/>
      <c r="K10846" s="111"/>
      <c r="L10846" s="111"/>
      <c r="M10846" s="111"/>
      <c r="N10846" s="111"/>
      <c r="O10846" s="111"/>
      <c r="P10846" s="111"/>
      <c r="Q10846" s="111"/>
      <c r="R10846" s="111"/>
      <c r="S10846" s="110"/>
    </row>
    <row r="10847" spans="1:19">
      <c r="A10847" s="110"/>
      <c r="B10847" s="115"/>
      <c r="C10847" s="110"/>
      <c r="D10847" s="115"/>
      <c r="E10847" s="110"/>
      <c r="F10847" s="110"/>
      <c r="G10847" s="110"/>
      <c r="H10847" s="110"/>
      <c r="I10847" s="110"/>
      <c r="J10847" s="111"/>
      <c r="K10847" s="111"/>
      <c r="L10847" s="111"/>
      <c r="M10847" s="111"/>
      <c r="N10847" s="111"/>
      <c r="O10847" s="111"/>
      <c r="P10847" s="111"/>
      <c r="Q10847" s="111"/>
      <c r="R10847" s="111"/>
      <c r="S10847" s="110"/>
    </row>
    <row r="10848" spans="1:19">
      <c r="A10848" s="110"/>
      <c r="B10848" s="115"/>
      <c r="C10848" s="110"/>
      <c r="D10848" s="115"/>
      <c r="E10848" s="110"/>
      <c r="F10848" s="110"/>
      <c r="G10848" s="110"/>
      <c r="H10848" s="110"/>
      <c r="I10848" s="110"/>
      <c r="J10848" s="111"/>
      <c r="K10848" s="111"/>
      <c r="L10848" s="111"/>
      <c r="M10848" s="111"/>
      <c r="N10848" s="111"/>
      <c r="O10848" s="111"/>
      <c r="P10848" s="111"/>
      <c r="Q10848" s="111"/>
      <c r="R10848" s="111"/>
      <c r="S10848" s="110"/>
    </row>
    <row r="10849" spans="1:19">
      <c r="A10849" s="110"/>
      <c r="B10849" s="115"/>
      <c r="C10849" s="110"/>
      <c r="D10849" s="115"/>
      <c r="E10849" s="110"/>
      <c r="F10849" s="110"/>
      <c r="G10849" s="110"/>
      <c r="H10849" s="110"/>
      <c r="I10849" s="110"/>
      <c r="J10849" s="111"/>
      <c r="K10849" s="111"/>
      <c r="L10849" s="111"/>
      <c r="M10849" s="111"/>
      <c r="N10849" s="111"/>
      <c r="O10849" s="111"/>
      <c r="P10849" s="111"/>
      <c r="Q10849" s="111"/>
      <c r="R10849" s="111"/>
      <c r="S10849" s="110"/>
    </row>
    <row r="10850" spans="1:19">
      <c r="A10850" s="110"/>
      <c r="B10850" s="115"/>
      <c r="C10850" s="110"/>
      <c r="D10850" s="115"/>
      <c r="E10850" s="110"/>
      <c r="F10850" s="110"/>
      <c r="G10850" s="110"/>
      <c r="H10850" s="110"/>
      <c r="I10850" s="110"/>
      <c r="J10850" s="111"/>
      <c r="K10850" s="111"/>
      <c r="L10850" s="111"/>
      <c r="M10850" s="111"/>
      <c r="N10850" s="111"/>
      <c r="O10850" s="111"/>
      <c r="P10850" s="111"/>
      <c r="Q10850" s="111"/>
      <c r="R10850" s="111"/>
      <c r="S10850" s="110"/>
    </row>
    <row r="10851" spans="1:19">
      <c r="A10851" s="110"/>
      <c r="B10851" s="115"/>
      <c r="C10851" s="110"/>
      <c r="D10851" s="115"/>
      <c r="E10851" s="110"/>
      <c r="F10851" s="110"/>
      <c r="G10851" s="110"/>
      <c r="H10851" s="110"/>
      <c r="I10851" s="110"/>
      <c r="J10851" s="111"/>
      <c r="K10851" s="111"/>
      <c r="L10851" s="111"/>
      <c r="M10851" s="111"/>
      <c r="N10851" s="111"/>
      <c r="O10851" s="111"/>
      <c r="P10851" s="111"/>
      <c r="Q10851" s="111"/>
      <c r="R10851" s="111"/>
      <c r="S10851" s="110"/>
    </row>
    <row r="10852" spans="1:19">
      <c r="A10852" s="110"/>
      <c r="B10852" s="115"/>
      <c r="C10852" s="110"/>
      <c r="D10852" s="115"/>
      <c r="E10852" s="110"/>
      <c r="F10852" s="110"/>
      <c r="G10852" s="110"/>
      <c r="H10852" s="110"/>
      <c r="I10852" s="110"/>
      <c r="J10852" s="111"/>
      <c r="K10852" s="111"/>
      <c r="L10852" s="111"/>
      <c r="M10852" s="111"/>
      <c r="N10852" s="111"/>
      <c r="O10852" s="111"/>
      <c r="P10852" s="111"/>
      <c r="Q10852" s="111"/>
      <c r="R10852" s="111"/>
      <c r="S10852" s="110"/>
    </row>
    <row r="10853" spans="1:19">
      <c r="A10853" s="110"/>
      <c r="B10853" s="115"/>
      <c r="C10853" s="110"/>
      <c r="D10853" s="115"/>
      <c r="E10853" s="110"/>
      <c r="F10853" s="110"/>
      <c r="G10853" s="110"/>
      <c r="H10853" s="110"/>
      <c r="I10853" s="110"/>
      <c r="J10853" s="111"/>
      <c r="K10853" s="111"/>
      <c r="L10853" s="111"/>
      <c r="M10853" s="111"/>
      <c r="N10853" s="111"/>
      <c r="O10853" s="111"/>
      <c r="P10853" s="111"/>
      <c r="Q10853" s="111"/>
      <c r="R10853" s="111"/>
      <c r="S10853" s="110"/>
    </row>
    <row r="10854" spans="1:19">
      <c r="A10854" s="110"/>
      <c r="B10854" s="115"/>
      <c r="C10854" s="110"/>
      <c r="D10854" s="115"/>
      <c r="E10854" s="110"/>
      <c r="F10854" s="110"/>
      <c r="G10854" s="110"/>
      <c r="H10854" s="110"/>
      <c r="I10854" s="110"/>
      <c r="J10854" s="111"/>
      <c r="K10854" s="111"/>
      <c r="L10854" s="111"/>
      <c r="M10854" s="111"/>
      <c r="N10854" s="111"/>
      <c r="O10854" s="111"/>
      <c r="P10854" s="111"/>
      <c r="Q10854" s="111"/>
      <c r="R10854" s="111"/>
      <c r="S10854" s="110"/>
    </row>
    <row r="10855" spans="1:19">
      <c r="A10855" s="110"/>
      <c r="B10855" s="115"/>
      <c r="C10855" s="110"/>
      <c r="D10855" s="115"/>
      <c r="E10855" s="110"/>
      <c r="F10855" s="110"/>
      <c r="G10855" s="110"/>
      <c r="H10855" s="110"/>
      <c r="I10855" s="110"/>
      <c r="J10855" s="111"/>
      <c r="K10855" s="111"/>
      <c r="L10855" s="111"/>
      <c r="M10855" s="111"/>
      <c r="N10855" s="111"/>
      <c r="O10855" s="111"/>
      <c r="P10855" s="111"/>
      <c r="Q10855" s="111"/>
      <c r="R10855" s="111"/>
      <c r="S10855" s="110"/>
    </row>
    <row r="10856" spans="1:19">
      <c r="A10856" s="110"/>
      <c r="B10856" s="115"/>
      <c r="C10856" s="110"/>
      <c r="D10856" s="115"/>
      <c r="E10856" s="110"/>
      <c r="F10856" s="110"/>
      <c r="G10856" s="110"/>
      <c r="H10856" s="110"/>
      <c r="I10856" s="110"/>
      <c r="J10856" s="111"/>
      <c r="K10856" s="111"/>
      <c r="L10856" s="111"/>
      <c r="M10856" s="111"/>
      <c r="N10856" s="111"/>
      <c r="O10856" s="111"/>
      <c r="P10856" s="111"/>
      <c r="Q10856" s="111"/>
      <c r="R10856" s="111"/>
      <c r="S10856" s="110"/>
    </row>
    <row r="10857" spans="1:19">
      <c r="A10857" s="110"/>
      <c r="B10857" s="115"/>
      <c r="C10857" s="110"/>
      <c r="D10857" s="115"/>
      <c r="E10857" s="110"/>
      <c r="F10857" s="110"/>
      <c r="G10857" s="110"/>
      <c r="H10857" s="110"/>
      <c r="I10857" s="110"/>
      <c r="J10857" s="111"/>
      <c r="K10857" s="111"/>
      <c r="L10857" s="111"/>
      <c r="M10857" s="111"/>
      <c r="N10857" s="111"/>
      <c r="O10857" s="111"/>
      <c r="P10857" s="111"/>
      <c r="Q10857" s="111"/>
      <c r="R10857" s="111"/>
      <c r="S10857" s="110"/>
    </row>
    <row r="10858" spans="1:19">
      <c r="A10858" s="110"/>
      <c r="B10858" s="115"/>
      <c r="C10858" s="110"/>
      <c r="D10858" s="115"/>
      <c r="E10858" s="110"/>
      <c r="F10858" s="110"/>
      <c r="G10858" s="110"/>
      <c r="H10858" s="110"/>
      <c r="I10858" s="110"/>
      <c r="J10858" s="111"/>
      <c r="K10858" s="111"/>
      <c r="L10858" s="111"/>
      <c r="M10858" s="111"/>
      <c r="N10858" s="111"/>
      <c r="O10858" s="111"/>
      <c r="P10858" s="111"/>
      <c r="Q10858" s="111"/>
      <c r="R10858" s="111"/>
      <c r="S10858" s="110"/>
    </row>
    <row r="10859" spans="1:19">
      <c r="A10859" s="110"/>
      <c r="B10859" s="115"/>
      <c r="C10859" s="110"/>
      <c r="D10859" s="115"/>
      <c r="E10859" s="110"/>
      <c r="F10859" s="110"/>
      <c r="G10859" s="110"/>
      <c r="H10859" s="110"/>
      <c r="I10859" s="110"/>
      <c r="J10859" s="111"/>
      <c r="K10859" s="111"/>
      <c r="L10859" s="111"/>
      <c r="M10859" s="111"/>
      <c r="N10859" s="111"/>
      <c r="O10859" s="111"/>
      <c r="P10859" s="111"/>
      <c r="Q10859" s="111"/>
      <c r="R10859" s="111"/>
      <c r="S10859" s="110"/>
    </row>
    <row r="10860" spans="1:19">
      <c r="A10860" s="110"/>
      <c r="B10860" s="115"/>
      <c r="C10860" s="110"/>
      <c r="D10860" s="115"/>
      <c r="E10860" s="110"/>
      <c r="F10860" s="110"/>
      <c r="G10860" s="110"/>
      <c r="H10860" s="110"/>
      <c r="I10860" s="110"/>
      <c r="J10860" s="111"/>
      <c r="K10860" s="111"/>
      <c r="L10860" s="111"/>
      <c r="M10860" s="111"/>
      <c r="N10860" s="111"/>
      <c r="O10860" s="111"/>
      <c r="P10860" s="111"/>
      <c r="Q10860" s="111"/>
      <c r="R10860" s="111"/>
      <c r="S10860" s="110"/>
    </row>
    <row r="10861" spans="1:19">
      <c r="A10861" s="110"/>
      <c r="B10861" s="115"/>
      <c r="C10861" s="110"/>
      <c r="D10861" s="115"/>
      <c r="E10861" s="110"/>
      <c r="F10861" s="110"/>
      <c r="G10861" s="110"/>
      <c r="H10861" s="110"/>
      <c r="I10861" s="110"/>
      <c r="J10861" s="111"/>
      <c r="K10861" s="111"/>
      <c r="L10861" s="111"/>
      <c r="M10861" s="111"/>
      <c r="N10861" s="111"/>
      <c r="O10861" s="111"/>
      <c r="P10861" s="111"/>
      <c r="Q10861" s="111"/>
      <c r="R10861" s="111"/>
      <c r="S10861" s="110"/>
    </row>
    <row r="10862" spans="1:19">
      <c r="A10862" s="110"/>
      <c r="B10862" s="115"/>
      <c r="C10862" s="110"/>
      <c r="D10862" s="115"/>
      <c r="E10862" s="110"/>
      <c r="F10862" s="110"/>
      <c r="G10862" s="110"/>
      <c r="H10862" s="110"/>
      <c r="I10862" s="110"/>
      <c r="J10862" s="111"/>
      <c r="K10862" s="111"/>
      <c r="L10862" s="111"/>
      <c r="M10862" s="111"/>
      <c r="N10862" s="111"/>
      <c r="O10862" s="111"/>
      <c r="P10862" s="111"/>
      <c r="Q10862" s="111"/>
      <c r="R10862" s="111"/>
      <c r="S10862" s="110"/>
    </row>
    <row r="10863" spans="1:19">
      <c r="A10863" s="110"/>
      <c r="B10863" s="115"/>
      <c r="C10863" s="110"/>
      <c r="D10863" s="115"/>
      <c r="E10863" s="110"/>
      <c r="F10863" s="110"/>
      <c r="G10863" s="110"/>
      <c r="H10863" s="110"/>
      <c r="I10863" s="110"/>
      <c r="J10863" s="111"/>
      <c r="K10863" s="111"/>
      <c r="L10863" s="111"/>
      <c r="M10863" s="111"/>
      <c r="N10863" s="111"/>
      <c r="O10863" s="111"/>
      <c r="P10863" s="111"/>
      <c r="Q10863" s="111"/>
      <c r="R10863" s="111"/>
      <c r="S10863" s="110"/>
    </row>
    <row r="10864" spans="1:19">
      <c r="A10864" s="110"/>
      <c r="B10864" s="115"/>
      <c r="C10864" s="110"/>
      <c r="D10864" s="115"/>
      <c r="E10864" s="110"/>
      <c r="F10864" s="110"/>
      <c r="G10864" s="110"/>
      <c r="H10864" s="110"/>
      <c r="I10864" s="110"/>
      <c r="J10864" s="111"/>
      <c r="K10864" s="111"/>
      <c r="L10864" s="111"/>
      <c r="M10864" s="111"/>
      <c r="N10864" s="111"/>
      <c r="O10864" s="111"/>
      <c r="P10864" s="111"/>
      <c r="Q10864" s="111"/>
      <c r="R10864" s="111"/>
      <c r="S10864" s="110"/>
    </row>
    <row r="10865" spans="1:19">
      <c r="A10865" s="110"/>
      <c r="B10865" s="115"/>
      <c r="C10865" s="110"/>
      <c r="D10865" s="115"/>
      <c r="E10865" s="110"/>
      <c r="F10865" s="110"/>
      <c r="G10865" s="110"/>
      <c r="H10865" s="110"/>
      <c r="I10865" s="110"/>
      <c r="J10865" s="111"/>
      <c r="K10865" s="111"/>
      <c r="L10865" s="111"/>
      <c r="M10865" s="111"/>
      <c r="N10865" s="111"/>
      <c r="O10865" s="111"/>
      <c r="P10865" s="111"/>
      <c r="Q10865" s="111"/>
      <c r="R10865" s="111"/>
      <c r="S10865" s="110"/>
    </row>
    <row r="10866" spans="1:19">
      <c r="A10866" s="110"/>
      <c r="B10866" s="115"/>
      <c r="C10866" s="110"/>
      <c r="D10866" s="115"/>
      <c r="E10866" s="110"/>
      <c r="F10866" s="110"/>
      <c r="G10866" s="110"/>
      <c r="H10866" s="110"/>
      <c r="I10866" s="110"/>
      <c r="J10866" s="111"/>
      <c r="K10866" s="111"/>
      <c r="L10866" s="111"/>
      <c r="M10866" s="111"/>
      <c r="N10866" s="111"/>
      <c r="O10866" s="111"/>
      <c r="P10866" s="111"/>
      <c r="Q10866" s="111"/>
      <c r="R10866" s="111"/>
      <c r="S10866" s="110"/>
    </row>
    <row r="10867" spans="1:19">
      <c r="A10867" s="110"/>
      <c r="B10867" s="115"/>
      <c r="C10867" s="110"/>
      <c r="D10867" s="115"/>
      <c r="E10867" s="110"/>
      <c r="F10867" s="110"/>
      <c r="G10867" s="110"/>
      <c r="H10867" s="110"/>
      <c r="I10867" s="110"/>
      <c r="J10867" s="111"/>
      <c r="K10867" s="111"/>
      <c r="L10867" s="111"/>
      <c r="M10867" s="111"/>
      <c r="N10867" s="111"/>
      <c r="O10867" s="111"/>
      <c r="P10867" s="111"/>
      <c r="Q10867" s="111"/>
      <c r="R10867" s="111"/>
      <c r="S10867" s="110"/>
    </row>
    <row r="10868" spans="1:19">
      <c r="A10868" s="110"/>
      <c r="B10868" s="115"/>
      <c r="C10868" s="110"/>
      <c r="D10868" s="115"/>
      <c r="E10868" s="110"/>
      <c r="F10868" s="110"/>
      <c r="G10868" s="110"/>
      <c r="H10868" s="110"/>
      <c r="I10868" s="110"/>
      <c r="J10868" s="111"/>
      <c r="K10868" s="111"/>
      <c r="L10868" s="111"/>
      <c r="M10868" s="111"/>
      <c r="N10868" s="111"/>
      <c r="O10868" s="111"/>
      <c r="P10868" s="111"/>
      <c r="Q10868" s="111"/>
      <c r="R10868" s="111"/>
      <c r="S10868" s="110"/>
    </row>
    <row r="10869" spans="1:19">
      <c r="A10869" s="110"/>
      <c r="B10869" s="115"/>
      <c r="C10869" s="110"/>
      <c r="D10869" s="115"/>
      <c r="E10869" s="110"/>
      <c r="F10869" s="110"/>
      <c r="G10869" s="110"/>
      <c r="H10869" s="110"/>
      <c r="I10869" s="110"/>
      <c r="J10869" s="111"/>
      <c r="K10869" s="111"/>
      <c r="L10869" s="111"/>
      <c r="M10869" s="111"/>
      <c r="N10869" s="111"/>
      <c r="O10869" s="111"/>
      <c r="P10869" s="111"/>
      <c r="Q10869" s="111"/>
      <c r="R10869" s="111"/>
      <c r="S10869" s="110"/>
    </row>
    <row r="10870" spans="1:19">
      <c r="A10870" s="110"/>
      <c r="B10870" s="115"/>
      <c r="C10870" s="110"/>
      <c r="D10870" s="115"/>
      <c r="E10870" s="110"/>
      <c r="F10870" s="110"/>
      <c r="G10870" s="110"/>
      <c r="H10870" s="110"/>
      <c r="I10870" s="110"/>
      <c r="J10870" s="111"/>
      <c r="K10870" s="111"/>
      <c r="L10870" s="111"/>
      <c r="M10870" s="111"/>
      <c r="N10870" s="111"/>
      <c r="O10870" s="111"/>
      <c r="P10870" s="111"/>
      <c r="Q10870" s="111"/>
      <c r="R10870" s="111"/>
      <c r="S10870" s="110"/>
    </row>
    <row r="10871" spans="1:19">
      <c r="A10871" s="110"/>
      <c r="B10871" s="115"/>
      <c r="C10871" s="110"/>
      <c r="D10871" s="115"/>
      <c r="E10871" s="110"/>
      <c r="F10871" s="110"/>
      <c r="G10871" s="110"/>
      <c r="H10871" s="110"/>
      <c r="I10871" s="110"/>
      <c r="J10871" s="111"/>
      <c r="K10871" s="111"/>
      <c r="L10871" s="111"/>
      <c r="M10871" s="111"/>
      <c r="N10871" s="111"/>
      <c r="O10871" s="111"/>
      <c r="P10871" s="111"/>
      <c r="Q10871" s="111"/>
      <c r="R10871" s="111"/>
      <c r="S10871" s="110"/>
    </row>
    <row r="10872" spans="1:19">
      <c r="A10872" s="110"/>
      <c r="B10872" s="115"/>
      <c r="C10872" s="110"/>
      <c r="D10872" s="115"/>
      <c r="E10872" s="110"/>
      <c r="F10872" s="110"/>
      <c r="G10872" s="110"/>
      <c r="H10872" s="110"/>
      <c r="I10872" s="110"/>
      <c r="J10872" s="111"/>
      <c r="K10872" s="111"/>
      <c r="L10872" s="111"/>
      <c r="M10872" s="111"/>
      <c r="N10872" s="111"/>
      <c r="O10872" s="111"/>
      <c r="P10872" s="111"/>
      <c r="Q10872" s="111"/>
      <c r="R10872" s="111"/>
      <c r="S10872" s="110"/>
    </row>
    <row r="10873" spans="1:19">
      <c r="A10873" s="110"/>
      <c r="B10873" s="115"/>
      <c r="C10873" s="110"/>
      <c r="D10873" s="115"/>
      <c r="E10873" s="110"/>
      <c r="F10873" s="110"/>
      <c r="G10873" s="110"/>
      <c r="H10873" s="110"/>
      <c r="I10873" s="110"/>
      <c r="J10873" s="111"/>
      <c r="K10873" s="111"/>
      <c r="L10873" s="111"/>
      <c r="M10873" s="111"/>
      <c r="N10873" s="111"/>
      <c r="O10873" s="111"/>
      <c r="P10873" s="111"/>
      <c r="Q10873" s="111"/>
      <c r="R10873" s="111"/>
      <c r="S10873" s="110"/>
    </row>
    <row r="10874" spans="1:19">
      <c r="A10874" s="110"/>
      <c r="B10874" s="115"/>
      <c r="C10874" s="110"/>
      <c r="D10874" s="115"/>
      <c r="E10874" s="110"/>
      <c r="F10874" s="110"/>
      <c r="G10874" s="110"/>
      <c r="H10874" s="110"/>
      <c r="I10874" s="110"/>
      <c r="J10874" s="111"/>
      <c r="K10874" s="111"/>
      <c r="L10874" s="111"/>
      <c r="M10874" s="111"/>
      <c r="N10874" s="111"/>
      <c r="O10874" s="111"/>
      <c r="P10874" s="111"/>
      <c r="Q10874" s="111"/>
      <c r="R10874" s="111"/>
      <c r="S10874" s="110"/>
    </row>
    <row r="10875" spans="1:19">
      <c r="A10875" s="110"/>
      <c r="B10875" s="115"/>
      <c r="C10875" s="110"/>
      <c r="D10875" s="115"/>
      <c r="E10875" s="110"/>
      <c r="F10875" s="110"/>
      <c r="G10875" s="110"/>
      <c r="H10875" s="110"/>
      <c r="I10875" s="110"/>
      <c r="J10875" s="111"/>
      <c r="K10875" s="111"/>
      <c r="L10875" s="111"/>
      <c r="M10875" s="111"/>
      <c r="N10875" s="111"/>
      <c r="O10875" s="111"/>
      <c r="P10875" s="111"/>
      <c r="Q10875" s="111"/>
      <c r="R10875" s="111"/>
      <c r="S10875" s="110"/>
    </row>
    <row r="10876" spans="1:19">
      <c r="A10876" s="110"/>
      <c r="B10876" s="115"/>
      <c r="C10876" s="110"/>
      <c r="D10876" s="115"/>
      <c r="E10876" s="110"/>
      <c r="F10876" s="110"/>
      <c r="G10876" s="110"/>
      <c r="H10876" s="110"/>
      <c r="I10876" s="110"/>
      <c r="J10876" s="111"/>
      <c r="K10876" s="111"/>
      <c r="L10876" s="111"/>
      <c r="M10876" s="111"/>
      <c r="N10876" s="111"/>
      <c r="O10876" s="111"/>
      <c r="P10876" s="111"/>
      <c r="Q10876" s="111"/>
      <c r="R10876" s="111"/>
      <c r="S10876" s="110"/>
    </row>
    <row r="10877" spans="1:19">
      <c r="A10877" s="110"/>
      <c r="B10877" s="115"/>
      <c r="C10877" s="110"/>
      <c r="D10877" s="115"/>
      <c r="E10877" s="110"/>
      <c r="F10877" s="110"/>
      <c r="G10877" s="110"/>
      <c r="H10877" s="110"/>
      <c r="I10877" s="110"/>
      <c r="J10877" s="111"/>
      <c r="K10877" s="111"/>
      <c r="L10877" s="111"/>
      <c r="M10877" s="111"/>
      <c r="N10877" s="111"/>
      <c r="O10877" s="111"/>
      <c r="P10877" s="111"/>
      <c r="Q10877" s="111"/>
      <c r="R10877" s="111"/>
      <c r="S10877" s="110"/>
    </row>
    <row r="10878" spans="1:19">
      <c r="A10878" s="110"/>
      <c r="B10878" s="115"/>
      <c r="C10878" s="110"/>
      <c r="D10878" s="115"/>
      <c r="E10878" s="110"/>
      <c r="F10878" s="110"/>
      <c r="G10878" s="110"/>
      <c r="H10878" s="110"/>
      <c r="I10878" s="110"/>
      <c r="J10878" s="111"/>
      <c r="K10878" s="111"/>
      <c r="L10878" s="111"/>
      <c r="M10878" s="111"/>
      <c r="N10878" s="111"/>
      <c r="O10878" s="111"/>
      <c r="P10878" s="111"/>
      <c r="Q10878" s="111"/>
      <c r="R10878" s="111"/>
      <c r="S10878" s="110"/>
    </row>
    <row r="10879" spans="1:19">
      <c r="A10879" s="110"/>
      <c r="B10879" s="115"/>
      <c r="C10879" s="110"/>
      <c r="D10879" s="115"/>
      <c r="E10879" s="110"/>
      <c r="F10879" s="110"/>
      <c r="G10879" s="110"/>
      <c r="H10879" s="110"/>
      <c r="I10879" s="110"/>
      <c r="J10879" s="111"/>
      <c r="K10879" s="111"/>
      <c r="L10879" s="111"/>
      <c r="M10879" s="111"/>
      <c r="N10879" s="111"/>
      <c r="O10879" s="111"/>
      <c r="P10879" s="111"/>
      <c r="Q10879" s="111"/>
      <c r="R10879" s="111"/>
      <c r="S10879" s="110"/>
    </row>
    <row r="10880" spans="1:19">
      <c r="A10880" s="110"/>
      <c r="B10880" s="115"/>
      <c r="C10880" s="110"/>
      <c r="D10880" s="115"/>
      <c r="E10880" s="110"/>
      <c r="F10880" s="110"/>
      <c r="G10880" s="110"/>
      <c r="H10880" s="110"/>
      <c r="I10880" s="110"/>
      <c r="J10880" s="111"/>
      <c r="K10880" s="111"/>
      <c r="L10880" s="111"/>
      <c r="M10880" s="111"/>
      <c r="N10880" s="111"/>
      <c r="O10880" s="111"/>
      <c r="P10880" s="111"/>
      <c r="Q10880" s="111"/>
      <c r="R10880" s="111"/>
      <c r="S10880" s="110"/>
    </row>
    <row r="10881" spans="1:19">
      <c r="A10881" s="110"/>
      <c r="B10881" s="115"/>
      <c r="C10881" s="110"/>
      <c r="D10881" s="115"/>
      <c r="E10881" s="110"/>
      <c r="F10881" s="110"/>
      <c r="G10881" s="110"/>
      <c r="H10881" s="110"/>
      <c r="I10881" s="110"/>
      <c r="J10881" s="111"/>
      <c r="K10881" s="111"/>
      <c r="L10881" s="111"/>
      <c r="M10881" s="111"/>
      <c r="N10881" s="111"/>
      <c r="O10881" s="111"/>
      <c r="P10881" s="111"/>
      <c r="Q10881" s="111"/>
      <c r="R10881" s="111"/>
      <c r="S10881" s="110"/>
    </row>
    <row r="10882" spans="1:19">
      <c r="A10882" s="110"/>
      <c r="B10882" s="115"/>
      <c r="C10882" s="110"/>
      <c r="D10882" s="115"/>
      <c r="E10882" s="110"/>
      <c r="F10882" s="110"/>
      <c r="G10882" s="110"/>
      <c r="H10882" s="110"/>
      <c r="I10882" s="110"/>
      <c r="J10882" s="111"/>
      <c r="K10882" s="111"/>
      <c r="L10882" s="111"/>
      <c r="M10882" s="111"/>
      <c r="N10882" s="111"/>
      <c r="O10882" s="111"/>
      <c r="P10882" s="111"/>
      <c r="Q10882" s="111"/>
      <c r="R10882" s="111"/>
      <c r="S10882" s="110"/>
    </row>
    <row r="10883" spans="1:19">
      <c r="A10883" s="110"/>
      <c r="B10883" s="115"/>
      <c r="C10883" s="110"/>
      <c r="D10883" s="115"/>
      <c r="E10883" s="110"/>
      <c r="F10883" s="110"/>
      <c r="G10883" s="110"/>
      <c r="H10883" s="110"/>
      <c r="I10883" s="110"/>
      <c r="J10883" s="111"/>
      <c r="K10883" s="111"/>
      <c r="L10883" s="111"/>
      <c r="M10883" s="111"/>
      <c r="N10883" s="111"/>
      <c r="O10883" s="111"/>
      <c r="P10883" s="111"/>
      <c r="Q10883" s="111"/>
      <c r="R10883" s="111"/>
      <c r="S10883" s="110"/>
    </row>
    <row r="10884" spans="1:19">
      <c r="A10884" s="110"/>
      <c r="B10884" s="115"/>
      <c r="C10884" s="110"/>
      <c r="D10884" s="115"/>
      <c r="E10884" s="110"/>
      <c r="F10884" s="110"/>
      <c r="G10884" s="110"/>
      <c r="H10884" s="110"/>
      <c r="I10884" s="110"/>
      <c r="J10884" s="111"/>
      <c r="K10884" s="111"/>
      <c r="L10884" s="111"/>
      <c r="M10884" s="111"/>
      <c r="N10884" s="111"/>
      <c r="O10884" s="111"/>
      <c r="P10884" s="111"/>
      <c r="Q10884" s="111"/>
      <c r="R10884" s="111"/>
      <c r="S10884" s="110"/>
    </row>
    <row r="10885" spans="1:19">
      <c r="A10885" s="110"/>
      <c r="B10885" s="115"/>
      <c r="C10885" s="110"/>
      <c r="D10885" s="115"/>
      <c r="E10885" s="110"/>
      <c r="F10885" s="110"/>
      <c r="G10885" s="110"/>
      <c r="H10885" s="110"/>
      <c r="I10885" s="110"/>
      <c r="J10885" s="111"/>
      <c r="K10885" s="111"/>
      <c r="L10885" s="111"/>
      <c r="M10885" s="111"/>
      <c r="N10885" s="111"/>
      <c r="O10885" s="111"/>
      <c r="P10885" s="111"/>
      <c r="Q10885" s="111"/>
      <c r="R10885" s="111"/>
      <c r="S10885" s="110"/>
    </row>
    <row r="10886" spans="1:19">
      <c r="A10886" s="110"/>
      <c r="B10886" s="115"/>
      <c r="C10886" s="110"/>
      <c r="D10886" s="115"/>
      <c r="E10886" s="110"/>
      <c r="F10886" s="110"/>
      <c r="G10886" s="110"/>
      <c r="H10886" s="110"/>
      <c r="I10886" s="110"/>
      <c r="J10886" s="111"/>
      <c r="K10886" s="111"/>
      <c r="L10886" s="111"/>
      <c r="M10886" s="111"/>
      <c r="N10886" s="111"/>
      <c r="O10886" s="111"/>
      <c r="P10886" s="111"/>
      <c r="Q10886" s="111"/>
      <c r="R10886" s="111"/>
      <c r="S10886" s="110"/>
    </row>
    <row r="10887" spans="1:19">
      <c r="A10887" s="110"/>
      <c r="B10887" s="115"/>
      <c r="C10887" s="110"/>
      <c r="D10887" s="115"/>
      <c r="E10887" s="110"/>
      <c r="F10887" s="110"/>
      <c r="G10887" s="110"/>
      <c r="H10887" s="110"/>
      <c r="I10887" s="110"/>
      <c r="J10887" s="111"/>
      <c r="K10887" s="111"/>
      <c r="L10887" s="111"/>
      <c r="M10887" s="111"/>
      <c r="N10887" s="111"/>
      <c r="O10887" s="111"/>
      <c r="P10887" s="111"/>
      <c r="Q10887" s="111"/>
      <c r="R10887" s="111"/>
      <c r="S10887" s="110"/>
    </row>
    <row r="10888" spans="1:19">
      <c r="A10888" s="110"/>
      <c r="B10888" s="115"/>
      <c r="C10888" s="110"/>
      <c r="D10888" s="115"/>
      <c r="E10888" s="110"/>
      <c r="F10888" s="110"/>
      <c r="G10888" s="110"/>
      <c r="H10888" s="110"/>
      <c r="I10888" s="110"/>
      <c r="J10888" s="111"/>
      <c r="K10888" s="111"/>
      <c r="L10888" s="111"/>
      <c r="M10888" s="111"/>
      <c r="N10888" s="111"/>
      <c r="O10888" s="111"/>
      <c r="P10888" s="111"/>
      <c r="Q10888" s="111"/>
      <c r="R10888" s="111"/>
      <c r="S10888" s="110"/>
    </row>
    <row r="10889" spans="1:19">
      <c r="A10889" s="110"/>
      <c r="B10889" s="115"/>
      <c r="C10889" s="110"/>
      <c r="D10889" s="115"/>
      <c r="E10889" s="110"/>
      <c r="F10889" s="110"/>
      <c r="G10889" s="110"/>
      <c r="H10889" s="110"/>
      <c r="I10889" s="110"/>
      <c r="J10889" s="111"/>
      <c r="K10889" s="111"/>
      <c r="L10889" s="111"/>
      <c r="M10889" s="111"/>
      <c r="N10889" s="111"/>
      <c r="O10889" s="111"/>
      <c r="P10889" s="111"/>
      <c r="Q10889" s="111"/>
      <c r="R10889" s="111"/>
      <c r="S10889" s="110"/>
    </row>
    <row r="10890" spans="1:19">
      <c r="A10890" s="110"/>
      <c r="B10890" s="115"/>
      <c r="C10890" s="110"/>
      <c r="D10890" s="115"/>
      <c r="E10890" s="110"/>
      <c r="F10890" s="110"/>
      <c r="G10890" s="110"/>
      <c r="H10890" s="110"/>
      <c r="I10890" s="110"/>
      <c r="J10890" s="111"/>
      <c r="K10890" s="111"/>
      <c r="L10890" s="111"/>
      <c r="M10890" s="111"/>
      <c r="N10890" s="111"/>
      <c r="O10890" s="111"/>
      <c r="P10890" s="111"/>
      <c r="Q10890" s="111"/>
      <c r="R10890" s="111"/>
      <c r="S10890" s="110"/>
    </row>
    <row r="10891" spans="1:19">
      <c r="A10891" s="110"/>
      <c r="B10891" s="115"/>
      <c r="C10891" s="110"/>
      <c r="D10891" s="115"/>
      <c r="E10891" s="110"/>
      <c r="F10891" s="110"/>
      <c r="G10891" s="110"/>
      <c r="H10891" s="110"/>
      <c r="I10891" s="110"/>
      <c r="J10891" s="111"/>
      <c r="K10891" s="111"/>
      <c r="L10891" s="111"/>
      <c r="M10891" s="111"/>
      <c r="N10891" s="111"/>
      <c r="O10891" s="111"/>
      <c r="P10891" s="111"/>
      <c r="Q10891" s="111"/>
      <c r="R10891" s="111"/>
      <c r="S10891" s="110"/>
    </row>
    <row r="10892" spans="1:19">
      <c r="A10892" s="110"/>
      <c r="B10892" s="115"/>
      <c r="C10892" s="110"/>
      <c r="D10892" s="115"/>
      <c r="E10892" s="110"/>
      <c r="F10892" s="110"/>
      <c r="G10892" s="110"/>
      <c r="H10892" s="110"/>
      <c r="I10892" s="110"/>
      <c r="J10892" s="111"/>
      <c r="K10892" s="111"/>
      <c r="L10892" s="111"/>
      <c r="M10892" s="111"/>
      <c r="N10892" s="111"/>
      <c r="O10892" s="111"/>
      <c r="P10892" s="111"/>
      <c r="Q10892" s="111"/>
      <c r="R10892" s="111"/>
      <c r="S10892" s="110"/>
    </row>
    <row r="10893" spans="1:19">
      <c r="A10893" s="110"/>
      <c r="B10893" s="115"/>
      <c r="C10893" s="110"/>
      <c r="D10893" s="115"/>
      <c r="E10893" s="110"/>
      <c r="F10893" s="110"/>
      <c r="G10893" s="110"/>
      <c r="H10893" s="110"/>
      <c r="I10893" s="110"/>
      <c r="J10893" s="111"/>
      <c r="K10893" s="111"/>
      <c r="L10893" s="111"/>
      <c r="M10893" s="111"/>
      <c r="N10893" s="111"/>
      <c r="O10893" s="111"/>
      <c r="P10893" s="111"/>
      <c r="Q10893" s="111"/>
      <c r="R10893" s="111"/>
      <c r="S10893" s="110"/>
    </row>
    <row r="10894" spans="1:19">
      <c r="A10894" s="110"/>
      <c r="B10894" s="115"/>
      <c r="C10894" s="110"/>
      <c r="D10894" s="115"/>
      <c r="E10894" s="110"/>
      <c r="F10894" s="110"/>
      <c r="G10894" s="110"/>
      <c r="H10894" s="110"/>
      <c r="I10894" s="110"/>
      <c r="J10894" s="111"/>
      <c r="K10894" s="111"/>
      <c r="L10894" s="111"/>
      <c r="M10894" s="111"/>
      <c r="N10894" s="111"/>
      <c r="O10894" s="111"/>
      <c r="P10894" s="111"/>
      <c r="Q10894" s="111"/>
      <c r="R10894" s="111"/>
      <c r="S10894" s="110"/>
    </row>
    <row r="10895" spans="1:19">
      <c r="A10895" s="110"/>
      <c r="B10895" s="115"/>
      <c r="C10895" s="110"/>
      <c r="D10895" s="115"/>
      <c r="E10895" s="110"/>
      <c r="F10895" s="110"/>
      <c r="G10895" s="110"/>
      <c r="H10895" s="110"/>
      <c r="I10895" s="110"/>
      <c r="J10895" s="111"/>
      <c r="K10895" s="111"/>
      <c r="L10895" s="111"/>
      <c r="M10895" s="111"/>
      <c r="N10895" s="111"/>
      <c r="O10895" s="111"/>
      <c r="P10895" s="111"/>
      <c r="Q10895" s="111"/>
      <c r="R10895" s="111"/>
      <c r="S10895" s="110"/>
    </row>
    <row r="10896" spans="1:19">
      <c r="A10896" s="110"/>
      <c r="B10896" s="115"/>
      <c r="C10896" s="110"/>
      <c r="D10896" s="115"/>
      <c r="E10896" s="110"/>
      <c r="F10896" s="110"/>
      <c r="G10896" s="110"/>
      <c r="H10896" s="110"/>
      <c r="I10896" s="110"/>
      <c r="J10896" s="111"/>
      <c r="K10896" s="111"/>
      <c r="L10896" s="111"/>
      <c r="M10896" s="111"/>
      <c r="N10896" s="111"/>
      <c r="O10896" s="111"/>
      <c r="P10896" s="111"/>
      <c r="Q10896" s="111"/>
      <c r="R10896" s="111"/>
      <c r="S10896" s="110"/>
    </row>
    <row r="10897" spans="1:19">
      <c r="A10897" s="110"/>
      <c r="B10897" s="115"/>
      <c r="C10897" s="110"/>
      <c r="D10897" s="115"/>
      <c r="E10897" s="110"/>
      <c r="F10897" s="110"/>
      <c r="G10897" s="110"/>
      <c r="H10897" s="110"/>
      <c r="I10897" s="110"/>
      <c r="J10897" s="111"/>
      <c r="K10897" s="111"/>
      <c r="L10897" s="111"/>
      <c r="M10897" s="111"/>
      <c r="N10897" s="111"/>
      <c r="O10897" s="111"/>
      <c r="P10897" s="111"/>
      <c r="Q10897" s="111"/>
      <c r="R10897" s="111"/>
      <c r="S10897" s="110"/>
    </row>
    <row r="10898" spans="1:19">
      <c r="A10898" s="110"/>
      <c r="B10898" s="115"/>
      <c r="C10898" s="110"/>
      <c r="D10898" s="115"/>
      <c r="E10898" s="110"/>
      <c r="F10898" s="110"/>
      <c r="G10898" s="110"/>
      <c r="H10898" s="110"/>
      <c r="I10898" s="110"/>
      <c r="J10898" s="111"/>
      <c r="K10898" s="111"/>
      <c r="L10898" s="111"/>
      <c r="M10898" s="111"/>
      <c r="N10898" s="111"/>
      <c r="O10898" s="111"/>
      <c r="P10898" s="111"/>
      <c r="Q10898" s="111"/>
      <c r="R10898" s="111"/>
      <c r="S10898" s="110"/>
    </row>
    <row r="10899" spans="1:19">
      <c r="A10899" s="110"/>
      <c r="B10899" s="115"/>
      <c r="C10899" s="110"/>
      <c r="D10899" s="115"/>
      <c r="E10899" s="110"/>
      <c r="F10899" s="110"/>
      <c r="G10899" s="110"/>
      <c r="H10899" s="110"/>
      <c r="I10899" s="110"/>
      <c r="J10899" s="111"/>
      <c r="K10899" s="111"/>
      <c r="L10899" s="111"/>
      <c r="M10899" s="111"/>
      <c r="N10899" s="111"/>
      <c r="O10899" s="111"/>
      <c r="P10899" s="111"/>
      <c r="Q10899" s="111"/>
      <c r="R10899" s="111"/>
      <c r="S10899" s="110"/>
    </row>
    <row r="10900" spans="1:19">
      <c r="A10900" s="110"/>
      <c r="B10900" s="115"/>
      <c r="C10900" s="110"/>
      <c r="D10900" s="115"/>
      <c r="E10900" s="110"/>
      <c r="F10900" s="110"/>
      <c r="G10900" s="110"/>
      <c r="H10900" s="110"/>
      <c r="I10900" s="110"/>
      <c r="J10900" s="111"/>
      <c r="K10900" s="111"/>
      <c r="L10900" s="111"/>
      <c r="M10900" s="111"/>
      <c r="N10900" s="111"/>
      <c r="O10900" s="111"/>
      <c r="P10900" s="111"/>
      <c r="Q10900" s="111"/>
      <c r="R10900" s="111"/>
      <c r="S10900" s="110"/>
    </row>
    <row r="10901" spans="1:19">
      <c r="A10901" s="110"/>
      <c r="B10901" s="115"/>
      <c r="C10901" s="110"/>
      <c r="D10901" s="115"/>
      <c r="E10901" s="110"/>
      <c r="F10901" s="110"/>
      <c r="G10901" s="110"/>
      <c r="H10901" s="110"/>
      <c r="I10901" s="110"/>
      <c r="J10901" s="111"/>
      <c r="K10901" s="111"/>
      <c r="L10901" s="111"/>
      <c r="M10901" s="111"/>
      <c r="N10901" s="111"/>
      <c r="O10901" s="111"/>
      <c r="P10901" s="111"/>
      <c r="Q10901" s="111"/>
      <c r="R10901" s="111"/>
      <c r="S10901" s="110"/>
    </row>
    <row r="10902" spans="1:19">
      <c r="A10902" s="110"/>
      <c r="B10902" s="115"/>
      <c r="C10902" s="110"/>
      <c r="D10902" s="115"/>
      <c r="E10902" s="110"/>
      <c r="F10902" s="110"/>
      <c r="G10902" s="110"/>
      <c r="H10902" s="110"/>
      <c r="I10902" s="110"/>
      <c r="J10902" s="111"/>
      <c r="K10902" s="111"/>
      <c r="L10902" s="111"/>
      <c r="M10902" s="111"/>
      <c r="N10902" s="111"/>
      <c r="O10902" s="111"/>
      <c r="P10902" s="111"/>
      <c r="Q10902" s="111"/>
      <c r="R10902" s="111"/>
      <c r="S10902" s="110"/>
    </row>
    <row r="10903" spans="1:19">
      <c r="A10903" s="110"/>
      <c r="B10903" s="115"/>
      <c r="C10903" s="110"/>
      <c r="D10903" s="115"/>
      <c r="E10903" s="110"/>
      <c r="F10903" s="110"/>
      <c r="G10903" s="110"/>
      <c r="H10903" s="110"/>
      <c r="I10903" s="110"/>
      <c r="J10903" s="111"/>
      <c r="K10903" s="111"/>
      <c r="L10903" s="111"/>
      <c r="M10903" s="111"/>
      <c r="N10903" s="111"/>
      <c r="O10903" s="111"/>
      <c r="P10903" s="111"/>
      <c r="Q10903" s="111"/>
      <c r="R10903" s="111"/>
      <c r="S10903" s="110"/>
    </row>
    <row r="10904" spans="1:19">
      <c r="A10904" s="110"/>
      <c r="B10904" s="115"/>
      <c r="C10904" s="110"/>
      <c r="D10904" s="115"/>
      <c r="E10904" s="110"/>
      <c r="F10904" s="110"/>
      <c r="G10904" s="110"/>
      <c r="H10904" s="110"/>
      <c r="I10904" s="110"/>
      <c r="J10904" s="111"/>
      <c r="K10904" s="111"/>
      <c r="L10904" s="111"/>
      <c r="M10904" s="111"/>
      <c r="N10904" s="111"/>
      <c r="O10904" s="111"/>
      <c r="P10904" s="111"/>
      <c r="Q10904" s="111"/>
      <c r="R10904" s="111"/>
      <c r="S10904" s="110"/>
    </row>
    <row r="10905" spans="1:19">
      <c r="A10905" s="110"/>
      <c r="B10905" s="115"/>
      <c r="C10905" s="110"/>
      <c r="D10905" s="115"/>
      <c r="E10905" s="110"/>
      <c r="F10905" s="110"/>
      <c r="G10905" s="110"/>
      <c r="H10905" s="110"/>
      <c r="I10905" s="110"/>
      <c r="J10905" s="111"/>
      <c r="K10905" s="111"/>
      <c r="L10905" s="111"/>
      <c r="M10905" s="111"/>
      <c r="N10905" s="111"/>
      <c r="O10905" s="111"/>
      <c r="P10905" s="111"/>
      <c r="Q10905" s="111"/>
      <c r="R10905" s="111"/>
      <c r="S10905" s="110"/>
    </row>
    <row r="10906" spans="1:19">
      <c r="A10906" s="110"/>
      <c r="B10906" s="115"/>
      <c r="C10906" s="110"/>
      <c r="D10906" s="115"/>
      <c r="E10906" s="110"/>
      <c r="F10906" s="110"/>
      <c r="G10906" s="110"/>
      <c r="H10906" s="110"/>
      <c r="I10906" s="110"/>
      <c r="J10906" s="111"/>
      <c r="K10906" s="111"/>
      <c r="L10906" s="111"/>
      <c r="M10906" s="111"/>
      <c r="N10906" s="111"/>
      <c r="O10906" s="111"/>
      <c r="P10906" s="111"/>
      <c r="Q10906" s="111"/>
      <c r="R10906" s="111"/>
      <c r="S10906" s="110"/>
    </row>
    <row r="10907" spans="1:19">
      <c r="A10907" s="110"/>
      <c r="B10907" s="115"/>
      <c r="C10907" s="110"/>
      <c r="D10907" s="115"/>
      <c r="E10907" s="110"/>
      <c r="F10907" s="110"/>
      <c r="G10907" s="110"/>
      <c r="H10907" s="110"/>
      <c r="I10907" s="110"/>
      <c r="J10907" s="111"/>
      <c r="K10907" s="111"/>
      <c r="L10907" s="111"/>
      <c r="M10907" s="111"/>
      <c r="N10907" s="111"/>
      <c r="O10907" s="111"/>
      <c r="P10907" s="111"/>
      <c r="Q10907" s="111"/>
      <c r="R10907" s="111"/>
      <c r="S10907" s="110"/>
    </row>
    <row r="10908" spans="1:19">
      <c r="A10908" s="110"/>
      <c r="B10908" s="115"/>
      <c r="C10908" s="110"/>
      <c r="D10908" s="115"/>
      <c r="E10908" s="110"/>
      <c r="F10908" s="110"/>
      <c r="G10908" s="110"/>
      <c r="H10908" s="110"/>
      <c r="I10908" s="110"/>
      <c r="J10908" s="111"/>
      <c r="K10908" s="111"/>
      <c r="L10908" s="111"/>
      <c r="M10908" s="111"/>
      <c r="N10908" s="111"/>
      <c r="O10908" s="111"/>
      <c r="P10908" s="111"/>
      <c r="Q10908" s="111"/>
      <c r="R10908" s="111"/>
      <c r="S10908" s="110"/>
    </row>
    <row r="10909" spans="1:19">
      <c r="A10909" s="110"/>
      <c r="B10909" s="115"/>
      <c r="C10909" s="110"/>
      <c r="D10909" s="115"/>
      <c r="E10909" s="110"/>
      <c r="F10909" s="110"/>
      <c r="G10909" s="110"/>
      <c r="H10909" s="110"/>
      <c r="I10909" s="110"/>
      <c r="J10909" s="111"/>
      <c r="K10909" s="111"/>
      <c r="L10909" s="111"/>
      <c r="M10909" s="111"/>
      <c r="N10909" s="111"/>
      <c r="O10909" s="111"/>
      <c r="P10909" s="111"/>
      <c r="Q10909" s="111"/>
      <c r="R10909" s="111"/>
      <c r="S10909" s="110"/>
    </row>
    <row r="10910" spans="1:19">
      <c r="A10910" s="110"/>
      <c r="B10910" s="115"/>
      <c r="C10910" s="110"/>
      <c r="D10910" s="115"/>
      <c r="E10910" s="110"/>
      <c r="F10910" s="110"/>
      <c r="G10910" s="110"/>
      <c r="H10910" s="110"/>
      <c r="I10910" s="110"/>
      <c r="J10910" s="111"/>
      <c r="K10910" s="111"/>
      <c r="L10910" s="111"/>
      <c r="M10910" s="111"/>
      <c r="N10910" s="111"/>
      <c r="O10910" s="111"/>
      <c r="P10910" s="111"/>
      <c r="Q10910" s="111"/>
      <c r="R10910" s="111"/>
      <c r="S10910" s="110"/>
    </row>
    <row r="10911" spans="1:19">
      <c r="A10911" s="110"/>
      <c r="B10911" s="115"/>
      <c r="C10911" s="110"/>
      <c r="D10911" s="115"/>
      <c r="E10911" s="110"/>
      <c r="F10911" s="110"/>
      <c r="G10911" s="110"/>
      <c r="H10911" s="110"/>
      <c r="I10911" s="110"/>
      <c r="J10911" s="111"/>
      <c r="K10911" s="111"/>
      <c r="L10911" s="111"/>
      <c r="M10911" s="111"/>
      <c r="N10911" s="111"/>
      <c r="O10911" s="111"/>
      <c r="P10911" s="111"/>
      <c r="Q10911" s="111"/>
      <c r="R10911" s="111"/>
      <c r="S10911" s="110"/>
    </row>
    <row r="10912" spans="1:19">
      <c r="A10912" s="110"/>
      <c r="B10912" s="115"/>
      <c r="C10912" s="110"/>
      <c r="D10912" s="115"/>
      <c r="E10912" s="110"/>
      <c r="F10912" s="110"/>
      <c r="G10912" s="110"/>
      <c r="H10912" s="110"/>
      <c r="I10912" s="110"/>
      <c r="J10912" s="111"/>
      <c r="K10912" s="111"/>
      <c r="L10912" s="111"/>
      <c r="M10912" s="111"/>
      <c r="N10912" s="111"/>
      <c r="O10912" s="111"/>
      <c r="P10912" s="111"/>
      <c r="Q10912" s="111"/>
      <c r="R10912" s="111"/>
      <c r="S10912" s="110"/>
    </row>
    <row r="10913" spans="1:19">
      <c r="A10913" s="110"/>
      <c r="B10913" s="115"/>
      <c r="C10913" s="110"/>
      <c r="D10913" s="115"/>
      <c r="E10913" s="110"/>
      <c r="F10913" s="110"/>
      <c r="G10913" s="110"/>
      <c r="H10913" s="110"/>
      <c r="I10913" s="110"/>
      <c r="J10913" s="111"/>
      <c r="K10913" s="111"/>
      <c r="L10913" s="111"/>
      <c r="M10913" s="111"/>
      <c r="N10913" s="111"/>
      <c r="O10913" s="111"/>
      <c r="P10913" s="111"/>
      <c r="Q10913" s="111"/>
      <c r="R10913" s="111"/>
      <c r="S10913" s="110"/>
    </row>
    <row r="10914" spans="1:19">
      <c r="A10914" s="110"/>
      <c r="B10914" s="115"/>
      <c r="C10914" s="110"/>
      <c r="D10914" s="115"/>
      <c r="E10914" s="110"/>
      <c r="F10914" s="110"/>
      <c r="G10914" s="110"/>
      <c r="H10914" s="110"/>
      <c r="I10914" s="110"/>
      <c r="J10914" s="111"/>
      <c r="K10914" s="111"/>
      <c r="L10914" s="111"/>
      <c r="M10914" s="111"/>
      <c r="N10914" s="111"/>
      <c r="O10914" s="111"/>
      <c r="P10914" s="111"/>
      <c r="Q10914" s="111"/>
      <c r="R10914" s="111"/>
      <c r="S10914" s="110"/>
    </row>
    <row r="10915" spans="1:19">
      <c r="A10915" s="110"/>
      <c r="B10915" s="115"/>
      <c r="C10915" s="110"/>
      <c r="D10915" s="115"/>
      <c r="E10915" s="110"/>
      <c r="F10915" s="110"/>
      <c r="G10915" s="110"/>
      <c r="H10915" s="110"/>
      <c r="I10915" s="110"/>
      <c r="J10915" s="111"/>
      <c r="K10915" s="111"/>
      <c r="L10915" s="111"/>
      <c r="M10915" s="111"/>
      <c r="N10915" s="111"/>
      <c r="O10915" s="111"/>
      <c r="P10915" s="111"/>
      <c r="Q10915" s="111"/>
      <c r="R10915" s="111"/>
      <c r="S10915" s="110"/>
    </row>
    <row r="10916" spans="1:19">
      <c r="A10916" s="110"/>
      <c r="B10916" s="115"/>
      <c r="C10916" s="110"/>
      <c r="D10916" s="115"/>
      <c r="E10916" s="110"/>
      <c r="F10916" s="110"/>
      <c r="G10916" s="110"/>
      <c r="H10916" s="110"/>
      <c r="I10916" s="110"/>
      <c r="J10916" s="111"/>
      <c r="K10916" s="111"/>
      <c r="L10916" s="111"/>
      <c r="M10916" s="111"/>
      <c r="N10916" s="111"/>
      <c r="O10916" s="111"/>
      <c r="P10916" s="111"/>
      <c r="Q10916" s="111"/>
      <c r="R10916" s="111"/>
      <c r="S10916" s="110"/>
    </row>
    <row r="10917" spans="1:19">
      <c r="A10917" s="110"/>
      <c r="B10917" s="115"/>
      <c r="C10917" s="110"/>
      <c r="D10917" s="115"/>
      <c r="E10917" s="110"/>
      <c r="F10917" s="110"/>
      <c r="G10917" s="110"/>
      <c r="H10917" s="110"/>
      <c r="I10917" s="110"/>
      <c r="J10917" s="111"/>
      <c r="K10917" s="111"/>
      <c r="L10917" s="111"/>
      <c r="M10917" s="111"/>
      <c r="N10917" s="111"/>
      <c r="O10917" s="111"/>
      <c r="P10917" s="111"/>
      <c r="Q10917" s="111"/>
      <c r="R10917" s="111"/>
      <c r="S10917" s="110"/>
    </row>
    <row r="10918" spans="1:19">
      <c r="A10918" s="110"/>
      <c r="B10918" s="115"/>
      <c r="C10918" s="110"/>
      <c r="D10918" s="115"/>
      <c r="E10918" s="110"/>
      <c r="F10918" s="110"/>
      <c r="G10918" s="110"/>
      <c r="H10918" s="110"/>
      <c r="I10918" s="110"/>
      <c r="J10918" s="111"/>
      <c r="K10918" s="111"/>
      <c r="L10918" s="111"/>
      <c r="M10918" s="111"/>
      <c r="N10918" s="111"/>
      <c r="O10918" s="111"/>
      <c r="P10918" s="111"/>
      <c r="Q10918" s="111"/>
      <c r="R10918" s="111"/>
      <c r="S10918" s="110"/>
    </row>
    <row r="10919" spans="1:19">
      <c r="A10919" s="110"/>
      <c r="B10919" s="115"/>
      <c r="C10919" s="110"/>
      <c r="D10919" s="115"/>
      <c r="E10919" s="110"/>
      <c r="F10919" s="110"/>
      <c r="G10919" s="110"/>
      <c r="H10919" s="110"/>
      <c r="I10919" s="110"/>
      <c r="J10919" s="111"/>
      <c r="K10919" s="111"/>
      <c r="L10919" s="111"/>
      <c r="M10919" s="111"/>
      <c r="N10919" s="111"/>
      <c r="O10919" s="111"/>
      <c r="P10919" s="111"/>
      <c r="Q10919" s="111"/>
      <c r="R10919" s="111"/>
      <c r="S10919" s="110"/>
    </row>
    <row r="10920" spans="1:19">
      <c r="A10920" s="110"/>
      <c r="B10920" s="115"/>
      <c r="C10920" s="110"/>
      <c r="D10920" s="115"/>
      <c r="E10920" s="110"/>
      <c r="F10920" s="110"/>
      <c r="G10920" s="110"/>
      <c r="H10920" s="110"/>
      <c r="I10920" s="110"/>
      <c r="J10920" s="111"/>
      <c r="K10920" s="111"/>
      <c r="L10920" s="111"/>
      <c r="M10920" s="111"/>
      <c r="N10920" s="111"/>
      <c r="O10920" s="111"/>
      <c r="P10920" s="111"/>
      <c r="Q10920" s="111"/>
      <c r="R10920" s="111"/>
      <c r="S10920" s="110"/>
    </row>
    <row r="10921" spans="1:19">
      <c r="A10921" s="110"/>
      <c r="B10921" s="115"/>
      <c r="C10921" s="110"/>
      <c r="D10921" s="115"/>
      <c r="E10921" s="110"/>
      <c r="F10921" s="110"/>
      <c r="G10921" s="110"/>
      <c r="H10921" s="110"/>
      <c r="I10921" s="110"/>
      <c r="J10921" s="111"/>
      <c r="K10921" s="111"/>
      <c r="L10921" s="111"/>
      <c r="M10921" s="111"/>
      <c r="N10921" s="111"/>
      <c r="O10921" s="111"/>
      <c r="P10921" s="111"/>
      <c r="Q10921" s="111"/>
      <c r="R10921" s="111"/>
      <c r="S10921" s="110"/>
    </row>
    <row r="10922" spans="1:19">
      <c r="A10922" s="110"/>
      <c r="B10922" s="115"/>
      <c r="C10922" s="110"/>
      <c r="D10922" s="115"/>
      <c r="E10922" s="110"/>
      <c r="F10922" s="110"/>
      <c r="G10922" s="110"/>
      <c r="H10922" s="110"/>
      <c r="I10922" s="110"/>
      <c r="J10922" s="111"/>
      <c r="K10922" s="111"/>
      <c r="L10922" s="111"/>
      <c r="M10922" s="111"/>
      <c r="N10922" s="111"/>
      <c r="O10922" s="111"/>
      <c r="P10922" s="111"/>
      <c r="Q10922" s="111"/>
      <c r="R10922" s="111"/>
      <c r="S10922" s="110"/>
    </row>
    <row r="10923" spans="1:19">
      <c r="A10923" s="110"/>
      <c r="B10923" s="115"/>
      <c r="C10923" s="110"/>
      <c r="D10923" s="115"/>
      <c r="E10923" s="110"/>
      <c r="F10923" s="110"/>
      <c r="G10923" s="110"/>
      <c r="H10923" s="110"/>
      <c r="I10923" s="110"/>
      <c r="J10923" s="111"/>
      <c r="K10923" s="111"/>
      <c r="L10923" s="111"/>
      <c r="M10923" s="111"/>
      <c r="N10923" s="111"/>
      <c r="O10923" s="111"/>
      <c r="P10923" s="111"/>
      <c r="Q10923" s="111"/>
      <c r="R10923" s="111"/>
      <c r="S10923" s="110"/>
    </row>
    <row r="10924" spans="1:19">
      <c r="A10924" s="110"/>
      <c r="B10924" s="115"/>
      <c r="C10924" s="110"/>
      <c r="D10924" s="115"/>
      <c r="E10924" s="110"/>
      <c r="F10924" s="110"/>
      <c r="G10924" s="110"/>
      <c r="H10924" s="110"/>
      <c r="I10924" s="110"/>
      <c r="J10924" s="111"/>
      <c r="K10924" s="111"/>
      <c r="L10924" s="111"/>
      <c r="M10924" s="111"/>
      <c r="N10924" s="111"/>
      <c r="O10924" s="111"/>
      <c r="P10924" s="111"/>
      <c r="Q10924" s="111"/>
      <c r="R10924" s="111"/>
      <c r="S10924" s="110"/>
    </row>
    <row r="10925" spans="1:19">
      <c r="A10925" s="110"/>
      <c r="B10925" s="115"/>
      <c r="C10925" s="110"/>
      <c r="D10925" s="115"/>
      <c r="E10925" s="110"/>
      <c r="F10925" s="110"/>
      <c r="G10925" s="110"/>
      <c r="H10925" s="110"/>
      <c r="I10925" s="110"/>
      <c r="J10925" s="111"/>
      <c r="K10925" s="111"/>
      <c r="L10925" s="111"/>
      <c r="M10925" s="111"/>
      <c r="N10925" s="111"/>
      <c r="O10925" s="111"/>
      <c r="P10925" s="111"/>
      <c r="Q10925" s="111"/>
      <c r="R10925" s="111"/>
      <c r="S10925" s="110"/>
    </row>
    <row r="10926" spans="1:19">
      <c r="A10926" s="110"/>
      <c r="B10926" s="115"/>
      <c r="C10926" s="110"/>
      <c r="D10926" s="115"/>
      <c r="E10926" s="110"/>
      <c r="F10926" s="110"/>
      <c r="G10926" s="110"/>
      <c r="H10926" s="110"/>
      <c r="I10926" s="110"/>
      <c r="J10926" s="111"/>
      <c r="K10926" s="111"/>
      <c r="L10926" s="111"/>
      <c r="M10926" s="111"/>
      <c r="N10926" s="111"/>
      <c r="O10926" s="111"/>
      <c r="P10926" s="111"/>
      <c r="Q10926" s="111"/>
      <c r="R10926" s="111"/>
      <c r="S10926" s="110"/>
    </row>
    <row r="10927" spans="1:19">
      <c r="A10927" s="110"/>
      <c r="B10927" s="115"/>
      <c r="C10927" s="110"/>
      <c r="D10927" s="115"/>
      <c r="E10927" s="110"/>
      <c r="F10927" s="110"/>
      <c r="G10927" s="110"/>
      <c r="H10927" s="110"/>
      <c r="I10927" s="110"/>
      <c r="J10927" s="111"/>
      <c r="K10927" s="111"/>
      <c r="L10927" s="111"/>
      <c r="M10927" s="111"/>
      <c r="N10927" s="111"/>
      <c r="O10927" s="111"/>
      <c r="P10927" s="111"/>
      <c r="Q10927" s="111"/>
      <c r="R10927" s="111"/>
      <c r="S10927" s="110"/>
    </row>
    <row r="10928" spans="1:19">
      <c r="A10928" s="110"/>
      <c r="B10928" s="115"/>
      <c r="C10928" s="110"/>
      <c r="D10928" s="115"/>
      <c r="E10928" s="110"/>
      <c r="F10928" s="110"/>
      <c r="G10928" s="110"/>
      <c r="H10928" s="110"/>
      <c r="I10928" s="110"/>
      <c r="J10928" s="111"/>
      <c r="K10928" s="111"/>
      <c r="L10928" s="111"/>
      <c r="M10928" s="111"/>
      <c r="N10928" s="111"/>
      <c r="O10928" s="111"/>
      <c r="P10928" s="111"/>
      <c r="Q10928" s="111"/>
      <c r="R10928" s="111"/>
      <c r="S10928" s="110"/>
    </row>
    <row r="10929" spans="1:19">
      <c r="A10929" s="110"/>
      <c r="B10929" s="115"/>
      <c r="C10929" s="110"/>
      <c r="D10929" s="115"/>
      <c r="E10929" s="110"/>
      <c r="F10929" s="110"/>
      <c r="G10929" s="110"/>
      <c r="H10929" s="110"/>
      <c r="I10929" s="110"/>
      <c r="J10929" s="111"/>
      <c r="K10929" s="111"/>
      <c r="L10929" s="111"/>
      <c r="M10929" s="111"/>
      <c r="N10929" s="111"/>
      <c r="O10929" s="111"/>
      <c r="P10929" s="111"/>
      <c r="Q10929" s="111"/>
      <c r="R10929" s="111"/>
      <c r="S10929" s="110"/>
    </row>
    <row r="10930" spans="1:19">
      <c r="A10930" s="110"/>
      <c r="B10930" s="115"/>
      <c r="C10930" s="110"/>
      <c r="D10930" s="115"/>
      <c r="E10930" s="110"/>
      <c r="F10930" s="110"/>
      <c r="G10930" s="110"/>
      <c r="H10930" s="110"/>
      <c r="I10930" s="110"/>
      <c r="J10930" s="111"/>
      <c r="K10930" s="111"/>
      <c r="L10930" s="111"/>
      <c r="M10930" s="111"/>
      <c r="N10930" s="111"/>
      <c r="O10930" s="111"/>
      <c r="P10930" s="111"/>
      <c r="Q10930" s="111"/>
      <c r="R10930" s="111"/>
      <c r="S10930" s="110"/>
    </row>
    <row r="10931" spans="1:19">
      <c r="A10931" s="110"/>
      <c r="B10931" s="115"/>
      <c r="C10931" s="110"/>
      <c r="D10931" s="115"/>
      <c r="E10931" s="110"/>
      <c r="F10931" s="110"/>
      <c r="G10931" s="110"/>
      <c r="H10931" s="110"/>
      <c r="I10931" s="110"/>
      <c r="J10931" s="111"/>
      <c r="K10931" s="111"/>
      <c r="L10931" s="111"/>
      <c r="M10931" s="111"/>
      <c r="N10931" s="111"/>
      <c r="O10931" s="111"/>
      <c r="P10931" s="111"/>
      <c r="Q10931" s="111"/>
      <c r="R10931" s="111"/>
      <c r="S10931" s="110"/>
    </row>
    <row r="10932" spans="1:19">
      <c r="A10932" s="110"/>
      <c r="B10932" s="115"/>
      <c r="C10932" s="110"/>
      <c r="D10932" s="115"/>
      <c r="E10932" s="110"/>
      <c r="F10932" s="110"/>
      <c r="G10932" s="110"/>
      <c r="H10932" s="110"/>
      <c r="I10932" s="110"/>
      <c r="J10932" s="111"/>
      <c r="K10932" s="111"/>
      <c r="L10932" s="111"/>
      <c r="M10932" s="111"/>
      <c r="N10932" s="111"/>
      <c r="O10932" s="111"/>
      <c r="P10932" s="111"/>
      <c r="Q10932" s="111"/>
      <c r="R10932" s="111"/>
      <c r="S10932" s="110"/>
    </row>
    <row r="10933" spans="1:19">
      <c r="A10933" s="110"/>
      <c r="B10933" s="115"/>
      <c r="C10933" s="110"/>
      <c r="D10933" s="115"/>
      <c r="E10933" s="110"/>
      <c r="F10933" s="110"/>
      <c r="G10933" s="110"/>
      <c r="H10933" s="110"/>
      <c r="I10933" s="110"/>
      <c r="J10933" s="111"/>
      <c r="K10933" s="111"/>
      <c r="L10933" s="111"/>
      <c r="M10933" s="111"/>
      <c r="N10933" s="111"/>
      <c r="O10933" s="111"/>
      <c r="P10933" s="111"/>
      <c r="Q10933" s="111"/>
      <c r="R10933" s="111"/>
      <c r="S10933" s="110"/>
    </row>
    <row r="10934" spans="1:19">
      <c r="A10934" s="110"/>
      <c r="B10934" s="115"/>
      <c r="C10934" s="110"/>
      <c r="D10934" s="115"/>
      <c r="E10934" s="110"/>
      <c r="F10934" s="110"/>
      <c r="G10934" s="110"/>
      <c r="H10934" s="110"/>
      <c r="I10934" s="110"/>
      <c r="J10934" s="111"/>
      <c r="K10934" s="111"/>
      <c r="L10934" s="111"/>
      <c r="M10934" s="111"/>
      <c r="N10934" s="111"/>
      <c r="O10934" s="111"/>
      <c r="P10934" s="111"/>
      <c r="Q10934" s="111"/>
      <c r="R10934" s="111"/>
      <c r="S10934" s="110"/>
    </row>
    <row r="10935" spans="1:19">
      <c r="A10935" s="110"/>
      <c r="B10935" s="115"/>
      <c r="C10935" s="110"/>
      <c r="D10935" s="115"/>
      <c r="E10935" s="110"/>
      <c r="F10935" s="110"/>
      <c r="G10935" s="110"/>
      <c r="H10935" s="110"/>
      <c r="I10935" s="110"/>
      <c r="J10935" s="111"/>
      <c r="K10935" s="111"/>
      <c r="L10935" s="111"/>
      <c r="M10935" s="111"/>
      <c r="N10935" s="111"/>
      <c r="O10935" s="111"/>
      <c r="P10935" s="111"/>
      <c r="Q10935" s="111"/>
      <c r="R10935" s="111"/>
      <c r="S10935" s="110"/>
    </row>
    <row r="10936" spans="1:19">
      <c r="A10936" s="110"/>
      <c r="B10936" s="115"/>
      <c r="C10936" s="110"/>
      <c r="D10936" s="115"/>
      <c r="E10936" s="110"/>
      <c r="F10936" s="110"/>
      <c r="G10936" s="110"/>
      <c r="H10936" s="110"/>
      <c r="I10936" s="110"/>
      <c r="J10936" s="111"/>
      <c r="K10936" s="111"/>
      <c r="L10936" s="111"/>
      <c r="M10936" s="111"/>
      <c r="N10936" s="111"/>
      <c r="O10936" s="111"/>
      <c r="P10936" s="111"/>
      <c r="Q10936" s="111"/>
      <c r="R10936" s="111"/>
      <c r="S10936" s="110"/>
    </row>
    <row r="10937" spans="1:19">
      <c r="A10937" s="110"/>
      <c r="B10937" s="115"/>
      <c r="C10937" s="110"/>
      <c r="D10937" s="115"/>
      <c r="E10937" s="110"/>
      <c r="F10937" s="110"/>
      <c r="G10937" s="110"/>
      <c r="H10937" s="110"/>
      <c r="I10937" s="110"/>
      <c r="J10937" s="111"/>
      <c r="K10937" s="111"/>
      <c r="L10937" s="111"/>
      <c r="M10937" s="111"/>
      <c r="N10937" s="111"/>
      <c r="O10937" s="111"/>
      <c r="P10937" s="111"/>
      <c r="Q10937" s="111"/>
      <c r="R10937" s="111"/>
      <c r="S10937" s="110"/>
    </row>
    <row r="10938" spans="1:19">
      <c r="A10938" s="110"/>
      <c r="B10938" s="115"/>
      <c r="C10938" s="110"/>
      <c r="D10938" s="115"/>
      <c r="E10938" s="110"/>
      <c r="F10938" s="110"/>
      <c r="G10938" s="110"/>
      <c r="H10938" s="110"/>
      <c r="I10938" s="110"/>
      <c r="J10938" s="111"/>
      <c r="K10938" s="111"/>
      <c r="L10938" s="111"/>
      <c r="M10938" s="111"/>
      <c r="N10938" s="111"/>
      <c r="O10938" s="111"/>
      <c r="P10938" s="111"/>
      <c r="Q10938" s="111"/>
      <c r="R10938" s="111"/>
      <c r="S10938" s="110"/>
    </row>
    <row r="10939" spans="1:19">
      <c r="A10939" s="110"/>
      <c r="B10939" s="115"/>
      <c r="C10939" s="110"/>
      <c r="D10939" s="115"/>
      <c r="E10939" s="110"/>
      <c r="F10939" s="110"/>
      <c r="G10939" s="110"/>
      <c r="H10939" s="110"/>
      <c r="I10939" s="110"/>
      <c r="J10939" s="111"/>
      <c r="K10939" s="111"/>
      <c r="L10939" s="111"/>
      <c r="M10939" s="111"/>
      <c r="N10939" s="111"/>
      <c r="O10939" s="111"/>
      <c r="P10939" s="111"/>
      <c r="Q10939" s="111"/>
      <c r="R10939" s="111"/>
      <c r="S10939" s="110"/>
    </row>
    <row r="10940" spans="1:19">
      <c r="A10940" s="110"/>
      <c r="B10940" s="115"/>
      <c r="C10940" s="110"/>
      <c r="D10940" s="115"/>
      <c r="E10940" s="110"/>
      <c r="F10940" s="110"/>
      <c r="G10940" s="110"/>
      <c r="H10940" s="110"/>
      <c r="I10940" s="110"/>
      <c r="J10940" s="111"/>
      <c r="K10940" s="111"/>
      <c r="L10940" s="111"/>
      <c r="M10940" s="111"/>
      <c r="N10940" s="111"/>
      <c r="O10940" s="111"/>
      <c r="P10940" s="111"/>
      <c r="Q10940" s="111"/>
      <c r="R10940" s="111"/>
      <c r="S10940" s="110"/>
    </row>
    <row r="10941" spans="1:19">
      <c r="A10941" s="110"/>
      <c r="B10941" s="115"/>
      <c r="C10941" s="110"/>
      <c r="D10941" s="115"/>
      <c r="E10941" s="110"/>
      <c r="F10941" s="110"/>
      <c r="G10941" s="110"/>
      <c r="H10941" s="110"/>
      <c r="I10941" s="110"/>
      <c r="J10941" s="111"/>
      <c r="K10941" s="111"/>
      <c r="L10941" s="111"/>
      <c r="M10941" s="111"/>
      <c r="N10941" s="111"/>
      <c r="O10941" s="111"/>
      <c r="P10941" s="111"/>
      <c r="Q10941" s="111"/>
      <c r="R10941" s="111"/>
      <c r="S10941" s="110"/>
    </row>
    <row r="10942" spans="1:19">
      <c r="A10942" s="110"/>
      <c r="B10942" s="115"/>
      <c r="C10942" s="110"/>
      <c r="D10942" s="115"/>
      <c r="E10942" s="110"/>
      <c r="F10942" s="110"/>
      <c r="G10942" s="110"/>
      <c r="H10942" s="110"/>
      <c r="I10942" s="110"/>
      <c r="J10942" s="111"/>
      <c r="K10942" s="111"/>
      <c r="L10942" s="111"/>
      <c r="M10942" s="111"/>
      <c r="N10942" s="111"/>
      <c r="O10942" s="111"/>
      <c r="P10942" s="111"/>
      <c r="Q10942" s="111"/>
      <c r="R10942" s="111"/>
      <c r="S10942" s="110"/>
    </row>
    <row r="10943" spans="1:19">
      <c r="A10943" s="110"/>
      <c r="B10943" s="115"/>
      <c r="C10943" s="110"/>
      <c r="D10943" s="115"/>
      <c r="E10943" s="110"/>
      <c r="F10943" s="110"/>
      <c r="G10943" s="110"/>
      <c r="H10943" s="110"/>
      <c r="I10943" s="110"/>
      <c r="J10943" s="111"/>
      <c r="K10943" s="111"/>
      <c r="L10943" s="111"/>
      <c r="M10943" s="111"/>
      <c r="N10943" s="111"/>
      <c r="O10943" s="111"/>
      <c r="P10943" s="111"/>
      <c r="Q10943" s="111"/>
      <c r="R10943" s="111"/>
      <c r="S10943" s="110"/>
    </row>
    <row r="10944" spans="1:19">
      <c r="A10944" s="110"/>
      <c r="B10944" s="115"/>
      <c r="C10944" s="110"/>
      <c r="D10944" s="115"/>
      <c r="E10944" s="110"/>
      <c r="F10944" s="110"/>
      <c r="G10944" s="110"/>
      <c r="H10944" s="110"/>
      <c r="I10944" s="110"/>
      <c r="J10944" s="111"/>
      <c r="K10944" s="111"/>
      <c r="L10944" s="111"/>
      <c r="M10944" s="111"/>
      <c r="N10944" s="111"/>
      <c r="O10944" s="111"/>
      <c r="P10944" s="111"/>
      <c r="Q10944" s="111"/>
      <c r="R10944" s="111"/>
      <c r="S10944" s="110"/>
    </row>
    <row r="10945" spans="1:19">
      <c r="A10945" s="110"/>
      <c r="B10945" s="115"/>
      <c r="C10945" s="110"/>
      <c r="D10945" s="115"/>
      <c r="E10945" s="110"/>
      <c r="F10945" s="110"/>
      <c r="G10945" s="110"/>
      <c r="H10945" s="110"/>
      <c r="I10945" s="110"/>
      <c r="J10945" s="111"/>
      <c r="K10945" s="111"/>
      <c r="L10945" s="111"/>
      <c r="M10945" s="111"/>
      <c r="N10945" s="111"/>
      <c r="O10945" s="111"/>
      <c r="P10945" s="111"/>
      <c r="Q10945" s="111"/>
      <c r="R10945" s="111"/>
      <c r="S10945" s="110"/>
    </row>
    <row r="10946" spans="1:19">
      <c r="A10946" s="110"/>
      <c r="B10946" s="115"/>
      <c r="C10946" s="110"/>
      <c r="D10946" s="115"/>
      <c r="E10946" s="110"/>
      <c r="F10946" s="110"/>
      <c r="G10946" s="110"/>
      <c r="H10946" s="110"/>
      <c r="I10946" s="110"/>
      <c r="J10946" s="111"/>
      <c r="K10946" s="111"/>
      <c r="L10946" s="111"/>
      <c r="M10946" s="111"/>
      <c r="N10946" s="111"/>
      <c r="O10946" s="111"/>
      <c r="P10946" s="111"/>
      <c r="Q10946" s="111"/>
      <c r="R10946" s="111"/>
      <c r="S10946" s="110"/>
    </row>
    <row r="10947" spans="1:19">
      <c r="A10947" s="110"/>
      <c r="B10947" s="115"/>
      <c r="C10947" s="110"/>
      <c r="D10947" s="115"/>
      <c r="E10947" s="110"/>
      <c r="F10947" s="110"/>
      <c r="G10947" s="110"/>
      <c r="H10947" s="110"/>
      <c r="I10947" s="110"/>
      <c r="J10947" s="111"/>
      <c r="K10947" s="111"/>
      <c r="L10947" s="111"/>
      <c r="M10947" s="111"/>
      <c r="N10947" s="111"/>
      <c r="O10947" s="111"/>
      <c r="P10947" s="111"/>
      <c r="Q10947" s="111"/>
      <c r="R10947" s="111"/>
      <c r="S10947" s="110"/>
    </row>
    <row r="10948" spans="1:19">
      <c r="A10948" s="110"/>
      <c r="B10948" s="115"/>
      <c r="C10948" s="110"/>
      <c r="D10948" s="115"/>
      <c r="E10948" s="110"/>
      <c r="F10948" s="110"/>
      <c r="G10948" s="110"/>
      <c r="H10948" s="110"/>
      <c r="I10948" s="110"/>
      <c r="J10948" s="111"/>
      <c r="K10948" s="111"/>
      <c r="L10948" s="111"/>
      <c r="M10948" s="111"/>
      <c r="N10948" s="111"/>
      <c r="O10948" s="111"/>
      <c r="P10948" s="111"/>
      <c r="Q10948" s="111"/>
      <c r="R10948" s="111"/>
      <c r="S10948" s="110"/>
    </row>
    <row r="10949" spans="1:19">
      <c r="A10949" s="110"/>
      <c r="B10949" s="115"/>
      <c r="C10949" s="110"/>
      <c r="D10949" s="115"/>
      <c r="E10949" s="110"/>
      <c r="F10949" s="110"/>
      <c r="G10949" s="110"/>
      <c r="H10949" s="110"/>
      <c r="I10949" s="110"/>
      <c r="J10949" s="111"/>
      <c r="K10949" s="111"/>
      <c r="L10949" s="111"/>
      <c r="M10949" s="111"/>
      <c r="N10949" s="111"/>
      <c r="O10949" s="111"/>
      <c r="P10949" s="111"/>
      <c r="Q10949" s="111"/>
      <c r="R10949" s="111"/>
      <c r="S10949" s="110"/>
    </row>
    <row r="10950" spans="1:19">
      <c r="A10950" s="110"/>
      <c r="B10950" s="115"/>
      <c r="C10950" s="110"/>
      <c r="D10950" s="115"/>
      <c r="E10950" s="110"/>
      <c r="F10950" s="110"/>
      <c r="G10950" s="110"/>
      <c r="H10950" s="110"/>
      <c r="I10950" s="110"/>
      <c r="J10950" s="111"/>
      <c r="K10950" s="111"/>
      <c r="L10950" s="111"/>
      <c r="M10950" s="111"/>
      <c r="N10950" s="111"/>
      <c r="O10950" s="111"/>
      <c r="P10950" s="111"/>
      <c r="Q10950" s="111"/>
      <c r="R10950" s="111"/>
      <c r="S10950" s="110"/>
    </row>
    <row r="10951" spans="1:19">
      <c r="A10951" s="110"/>
      <c r="B10951" s="115"/>
      <c r="C10951" s="110"/>
      <c r="D10951" s="115"/>
      <c r="E10951" s="110"/>
      <c r="F10951" s="110"/>
      <c r="G10951" s="110"/>
      <c r="H10951" s="110"/>
      <c r="I10951" s="110"/>
      <c r="J10951" s="111"/>
      <c r="K10951" s="111"/>
      <c r="L10951" s="111"/>
      <c r="M10951" s="111"/>
      <c r="N10951" s="111"/>
      <c r="O10951" s="111"/>
      <c r="P10951" s="111"/>
      <c r="Q10951" s="111"/>
      <c r="R10951" s="111"/>
      <c r="S10951" s="110"/>
    </row>
    <row r="10952" spans="1:19">
      <c r="A10952" s="110"/>
      <c r="B10952" s="115"/>
      <c r="C10952" s="110"/>
      <c r="D10952" s="115"/>
      <c r="E10952" s="110"/>
      <c r="F10952" s="110"/>
      <c r="G10952" s="110"/>
      <c r="H10952" s="110"/>
      <c r="I10952" s="110"/>
      <c r="J10952" s="111"/>
      <c r="K10952" s="111"/>
      <c r="L10952" s="111"/>
      <c r="M10952" s="111"/>
      <c r="N10952" s="111"/>
      <c r="O10952" s="111"/>
      <c r="P10952" s="111"/>
      <c r="Q10952" s="111"/>
      <c r="R10952" s="111"/>
      <c r="S10952" s="110"/>
    </row>
    <row r="10953" spans="1:19">
      <c r="A10953" s="110"/>
      <c r="B10953" s="115"/>
      <c r="C10953" s="110"/>
      <c r="D10953" s="115"/>
      <c r="E10953" s="110"/>
      <c r="F10953" s="110"/>
      <c r="G10953" s="110"/>
      <c r="H10953" s="110"/>
      <c r="I10953" s="110"/>
      <c r="J10953" s="111"/>
      <c r="K10953" s="111"/>
      <c r="L10953" s="111"/>
      <c r="M10953" s="111"/>
      <c r="N10953" s="111"/>
      <c r="O10953" s="111"/>
      <c r="P10953" s="111"/>
      <c r="Q10953" s="111"/>
      <c r="R10953" s="111"/>
      <c r="S10953" s="110"/>
    </row>
    <row r="10954" spans="1:19">
      <c r="A10954" s="110"/>
      <c r="B10954" s="115"/>
      <c r="C10954" s="110"/>
      <c r="D10954" s="115"/>
      <c r="E10954" s="110"/>
      <c r="F10954" s="110"/>
      <c r="G10954" s="110"/>
      <c r="H10954" s="110"/>
      <c r="I10954" s="110"/>
      <c r="J10954" s="111"/>
      <c r="K10954" s="111"/>
      <c r="L10954" s="111"/>
      <c r="M10954" s="111"/>
      <c r="N10954" s="111"/>
      <c r="O10954" s="111"/>
      <c r="P10954" s="111"/>
      <c r="Q10954" s="111"/>
      <c r="R10954" s="111"/>
      <c r="S10954" s="110"/>
    </row>
    <row r="10955" spans="1:19">
      <c r="A10955" s="110"/>
      <c r="B10955" s="115"/>
      <c r="C10955" s="110"/>
      <c r="D10955" s="115"/>
      <c r="E10955" s="110"/>
      <c r="F10955" s="110"/>
      <c r="G10955" s="110"/>
      <c r="H10955" s="110"/>
      <c r="I10955" s="110"/>
      <c r="J10955" s="111"/>
      <c r="K10955" s="111"/>
      <c r="L10955" s="111"/>
      <c r="M10955" s="111"/>
      <c r="N10955" s="111"/>
      <c r="O10955" s="111"/>
      <c r="P10955" s="111"/>
      <c r="Q10955" s="111"/>
      <c r="R10955" s="111"/>
      <c r="S10955" s="110"/>
    </row>
    <row r="10956" spans="1:19">
      <c r="A10956" s="110"/>
      <c r="B10956" s="115"/>
      <c r="C10956" s="110"/>
      <c r="D10956" s="115"/>
      <c r="E10956" s="110"/>
      <c r="F10956" s="110"/>
      <c r="G10956" s="110"/>
      <c r="H10956" s="110"/>
      <c r="I10956" s="110"/>
      <c r="J10956" s="111"/>
      <c r="K10956" s="111"/>
      <c r="L10956" s="111"/>
      <c r="M10956" s="111"/>
      <c r="N10956" s="111"/>
      <c r="O10956" s="111"/>
      <c r="P10956" s="111"/>
      <c r="Q10956" s="111"/>
      <c r="R10956" s="111"/>
      <c r="S10956" s="110"/>
    </row>
    <row r="10957" spans="1:19">
      <c r="A10957" s="110"/>
      <c r="B10957" s="115"/>
      <c r="C10957" s="110"/>
      <c r="D10957" s="115"/>
      <c r="E10957" s="110"/>
      <c r="F10957" s="110"/>
      <c r="G10957" s="110"/>
      <c r="H10957" s="110"/>
      <c r="I10957" s="110"/>
      <c r="J10957" s="111"/>
      <c r="K10957" s="111"/>
      <c r="L10957" s="111"/>
      <c r="M10957" s="111"/>
      <c r="N10957" s="111"/>
      <c r="O10957" s="111"/>
      <c r="P10957" s="111"/>
      <c r="Q10957" s="111"/>
      <c r="R10957" s="111"/>
      <c r="S10957" s="110"/>
    </row>
    <row r="10958" spans="1:19">
      <c r="A10958" s="110"/>
      <c r="B10958" s="115"/>
      <c r="C10958" s="110"/>
      <c r="D10958" s="115"/>
      <c r="E10958" s="110"/>
      <c r="F10958" s="110"/>
      <c r="G10958" s="110"/>
      <c r="H10958" s="110"/>
      <c r="I10958" s="110"/>
      <c r="J10958" s="111"/>
      <c r="K10958" s="111"/>
      <c r="L10958" s="111"/>
      <c r="M10958" s="111"/>
      <c r="N10958" s="111"/>
      <c r="O10958" s="111"/>
      <c r="P10958" s="111"/>
      <c r="Q10958" s="111"/>
      <c r="R10958" s="111"/>
      <c r="S10958" s="110"/>
    </row>
    <row r="10959" spans="1:19">
      <c r="A10959" s="110"/>
      <c r="B10959" s="115"/>
      <c r="C10959" s="110"/>
      <c r="D10959" s="115"/>
      <c r="E10959" s="110"/>
      <c r="F10959" s="110"/>
      <c r="G10959" s="110"/>
      <c r="H10959" s="110"/>
      <c r="I10959" s="110"/>
      <c r="J10959" s="111"/>
      <c r="K10959" s="111"/>
      <c r="L10959" s="111"/>
      <c r="M10959" s="111"/>
      <c r="N10959" s="111"/>
      <c r="O10959" s="111"/>
      <c r="P10959" s="111"/>
      <c r="Q10959" s="111"/>
      <c r="R10959" s="111"/>
      <c r="S10959" s="110"/>
    </row>
    <row r="10960" spans="1:19">
      <c r="A10960" s="110"/>
      <c r="B10960" s="115"/>
      <c r="C10960" s="110"/>
      <c r="D10960" s="115"/>
      <c r="E10960" s="110"/>
      <c r="F10960" s="110"/>
      <c r="G10960" s="110"/>
      <c r="H10960" s="110"/>
      <c r="I10960" s="110"/>
      <c r="J10960" s="111"/>
      <c r="K10960" s="111"/>
      <c r="L10960" s="111"/>
      <c r="M10960" s="111"/>
      <c r="N10960" s="111"/>
      <c r="O10960" s="111"/>
      <c r="P10960" s="111"/>
      <c r="Q10960" s="111"/>
      <c r="R10960" s="111"/>
      <c r="S10960" s="110"/>
    </row>
    <row r="10961" spans="1:19">
      <c r="A10961" s="110"/>
      <c r="B10961" s="115"/>
      <c r="C10961" s="110"/>
      <c r="D10961" s="115"/>
      <c r="E10961" s="110"/>
      <c r="F10961" s="110"/>
      <c r="G10961" s="110"/>
      <c r="H10961" s="110"/>
      <c r="I10961" s="110"/>
      <c r="J10961" s="111"/>
      <c r="K10961" s="111"/>
      <c r="L10961" s="111"/>
      <c r="M10961" s="111"/>
      <c r="N10961" s="111"/>
      <c r="O10961" s="111"/>
      <c r="P10961" s="111"/>
      <c r="Q10961" s="111"/>
      <c r="R10961" s="111"/>
      <c r="S10961" s="110"/>
    </row>
    <row r="10962" spans="1:19">
      <c r="A10962" s="110"/>
      <c r="B10962" s="115"/>
      <c r="C10962" s="110"/>
      <c r="D10962" s="115"/>
      <c r="E10962" s="110"/>
      <c r="F10962" s="110"/>
      <c r="G10962" s="110"/>
      <c r="H10962" s="110"/>
      <c r="I10962" s="110"/>
      <c r="J10962" s="111"/>
      <c r="K10962" s="111"/>
      <c r="L10962" s="111"/>
      <c r="M10962" s="111"/>
      <c r="N10962" s="111"/>
      <c r="O10962" s="111"/>
      <c r="P10962" s="111"/>
      <c r="Q10962" s="111"/>
      <c r="R10962" s="111"/>
      <c r="S10962" s="110"/>
    </row>
    <row r="10963" spans="1:19">
      <c r="A10963" s="110"/>
      <c r="B10963" s="115"/>
      <c r="C10963" s="110"/>
      <c r="D10963" s="115"/>
      <c r="E10963" s="110"/>
      <c r="F10963" s="110"/>
      <c r="G10963" s="110"/>
      <c r="H10963" s="110"/>
      <c r="I10963" s="110"/>
      <c r="J10963" s="111"/>
      <c r="K10963" s="111"/>
      <c r="L10963" s="111"/>
      <c r="M10963" s="111"/>
      <c r="N10963" s="111"/>
      <c r="O10963" s="111"/>
      <c r="P10963" s="111"/>
      <c r="Q10963" s="111"/>
      <c r="R10963" s="111"/>
      <c r="S10963" s="110"/>
    </row>
    <row r="10964" spans="1:19">
      <c r="A10964" s="110"/>
      <c r="B10964" s="115"/>
      <c r="C10964" s="110"/>
      <c r="D10964" s="115"/>
      <c r="E10964" s="110"/>
      <c r="F10964" s="110"/>
      <c r="G10964" s="110"/>
      <c r="H10964" s="110"/>
      <c r="I10964" s="110"/>
      <c r="J10964" s="111"/>
      <c r="K10964" s="111"/>
      <c r="L10964" s="111"/>
      <c r="M10964" s="111"/>
      <c r="N10964" s="111"/>
      <c r="O10964" s="111"/>
      <c r="P10964" s="111"/>
      <c r="Q10964" s="111"/>
      <c r="R10964" s="111"/>
      <c r="S10964" s="110"/>
    </row>
    <row r="10965" spans="1:19">
      <c r="A10965" s="110"/>
      <c r="B10965" s="115"/>
      <c r="C10965" s="110"/>
      <c r="D10965" s="115"/>
      <c r="E10965" s="110"/>
      <c r="F10965" s="110"/>
      <c r="G10965" s="110"/>
      <c r="H10965" s="110"/>
      <c r="I10965" s="110"/>
      <c r="J10965" s="111"/>
      <c r="K10965" s="111"/>
      <c r="L10965" s="111"/>
      <c r="M10965" s="111"/>
      <c r="N10965" s="111"/>
      <c r="O10965" s="111"/>
      <c r="P10965" s="111"/>
      <c r="Q10965" s="111"/>
      <c r="R10965" s="111"/>
      <c r="S10965" s="110"/>
    </row>
    <row r="10966" spans="1:19">
      <c r="A10966" s="110"/>
      <c r="B10966" s="115"/>
      <c r="C10966" s="110"/>
      <c r="D10966" s="115"/>
      <c r="E10966" s="110"/>
      <c r="F10966" s="110"/>
      <c r="G10966" s="110"/>
      <c r="H10966" s="110"/>
      <c r="I10966" s="110"/>
      <c r="J10966" s="111"/>
      <c r="K10966" s="111"/>
      <c r="L10966" s="111"/>
      <c r="M10966" s="111"/>
      <c r="N10966" s="111"/>
      <c r="O10966" s="111"/>
      <c r="P10966" s="111"/>
      <c r="Q10966" s="111"/>
      <c r="R10966" s="111"/>
      <c r="S10966" s="110"/>
    </row>
    <row r="10967" spans="1:19">
      <c r="A10967" s="110"/>
      <c r="B10967" s="115"/>
      <c r="C10967" s="110"/>
      <c r="D10967" s="115"/>
      <c r="E10967" s="110"/>
      <c r="F10967" s="110"/>
      <c r="G10967" s="110"/>
      <c r="H10967" s="110"/>
      <c r="I10967" s="110"/>
      <c r="J10967" s="111"/>
      <c r="K10967" s="111"/>
      <c r="L10967" s="111"/>
      <c r="M10967" s="111"/>
      <c r="N10967" s="111"/>
      <c r="O10967" s="111"/>
      <c r="P10967" s="111"/>
      <c r="Q10967" s="111"/>
      <c r="R10967" s="111"/>
      <c r="S10967" s="110"/>
    </row>
    <row r="10968" spans="1:19">
      <c r="A10968" s="110"/>
      <c r="B10968" s="115"/>
      <c r="C10968" s="110"/>
      <c r="D10968" s="115"/>
      <c r="E10968" s="110"/>
      <c r="F10968" s="110"/>
      <c r="G10968" s="110"/>
      <c r="H10968" s="110"/>
      <c r="I10968" s="110"/>
      <c r="J10968" s="111"/>
      <c r="K10968" s="111"/>
      <c r="L10968" s="111"/>
      <c r="M10968" s="111"/>
      <c r="N10968" s="111"/>
      <c r="O10968" s="111"/>
      <c r="P10968" s="111"/>
      <c r="Q10968" s="111"/>
      <c r="R10968" s="111"/>
      <c r="S10968" s="110"/>
    </row>
    <row r="10969" spans="1:19">
      <c r="A10969" s="110"/>
      <c r="B10969" s="115"/>
      <c r="C10969" s="110"/>
      <c r="D10969" s="115"/>
      <c r="E10969" s="110"/>
      <c r="F10969" s="110"/>
      <c r="G10969" s="110"/>
      <c r="H10969" s="110"/>
      <c r="I10969" s="110"/>
      <c r="J10969" s="111"/>
      <c r="K10969" s="111"/>
      <c r="L10969" s="111"/>
      <c r="M10969" s="111"/>
      <c r="N10969" s="111"/>
      <c r="O10969" s="111"/>
      <c r="P10969" s="111"/>
      <c r="Q10969" s="111"/>
      <c r="R10969" s="111"/>
      <c r="S10969" s="110"/>
    </row>
    <row r="10970" spans="1:19">
      <c r="A10970" s="110"/>
      <c r="B10970" s="115"/>
      <c r="C10970" s="110"/>
      <c r="D10970" s="115"/>
      <c r="E10970" s="110"/>
      <c r="F10970" s="110"/>
      <c r="G10970" s="110"/>
      <c r="H10970" s="110"/>
      <c r="I10970" s="110"/>
      <c r="J10970" s="111"/>
      <c r="K10970" s="111"/>
      <c r="L10970" s="111"/>
      <c r="M10970" s="111"/>
      <c r="N10970" s="111"/>
      <c r="O10970" s="111"/>
      <c r="P10970" s="111"/>
      <c r="Q10970" s="111"/>
      <c r="R10970" s="111"/>
      <c r="S10970" s="110"/>
    </row>
    <row r="10971" spans="1:19">
      <c r="A10971" s="110"/>
      <c r="B10971" s="115"/>
      <c r="C10971" s="110"/>
      <c r="D10971" s="115"/>
      <c r="E10971" s="110"/>
      <c r="F10971" s="110"/>
      <c r="G10971" s="110"/>
      <c r="H10971" s="110"/>
      <c r="I10971" s="110"/>
      <c r="J10971" s="111"/>
      <c r="K10971" s="111"/>
      <c r="L10971" s="111"/>
      <c r="M10971" s="111"/>
      <c r="N10971" s="111"/>
      <c r="O10971" s="111"/>
      <c r="P10971" s="111"/>
      <c r="Q10971" s="111"/>
      <c r="R10971" s="111"/>
      <c r="S10971" s="110"/>
    </row>
    <row r="10972" spans="1:19">
      <c r="A10972" s="110"/>
      <c r="B10972" s="115"/>
      <c r="C10972" s="110"/>
      <c r="D10972" s="115"/>
      <c r="E10972" s="110"/>
      <c r="F10972" s="110"/>
      <c r="G10972" s="110"/>
      <c r="H10972" s="110"/>
      <c r="I10972" s="110"/>
      <c r="J10972" s="111"/>
      <c r="K10972" s="111"/>
      <c r="L10972" s="111"/>
      <c r="M10972" s="111"/>
      <c r="N10972" s="111"/>
      <c r="O10972" s="111"/>
      <c r="P10972" s="111"/>
      <c r="Q10972" s="111"/>
      <c r="R10972" s="111"/>
      <c r="S10972" s="110"/>
    </row>
    <row r="10973" spans="1:19">
      <c r="A10973" s="110"/>
      <c r="B10973" s="115"/>
      <c r="C10973" s="110"/>
      <c r="D10973" s="115"/>
      <c r="E10973" s="110"/>
      <c r="F10973" s="110"/>
      <c r="G10973" s="110"/>
      <c r="H10973" s="110"/>
      <c r="I10973" s="110"/>
      <c r="J10973" s="111"/>
      <c r="K10973" s="111"/>
      <c r="L10973" s="111"/>
      <c r="M10973" s="111"/>
      <c r="N10973" s="111"/>
      <c r="O10973" s="111"/>
      <c r="P10973" s="111"/>
      <c r="Q10973" s="111"/>
      <c r="R10973" s="111"/>
      <c r="S10973" s="110"/>
    </row>
    <row r="10974" spans="1:19">
      <c r="A10974" s="110"/>
      <c r="B10974" s="115"/>
      <c r="C10974" s="110"/>
      <c r="D10974" s="115"/>
      <c r="E10974" s="110"/>
      <c r="F10974" s="110"/>
      <c r="G10974" s="110"/>
      <c r="H10974" s="110"/>
      <c r="I10974" s="110"/>
      <c r="J10974" s="111"/>
      <c r="K10974" s="111"/>
      <c r="L10974" s="111"/>
      <c r="M10974" s="111"/>
      <c r="N10974" s="111"/>
      <c r="O10974" s="111"/>
      <c r="P10974" s="111"/>
      <c r="Q10974" s="111"/>
      <c r="R10974" s="111"/>
      <c r="S10974" s="110"/>
    </row>
    <row r="10975" spans="1:19">
      <c r="A10975" s="110"/>
      <c r="B10975" s="115"/>
      <c r="C10975" s="110"/>
      <c r="D10975" s="115"/>
      <c r="E10975" s="110"/>
      <c r="F10975" s="110"/>
      <c r="G10975" s="110"/>
      <c r="H10975" s="110"/>
      <c r="I10975" s="110"/>
      <c r="J10975" s="111"/>
      <c r="K10975" s="111"/>
      <c r="L10975" s="111"/>
      <c r="M10975" s="111"/>
      <c r="N10975" s="111"/>
      <c r="O10975" s="111"/>
      <c r="P10975" s="111"/>
      <c r="Q10975" s="111"/>
      <c r="R10975" s="111"/>
      <c r="S10975" s="110"/>
    </row>
    <row r="10976" spans="1:19">
      <c r="A10976" s="110"/>
      <c r="B10976" s="115"/>
      <c r="C10976" s="110"/>
      <c r="D10976" s="115"/>
      <c r="E10976" s="110"/>
      <c r="F10976" s="110"/>
      <c r="G10976" s="110"/>
      <c r="H10976" s="110"/>
      <c r="I10976" s="110"/>
      <c r="J10976" s="111"/>
      <c r="K10976" s="111"/>
      <c r="L10976" s="111"/>
      <c r="M10976" s="111"/>
      <c r="N10976" s="111"/>
      <c r="O10976" s="111"/>
      <c r="P10976" s="111"/>
      <c r="Q10976" s="111"/>
      <c r="R10976" s="111"/>
      <c r="S10976" s="110"/>
    </row>
    <row r="10977" spans="1:19">
      <c r="A10977" s="110"/>
      <c r="B10977" s="115"/>
      <c r="C10977" s="110"/>
      <c r="D10977" s="115"/>
      <c r="E10977" s="110"/>
      <c r="F10977" s="110"/>
      <c r="G10977" s="110"/>
      <c r="H10977" s="110"/>
      <c r="I10977" s="110"/>
      <c r="J10977" s="111"/>
      <c r="K10977" s="111"/>
      <c r="L10977" s="111"/>
      <c r="M10977" s="111"/>
      <c r="N10977" s="111"/>
      <c r="O10977" s="111"/>
      <c r="P10977" s="111"/>
      <c r="Q10977" s="111"/>
      <c r="R10977" s="111"/>
      <c r="S10977" s="110"/>
    </row>
    <row r="10978" spans="1:19">
      <c r="A10978" s="110"/>
      <c r="B10978" s="115"/>
      <c r="C10978" s="110"/>
      <c r="D10978" s="115"/>
      <c r="E10978" s="110"/>
      <c r="F10978" s="110"/>
      <c r="G10978" s="110"/>
      <c r="H10978" s="110"/>
      <c r="I10978" s="110"/>
      <c r="J10978" s="111"/>
      <c r="K10978" s="111"/>
      <c r="L10978" s="111"/>
      <c r="M10978" s="111"/>
      <c r="N10978" s="111"/>
      <c r="O10978" s="111"/>
      <c r="P10978" s="111"/>
      <c r="Q10978" s="111"/>
      <c r="R10978" s="111"/>
      <c r="S10978" s="110"/>
    </row>
    <row r="10979" spans="1:19">
      <c r="A10979" s="110"/>
      <c r="B10979" s="115"/>
      <c r="C10979" s="110"/>
      <c r="D10979" s="115"/>
      <c r="E10979" s="110"/>
      <c r="F10979" s="110"/>
      <c r="G10979" s="110"/>
      <c r="H10979" s="110"/>
      <c r="I10979" s="110"/>
      <c r="J10979" s="111"/>
      <c r="K10979" s="111"/>
      <c r="L10979" s="111"/>
      <c r="M10979" s="111"/>
      <c r="N10979" s="111"/>
      <c r="O10979" s="111"/>
      <c r="P10979" s="111"/>
      <c r="Q10979" s="111"/>
      <c r="R10979" s="111"/>
      <c r="S10979" s="110"/>
    </row>
    <row r="10980" spans="1:19">
      <c r="A10980" s="110"/>
      <c r="B10980" s="115"/>
      <c r="C10980" s="110"/>
      <c r="D10980" s="115"/>
      <c r="E10980" s="110"/>
      <c r="F10980" s="110"/>
      <c r="G10980" s="110"/>
      <c r="H10980" s="110"/>
      <c r="I10980" s="110"/>
      <c r="J10980" s="111"/>
      <c r="K10980" s="111"/>
      <c r="L10980" s="111"/>
      <c r="M10980" s="111"/>
      <c r="N10980" s="111"/>
      <c r="O10980" s="111"/>
      <c r="P10980" s="111"/>
      <c r="Q10980" s="111"/>
      <c r="R10980" s="111"/>
      <c r="S10980" s="110"/>
    </row>
    <row r="10981" spans="1:19">
      <c r="A10981" s="110"/>
      <c r="B10981" s="115"/>
      <c r="C10981" s="110"/>
      <c r="D10981" s="115"/>
      <c r="E10981" s="110"/>
      <c r="F10981" s="110"/>
      <c r="G10981" s="110"/>
      <c r="H10981" s="110"/>
      <c r="I10981" s="110"/>
      <c r="J10981" s="111"/>
      <c r="K10981" s="111"/>
      <c r="L10981" s="111"/>
      <c r="M10981" s="111"/>
      <c r="N10981" s="111"/>
      <c r="O10981" s="111"/>
      <c r="P10981" s="111"/>
      <c r="Q10981" s="111"/>
      <c r="R10981" s="111"/>
      <c r="S10981" s="110"/>
    </row>
    <row r="10982" spans="1:19">
      <c r="A10982" s="110"/>
      <c r="B10982" s="115"/>
      <c r="C10982" s="110"/>
      <c r="D10982" s="115"/>
      <c r="E10982" s="110"/>
      <c r="F10982" s="110"/>
      <c r="G10982" s="110"/>
      <c r="H10982" s="110"/>
      <c r="I10982" s="110"/>
      <c r="J10982" s="111"/>
      <c r="K10982" s="111"/>
      <c r="L10982" s="111"/>
      <c r="M10982" s="111"/>
      <c r="N10982" s="111"/>
      <c r="O10982" s="111"/>
      <c r="P10982" s="111"/>
      <c r="Q10982" s="111"/>
      <c r="R10982" s="111"/>
      <c r="S10982" s="110"/>
    </row>
    <row r="10983" spans="1:19">
      <c r="A10983" s="110"/>
      <c r="B10983" s="115"/>
      <c r="C10983" s="110"/>
      <c r="D10983" s="115"/>
      <c r="E10983" s="110"/>
      <c r="F10983" s="110"/>
      <c r="G10983" s="110"/>
      <c r="H10983" s="110"/>
      <c r="I10983" s="110"/>
      <c r="J10983" s="111"/>
      <c r="K10983" s="111"/>
      <c r="L10983" s="111"/>
      <c r="M10983" s="111"/>
      <c r="N10983" s="111"/>
      <c r="O10983" s="111"/>
      <c r="P10983" s="111"/>
      <c r="Q10983" s="111"/>
      <c r="R10983" s="111"/>
      <c r="S10983" s="110"/>
    </row>
    <row r="10984" spans="1:19">
      <c r="A10984" s="110"/>
      <c r="B10984" s="115"/>
      <c r="C10984" s="110"/>
      <c r="D10984" s="115"/>
      <c r="E10984" s="110"/>
      <c r="F10984" s="110"/>
      <c r="G10984" s="110"/>
      <c r="H10984" s="110"/>
      <c r="I10984" s="110"/>
      <c r="J10984" s="111"/>
      <c r="K10984" s="111"/>
      <c r="L10984" s="111"/>
      <c r="M10984" s="111"/>
      <c r="N10984" s="111"/>
      <c r="O10984" s="111"/>
      <c r="P10984" s="111"/>
      <c r="Q10984" s="111"/>
      <c r="R10984" s="111"/>
      <c r="S10984" s="110"/>
    </row>
    <row r="10985" spans="1:19">
      <c r="A10985" s="110"/>
      <c r="B10985" s="115"/>
      <c r="C10985" s="110"/>
      <c r="D10985" s="115"/>
      <c r="E10985" s="110"/>
      <c r="F10985" s="110"/>
      <c r="G10985" s="110"/>
      <c r="H10985" s="110"/>
      <c r="I10985" s="110"/>
      <c r="J10985" s="111"/>
      <c r="K10985" s="111"/>
      <c r="L10985" s="111"/>
      <c r="M10985" s="111"/>
      <c r="N10985" s="111"/>
      <c r="O10985" s="111"/>
      <c r="P10985" s="111"/>
      <c r="Q10985" s="111"/>
      <c r="R10985" s="111"/>
      <c r="S10985" s="110"/>
    </row>
    <row r="10986" spans="1:19">
      <c r="A10986" s="110"/>
      <c r="B10986" s="115"/>
      <c r="C10986" s="110"/>
      <c r="D10986" s="115"/>
      <c r="E10986" s="110"/>
      <c r="F10986" s="110"/>
      <c r="G10986" s="110"/>
      <c r="H10986" s="110"/>
      <c r="I10986" s="110"/>
      <c r="J10986" s="111"/>
      <c r="K10986" s="111"/>
      <c r="L10986" s="111"/>
      <c r="M10986" s="111"/>
      <c r="N10986" s="111"/>
      <c r="O10986" s="111"/>
      <c r="P10986" s="111"/>
      <c r="Q10986" s="111"/>
      <c r="R10986" s="111"/>
      <c r="S10986" s="110"/>
    </row>
    <row r="10987" spans="1:19">
      <c r="A10987" s="110"/>
      <c r="B10987" s="115"/>
      <c r="C10987" s="110"/>
      <c r="D10987" s="115"/>
      <c r="E10987" s="110"/>
      <c r="F10987" s="110"/>
      <c r="G10987" s="110"/>
      <c r="H10987" s="110"/>
      <c r="I10987" s="110"/>
      <c r="J10987" s="111"/>
      <c r="K10987" s="111"/>
      <c r="L10987" s="111"/>
      <c r="M10987" s="111"/>
      <c r="N10987" s="111"/>
      <c r="O10987" s="111"/>
      <c r="P10987" s="111"/>
      <c r="Q10987" s="111"/>
      <c r="R10987" s="111"/>
      <c r="S10987" s="110"/>
    </row>
    <row r="10988" spans="1:19">
      <c r="A10988" s="110"/>
      <c r="B10988" s="115"/>
      <c r="C10988" s="110"/>
      <c r="D10988" s="115"/>
      <c r="E10988" s="110"/>
      <c r="F10988" s="110"/>
      <c r="G10988" s="110"/>
      <c r="H10988" s="110"/>
      <c r="I10988" s="110"/>
      <c r="J10988" s="111"/>
      <c r="K10988" s="111"/>
      <c r="L10988" s="111"/>
      <c r="M10988" s="111"/>
      <c r="N10988" s="111"/>
      <c r="O10988" s="111"/>
      <c r="P10988" s="111"/>
      <c r="Q10988" s="111"/>
      <c r="R10988" s="111"/>
      <c r="S10988" s="110"/>
    </row>
    <row r="10989" spans="1:19">
      <c r="A10989" s="110"/>
      <c r="B10989" s="115"/>
      <c r="C10989" s="110"/>
      <c r="D10989" s="115"/>
      <c r="E10989" s="110"/>
      <c r="F10989" s="110"/>
      <c r="G10989" s="110"/>
      <c r="H10989" s="110"/>
      <c r="I10989" s="110"/>
      <c r="J10989" s="111"/>
      <c r="K10989" s="111"/>
      <c r="L10989" s="111"/>
      <c r="M10989" s="111"/>
      <c r="N10989" s="111"/>
      <c r="O10989" s="111"/>
      <c r="P10989" s="111"/>
      <c r="Q10989" s="111"/>
      <c r="R10989" s="111"/>
      <c r="S10989" s="110"/>
    </row>
    <row r="10990" spans="1:19">
      <c r="A10990" s="110"/>
      <c r="B10990" s="115"/>
      <c r="C10990" s="110"/>
      <c r="D10990" s="115"/>
      <c r="E10990" s="110"/>
      <c r="F10990" s="110"/>
      <c r="G10990" s="110"/>
      <c r="H10990" s="110"/>
      <c r="I10990" s="110"/>
      <c r="J10990" s="111"/>
      <c r="K10990" s="111"/>
      <c r="L10990" s="111"/>
      <c r="M10990" s="111"/>
      <c r="N10990" s="111"/>
      <c r="O10990" s="111"/>
      <c r="P10990" s="111"/>
      <c r="Q10990" s="111"/>
      <c r="R10990" s="111"/>
      <c r="S10990" s="110"/>
    </row>
    <row r="10991" spans="1:19">
      <c r="A10991" s="110"/>
      <c r="B10991" s="115"/>
      <c r="C10991" s="110"/>
      <c r="D10991" s="115"/>
      <c r="E10991" s="110"/>
      <c r="F10991" s="110"/>
      <c r="G10991" s="110"/>
      <c r="H10991" s="110"/>
      <c r="I10991" s="110"/>
      <c r="J10991" s="111"/>
      <c r="K10991" s="111"/>
      <c r="L10991" s="111"/>
      <c r="M10991" s="111"/>
      <c r="N10991" s="111"/>
      <c r="O10991" s="111"/>
      <c r="P10991" s="111"/>
      <c r="Q10991" s="111"/>
      <c r="R10991" s="111"/>
      <c r="S10991" s="110"/>
    </row>
    <row r="10992" spans="1:19">
      <c r="A10992" s="110"/>
      <c r="B10992" s="115"/>
      <c r="C10992" s="110"/>
      <c r="D10992" s="115"/>
      <c r="E10992" s="110"/>
      <c r="F10992" s="110"/>
      <c r="G10992" s="110"/>
      <c r="H10992" s="110"/>
      <c r="I10992" s="110"/>
      <c r="J10992" s="111"/>
      <c r="K10992" s="111"/>
      <c r="L10992" s="111"/>
      <c r="M10992" s="111"/>
      <c r="N10992" s="111"/>
      <c r="O10992" s="111"/>
      <c r="P10992" s="111"/>
      <c r="Q10992" s="111"/>
      <c r="R10992" s="111"/>
      <c r="S10992" s="110"/>
    </row>
    <row r="10993" spans="1:19">
      <c r="A10993" s="110"/>
      <c r="B10993" s="115"/>
      <c r="C10993" s="110"/>
      <c r="D10993" s="115"/>
      <c r="E10993" s="110"/>
      <c r="F10993" s="110"/>
      <c r="G10993" s="110"/>
      <c r="H10993" s="110"/>
      <c r="I10993" s="110"/>
      <c r="J10993" s="111"/>
      <c r="K10993" s="111"/>
      <c r="L10993" s="111"/>
      <c r="M10993" s="111"/>
      <c r="N10993" s="111"/>
      <c r="O10993" s="111"/>
      <c r="P10993" s="111"/>
      <c r="Q10993" s="111"/>
      <c r="R10993" s="111"/>
      <c r="S10993" s="110"/>
    </row>
    <row r="10994" spans="1:19">
      <c r="A10994" s="110"/>
      <c r="B10994" s="115"/>
      <c r="C10994" s="110"/>
      <c r="D10994" s="115"/>
      <c r="E10994" s="110"/>
      <c r="F10994" s="110"/>
      <c r="G10994" s="110"/>
      <c r="H10994" s="110"/>
      <c r="I10994" s="110"/>
      <c r="J10994" s="111"/>
      <c r="K10994" s="111"/>
      <c r="L10994" s="111"/>
      <c r="M10994" s="111"/>
      <c r="N10994" s="111"/>
      <c r="O10994" s="111"/>
      <c r="P10994" s="111"/>
      <c r="Q10994" s="111"/>
      <c r="R10994" s="111"/>
      <c r="S10994" s="110"/>
    </row>
    <row r="10995" spans="1:19">
      <c r="A10995" s="110"/>
      <c r="B10995" s="115"/>
      <c r="C10995" s="110"/>
      <c r="D10995" s="115"/>
      <c r="E10995" s="110"/>
      <c r="F10995" s="110"/>
      <c r="G10995" s="110"/>
      <c r="H10995" s="110"/>
      <c r="I10995" s="110"/>
      <c r="J10995" s="111"/>
      <c r="K10995" s="111"/>
      <c r="L10995" s="111"/>
      <c r="M10995" s="111"/>
      <c r="N10995" s="111"/>
      <c r="O10995" s="111"/>
      <c r="P10995" s="111"/>
      <c r="Q10995" s="111"/>
      <c r="R10995" s="111"/>
      <c r="S10995" s="110"/>
    </row>
    <row r="10996" spans="1:19">
      <c r="A10996" s="110"/>
      <c r="B10996" s="115"/>
      <c r="C10996" s="110"/>
      <c r="D10996" s="115"/>
      <c r="E10996" s="110"/>
      <c r="F10996" s="110"/>
      <c r="G10996" s="110"/>
      <c r="H10996" s="110"/>
      <c r="I10996" s="110"/>
      <c r="J10996" s="111"/>
      <c r="K10996" s="111"/>
      <c r="L10996" s="111"/>
      <c r="M10996" s="111"/>
      <c r="N10996" s="111"/>
      <c r="O10996" s="111"/>
      <c r="P10996" s="111"/>
      <c r="Q10996" s="111"/>
      <c r="R10996" s="111"/>
      <c r="S10996" s="110"/>
    </row>
    <row r="10997" spans="1:19">
      <c r="A10997" s="110"/>
      <c r="B10997" s="115"/>
      <c r="C10997" s="110"/>
      <c r="D10997" s="115"/>
      <c r="E10997" s="110"/>
      <c r="F10997" s="110"/>
      <c r="G10997" s="110"/>
      <c r="H10997" s="110"/>
      <c r="I10997" s="110"/>
      <c r="J10997" s="111"/>
      <c r="K10997" s="111"/>
      <c r="L10997" s="111"/>
      <c r="M10997" s="111"/>
      <c r="N10997" s="111"/>
      <c r="O10997" s="111"/>
      <c r="P10997" s="111"/>
      <c r="Q10997" s="111"/>
      <c r="R10997" s="111"/>
      <c r="S10997" s="110"/>
    </row>
    <row r="10998" spans="1:19">
      <c r="A10998" s="110"/>
      <c r="B10998" s="115"/>
      <c r="C10998" s="110"/>
      <c r="D10998" s="115"/>
      <c r="E10998" s="110"/>
      <c r="F10998" s="110"/>
      <c r="G10998" s="110"/>
      <c r="H10998" s="110"/>
      <c r="I10998" s="110"/>
      <c r="J10998" s="111"/>
      <c r="K10998" s="111"/>
      <c r="L10998" s="111"/>
      <c r="M10998" s="111"/>
      <c r="N10998" s="111"/>
      <c r="O10998" s="111"/>
      <c r="P10998" s="111"/>
      <c r="Q10998" s="111"/>
      <c r="R10998" s="111"/>
      <c r="S10998" s="110"/>
    </row>
    <row r="10999" spans="1:19">
      <c r="A10999" s="110"/>
      <c r="B10999" s="115"/>
      <c r="C10999" s="110"/>
      <c r="D10999" s="115"/>
      <c r="E10999" s="110"/>
      <c r="F10999" s="110"/>
      <c r="G10999" s="110"/>
      <c r="H10999" s="110"/>
      <c r="I10999" s="110"/>
      <c r="J10999" s="111"/>
      <c r="K10999" s="111"/>
      <c r="L10999" s="111"/>
      <c r="M10999" s="111"/>
      <c r="N10999" s="111"/>
      <c r="O10999" s="111"/>
      <c r="P10999" s="111"/>
      <c r="Q10999" s="111"/>
      <c r="R10999" s="111"/>
      <c r="S10999" s="110"/>
    </row>
    <row r="11000" spans="1:19">
      <c r="A11000" s="110"/>
      <c r="B11000" s="115"/>
      <c r="C11000" s="110"/>
      <c r="D11000" s="115"/>
      <c r="E11000" s="110"/>
      <c r="F11000" s="110"/>
      <c r="G11000" s="110"/>
      <c r="H11000" s="110"/>
      <c r="I11000" s="110"/>
      <c r="J11000" s="111"/>
      <c r="K11000" s="111"/>
      <c r="L11000" s="111"/>
      <c r="M11000" s="111"/>
      <c r="N11000" s="111"/>
      <c r="O11000" s="111"/>
      <c r="P11000" s="111"/>
      <c r="Q11000" s="111"/>
      <c r="R11000" s="111"/>
      <c r="S11000" s="110"/>
    </row>
    <row r="11001" spans="1:19">
      <c r="A11001" s="110"/>
      <c r="B11001" s="115"/>
      <c r="C11001" s="110"/>
      <c r="D11001" s="115"/>
      <c r="E11001" s="110"/>
      <c r="F11001" s="110"/>
      <c r="G11001" s="110"/>
      <c r="H11001" s="110"/>
      <c r="I11001" s="110"/>
      <c r="J11001" s="111"/>
      <c r="K11001" s="111"/>
      <c r="L11001" s="111"/>
      <c r="M11001" s="111"/>
      <c r="N11001" s="111"/>
      <c r="O11001" s="111"/>
      <c r="P11001" s="111"/>
      <c r="Q11001" s="111"/>
      <c r="R11001" s="111"/>
      <c r="S11001" s="110"/>
    </row>
    <row r="11002" spans="1:19">
      <c r="A11002" s="110"/>
      <c r="B11002" s="115"/>
      <c r="C11002" s="110"/>
      <c r="D11002" s="115"/>
      <c r="E11002" s="110"/>
      <c r="F11002" s="110"/>
      <c r="G11002" s="110"/>
      <c r="H11002" s="110"/>
      <c r="I11002" s="110"/>
      <c r="J11002" s="111"/>
      <c r="K11002" s="111"/>
      <c r="L11002" s="111"/>
      <c r="M11002" s="111"/>
      <c r="N11002" s="111"/>
      <c r="O11002" s="111"/>
      <c r="P11002" s="111"/>
      <c r="Q11002" s="111"/>
      <c r="R11002" s="111"/>
      <c r="S11002" s="110"/>
    </row>
    <row r="11003" spans="1:19">
      <c r="A11003" s="110"/>
      <c r="B11003" s="115"/>
      <c r="C11003" s="110"/>
      <c r="D11003" s="115"/>
      <c r="E11003" s="110"/>
      <c r="F11003" s="110"/>
      <c r="G11003" s="110"/>
      <c r="H11003" s="110"/>
      <c r="I11003" s="110"/>
      <c r="J11003" s="111"/>
      <c r="K11003" s="111"/>
      <c r="L11003" s="111"/>
      <c r="M11003" s="111"/>
      <c r="N11003" s="111"/>
      <c r="O11003" s="111"/>
      <c r="P11003" s="111"/>
      <c r="Q11003" s="111"/>
      <c r="R11003" s="111"/>
      <c r="S11003" s="110"/>
    </row>
    <row r="11004" spans="1:19">
      <c r="A11004" s="110"/>
      <c r="B11004" s="115"/>
      <c r="C11004" s="110"/>
      <c r="D11004" s="115"/>
      <c r="E11004" s="110"/>
      <c r="F11004" s="110"/>
      <c r="G11004" s="110"/>
      <c r="H11004" s="110"/>
      <c r="I11004" s="110"/>
      <c r="J11004" s="111"/>
      <c r="K11004" s="111"/>
      <c r="L11004" s="111"/>
      <c r="M11004" s="111"/>
      <c r="N11004" s="111"/>
      <c r="O11004" s="111"/>
      <c r="P11004" s="111"/>
      <c r="Q11004" s="111"/>
      <c r="R11004" s="111"/>
      <c r="S11004" s="110"/>
    </row>
    <row r="11005" spans="1:19">
      <c r="A11005" s="110"/>
      <c r="B11005" s="115"/>
      <c r="C11005" s="110"/>
      <c r="D11005" s="115"/>
      <c r="E11005" s="110"/>
      <c r="F11005" s="110"/>
      <c r="G11005" s="110"/>
      <c r="H11005" s="110"/>
      <c r="I11005" s="110"/>
      <c r="J11005" s="111"/>
      <c r="K11005" s="111"/>
      <c r="L11005" s="111"/>
      <c r="M11005" s="111"/>
      <c r="N11005" s="111"/>
      <c r="O11005" s="111"/>
      <c r="P11005" s="111"/>
      <c r="Q11005" s="111"/>
      <c r="R11005" s="111"/>
      <c r="S11005" s="110"/>
    </row>
    <row r="11006" spans="1:19">
      <c r="A11006" s="110"/>
      <c r="B11006" s="115"/>
      <c r="C11006" s="110"/>
      <c r="D11006" s="115"/>
      <c r="E11006" s="110"/>
      <c r="F11006" s="110"/>
      <c r="G11006" s="110"/>
      <c r="H11006" s="110"/>
      <c r="I11006" s="110"/>
      <c r="J11006" s="111"/>
      <c r="K11006" s="111"/>
      <c r="L11006" s="111"/>
      <c r="M11006" s="111"/>
      <c r="N11006" s="111"/>
      <c r="O11006" s="111"/>
      <c r="P11006" s="111"/>
      <c r="Q11006" s="111"/>
      <c r="R11006" s="111"/>
      <c r="S11006" s="110"/>
    </row>
    <row r="11007" spans="1:19">
      <c r="A11007" s="110"/>
      <c r="B11007" s="115"/>
      <c r="C11007" s="110"/>
      <c r="D11007" s="115"/>
      <c r="E11007" s="110"/>
      <c r="F11007" s="110"/>
      <c r="G11007" s="110"/>
      <c r="H11007" s="110"/>
      <c r="I11007" s="110"/>
      <c r="J11007" s="111"/>
      <c r="K11007" s="111"/>
      <c r="L11007" s="111"/>
      <c r="M11007" s="111"/>
      <c r="N11007" s="111"/>
      <c r="O11007" s="111"/>
      <c r="P11007" s="111"/>
      <c r="Q11007" s="111"/>
      <c r="R11007" s="111"/>
      <c r="S11007" s="110"/>
    </row>
    <row r="11008" spans="1:19">
      <c r="A11008" s="110"/>
      <c r="B11008" s="115"/>
      <c r="C11008" s="110"/>
      <c r="D11008" s="115"/>
      <c r="E11008" s="110"/>
      <c r="F11008" s="110"/>
      <c r="G11008" s="110"/>
      <c r="H11008" s="110"/>
      <c r="I11008" s="110"/>
      <c r="J11008" s="111"/>
      <c r="K11008" s="111"/>
      <c r="L11008" s="111"/>
      <c r="M11008" s="111"/>
      <c r="N11008" s="111"/>
      <c r="O11008" s="111"/>
      <c r="P11008" s="111"/>
      <c r="Q11008" s="111"/>
      <c r="R11008" s="111"/>
      <c r="S11008" s="110"/>
    </row>
    <row r="11009" spans="1:19">
      <c r="A11009" s="110"/>
      <c r="B11009" s="115"/>
      <c r="C11009" s="110"/>
      <c r="D11009" s="115"/>
      <c r="E11009" s="110"/>
      <c r="F11009" s="110"/>
      <c r="G11009" s="110"/>
      <c r="H11009" s="110"/>
      <c r="I11009" s="110"/>
      <c r="J11009" s="111"/>
      <c r="K11009" s="111"/>
      <c r="L11009" s="111"/>
      <c r="M11009" s="111"/>
      <c r="N11009" s="111"/>
      <c r="O11009" s="111"/>
      <c r="P11009" s="111"/>
      <c r="Q11009" s="111"/>
      <c r="R11009" s="111"/>
      <c r="S11009" s="110"/>
    </row>
    <row r="11010" spans="1:19">
      <c r="A11010" s="110"/>
      <c r="B11010" s="115"/>
      <c r="C11010" s="110"/>
      <c r="D11010" s="115"/>
      <c r="E11010" s="110"/>
      <c r="F11010" s="110"/>
      <c r="G11010" s="110"/>
      <c r="H11010" s="110"/>
      <c r="I11010" s="110"/>
      <c r="J11010" s="111"/>
      <c r="K11010" s="111"/>
      <c r="L11010" s="111"/>
      <c r="M11010" s="111"/>
      <c r="N11010" s="111"/>
      <c r="O11010" s="111"/>
      <c r="P11010" s="111"/>
      <c r="Q11010" s="111"/>
      <c r="R11010" s="111"/>
      <c r="S11010" s="110"/>
    </row>
    <row r="11011" spans="1:19">
      <c r="A11011" s="110"/>
      <c r="B11011" s="115"/>
      <c r="C11011" s="110"/>
      <c r="D11011" s="115"/>
      <c r="E11011" s="110"/>
      <c r="F11011" s="110"/>
      <c r="G11011" s="110"/>
      <c r="H11011" s="110"/>
      <c r="I11011" s="110"/>
      <c r="J11011" s="111"/>
      <c r="K11011" s="111"/>
      <c r="L11011" s="111"/>
      <c r="M11011" s="111"/>
      <c r="N11011" s="111"/>
      <c r="O11011" s="111"/>
      <c r="P11011" s="111"/>
      <c r="Q11011" s="111"/>
      <c r="R11011" s="111"/>
      <c r="S11011" s="110"/>
    </row>
    <row r="11012" spans="1:19">
      <c r="A11012" s="110"/>
      <c r="B11012" s="115"/>
      <c r="C11012" s="110"/>
      <c r="D11012" s="115"/>
      <c r="E11012" s="110"/>
      <c r="F11012" s="110"/>
      <c r="G11012" s="110"/>
      <c r="H11012" s="110"/>
      <c r="I11012" s="110"/>
      <c r="J11012" s="111"/>
      <c r="K11012" s="111"/>
      <c r="L11012" s="111"/>
      <c r="M11012" s="111"/>
      <c r="N11012" s="111"/>
      <c r="O11012" s="111"/>
      <c r="P11012" s="111"/>
      <c r="Q11012" s="111"/>
      <c r="R11012" s="111"/>
      <c r="S11012" s="110"/>
    </row>
    <row r="11013" spans="1:19">
      <c r="A11013" s="110"/>
      <c r="B11013" s="115"/>
      <c r="C11013" s="110"/>
      <c r="D11013" s="115"/>
      <c r="E11013" s="110"/>
      <c r="F11013" s="110"/>
      <c r="G11013" s="110"/>
      <c r="H11013" s="110"/>
      <c r="I11013" s="110"/>
      <c r="J11013" s="111"/>
      <c r="K11013" s="111"/>
      <c r="L11013" s="111"/>
      <c r="M11013" s="111"/>
      <c r="N11013" s="111"/>
      <c r="O11013" s="111"/>
      <c r="P11013" s="111"/>
      <c r="Q11013" s="111"/>
      <c r="R11013" s="111"/>
      <c r="S11013" s="110"/>
    </row>
    <row r="11014" spans="1:19">
      <c r="A11014" s="110"/>
      <c r="B11014" s="115"/>
      <c r="C11014" s="110"/>
      <c r="D11014" s="115"/>
      <c r="E11014" s="110"/>
      <c r="F11014" s="110"/>
      <c r="G11014" s="110"/>
      <c r="H11014" s="110"/>
      <c r="I11014" s="110"/>
      <c r="J11014" s="111"/>
      <c r="K11014" s="111"/>
      <c r="L11014" s="111"/>
      <c r="M11014" s="111"/>
      <c r="N11014" s="111"/>
      <c r="O11014" s="111"/>
      <c r="P11014" s="111"/>
      <c r="Q11014" s="111"/>
      <c r="R11014" s="111"/>
      <c r="S11014" s="110"/>
    </row>
    <row r="11015" spans="1:19">
      <c r="A11015" s="110"/>
      <c r="B11015" s="115"/>
      <c r="C11015" s="110"/>
      <c r="D11015" s="115"/>
      <c r="E11015" s="110"/>
      <c r="F11015" s="110"/>
      <c r="G11015" s="110"/>
      <c r="H11015" s="110"/>
      <c r="I11015" s="110"/>
      <c r="J11015" s="111"/>
      <c r="K11015" s="111"/>
      <c r="L11015" s="111"/>
      <c r="M11015" s="111"/>
      <c r="N11015" s="111"/>
      <c r="O11015" s="111"/>
      <c r="P11015" s="111"/>
      <c r="Q11015" s="111"/>
      <c r="R11015" s="111"/>
      <c r="S11015" s="110"/>
    </row>
    <row r="11016" spans="1:19">
      <c r="A11016" s="110"/>
      <c r="B11016" s="115"/>
      <c r="C11016" s="110"/>
      <c r="D11016" s="115"/>
      <c r="E11016" s="110"/>
      <c r="F11016" s="110"/>
      <c r="G11016" s="110"/>
      <c r="H11016" s="110"/>
      <c r="I11016" s="110"/>
      <c r="J11016" s="111"/>
      <c r="K11016" s="111"/>
      <c r="L11016" s="111"/>
      <c r="M11016" s="111"/>
      <c r="N11016" s="111"/>
      <c r="O11016" s="111"/>
      <c r="P11016" s="111"/>
      <c r="Q11016" s="111"/>
      <c r="R11016" s="111"/>
      <c r="S11016" s="110"/>
    </row>
    <row r="11017" spans="1:19">
      <c r="A11017" s="110"/>
      <c r="B11017" s="115"/>
      <c r="C11017" s="110"/>
      <c r="D11017" s="115"/>
      <c r="E11017" s="110"/>
      <c r="F11017" s="110"/>
      <c r="G11017" s="110"/>
      <c r="H11017" s="110"/>
      <c r="I11017" s="110"/>
      <c r="J11017" s="111"/>
      <c r="K11017" s="111"/>
      <c r="L11017" s="111"/>
      <c r="M11017" s="111"/>
      <c r="N11017" s="111"/>
      <c r="O11017" s="111"/>
      <c r="P11017" s="111"/>
      <c r="Q11017" s="111"/>
      <c r="R11017" s="111"/>
      <c r="S11017" s="110"/>
    </row>
    <row r="11018" spans="1:19">
      <c r="A11018" s="110"/>
      <c r="B11018" s="115"/>
      <c r="C11018" s="110"/>
      <c r="D11018" s="115"/>
      <c r="E11018" s="110"/>
      <c r="F11018" s="110"/>
      <c r="G11018" s="110"/>
      <c r="H11018" s="110"/>
      <c r="I11018" s="110"/>
      <c r="J11018" s="111"/>
      <c r="K11018" s="111"/>
      <c r="L11018" s="111"/>
      <c r="M11018" s="111"/>
      <c r="N11018" s="111"/>
      <c r="O11018" s="111"/>
      <c r="P11018" s="111"/>
      <c r="Q11018" s="111"/>
      <c r="R11018" s="111"/>
      <c r="S11018" s="110"/>
    </row>
    <row r="11019" spans="1:19">
      <c r="A11019" s="110"/>
      <c r="B11019" s="115"/>
      <c r="C11019" s="110"/>
      <c r="D11019" s="115"/>
      <c r="E11019" s="110"/>
      <c r="F11019" s="110"/>
      <c r="G11019" s="110"/>
      <c r="H11019" s="110"/>
      <c r="I11019" s="110"/>
      <c r="J11019" s="111"/>
      <c r="K11019" s="111"/>
      <c r="L11019" s="111"/>
      <c r="M11019" s="111"/>
      <c r="N11019" s="111"/>
      <c r="O11019" s="111"/>
      <c r="P11019" s="111"/>
      <c r="Q11019" s="111"/>
      <c r="R11019" s="111"/>
      <c r="S11019" s="110"/>
    </row>
    <row r="11020" spans="1:19">
      <c r="A11020" s="110"/>
      <c r="B11020" s="115"/>
      <c r="C11020" s="110"/>
      <c r="D11020" s="115"/>
      <c r="E11020" s="110"/>
      <c r="F11020" s="110"/>
      <c r="G11020" s="110"/>
      <c r="H11020" s="110"/>
      <c r="I11020" s="110"/>
      <c r="J11020" s="111"/>
      <c r="K11020" s="111"/>
      <c r="L11020" s="111"/>
      <c r="M11020" s="111"/>
      <c r="N11020" s="111"/>
      <c r="O11020" s="111"/>
      <c r="P11020" s="111"/>
      <c r="Q11020" s="111"/>
      <c r="R11020" s="111"/>
      <c r="S11020" s="110"/>
    </row>
    <row r="11021" spans="1:19">
      <c r="A11021" s="110"/>
      <c r="B11021" s="115"/>
      <c r="C11021" s="110"/>
      <c r="D11021" s="115"/>
      <c r="E11021" s="110"/>
      <c r="F11021" s="110"/>
      <c r="G11021" s="110"/>
      <c r="H11021" s="110"/>
      <c r="I11021" s="110"/>
      <c r="J11021" s="111"/>
      <c r="K11021" s="111"/>
      <c r="L11021" s="111"/>
      <c r="M11021" s="111"/>
      <c r="N11021" s="111"/>
      <c r="O11021" s="111"/>
      <c r="P11021" s="111"/>
      <c r="Q11021" s="111"/>
      <c r="R11021" s="111"/>
      <c r="S11021" s="110"/>
    </row>
    <row r="11022" spans="1:19">
      <c r="A11022" s="110"/>
      <c r="B11022" s="115"/>
      <c r="C11022" s="110"/>
      <c r="D11022" s="115"/>
      <c r="E11022" s="110"/>
      <c r="F11022" s="110"/>
      <c r="G11022" s="110"/>
      <c r="H11022" s="110"/>
      <c r="I11022" s="110"/>
      <c r="J11022" s="111"/>
      <c r="K11022" s="111"/>
      <c r="L11022" s="111"/>
      <c r="M11022" s="111"/>
      <c r="N11022" s="111"/>
      <c r="O11022" s="111"/>
      <c r="P11022" s="111"/>
      <c r="Q11022" s="111"/>
      <c r="R11022" s="111"/>
      <c r="S11022" s="110"/>
    </row>
    <row r="11023" spans="1:19">
      <c r="A11023" s="110"/>
      <c r="B11023" s="115"/>
      <c r="C11023" s="110"/>
      <c r="D11023" s="115"/>
      <c r="E11023" s="110"/>
      <c r="F11023" s="110"/>
      <c r="G11023" s="110"/>
      <c r="H11023" s="110"/>
      <c r="I11023" s="110"/>
      <c r="J11023" s="111"/>
      <c r="K11023" s="111"/>
      <c r="L11023" s="111"/>
      <c r="M11023" s="111"/>
      <c r="N11023" s="111"/>
      <c r="O11023" s="111"/>
      <c r="P11023" s="111"/>
      <c r="Q11023" s="111"/>
      <c r="R11023" s="111"/>
      <c r="S11023" s="110"/>
    </row>
    <row r="11024" spans="1:19">
      <c r="A11024" s="110"/>
      <c r="B11024" s="115"/>
      <c r="C11024" s="110"/>
      <c r="D11024" s="115"/>
      <c r="E11024" s="110"/>
      <c r="F11024" s="110"/>
      <c r="G11024" s="110"/>
      <c r="H11024" s="110"/>
      <c r="I11024" s="110"/>
      <c r="J11024" s="111"/>
      <c r="K11024" s="111"/>
      <c r="L11024" s="111"/>
      <c r="M11024" s="111"/>
      <c r="N11024" s="111"/>
      <c r="O11024" s="111"/>
      <c r="P11024" s="111"/>
      <c r="Q11024" s="111"/>
      <c r="R11024" s="111"/>
      <c r="S11024" s="110"/>
    </row>
    <row r="11025" spans="1:19">
      <c r="A11025" s="110"/>
      <c r="B11025" s="115"/>
      <c r="C11025" s="110"/>
      <c r="D11025" s="115"/>
      <c r="E11025" s="110"/>
      <c r="F11025" s="110"/>
      <c r="G11025" s="110"/>
      <c r="H11025" s="110"/>
      <c r="I11025" s="110"/>
      <c r="J11025" s="111"/>
      <c r="K11025" s="111"/>
      <c r="L11025" s="111"/>
      <c r="M11025" s="111"/>
      <c r="N11025" s="111"/>
      <c r="O11025" s="111"/>
      <c r="P11025" s="111"/>
      <c r="Q11025" s="111"/>
      <c r="R11025" s="111"/>
      <c r="S11025" s="110"/>
    </row>
    <row r="11026" spans="1:19">
      <c r="A11026" s="110"/>
      <c r="B11026" s="115"/>
      <c r="C11026" s="110"/>
      <c r="D11026" s="115"/>
      <c r="E11026" s="110"/>
      <c r="F11026" s="110"/>
      <c r="G11026" s="110"/>
      <c r="H11026" s="110"/>
      <c r="I11026" s="110"/>
      <c r="J11026" s="111"/>
      <c r="K11026" s="111"/>
      <c r="L11026" s="111"/>
      <c r="M11026" s="111"/>
      <c r="N11026" s="111"/>
      <c r="O11026" s="111"/>
      <c r="P11026" s="111"/>
      <c r="Q11026" s="111"/>
      <c r="R11026" s="111"/>
      <c r="S11026" s="110"/>
    </row>
    <row r="11027" spans="1:19">
      <c r="A11027" s="110"/>
      <c r="B11027" s="115"/>
      <c r="C11027" s="110"/>
      <c r="D11027" s="115"/>
      <c r="E11027" s="110"/>
      <c r="F11027" s="110"/>
      <c r="G11027" s="110"/>
      <c r="H11027" s="110"/>
      <c r="I11027" s="110"/>
      <c r="J11027" s="111"/>
      <c r="K11027" s="111"/>
      <c r="L11027" s="111"/>
      <c r="M11027" s="111"/>
      <c r="N11027" s="111"/>
      <c r="O11027" s="111"/>
      <c r="P11027" s="111"/>
      <c r="Q11027" s="111"/>
      <c r="R11027" s="111"/>
      <c r="S11027" s="110"/>
    </row>
    <row r="11028" spans="1:19">
      <c r="A11028" s="110"/>
      <c r="B11028" s="115"/>
      <c r="C11028" s="110"/>
      <c r="D11028" s="115"/>
      <c r="E11028" s="110"/>
      <c r="F11028" s="110"/>
      <c r="G11028" s="110"/>
      <c r="H11028" s="110"/>
      <c r="I11028" s="110"/>
      <c r="J11028" s="111"/>
      <c r="K11028" s="111"/>
      <c r="L11028" s="111"/>
      <c r="M11028" s="111"/>
      <c r="N11028" s="111"/>
      <c r="O11028" s="111"/>
      <c r="P11028" s="111"/>
      <c r="Q11028" s="111"/>
      <c r="R11028" s="111"/>
      <c r="S11028" s="110"/>
    </row>
    <row r="11029" spans="1:19">
      <c r="A11029" s="110"/>
      <c r="B11029" s="115"/>
      <c r="C11029" s="110"/>
      <c r="D11029" s="115"/>
      <c r="E11029" s="110"/>
      <c r="F11029" s="110"/>
      <c r="G11029" s="110"/>
      <c r="H11029" s="110"/>
      <c r="I11029" s="110"/>
      <c r="J11029" s="111"/>
      <c r="K11029" s="111"/>
      <c r="L11029" s="111"/>
      <c r="M11029" s="111"/>
      <c r="N11029" s="111"/>
      <c r="O11029" s="111"/>
      <c r="P11029" s="111"/>
      <c r="Q11029" s="111"/>
      <c r="R11029" s="111"/>
      <c r="S11029" s="110"/>
    </row>
    <row r="11030" spans="1:19">
      <c r="A11030" s="110"/>
      <c r="B11030" s="115"/>
      <c r="C11030" s="110"/>
      <c r="D11030" s="115"/>
      <c r="E11030" s="110"/>
      <c r="F11030" s="110"/>
      <c r="G11030" s="110"/>
      <c r="H11030" s="110"/>
      <c r="I11030" s="110"/>
      <c r="J11030" s="111"/>
      <c r="K11030" s="111"/>
      <c r="L11030" s="111"/>
      <c r="M11030" s="111"/>
      <c r="N11030" s="111"/>
      <c r="O11030" s="111"/>
      <c r="P11030" s="111"/>
      <c r="Q11030" s="111"/>
      <c r="R11030" s="111"/>
      <c r="S11030" s="110"/>
    </row>
    <row r="11031" spans="1:19">
      <c r="A11031" s="110"/>
      <c r="B11031" s="115"/>
      <c r="C11031" s="110"/>
      <c r="D11031" s="115"/>
      <c r="E11031" s="110"/>
      <c r="F11031" s="110"/>
      <c r="G11031" s="110"/>
      <c r="H11031" s="110"/>
      <c r="I11031" s="110"/>
      <c r="J11031" s="111"/>
      <c r="K11031" s="111"/>
      <c r="L11031" s="111"/>
      <c r="M11031" s="111"/>
      <c r="N11031" s="111"/>
      <c r="O11031" s="111"/>
      <c r="P11031" s="111"/>
      <c r="Q11031" s="111"/>
      <c r="R11031" s="111"/>
      <c r="S11031" s="110"/>
    </row>
    <row r="11032" spans="1:19">
      <c r="A11032" s="110"/>
      <c r="B11032" s="115"/>
      <c r="C11032" s="110"/>
      <c r="D11032" s="115"/>
      <c r="E11032" s="110"/>
      <c r="F11032" s="110"/>
      <c r="G11032" s="110"/>
      <c r="H11032" s="110"/>
      <c r="I11032" s="110"/>
      <c r="J11032" s="111"/>
      <c r="K11032" s="111"/>
      <c r="L11032" s="111"/>
      <c r="M11032" s="111"/>
      <c r="N11032" s="111"/>
      <c r="O11032" s="111"/>
      <c r="P11032" s="111"/>
      <c r="Q11032" s="111"/>
      <c r="R11032" s="111"/>
      <c r="S11032" s="110"/>
    </row>
    <row r="11033" spans="1:19">
      <c r="A11033" s="110"/>
      <c r="B11033" s="115"/>
      <c r="C11033" s="110"/>
      <c r="D11033" s="115"/>
      <c r="E11033" s="110"/>
      <c r="F11033" s="110"/>
      <c r="G11033" s="110"/>
      <c r="H11033" s="110"/>
      <c r="I11033" s="110"/>
      <c r="J11033" s="111"/>
      <c r="K11033" s="111"/>
      <c r="L11033" s="111"/>
      <c r="M11033" s="111"/>
      <c r="N11033" s="111"/>
      <c r="O11033" s="111"/>
      <c r="P11033" s="111"/>
      <c r="Q11033" s="111"/>
      <c r="R11033" s="111"/>
      <c r="S11033" s="110"/>
    </row>
    <row r="11034" spans="1:19">
      <c r="A11034" s="110"/>
      <c r="B11034" s="115"/>
      <c r="C11034" s="110"/>
      <c r="D11034" s="115"/>
      <c r="E11034" s="110"/>
      <c r="F11034" s="110"/>
      <c r="G11034" s="110"/>
      <c r="H11034" s="110"/>
      <c r="I11034" s="110"/>
      <c r="J11034" s="111"/>
      <c r="K11034" s="111"/>
      <c r="L11034" s="111"/>
      <c r="M11034" s="111"/>
      <c r="N11034" s="111"/>
      <c r="O11034" s="111"/>
      <c r="P11034" s="111"/>
      <c r="Q11034" s="111"/>
      <c r="R11034" s="111"/>
      <c r="S11034" s="110"/>
    </row>
    <row r="11035" spans="1:19">
      <c r="A11035" s="110"/>
      <c r="B11035" s="115"/>
      <c r="C11035" s="110"/>
      <c r="D11035" s="115"/>
      <c r="E11035" s="110"/>
      <c r="F11035" s="110"/>
      <c r="G11035" s="110"/>
      <c r="H11035" s="110"/>
      <c r="I11035" s="110"/>
      <c r="J11035" s="111"/>
      <c r="K11035" s="111"/>
      <c r="L11035" s="111"/>
      <c r="M11035" s="111"/>
      <c r="N11035" s="111"/>
      <c r="O11035" s="111"/>
      <c r="P11035" s="111"/>
      <c r="Q11035" s="111"/>
      <c r="R11035" s="111"/>
      <c r="S11035" s="110"/>
    </row>
    <row r="11036" spans="1:19">
      <c r="A11036" s="110"/>
      <c r="B11036" s="115"/>
      <c r="C11036" s="110"/>
      <c r="D11036" s="115"/>
      <c r="E11036" s="110"/>
      <c r="F11036" s="110"/>
      <c r="G11036" s="110"/>
      <c r="H11036" s="110"/>
      <c r="I11036" s="110"/>
      <c r="J11036" s="111"/>
      <c r="K11036" s="111"/>
      <c r="L11036" s="111"/>
      <c r="M11036" s="111"/>
      <c r="N11036" s="111"/>
      <c r="O11036" s="111"/>
      <c r="P11036" s="111"/>
      <c r="Q11036" s="111"/>
      <c r="R11036" s="111"/>
      <c r="S11036" s="110"/>
    </row>
    <row r="11037" spans="1:19">
      <c r="A11037" s="110"/>
      <c r="B11037" s="115"/>
      <c r="C11037" s="110"/>
      <c r="D11037" s="115"/>
      <c r="E11037" s="110"/>
      <c r="F11037" s="110"/>
      <c r="G11037" s="110"/>
      <c r="H11037" s="110"/>
      <c r="I11037" s="110"/>
      <c r="J11037" s="111"/>
      <c r="K11037" s="111"/>
      <c r="L11037" s="111"/>
      <c r="M11037" s="111"/>
      <c r="N11037" s="111"/>
      <c r="O11037" s="111"/>
      <c r="P11037" s="111"/>
      <c r="Q11037" s="111"/>
      <c r="R11037" s="111"/>
      <c r="S11037" s="110"/>
    </row>
    <row r="11038" spans="1:19">
      <c r="A11038" s="110"/>
      <c r="B11038" s="115"/>
      <c r="C11038" s="110"/>
      <c r="D11038" s="115"/>
      <c r="E11038" s="110"/>
      <c r="F11038" s="110"/>
      <c r="G11038" s="110"/>
      <c r="H11038" s="110"/>
      <c r="I11038" s="110"/>
      <c r="J11038" s="111"/>
      <c r="K11038" s="111"/>
      <c r="L11038" s="111"/>
      <c r="M11038" s="111"/>
      <c r="N11038" s="111"/>
      <c r="O11038" s="111"/>
      <c r="P11038" s="111"/>
      <c r="Q11038" s="111"/>
      <c r="R11038" s="111"/>
      <c r="S11038" s="110"/>
    </row>
    <row r="11039" spans="1:19">
      <c r="A11039" s="110"/>
      <c r="B11039" s="115"/>
      <c r="C11039" s="110"/>
      <c r="D11039" s="115"/>
      <c r="E11039" s="110"/>
      <c r="F11039" s="110"/>
      <c r="G11039" s="110"/>
      <c r="H11039" s="110"/>
      <c r="I11039" s="110"/>
      <c r="J11039" s="111"/>
      <c r="K11039" s="111"/>
      <c r="L11039" s="111"/>
      <c r="M11039" s="111"/>
      <c r="N11039" s="111"/>
      <c r="O11039" s="111"/>
      <c r="P11039" s="111"/>
      <c r="Q11039" s="111"/>
      <c r="R11039" s="111"/>
      <c r="S11039" s="110"/>
    </row>
    <row r="11040" spans="1:19">
      <c r="A11040" s="110"/>
      <c r="B11040" s="115"/>
      <c r="C11040" s="110"/>
      <c r="D11040" s="115"/>
      <c r="E11040" s="110"/>
      <c r="F11040" s="110"/>
      <c r="G11040" s="110"/>
      <c r="H11040" s="110"/>
      <c r="I11040" s="110"/>
      <c r="J11040" s="111"/>
      <c r="K11040" s="111"/>
      <c r="L11040" s="111"/>
      <c r="M11040" s="111"/>
      <c r="N11040" s="111"/>
      <c r="O11040" s="111"/>
      <c r="P11040" s="111"/>
      <c r="Q11040" s="111"/>
      <c r="R11040" s="111"/>
      <c r="S11040" s="110"/>
    </row>
    <row r="11041" spans="1:19">
      <c r="A11041" s="110"/>
      <c r="B11041" s="115"/>
      <c r="C11041" s="110"/>
      <c r="D11041" s="115"/>
      <c r="E11041" s="110"/>
      <c r="F11041" s="110"/>
      <c r="G11041" s="110"/>
      <c r="H11041" s="110"/>
      <c r="I11041" s="110"/>
      <c r="J11041" s="111"/>
      <c r="K11041" s="111"/>
      <c r="L11041" s="111"/>
      <c r="M11041" s="111"/>
      <c r="N11041" s="111"/>
      <c r="O11041" s="111"/>
      <c r="P11041" s="111"/>
      <c r="Q11041" s="111"/>
      <c r="R11041" s="111"/>
      <c r="S11041" s="110"/>
    </row>
    <row r="11042" spans="1:19">
      <c r="A11042" s="110"/>
      <c r="B11042" s="115"/>
      <c r="C11042" s="110"/>
      <c r="D11042" s="115"/>
      <c r="E11042" s="110"/>
      <c r="F11042" s="110"/>
      <c r="G11042" s="110"/>
      <c r="H11042" s="110"/>
      <c r="I11042" s="110"/>
      <c r="J11042" s="111"/>
      <c r="K11042" s="111"/>
      <c r="L11042" s="111"/>
      <c r="M11042" s="111"/>
      <c r="N11042" s="111"/>
      <c r="O11042" s="111"/>
      <c r="P11042" s="111"/>
      <c r="Q11042" s="111"/>
      <c r="R11042" s="111"/>
      <c r="S11042" s="110"/>
    </row>
    <row r="11043" spans="1:19">
      <c r="A11043" s="110"/>
      <c r="B11043" s="115"/>
      <c r="C11043" s="110"/>
      <c r="D11043" s="115"/>
      <c r="E11043" s="110"/>
      <c r="F11043" s="110"/>
      <c r="G11043" s="110"/>
      <c r="H11043" s="110"/>
      <c r="I11043" s="110"/>
      <c r="J11043" s="111"/>
      <c r="K11043" s="111"/>
      <c r="L11043" s="111"/>
      <c r="M11043" s="111"/>
      <c r="N11043" s="111"/>
      <c r="O11043" s="111"/>
      <c r="P11043" s="111"/>
      <c r="Q11043" s="111"/>
      <c r="R11043" s="111"/>
      <c r="S11043" s="110"/>
    </row>
    <row r="11044" spans="1:19">
      <c r="A11044" s="110"/>
      <c r="B11044" s="115"/>
      <c r="C11044" s="110"/>
      <c r="D11044" s="115"/>
      <c r="E11044" s="110"/>
      <c r="F11044" s="110"/>
      <c r="G11044" s="110"/>
      <c r="H11044" s="110"/>
      <c r="I11044" s="110"/>
      <c r="J11044" s="111"/>
      <c r="K11044" s="111"/>
      <c r="L11044" s="111"/>
      <c r="M11044" s="111"/>
      <c r="N11044" s="111"/>
      <c r="O11044" s="111"/>
      <c r="P11044" s="111"/>
      <c r="Q11044" s="111"/>
      <c r="R11044" s="111"/>
      <c r="S11044" s="110"/>
    </row>
    <row r="11045" spans="1:19">
      <c r="A11045" s="110"/>
      <c r="B11045" s="115"/>
      <c r="C11045" s="110"/>
      <c r="D11045" s="115"/>
      <c r="E11045" s="110"/>
      <c r="F11045" s="110"/>
      <c r="G11045" s="110"/>
      <c r="H11045" s="110"/>
      <c r="I11045" s="110"/>
      <c r="J11045" s="111"/>
      <c r="K11045" s="111"/>
      <c r="L11045" s="111"/>
      <c r="M11045" s="111"/>
      <c r="N11045" s="111"/>
      <c r="O11045" s="111"/>
      <c r="P11045" s="111"/>
      <c r="Q11045" s="111"/>
      <c r="R11045" s="111"/>
      <c r="S11045" s="110"/>
    </row>
    <row r="11046" spans="1:19">
      <c r="A11046" s="110"/>
      <c r="B11046" s="115"/>
      <c r="C11046" s="110"/>
      <c r="D11046" s="115"/>
      <c r="E11046" s="110"/>
      <c r="F11046" s="110"/>
      <c r="G11046" s="110"/>
      <c r="H11046" s="110"/>
      <c r="I11046" s="110"/>
      <c r="J11046" s="111"/>
      <c r="K11046" s="111"/>
      <c r="L11046" s="111"/>
      <c r="M11046" s="111"/>
      <c r="N11046" s="111"/>
      <c r="O11046" s="111"/>
      <c r="P11046" s="111"/>
      <c r="Q11046" s="111"/>
      <c r="R11046" s="111"/>
      <c r="S11046" s="110"/>
    </row>
    <row r="11047" spans="1:19">
      <c r="A11047" s="110"/>
      <c r="B11047" s="115"/>
      <c r="C11047" s="110"/>
      <c r="D11047" s="115"/>
      <c r="E11047" s="110"/>
      <c r="F11047" s="110"/>
      <c r="G11047" s="110"/>
      <c r="H11047" s="110"/>
      <c r="I11047" s="110"/>
      <c r="J11047" s="111"/>
      <c r="K11047" s="111"/>
      <c r="L11047" s="111"/>
      <c r="M11047" s="111"/>
      <c r="N11047" s="111"/>
      <c r="O11047" s="111"/>
      <c r="P11047" s="111"/>
      <c r="Q11047" s="111"/>
      <c r="R11047" s="111"/>
      <c r="S11047" s="110"/>
    </row>
    <row r="11048" spans="1:19">
      <c r="A11048" s="110"/>
      <c r="B11048" s="115"/>
      <c r="C11048" s="110"/>
      <c r="D11048" s="115"/>
      <c r="E11048" s="110"/>
      <c r="F11048" s="110"/>
      <c r="G11048" s="110"/>
      <c r="H11048" s="110"/>
      <c r="I11048" s="110"/>
      <c r="J11048" s="111"/>
      <c r="K11048" s="111"/>
      <c r="L11048" s="111"/>
      <c r="M11048" s="111"/>
      <c r="N11048" s="111"/>
      <c r="O11048" s="111"/>
      <c r="P11048" s="111"/>
      <c r="Q11048" s="111"/>
      <c r="R11048" s="111"/>
      <c r="S11048" s="110"/>
    </row>
    <row r="11049" spans="1:19">
      <c r="A11049" s="110"/>
      <c r="B11049" s="115"/>
      <c r="C11049" s="110"/>
      <c r="D11049" s="115"/>
      <c r="E11049" s="110"/>
      <c r="F11049" s="110"/>
      <c r="G11049" s="110"/>
      <c r="H11049" s="110"/>
      <c r="I11049" s="110"/>
      <c r="J11049" s="111"/>
      <c r="K11049" s="111"/>
      <c r="L11049" s="111"/>
      <c r="M11049" s="111"/>
      <c r="N11049" s="111"/>
      <c r="O11049" s="111"/>
      <c r="P11049" s="111"/>
      <c r="Q11049" s="111"/>
      <c r="R11049" s="111"/>
      <c r="S11049" s="110"/>
    </row>
    <row r="11050" spans="1:19">
      <c r="A11050" s="110"/>
      <c r="B11050" s="115"/>
      <c r="C11050" s="110"/>
      <c r="D11050" s="115"/>
      <c r="E11050" s="110"/>
      <c r="F11050" s="110"/>
      <c r="G11050" s="110"/>
      <c r="H11050" s="110"/>
      <c r="I11050" s="110"/>
      <c r="J11050" s="111"/>
      <c r="K11050" s="111"/>
      <c r="L11050" s="111"/>
      <c r="M11050" s="111"/>
      <c r="N11050" s="111"/>
      <c r="O11050" s="111"/>
      <c r="P11050" s="111"/>
      <c r="Q11050" s="111"/>
      <c r="R11050" s="111"/>
      <c r="S11050" s="110"/>
    </row>
    <row r="11051" spans="1:19">
      <c r="A11051" s="110"/>
      <c r="B11051" s="115"/>
      <c r="C11051" s="110"/>
      <c r="D11051" s="115"/>
      <c r="E11051" s="110"/>
      <c r="F11051" s="110"/>
      <c r="G11051" s="110"/>
      <c r="H11051" s="110"/>
      <c r="I11051" s="110"/>
      <c r="J11051" s="111"/>
      <c r="K11051" s="111"/>
      <c r="L11051" s="111"/>
      <c r="M11051" s="111"/>
      <c r="N11051" s="111"/>
      <c r="O11051" s="111"/>
      <c r="P11051" s="111"/>
      <c r="Q11051" s="111"/>
      <c r="R11051" s="111"/>
      <c r="S11051" s="110"/>
    </row>
    <row r="11052" spans="1:19">
      <c r="A11052" s="110"/>
      <c r="B11052" s="115"/>
      <c r="C11052" s="110"/>
      <c r="D11052" s="115"/>
      <c r="E11052" s="110"/>
      <c r="F11052" s="110"/>
      <c r="G11052" s="110"/>
      <c r="H11052" s="110"/>
      <c r="I11052" s="110"/>
      <c r="J11052" s="111"/>
      <c r="K11052" s="111"/>
      <c r="L11052" s="111"/>
      <c r="M11052" s="111"/>
      <c r="N11052" s="111"/>
      <c r="O11052" s="111"/>
      <c r="P11052" s="111"/>
      <c r="Q11052" s="111"/>
      <c r="R11052" s="111"/>
      <c r="S11052" s="110"/>
    </row>
    <row r="11053" spans="1:19">
      <c r="A11053" s="110"/>
      <c r="B11053" s="115"/>
      <c r="C11053" s="110"/>
      <c r="D11053" s="115"/>
      <c r="E11053" s="110"/>
      <c r="F11053" s="110"/>
      <c r="G11053" s="110"/>
      <c r="H11053" s="110"/>
      <c r="I11053" s="110"/>
      <c r="J11053" s="111"/>
      <c r="K11053" s="111"/>
      <c r="L11053" s="111"/>
      <c r="M11053" s="111"/>
      <c r="N11053" s="111"/>
      <c r="O11053" s="111"/>
      <c r="P11053" s="111"/>
      <c r="Q11053" s="111"/>
      <c r="R11053" s="111"/>
      <c r="S11053" s="110"/>
    </row>
    <row r="11054" spans="1:19">
      <c r="A11054" s="110"/>
      <c r="B11054" s="115"/>
      <c r="C11054" s="110"/>
      <c r="D11054" s="115"/>
      <c r="E11054" s="110"/>
      <c r="F11054" s="110"/>
      <c r="G11054" s="110"/>
      <c r="H11054" s="110"/>
      <c r="I11054" s="110"/>
      <c r="J11054" s="111"/>
      <c r="K11054" s="111"/>
      <c r="L11054" s="111"/>
      <c r="M11054" s="111"/>
      <c r="N11054" s="111"/>
      <c r="O11054" s="111"/>
      <c r="P11054" s="111"/>
      <c r="Q11054" s="111"/>
      <c r="R11054" s="111"/>
      <c r="S11054" s="110"/>
    </row>
    <row r="11055" spans="1:19">
      <c r="A11055" s="110"/>
      <c r="B11055" s="115"/>
      <c r="C11055" s="110"/>
      <c r="D11055" s="115"/>
      <c r="E11055" s="110"/>
      <c r="F11055" s="110"/>
      <c r="G11055" s="110"/>
      <c r="H11055" s="110"/>
      <c r="I11055" s="110"/>
      <c r="J11055" s="111"/>
      <c r="K11055" s="111"/>
      <c r="L11055" s="111"/>
      <c r="M11055" s="111"/>
      <c r="N11055" s="111"/>
      <c r="O11055" s="111"/>
      <c r="P11055" s="111"/>
      <c r="Q11055" s="111"/>
      <c r="R11055" s="111"/>
      <c r="S11055" s="110"/>
    </row>
    <row r="11056" spans="1:19">
      <c r="A11056" s="110"/>
      <c r="B11056" s="115"/>
      <c r="C11056" s="110"/>
      <c r="D11056" s="115"/>
      <c r="E11056" s="110"/>
      <c r="F11056" s="110"/>
      <c r="G11056" s="110"/>
      <c r="H11056" s="110"/>
      <c r="I11056" s="110"/>
      <c r="J11056" s="111"/>
      <c r="K11056" s="111"/>
      <c r="L11056" s="111"/>
      <c r="M11056" s="111"/>
      <c r="N11056" s="111"/>
      <c r="O11056" s="111"/>
      <c r="P11056" s="111"/>
      <c r="Q11056" s="111"/>
      <c r="R11056" s="111"/>
      <c r="S11056" s="110"/>
    </row>
    <row r="11057" spans="1:19">
      <c r="A11057" s="110"/>
      <c r="B11057" s="115"/>
      <c r="C11057" s="110"/>
      <c r="D11057" s="115"/>
      <c r="E11057" s="110"/>
      <c r="F11057" s="110"/>
      <c r="G11057" s="110"/>
      <c r="H11057" s="110"/>
      <c r="I11057" s="110"/>
      <c r="J11057" s="111"/>
      <c r="K11057" s="111"/>
      <c r="L11057" s="111"/>
      <c r="M11057" s="111"/>
      <c r="N11057" s="111"/>
      <c r="O11057" s="111"/>
      <c r="P11057" s="111"/>
      <c r="Q11057" s="111"/>
      <c r="R11057" s="111"/>
      <c r="S11057" s="110"/>
    </row>
    <row r="11058" spans="1:19">
      <c r="A11058" s="110"/>
      <c r="B11058" s="115"/>
      <c r="C11058" s="110"/>
      <c r="D11058" s="115"/>
      <c r="E11058" s="110"/>
      <c r="F11058" s="110"/>
      <c r="G11058" s="110"/>
      <c r="H11058" s="110"/>
      <c r="I11058" s="110"/>
      <c r="J11058" s="111"/>
      <c r="K11058" s="111"/>
      <c r="L11058" s="111"/>
      <c r="M11058" s="111"/>
      <c r="N11058" s="111"/>
      <c r="O11058" s="111"/>
      <c r="P11058" s="111"/>
      <c r="Q11058" s="111"/>
      <c r="R11058" s="111"/>
      <c r="S11058" s="110"/>
    </row>
    <row r="11059" spans="1:19">
      <c r="A11059" s="110"/>
      <c r="B11059" s="115"/>
      <c r="C11059" s="110"/>
      <c r="D11059" s="115"/>
      <c r="E11059" s="110"/>
      <c r="F11059" s="110"/>
      <c r="G11059" s="110"/>
      <c r="H11059" s="110"/>
      <c r="I11059" s="110"/>
      <c r="J11059" s="111"/>
      <c r="K11059" s="111"/>
      <c r="L11059" s="111"/>
      <c r="M11059" s="111"/>
      <c r="N11059" s="111"/>
      <c r="O11059" s="111"/>
      <c r="P11059" s="111"/>
      <c r="Q11059" s="111"/>
      <c r="R11059" s="111"/>
      <c r="S11059" s="110"/>
    </row>
    <row r="11060" spans="1:19">
      <c r="A11060" s="110"/>
      <c r="B11060" s="115"/>
      <c r="C11060" s="110"/>
      <c r="D11060" s="115"/>
      <c r="E11060" s="110"/>
      <c r="F11060" s="110"/>
      <c r="G11060" s="110"/>
      <c r="H11060" s="110"/>
      <c r="I11060" s="110"/>
      <c r="J11060" s="111"/>
      <c r="K11060" s="111"/>
      <c r="L11060" s="111"/>
      <c r="M11060" s="111"/>
      <c r="N11060" s="111"/>
      <c r="O11060" s="111"/>
      <c r="P11060" s="111"/>
      <c r="Q11060" s="111"/>
      <c r="R11060" s="111"/>
      <c r="S11060" s="110"/>
    </row>
    <row r="11061" spans="1:19">
      <c r="A11061" s="110"/>
      <c r="B11061" s="115"/>
      <c r="C11061" s="110"/>
      <c r="D11061" s="115"/>
      <c r="E11061" s="110"/>
      <c r="F11061" s="110"/>
      <c r="G11061" s="110"/>
      <c r="H11061" s="110"/>
      <c r="I11061" s="110"/>
      <c r="J11061" s="111"/>
      <c r="K11061" s="111"/>
      <c r="L11061" s="111"/>
      <c r="M11061" s="111"/>
      <c r="N11061" s="111"/>
      <c r="O11061" s="111"/>
      <c r="P11061" s="111"/>
      <c r="Q11061" s="111"/>
      <c r="R11061" s="111"/>
      <c r="S11061" s="110"/>
    </row>
    <row r="11062" spans="1:19">
      <c r="A11062" s="110"/>
      <c r="B11062" s="115"/>
      <c r="C11062" s="110"/>
      <c r="D11062" s="115"/>
      <c r="E11062" s="110"/>
      <c r="F11062" s="110"/>
      <c r="G11062" s="110"/>
      <c r="H11062" s="110"/>
      <c r="I11062" s="110"/>
      <c r="J11062" s="111"/>
      <c r="K11062" s="111"/>
      <c r="L11062" s="111"/>
      <c r="M11062" s="111"/>
      <c r="N11062" s="111"/>
      <c r="O11062" s="111"/>
      <c r="P11062" s="111"/>
      <c r="Q11062" s="111"/>
      <c r="R11062" s="111"/>
      <c r="S11062" s="110"/>
    </row>
    <row r="11063" spans="1:19">
      <c r="A11063" s="110"/>
      <c r="B11063" s="115"/>
      <c r="C11063" s="110"/>
      <c r="D11063" s="115"/>
      <c r="E11063" s="110"/>
      <c r="F11063" s="110"/>
      <c r="G11063" s="110"/>
      <c r="H11063" s="110"/>
      <c r="I11063" s="110"/>
      <c r="J11063" s="111"/>
      <c r="K11063" s="111"/>
      <c r="L11063" s="111"/>
      <c r="M11063" s="111"/>
      <c r="N11063" s="111"/>
      <c r="O11063" s="111"/>
      <c r="P11063" s="111"/>
      <c r="Q11063" s="111"/>
      <c r="R11063" s="111"/>
      <c r="S11063" s="110"/>
    </row>
    <row r="11064" spans="1:19">
      <c r="A11064" s="110"/>
      <c r="B11064" s="115"/>
      <c r="C11064" s="110"/>
      <c r="D11064" s="115"/>
      <c r="E11064" s="110"/>
      <c r="F11064" s="110"/>
      <c r="G11064" s="110"/>
      <c r="H11064" s="110"/>
      <c r="I11064" s="110"/>
      <c r="J11064" s="111"/>
      <c r="K11064" s="111"/>
      <c r="L11064" s="111"/>
      <c r="M11064" s="111"/>
      <c r="N11064" s="111"/>
      <c r="O11064" s="111"/>
      <c r="P11064" s="111"/>
      <c r="Q11064" s="111"/>
      <c r="R11064" s="111"/>
      <c r="S11064" s="110"/>
    </row>
    <row r="11065" spans="1:19">
      <c r="A11065" s="110"/>
      <c r="B11065" s="115"/>
      <c r="C11065" s="110"/>
      <c r="D11065" s="115"/>
      <c r="E11065" s="110"/>
      <c r="F11065" s="110"/>
      <c r="G11065" s="110"/>
      <c r="H11065" s="110"/>
      <c r="I11065" s="110"/>
      <c r="J11065" s="111"/>
      <c r="K11065" s="111"/>
      <c r="L11065" s="111"/>
      <c r="M11065" s="111"/>
      <c r="N11065" s="111"/>
      <c r="O11065" s="111"/>
      <c r="P11065" s="111"/>
      <c r="Q11065" s="111"/>
      <c r="R11065" s="111"/>
      <c r="S11065" s="110"/>
    </row>
    <row r="11066" spans="1:19">
      <c r="A11066" s="110"/>
      <c r="B11066" s="115"/>
      <c r="C11066" s="110"/>
      <c r="D11066" s="115"/>
      <c r="E11066" s="110"/>
      <c r="F11066" s="110"/>
      <c r="G11066" s="110"/>
      <c r="H11066" s="110"/>
      <c r="I11066" s="110"/>
      <c r="J11066" s="111"/>
      <c r="K11066" s="111"/>
      <c r="L11066" s="111"/>
      <c r="M11066" s="111"/>
      <c r="N11066" s="111"/>
      <c r="O11066" s="111"/>
      <c r="P11066" s="111"/>
      <c r="Q11066" s="111"/>
      <c r="R11066" s="111"/>
      <c r="S11066" s="110"/>
    </row>
    <row r="11067" spans="1:19">
      <c r="A11067" s="110"/>
      <c r="B11067" s="115"/>
      <c r="C11067" s="110"/>
      <c r="D11067" s="115"/>
      <c r="E11067" s="110"/>
      <c r="F11067" s="110"/>
      <c r="G11067" s="110"/>
      <c r="H11067" s="110"/>
      <c r="I11067" s="110"/>
      <c r="J11067" s="111"/>
      <c r="K11067" s="111"/>
      <c r="L11067" s="111"/>
      <c r="M11067" s="111"/>
      <c r="N11067" s="111"/>
      <c r="O11067" s="111"/>
      <c r="P11067" s="111"/>
      <c r="Q11067" s="111"/>
      <c r="R11067" s="111"/>
      <c r="S11067" s="110"/>
    </row>
    <row r="11068" spans="1:19">
      <c r="A11068" s="110"/>
      <c r="B11068" s="115"/>
      <c r="C11068" s="110"/>
      <c r="D11068" s="115"/>
      <c r="E11068" s="110"/>
      <c r="F11068" s="110"/>
      <c r="G11068" s="110"/>
      <c r="H11068" s="110"/>
      <c r="I11068" s="110"/>
      <c r="J11068" s="111"/>
      <c r="K11068" s="111"/>
      <c r="L11068" s="111"/>
      <c r="M11068" s="111"/>
      <c r="N11068" s="111"/>
      <c r="O11068" s="111"/>
      <c r="P11068" s="111"/>
      <c r="Q11068" s="111"/>
      <c r="R11068" s="111"/>
      <c r="S11068" s="110"/>
    </row>
    <row r="11069" spans="1:19">
      <c r="A11069" s="110"/>
      <c r="B11069" s="115"/>
      <c r="C11069" s="110"/>
      <c r="D11069" s="115"/>
      <c r="E11069" s="110"/>
      <c r="F11069" s="110"/>
      <c r="G11069" s="110"/>
      <c r="H11069" s="110"/>
      <c r="I11069" s="110"/>
      <c r="J11069" s="111"/>
      <c r="K11069" s="111"/>
      <c r="L11069" s="111"/>
      <c r="M11069" s="111"/>
      <c r="N11069" s="111"/>
      <c r="O11069" s="111"/>
      <c r="P11069" s="111"/>
      <c r="Q11069" s="111"/>
      <c r="R11069" s="111"/>
      <c r="S11069" s="110"/>
    </row>
    <row r="11070" spans="1:19">
      <c r="A11070" s="110"/>
      <c r="B11070" s="115"/>
      <c r="C11070" s="110"/>
      <c r="D11070" s="115"/>
      <c r="E11070" s="110"/>
      <c r="F11070" s="110"/>
      <c r="G11070" s="110"/>
      <c r="H11070" s="110"/>
      <c r="I11070" s="110"/>
      <c r="J11070" s="111"/>
      <c r="K11070" s="111"/>
      <c r="L11070" s="111"/>
      <c r="M11070" s="111"/>
      <c r="N11070" s="111"/>
      <c r="O11070" s="111"/>
      <c r="P11070" s="111"/>
      <c r="Q11070" s="111"/>
      <c r="R11070" s="111"/>
      <c r="S11070" s="110"/>
    </row>
    <row r="11071" spans="1:19">
      <c r="A11071" s="110"/>
      <c r="B11071" s="115"/>
      <c r="C11071" s="110"/>
      <c r="D11071" s="115"/>
      <c r="E11071" s="110"/>
      <c r="F11071" s="110"/>
      <c r="G11071" s="110"/>
      <c r="H11071" s="110"/>
      <c r="I11071" s="110"/>
      <c r="J11071" s="111"/>
      <c r="K11071" s="111"/>
      <c r="L11071" s="111"/>
      <c r="M11071" s="111"/>
      <c r="N11071" s="111"/>
      <c r="O11071" s="111"/>
      <c r="P11071" s="111"/>
      <c r="Q11071" s="111"/>
      <c r="R11071" s="111"/>
      <c r="S11071" s="110"/>
    </row>
    <row r="11072" spans="1:19">
      <c r="A11072" s="110"/>
      <c r="B11072" s="115"/>
      <c r="C11072" s="110"/>
      <c r="D11072" s="115"/>
      <c r="E11072" s="110"/>
      <c r="F11072" s="110"/>
      <c r="G11072" s="110"/>
      <c r="H11072" s="110"/>
      <c r="I11072" s="110"/>
      <c r="J11072" s="111"/>
      <c r="K11072" s="111"/>
      <c r="L11072" s="111"/>
      <c r="M11072" s="111"/>
      <c r="N11072" s="111"/>
      <c r="O11072" s="111"/>
      <c r="P11072" s="111"/>
      <c r="Q11072" s="111"/>
      <c r="R11072" s="111"/>
      <c r="S11072" s="110"/>
    </row>
    <row r="11073" spans="1:19">
      <c r="A11073" s="110"/>
      <c r="B11073" s="115"/>
      <c r="C11073" s="110"/>
      <c r="D11073" s="115"/>
      <c r="E11073" s="110"/>
      <c r="F11073" s="110"/>
      <c r="G11073" s="110"/>
      <c r="H11073" s="110"/>
      <c r="I11073" s="110"/>
      <c r="J11073" s="111"/>
      <c r="K11073" s="111"/>
      <c r="L11073" s="111"/>
      <c r="M11073" s="111"/>
      <c r="N11073" s="111"/>
      <c r="O11073" s="111"/>
      <c r="P11073" s="111"/>
      <c r="Q11073" s="111"/>
      <c r="R11073" s="111"/>
      <c r="S11073" s="110"/>
    </row>
    <row r="11074" spans="1:19">
      <c r="A11074" s="110"/>
      <c r="B11074" s="115"/>
      <c r="C11074" s="110"/>
      <c r="D11074" s="115"/>
      <c r="E11074" s="110"/>
      <c r="F11074" s="110"/>
      <c r="G11074" s="110"/>
      <c r="H11074" s="110"/>
      <c r="I11074" s="110"/>
      <c r="J11074" s="111"/>
      <c r="K11074" s="111"/>
      <c r="L11074" s="111"/>
      <c r="M11074" s="111"/>
      <c r="N11074" s="111"/>
      <c r="O11074" s="111"/>
      <c r="P11074" s="111"/>
      <c r="Q11074" s="111"/>
      <c r="R11074" s="111"/>
      <c r="S11074" s="110"/>
    </row>
    <row r="11075" spans="1:19">
      <c r="A11075" s="110"/>
      <c r="B11075" s="115"/>
      <c r="C11075" s="110"/>
      <c r="D11075" s="115"/>
      <c r="E11075" s="110"/>
      <c r="F11075" s="110"/>
      <c r="G11075" s="110"/>
      <c r="H11075" s="110"/>
      <c r="I11075" s="110"/>
      <c r="J11075" s="111"/>
      <c r="K11075" s="111"/>
      <c r="L11075" s="111"/>
      <c r="M11075" s="111"/>
      <c r="N11075" s="111"/>
      <c r="O11075" s="111"/>
      <c r="P11075" s="111"/>
      <c r="Q11075" s="111"/>
      <c r="R11075" s="111"/>
      <c r="S11075" s="110"/>
    </row>
    <row r="11076" spans="1:19">
      <c r="A11076" s="110"/>
      <c r="B11076" s="115"/>
      <c r="C11076" s="110"/>
      <c r="D11076" s="115"/>
      <c r="E11076" s="110"/>
      <c r="F11076" s="110"/>
      <c r="G11076" s="110"/>
      <c r="H11076" s="110"/>
      <c r="I11076" s="110"/>
      <c r="J11076" s="111"/>
      <c r="K11076" s="111"/>
      <c r="L11076" s="111"/>
      <c r="M11076" s="111"/>
      <c r="N11076" s="111"/>
      <c r="O11076" s="111"/>
      <c r="P11076" s="111"/>
      <c r="Q11076" s="111"/>
      <c r="R11076" s="111"/>
      <c r="S11076" s="110"/>
    </row>
    <row r="11077" spans="1:19">
      <c r="A11077" s="110"/>
      <c r="B11077" s="115"/>
      <c r="C11077" s="110"/>
      <c r="D11077" s="115"/>
      <c r="E11077" s="110"/>
      <c r="F11077" s="110"/>
      <c r="G11077" s="110"/>
      <c r="H11077" s="110"/>
      <c r="I11077" s="110"/>
      <c r="J11077" s="111"/>
      <c r="K11077" s="111"/>
      <c r="L11077" s="111"/>
      <c r="M11077" s="111"/>
      <c r="N11077" s="111"/>
      <c r="O11077" s="111"/>
      <c r="P11077" s="111"/>
      <c r="Q11077" s="111"/>
      <c r="R11077" s="111"/>
      <c r="S11077" s="110"/>
    </row>
    <row r="11078" spans="1:19">
      <c r="A11078" s="110"/>
      <c r="B11078" s="115"/>
      <c r="C11078" s="110"/>
      <c r="D11078" s="115"/>
      <c r="E11078" s="110"/>
      <c r="F11078" s="110"/>
      <c r="G11078" s="110"/>
      <c r="H11078" s="110"/>
      <c r="I11078" s="110"/>
      <c r="J11078" s="111"/>
      <c r="K11078" s="111"/>
      <c r="L11078" s="111"/>
      <c r="M11078" s="111"/>
      <c r="N11078" s="111"/>
      <c r="O11078" s="111"/>
      <c r="P11078" s="111"/>
      <c r="Q11078" s="111"/>
      <c r="R11078" s="111"/>
      <c r="S11078" s="110"/>
    </row>
    <row r="11079" spans="1:19">
      <c r="A11079" s="110"/>
      <c r="B11079" s="115"/>
      <c r="C11079" s="110"/>
      <c r="D11079" s="115"/>
      <c r="E11079" s="110"/>
      <c r="F11079" s="110"/>
      <c r="G11079" s="110"/>
      <c r="H11079" s="110"/>
      <c r="I11079" s="110"/>
      <c r="J11079" s="111"/>
      <c r="K11079" s="111"/>
      <c r="L11079" s="111"/>
      <c r="M11079" s="111"/>
      <c r="N11079" s="111"/>
      <c r="O11079" s="111"/>
      <c r="P11079" s="111"/>
      <c r="Q11079" s="111"/>
      <c r="R11079" s="111"/>
      <c r="S11079" s="110"/>
    </row>
    <row r="11080" spans="1:19">
      <c r="A11080" s="110"/>
      <c r="B11080" s="115"/>
      <c r="C11080" s="110"/>
      <c r="D11080" s="115"/>
      <c r="E11080" s="110"/>
      <c r="F11080" s="110"/>
      <c r="G11080" s="110"/>
      <c r="H11080" s="110"/>
      <c r="I11080" s="110"/>
      <c r="J11080" s="111"/>
      <c r="K11080" s="111"/>
      <c r="L11080" s="111"/>
      <c r="M11080" s="111"/>
      <c r="N11080" s="111"/>
      <c r="O11080" s="111"/>
      <c r="P11080" s="111"/>
      <c r="Q11080" s="111"/>
      <c r="R11080" s="111"/>
      <c r="S11080" s="110"/>
    </row>
    <row r="11081" spans="1:19">
      <c r="A11081" s="110"/>
      <c r="B11081" s="115"/>
      <c r="C11081" s="110"/>
      <c r="D11081" s="115"/>
      <c r="E11081" s="110"/>
      <c r="F11081" s="110"/>
      <c r="G11081" s="110"/>
      <c r="H11081" s="110"/>
      <c r="I11081" s="110"/>
      <c r="J11081" s="111"/>
      <c r="K11081" s="111"/>
      <c r="L11081" s="111"/>
      <c r="M11081" s="111"/>
      <c r="N11081" s="111"/>
      <c r="O11081" s="111"/>
      <c r="P11081" s="111"/>
      <c r="Q11081" s="111"/>
      <c r="R11081" s="111"/>
      <c r="S11081" s="110"/>
    </row>
    <row r="11082" spans="1:19">
      <c r="A11082" s="110"/>
      <c r="B11082" s="115"/>
      <c r="C11082" s="110"/>
      <c r="D11082" s="115"/>
      <c r="E11082" s="110"/>
      <c r="F11082" s="110"/>
      <c r="G11082" s="110"/>
      <c r="H11082" s="110"/>
      <c r="I11082" s="110"/>
      <c r="J11082" s="111"/>
      <c r="K11082" s="111"/>
      <c r="L11082" s="111"/>
      <c r="M11082" s="111"/>
      <c r="N11082" s="111"/>
      <c r="O11082" s="111"/>
      <c r="P11082" s="111"/>
      <c r="Q11082" s="111"/>
      <c r="R11082" s="111"/>
      <c r="S11082" s="110"/>
    </row>
    <row r="11083" spans="1:19">
      <c r="A11083" s="110"/>
      <c r="B11083" s="115"/>
      <c r="C11083" s="110"/>
      <c r="D11083" s="115"/>
      <c r="E11083" s="110"/>
      <c r="F11083" s="110"/>
      <c r="G11083" s="110"/>
      <c r="H11083" s="110"/>
      <c r="I11083" s="110"/>
      <c r="J11083" s="111"/>
      <c r="K11083" s="111"/>
      <c r="L11083" s="111"/>
      <c r="M11083" s="111"/>
      <c r="N11083" s="111"/>
      <c r="O11083" s="111"/>
      <c r="P11083" s="111"/>
      <c r="Q11083" s="111"/>
      <c r="R11083" s="111"/>
      <c r="S11083" s="110"/>
    </row>
    <row r="11084" spans="1:19">
      <c r="A11084" s="110"/>
      <c r="B11084" s="115"/>
      <c r="C11084" s="110"/>
      <c r="D11084" s="115"/>
      <c r="E11084" s="110"/>
      <c r="F11084" s="110"/>
      <c r="G11084" s="110"/>
      <c r="H11084" s="110"/>
      <c r="I11084" s="110"/>
      <c r="J11084" s="111"/>
      <c r="K11084" s="111"/>
      <c r="L11084" s="111"/>
      <c r="M11084" s="111"/>
      <c r="N11084" s="111"/>
      <c r="O11084" s="111"/>
      <c r="P11084" s="111"/>
      <c r="Q11084" s="111"/>
      <c r="R11084" s="111"/>
      <c r="S11084" s="110"/>
    </row>
    <row r="11085" spans="1:19">
      <c r="A11085" s="110"/>
      <c r="B11085" s="115"/>
      <c r="C11085" s="110"/>
      <c r="D11085" s="115"/>
      <c r="E11085" s="110"/>
      <c r="F11085" s="110"/>
      <c r="G11085" s="110"/>
      <c r="H11085" s="110"/>
      <c r="I11085" s="110"/>
      <c r="J11085" s="111"/>
      <c r="K11085" s="111"/>
      <c r="L11085" s="111"/>
      <c r="M11085" s="111"/>
      <c r="N11085" s="111"/>
      <c r="O11085" s="111"/>
      <c r="P11085" s="111"/>
      <c r="Q11085" s="111"/>
      <c r="R11085" s="111"/>
      <c r="S11085" s="110"/>
    </row>
    <row r="11086" spans="1:19">
      <c r="A11086" s="110"/>
      <c r="B11086" s="115"/>
      <c r="C11086" s="110"/>
      <c r="D11086" s="115"/>
      <c r="E11086" s="110"/>
      <c r="F11086" s="110"/>
      <c r="G11086" s="110"/>
      <c r="H11086" s="110"/>
      <c r="I11086" s="110"/>
      <c r="J11086" s="111"/>
      <c r="K11086" s="111"/>
      <c r="L11086" s="111"/>
      <c r="M11086" s="111"/>
      <c r="N11086" s="111"/>
      <c r="O11086" s="111"/>
      <c r="P11086" s="111"/>
      <c r="Q11086" s="111"/>
      <c r="R11086" s="111"/>
      <c r="S11086" s="110"/>
    </row>
    <row r="11087" spans="1:19">
      <c r="A11087" s="110"/>
      <c r="B11087" s="115"/>
      <c r="C11087" s="110"/>
      <c r="D11087" s="115"/>
      <c r="E11087" s="110"/>
      <c r="F11087" s="110"/>
      <c r="G11087" s="110"/>
      <c r="H11087" s="110"/>
      <c r="I11087" s="110"/>
      <c r="J11087" s="111"/>
      <c r="K11087" s="111"/>
      <c r="L11087" s="111"/>
      <c r="M11087" s="111"/>
      <c r="N11087" s="111"/>
      <c r="O11087" s="111"/>
      <c r="P11087" s="111"/>
      <c r="Q11087" s="111"/>
      <c r="R11087" s="111"/>
      <c r="S11087" s="110"/>
    </row>
    <row r="11088" spans="1:19">
      <c r="A11088" s="110"/>
      <c r="B11088" s="115"/>
      <c r="C11088" s="110"/>
      <c r="D11088" s="115"/>
      <c r="E11088" s="110"/>
      <c r="F11088" s="110"/>
      <c r="G11088" s="110"/>
      <c r="H11088" s="110"/>
      <c r="I11088" s="110"/>
      <c r="J11088" s="111"/>
      <c r="K11088" s="111"/>
      <c r="L11088" s="111"/>
      <c r="M11088" s="111"/>
      <c r="N11088" s="111"/>
      <c r="O11088" s="111"/>
      <c r="P11088" s="111"/>
      <c r="Q11088" s="111"/>
      <c r="R11088" s="111"/>
      <c r="S11088" s="110"/>
    </row>
    <row r="11089" spans="1:19">
      <c r="A11089" s="110"/>
      <c r="B11089" s="115"/>
      <c r="C11089" s="110"/>
      <c r="D11089" s="115"/>
      <c r="E11089" s="110"/>
      <c r="F11089" s="110"/>
      <c r="G11089" s="110"/>
      <c r="H11089" s="110"/>
      <c r="I11089" s="110"/>
      <c r="J11089" s="111"/>
      <c r="K11089" s="111"/>
      <c r="L11089" s="111"/>
      <c r="M11089" s="111"/>
      <c r="N11089" s="111"/>
      <c r="O11089" s="111"/>
      <c r="P11089" s="111"/>
      <c r="Q11089" s="111"/>
      <c r="R11089" s="111"/>
      <c r="S11089" s="110"/>
    </row>
    <row r="11090" spans="1:19">
      <c r="A11090" s="110"/>
      <c r="B11090" s="115"/>
      <c r="C11090" s="110"/>
      <c r="D11090" s="115"/>
      <c r="E11090" s="110"/>
      <c r="F11090" s="110"/>
      <c r="G11090" s="110"/>
      <c r="H11090" s="110"/>
      <c r="I11090" s="110"/>
      <c r="J11090" s="111"/>
      <c r="K11090" s="111"/>
      <c r="L11090" s="111"/>
      <c r="M11090" s="111"/>
      <c r="N11090" s="111"/>
      <c r="O11090" s="111"/>
      <c r="P11090" s="111"/>
      <c r="Q11090" s="111"/>
      <c r="R11090" s="111"/>
      <c r="S11090" s="110"/>
    </row>
    <row r="11091" spans="1:19">
      <c r="A11091" s="110"/>
      <c r="B11091" s="115"/>
      <c r="C11091" s="110"/>
      <c r="D11091" s="115"/>
      <c r="E11091" s="110"/>
      <c r="F11091" s="110"/>
      <c r="G11091" s="110"/>
      <c r="H11091" s="110"/>
      <c r="I11091" s="110"/>
      <c r="J11091" s="111"/>
      <c r="K11091" s="111"/>
      <c r="L11091" s="111"/>
      <c r="M11091" s="111"/>
      <c r="N11091" s="111"/>
      <c r="O11091" s="111"/>
      <c r="P11091" s="111"/>
      <c r="Q11091" s="111"/>
      <c r="R11091" s="111"/>
      <c r="S11091" s="110"/>
    </row>
    <row r="11092" spans="1:19">
      <c r="A11092" s="110"/>
      <c r="B11092" s="115"/>
      <c r="C11092" s="110"/>
      <c r="D11092" s="115"/>
      <c r="E11092" s="110"/>
      <c r="F11092" s="110"/>
      <c r="G11092" s="110"/>
      <c r="H11092" s="110"/>
      <c r="I11092" s="110"/>
      <c r="J11092" s="111"/>
      <c r="K11092" s="111"/>
      <c r="L11092" s="111"/>
      <c r="M11092" s="111"/>
      <c r="N11092" s="111"/>
      <c r="O11092" s="111"/>
      <c r="P11092" s="111"/>
      <c r="Q11092" s="111"/>
      <c r="R11092" s="111"/>
      <c r="S11092" s="110"/>
    </row>
    <row r="11093" spans="1:19">
      <c r="A11093" s="110"/>
      <c r="B11093" s="115"/>
      <c r="C11093" s="110"/>
      <c r="D11093" s="115"/>
      <c r="E11093" s="110"/>
      <c r="F11093" s="110"/>
      <c r="G11093" s="110"/>
      <c r="H11093" s="110"/>
      <c r="I11093" s="110"/>
      <c r="J11093" s="111"/>
      <c r="K11093" s="111"/>
      <c r="L11093" s="111"/>
      <c r="M11093" s="111"/>
      <c r="N11093" s="111"/>
      <c r="O11093" s="111"/>
      <c r="P11093" s="111"/>
      <c r="Q11093" s="111"/>
      <c r="R11093" s="111"/>
      <c r="S11093" s="110"/>
    </row>
    <row r="11094" spans="1:19">
      <c r="A11094" s="110"/>
      <c r="B11094" s="115"/>
      <c r="C11094" s="110"/>
      <c r="D11094" s="115"/>
      <c r="E11094" s="110"/>
      <c r="F11094" s="110"/>
      <c r="G11094" s="110"/>
      <c r="H11094" s="110"/>
      <c r="I11094" s="110"/>
      <c r="J11094" s="111"/>
      <c r="K11094" s="111"/>
      <c r="L11094" s="111"/>
      <c r="M11094" s="111"/>
      <c r="N11094" s="111"/>
      <c r="O11094" s="111"/>
      <c r="P11094" s="111"/>
      <c r="Q11094" s="111"/>
      <c r="R11094" s="111"/>
      <c r="S11094" s="110"/>
    </row>
    <row r="11095" spans="1:19">
      <c r="A11095" s="110"/>
      <c r="B11095" s="115"/>
      <c r="C11095" s="110"/>
      <c r="D11095" s="115"/>
      <c r="E11095" s="110"/>
      <c r="F11095" s="110"/>
      <c r="G11095" s="110"/>
      <c r="H11095" s="110"/>
      <c r="I11095" s="110"/>
      <c r="J11095" s="111"/>
      <c r="K11095" s="111"/>
      <c r="L11095" s="111"/>
      <c r="M11095" s="111"/>
      <c r="N11095" s="111"/>
      <c r="O11095" s="111"/>
      <c r="P11095" s="111"/>
      <c r="Q11095" s="111"/>
      <c r="R11095" s="111"/>
      <c r="S11095" s="110"/>
    </row>
    <row r="11096" spans="1:19">
      <c r="A11096" s="110"/>
      <c r="B11096" s="115"/>
      <c r="C11096" s="110"/>
      <c r="D11096" s="115"/>
      <c r="E11096" s="110"/>
      <c r="F11096" s="110"/>
      <c r="G11096" s="110"/>
      <c r="H11096" s="110"/>
      <c r="I11096" s="110"/>
      <c r="J11096" s="111"/>
      <c r="K11096" s="111"/>
      <c r="L11096" s="111"/>
      <c r="M11096" s="111"/>
      <c r="N11096" s="111"/>
      <c r="O11096" s="111"/>
      <c r="P11096" s="111"/>
      <c r="Q11096" s="111"/>
      <c r="R11096" s="111"/>
      <c r="S11096" s="110"/>
    </row>
    <row r="11097" spans="1:19">
      <c r="A11097" s="110"/>
      <c r="B11097" s="115"/>
      <c r="C11097" s="110"/>
      <c r="D11097" s="115"/>
      <c r="E11097" s="110"/>
      <c r="F11097" s="110"/>
      <c r="G11097" s="110"/>
      <c r="H11097" s="110"/>
      <c r="I11097" s="110"/>
      <c r="J11097" s="111"/>
      <c r="K11097" s="111"/>
      <c r="L11097" s="111"/>
      <c r="M11097" s="111"/>
      <c r="N11097" s="111"/>
      <c r="O11097" s="111"/>
      <c r="P11097" s="111"/>
      <c r="Q11097" s="111"/>
      <c r="R11097" s="111"/>
      <c r="S11097" s="110"/>
    </row>
    <row r="11098" spans="1:19">
      <c r="A11098" s="110"/>
      <c r="B11098" s="115"/>
      <c r="C11098" s="110"/>
      <c r="D11098" s="115"/>
      <c r="E11098" s="110"/>
      <c r="F11098" s="110"/>
      <c r="G11098" s="110"/>
      <c r="H11098" s="110"/>
      <c r="I11098" s="110"/>
      <c r="J11098" s="111"/>
      <c r="K11098" s="111"/>
      <c r="L11098" s="111"/>
      <c r="M11098" s="111"/>
      <c r="N11098" s="111"/>
      <c r="O11098" s="111"/>
      <c r="P11098" s="111"/>
      <c r="Q11098" s="111"/>
      <c r="R11098" s="111"/>
      <c r="S11098" s="110"/>
    </row>
    <row r="11099" spans="1:19">
      <c r="A11099" s="110"/>
      <c r="B11099" s="115"/>
      <c r="C11099" s="110"/>
      <c r="D11099" s="115"/>
      <c r="E11099" s="110"/>
      <c r="F11099" s="110"/>
      <c r="G11099" s="110"/>
      <c r="H11099" s="110"/>
      <c r="I11099" s="110"/>
      <c r="J11099" s="111"/>
      <c r="K11099" s="111"/>
      <c r="L11099" s="111"/>
      <c r="M11099" s="111"/>
      <c r="N11099" s="111"/>
      <c r="O11099" s="111"/>
      <c r="P11099" s="111"/>
      <c r="Q11099" s="111"/>
      <c r="R11099" s="111"/>
      <c r="S11099" s="110"/>
    </row>
    <row r="11100" spans="1:19">
      <c r="A11100" s="110"/>
      <c r="B11100" s="115"/>
      <c r="C11100" s="110"/>
      <c r="D11100" s="115"/>
      <c r="E11100" s="110"/>
      <c r="F11100" s="110"/>
      <c r="G11100" s="110"/>
      <c r="H11100" s="110"/>
      <c r="I11100" s="110"/>
      <c r="J11100" s="111"/>
      <c r="K11100" s="111"/>
      <c r="L11100" s="111"/>
      <c r="M11100" s="111"/>
      <c r="N11100" s="111"/>
      <c r="O11100" s="111"/>
      <c r="P11100" s="111"/>
      <c r="Q11100" s="111"/>
      <c r="R11100" s="111"/>
      <c r="S11100" s="110"/>
    </row>
    <row r="11101" spans="1:19">
      <c r="A11101" s="110"/>
      <c r="B11101" s="115"/>
      <c r="C11101" s="110"/>
      <c r="D11101" s="115"/>
      <c r="E11101" s="110"/>
      <c r="F11101" s="110"/>
      <c r="G11101" s="110"/>
      <c r="H11101" s="110"/>
      <c r="I11101" s="110"/>
      <c r="J11101" s="111"/>
      <c r="K11101" s="111"/>
      <c r="L11101" s="111"/>
      <c r="M11101" s="111"/>
      <c r="N11101" s="111"/>
      <c r="O11101" s="111"/>
      <c r="P11101" s="111"/>
      <c r="Q11101" s="111"/>
      <c r="R11101" s="111"/>
      <c r="S11101" s="110"/>
    </row>
    <row r="11102" spans="1:19">
      <c r="A11102" s="110"/>
      <c r="B11102" s="115"/>
      <c r="C11102" s="110"/>
      <c r="D11102" s="115"/>
      <c r="E11102" s="110"/>
      <c r="F11102" s="110"/>
      <c r="G11102" s="110"/>
      <c r="H11102" s="110"/>
      <c r="I11102" s="110"/>
      <c r="J11102" s="111"/>
      <c r="K11102" s="111"/>
      <c r="L11102" s="111"/>
      <c r="M11102" s="111"/>
      <c r="N11102" s="111"/>
      <c r="O11102" s="111"/>
      <c r="P11102" s="111"/>
      <c r="Q11102" s="111"/>
      <c r="R11102" s="111"/>
      <c r="S11102" s="110"/>
    </row>
    <row r="11103" spans="1:19">
      <c r="A11103" s="110"/>
      <c r="B11103" s="115"/>
      <c r="C11103" s="110"/>
      <c r="D11103" s="115"/>
      <c r="E11103" s="110"/>
      <c r="F11103" s="110"/>
      <c r="G11103" s="110"/>
      <c r="H11103" s="110"/>
      <c r="I11103" s="110"/>
      <c r="J11103" s="111"/>
      <c r="K11103" s="111"/>
      <c r="L11103" s="111"/>
      <c r="M11103" s="111"/>
      <c r="N11103" s="111"/>
      <c r="O11103" s="111"/>
      <c r="P11103" s="111"/>
      <c r="Q11103" s="111"/>
      <c r="R11103" s="111"/>
      <c r="S11103" s="110"/>
    </row>
    <row r="11104" spans="1:19">
      <c r="A11104" s="110"/>
      <c r="B11104" s="115"/>
      <c r="C11104" s="110"/>
      <c r="D11104" s="115"/>
      <c r="E11104" s="110"/>
      <c r="F11104" s="110"/>
      <c r="G11104" s="110"/>
      <c r="H11104" s="110"/>
      <c r="I11104" s="110"/>
      <c r="J11104" s="111"/>
      <c r="K11104" s="111"/>
      <c r="L11104" s="111"/>
      <c r="M11104" s="111"/>
      <c r="N11104" s="111"/>
      <c r="O11104" s="111"/>
      <c r="P11104" s="111"/>
      <c r="Q11104" s="111"/>
      <c r="R11104" s="111"/>
      <c r="S11104" s="110"/>
    </row>
    <row r="11105" spans="1:19">
      <c r="A11105" s="110"/>
      <c r="B11105" s="115"/>
      <c r="C11105" s="110"/>
      <c r="D11105" s="115"/>
      <c r="E11105" s="110"/>
      <c r="F11105" s="110"/>
      <c r="G11105" s="110"/>
      <c r="H11105" s="110"/>
      <c r="I11105" s="110"/>
      <c r="J11105" s="111"/>
      <c r="K11105" s="111"/>
      <c r="L11105" s="111"/>
      <c r="M11105" s="111"/>
      <c r="N11105" s="111"/>
      <c r="O11105" s="111"/>
      <c r="P11105" s="111"/>
      <c r="Q11105" s="111"/>
      <c r="R11105" s="111"/>
      <c r="S11105" s="110"/>
    </row>
    <row r="11106" spans="1:19">
      <c r="A11106" s="110"/>
      <c r="B11106" s="115"/>
      <c r="C11106" s="110"/>
      <c r="D11106" s="115"/>
      <c r="E11106" s="110"/>
      <c r="F11106" s="110"/>
      <c r="G11106" s="110"/>
      <c r="H11106" s="110"/>
      <c r="I11106" s="110"/>
      <c r="J11106" s="111"/>
      <c r="K11106" s="111"/>
      <c r="L11106" s="111"/>
      <c r="M11106" s="111"/>
      <c r="N11106" s="111"/>
      <c r="O11106" s="111"/>
      <c r="P11106" s="111"/>
      <c r="Q11106" s="111"/>
      <c r="R11106" s="111"/>
      <c r="S11106" s="110"/>
    </row>
    <row r="11107" spans="1:19">
      <c r="A11107" s="110"/>
      <c r="B11107" s="115"/>
      <c r="C11107" s="110"/>
      <c r="D11107" s="115"/>
      <c r="E11107" s="110"/>
      <c r="F11107" s="110"/>
      <c r="G11107" s="110"/>
      <c r="H11107" s="110"/>
      <c r="I11107" s="110"/>
      <c r="J11107" s="111"/>
      <c r="K11107" s="111"/>
      <c r="L11107" s="111"/>
      <c r="M11107" s="111"/>
      <c r="N11107" s="111"/>
      <c r="O11107" s="111"/>
      <c r="P11107" s="111"/>
      <c r="Q11107" s="111"/>
      <c r="R11107" s="111"/>
      <c r="S11107" s="110"/>
    </row>
    <row r="11108" spans="1:19">
      <c r="A11108" s="110"/>
      <c r="B11108" s="115"/>
      <c r="C11108" s="110"/>
      <c r="D11108" s="115"/>
      <c r="E11108" s="110"/>
      <c r="F11108" s="110"/>
      <c r="G11108" s="110"/>
      <c r="H11108" s="110"/>
      <c r="I11108" s="110"/>
      <c r="J11108" s="111"/>
      <c r="K11108" s="111"/>
      <c r="L11108" s="111"/>
      <c r="M11108" s="111"/>
      <c r="N11108" s="111"/>
      <c r="O11108" s="111"/>
      <c r="P11108" s="111"/>
      <c r="Q11108" s="111"/>
      <c r="R11108" s="111"/>
      <c r="S11108" s="110"/>
    </row>
    <row r="11109" spans="1:19">
      <c r="A11109" s="110"/>
      <c r="B11109" s="115"/>
      <c r="C11109" s="110"/>
      <c r="D11109" s="115"/>
      <c r="E11109" s="110"/>
      <c r="F11109" s="110"/>
      <c r="G11109" s="110"/>
      <c r="H11109" s="110"/>
      <c r="I11109" s="110"/>
      <c r="J11109" s="111"/>
      <c r="K11109" s="111"/>
      <c r="L11109" s="111"/>
      <c r="M11109" s="111"/>
      <c r="N11109" s="111"/>
      <c r="O11109" s="111"/>
      <c r="P11109" s="111"/>
      <c r="Q11109" s="111"/>
      <c r="R11109" s="111"/>
      <c r="S11109" s="110"/>
    </row>
    <row r="11110" spans="1:19">
      <c r="A11110" s="110"/>
      <c r="B11110" s="115"/>
      <c r="C11110" s="110"/>
      <c r="D11110" s="115"/>
      <c r="E11110" s="110"/>
      <c r="F11110" s="110"/>
      <c r="G11110" s="110"/>
      <c r="H11110" s="110"/>
      <c r="I11110" s="110"/>
      <c r="J11110" s="111"/>
      <c r="K11110" s="111"/>
      <c r="L11110" s="111"/>
      <c r="M11110" s="111"/>
      <c r="N11110" s="111"/>
      <c r="O11110" s="111"/>
      <c r="P11110" s="111"/>
      <c r="Q11110" s="111"/>
      <c r="R11110" s="111"/>
      <c r="S11110" s="110"/>
    </row>
    <row r="11111" spans="1:19">
      <c r="A11111" s="110"/>
      <c r="B11111" s="115"/>
      <c r="C11111" s="110"/>
      <c r="D11111" s="115"/>
      <c r="E11111" s="110"/>
      <c r="F11111" s="110"/>
      <c r="G11111" s="110"/>
      <c r="H11111" s="110"/>
      <c r="I11111" s="110"/>
      <c r="J11111" s="111"/>
      <c r="K11111" s="111"/>
      <c r="L11111" s="111"/>
      <c r="M11111" s="111"/>
      <c r="N11111" s="111"/>
      <c r="O11111" s="111"/>
      <c r="P11111" s="111"/>
      <c r="Q11111" s="111"/>
      <c r="R11111" s="111"/>
      <c r="S11111" s="110"/>
    </row>
    <row r="11112" spans="1:19">
      <c r="A11112" s="110"/>
      <c r="B11112" s="115"/>
      <c r="C11112" s="110"/>
      <c r="D11112" s="115"/>
      <c r="E11112" s="110"/>
      <c r="F11112" s="110"/>
      <c r="G11112" s="110"/>
      <c r="H11112" s="110"/>
      <c r="I11112" s="110"/>
      <c r="J11112" s="111"/>
      <c r="K11112" s="111"/>
      <c r="L11112" s="111"/>
      <c r="M11112" s="111"/>
      <c r="N11112" s="111"/>
      <c r="O11112" s="111"/>
      <c r="P11112" s="111"/>
      <c r="Q11112" s="111"/>
      <c r="R11112" s="111"/>
      <c r="S11112" s="110"/>
    </row>
    <row r="11113" spans="1:19">
      <c r="A11113" s="110"/>
      <c r="B11113" s="115"/>
      <c r="C11113" s="110"/>
      <c r="D11113" s="115"/>
      <c r="E11113" s="110"/>
      <c r="F11113" s="110"/>
      <c r="G11113" s="110"/>
      <c r="H11113" s="110"/>
      <c r="I11113" s="110"/>
      <c r="J11113" s="111"/>
      <c r="K11113" s="111"/>
      <c r="L11113" s="111"/>
      <c r="M11113" s="111"/>
      <c r="N11113" s="111"/>
      <c r="O11113" s="111"/>
      <c r="P11113" s="111"/>
      <c r="Q11113" s="111"/>
      <c r="R11113" s="111"/>
      <c r="S11113" s="110"/>
    </row>
    <row r="11114" spans="1:19">
      <c r="A11114" s="110"/>
      <c r="B11114" s="115"/>
      <c r="C11114" s="110"/>
      <c r="D11114" s="115"/>
      <c r="E11114" s="110"/>
      <c r="F11114" s="110"/>
      <c r="G11114" s="110"/>
      <c r="H11114" s="110"/>
      <c r="I11114" s="110"/>
      <c r="J11114" s="111"/>
      <c r="K11114" s="111"/>
      <c r="L11114" s="111"/>
      <c r="M11114" s="111"/>
      <c r="N11114" s="111"/>
      <c r="O11114" s="111"/>
      <c r="P11114" s="111"/>
      <c r="Q11114" s="111"/>
      <c r="R11114" s="111"/>
      <c r="S11114" s="110"/>
    </row>
    <row r="11115" spans="1:19">
      <c r="A11115" s="110"/>
      <c r="B11115" s="115"/>
      <c r="C11115" s="110"/>
      <c r="D11115" s="115"/>
      <c r="E11115" s="110"/>
      <c r="F11115" s="110"/>
      <c r="G11115" s="110"/>
      <c r="H11115" s="110"/>
      <c r="I11115" s="110"/>
      <c r="J11115" s="111"/>
      <c r="K11115" s="111"/>
      <c r="L11115" s="111"/>
      <c r="M11115" s="111"/>
      <c r="N11115" s="111"/>
      <c r="O11115" s="111"/>
      <c r="P11115" s="111"/>
      <c r="Q11115" s="111"/>
      <c r="R11115" s="111"/>
      <c r="S11115" s="110"/>
    </row>
    <row r="11116" spans="1:19">
      <c r="A11116" s="110"/>
      <c r="B11116" s="115"/>
      <c r="C11116" s="110"/>
      <c r="D11116" s="115"/>
      <c r="E11116" s="110"/>
      <c r="F11116" s="110"/>
      <c r="G11116" s="110"/>
      <c r="H11116" s="110"/>
      <c r="I11116" s="110"/>
      <c r="J11116" s="111"/>
      <c r="K11116" s="111"/>
      <c r="L11116" s="111"/>
      <c r="M11116" s="111"/>
      <c r="N11116" s="111"/>
      <c r="O11116" s="111"/>
      <c r="P11116" s="111"/>
      <c r="Q11116" s="111"/>
      <c r="R11116" s="111"/>
      <c r="S11116" s="110"/>
    </row>
    <row r="11117" spans="1:19">
      <c r="A11117" s="110"/>
      <c r="B11117" s="115"/>
      <c r="C11117" s="110"/>
      <c r="D11117" s="115"/>
      <c r="E11117" s="110"/>
      <c r="F11117" s="110"/>
      <c r="G11117" s="110"/>
      <c r="H11117" s="110"/>
      <c r="I11117" s="110"/>
      <c r="J11117" s="111"/>
      <c r="K11117" s="111"/>
      <c r="L11117" s="111"/>
      <c r="M11117" s="111"/>
      <c r="N11117" s="111"/>
      <c r="O11117" s="111"/>
      <c r="P11117" s="111"/>
      <c r="Q11117" s="111"/>
      <c r="R11117" s="111"/>
      <c r="S11117" s="110"/>
    </row>
    <row r="11118" spans="1:19">
      <c r="A11118" s="110"/>
      <c r="B11118" s="115"/>
      <c r="C11118" s="110"/>
      <c r="D11118" s="115"/>
      <c r="E11118" s="110"/>
      <c r="F11118" s="110"/>
      <c r="G11118" s="110"/>
      <c r="H11118" s="110"/>
      <c r="I11118" s="110"/>
      <c r="J11118" s="111"/>
      <c r="K11118" s="111"/>
      <c r="L11118" s="111"/>
      <c r="M11118" s="111"/>
      <c r="N11118" s="111"/>
      <c r="O11118" s="111"/>
      <c r="P11118" s="111"/>
      <c r="Q11118" s="111"/>
      <c r="R11118" s="111"/>
      <c r="S11118" s="110"/>
    </row>
    <row r="11119" spans="1:19">
      <c r="A11119" s="110"/>
      <c r="B11119" s="115"/>
      <c r="C11119" s="110"/>
      <c r="D11119" s="115"/>
      <c r="E11119" s="110"/>
      <c r="F11119" s="110"/>
      <c r="G11119" s="110"/>
      <c r="H11119" s="110"/>
      <c r="I11119" s="110"/>
      <c r="J11119" s="111"/>
      <c r="K11119" s="111"/>
      <c r="L11119" s="111"/>
      <c r="M11119" s="111"/>
      <c r="N11119" s="111"/>
      <c r="O11119" s="111"/>
      <c r="P11119" s="111"/>
      <c r="Q11119" s="111"/>
      <c r="R11119" s="111"/>
      <c r="S11119" s="110"/>
    </row>
    <row r="11120" spans="1:19">
      <c r="A11120" s="110"/>
      <c r="B11120" s="115"/>
      <c r="C11120" s="110"/>
      <c r="D11120" s="115"/>
      <c r="E11120" s="110"/>
      <c r="F11120" s="110"/>
      <c r="G11120" s="110"/>
      <c r="H11120" s="110"/>
      <c r="I11120" s="110"/>
      <c r="J11120" s="111"/>
      <c r="K11120" s="111"/>
      <c r="L11120" s="111"/>
      <c r="M11120" s="111"/>
      <c r="N11120" s="111"/>
      <c r="O11120" s="111"/>
      <c r="P11120" s="111"/>
      <c r="Q11120" s="111"/>
      <c r="R11120" s="111"/>
      <c r="S11120" s="110"/>
    </row>
    <row r="11121" spans="1:19">
      <c r="A11121" s="110"/>
      <c r="B11121" s="115"/>
      <c r="C11121" s="110"/>
      <c r="D11121" s="115"/>
      <c r="E11121" s="110"/>
      <c r="F11121" s="110"/>
      <c r="G11121" s="110"/>
      <c r="H11121" s="110"/>
      <c r="I11121" s="110"/>
      <c r="J11121" s="111"/>
      <c r="K11121" s="111"/>
      <c r="L11121" s="111"/>
      <c r="M11121" s="111"/>
      <c r="N11121" s="111"/>
      <c r="O11121" s="111"/>
      <c r="P11121" s="111"/>
      <c r="Q11121" s="111"/>
      <c r="R11121" s="111"/>
      <c r="S11121" s="110"/>
    </row>
    <row r="11122" spans="1:19">
      <c r="A11122" s="110"/>
      <c r="B11122" s="115"/>
      <c r="C11122" s="110"/>
      <c r="D11122" s="115"/>
      <c r="E11122" s="110"/>
      <c r="F11122" s="110"/>
      <c r="G11122" s="110"/>
      <c r="H11122" s="110"/>
      <c r="I11122" s="110"/>
      <c r="J11122" s="111"/>
      <c r="K11122" s="111"/>
      <c r="L11122" s="111"/>
      <c r="M11122" s="111"/>
      <c r="N11122" s="111"/>
      <c r="O11122" s="111"/>
      <c r="P11122" s="111"/>
      <c r="Q11122" s="111"/>
      <c r="R11122" s="111"/>
      <c r="S11122" s="110"/>
    </row>
    <row r="11123" spans="1:19">
      <c r="A11123" s="110"/>
      <c r="B11123" s="115"/>
      <c r="C11123" s="110"/>
      <c r="D11123" s="115"/>
      <c r="E11123" s="110"/>
      <c r="F11123" s="110"/>
      <c r="G11123" s="110"/>
      <c r="H11123" s="110"/>
      <c r="I11123" s="110"/>
      <c r="J11123" s="111"/>
      <c r="K11123" s="111"/>
      <c r="L11123" s="111"/>
      <c r="M11123" s="111"/>
      <c r="N11123" s="111"/>
      <c r="O11123" s="111"/>
      <c r="P11123" s="111"/>
      <c r="Q11123" s="111"/>
      <c r="R11123" s="111"/>
      <c r="S11123" s="110"/>
    </row>
    <row r="11124" spans="1:19">
      <c r="A11124" s="110"/>
      <c r="B11124" s="115"/>
      <c r="C11124" s="110"/>
      <c r="D11124" s="115"/>
      <c r="E11124" s="110"/>
      <c r="F11124" s="110"/>
      <c r="G11124" s="110"/>
      <c r="H11124" s="110"/>
      <c r="I11124" s="110"/>
      <c r="J11124" s="111"/>
      <c r="K11124" s="111"/>
      <c r="L11124" s="111"/>
      <c r="M11124" s="111"/>
      <c r="N11124" s="111"/>
      <c r="O11124" s="111"/>
      <c r="P11124" s="111"/>
      <c r="Q11124" s="111"/>
      <c r="R11124" s="111"/>
      <c r="S11124" s="110"/>
    </row>
    <row r="11125" spans="1:19">
      <c r="A11125" s="110"/>
      <c r="B11125" s="115"/>
      <c r="C11125" s="110"/>
      <c r="D11125" s="115"/>
      <c r="E11125" s="110"/>
      <c r="F11125" s="110"/>
      <c r="G11125" s="110"/>
      <c r="H11125" s="110"/>
      <c r="I11125" s="110"/>
      <c r="J11125" s="111"/>
      <c r="K11125" s="111"/>
      <c r="L11125" s="111"/>
      <c r="M11125" s="111"/>
      <c r="N11125" s="111"/>
      <c r="O11125" s="111"/>
      <c r="P11125" s="111"/>
      <c r="Q11125" s="111"/>
      <c r="R11125" s="111"/>
      <c r="S11125" s="110"/>
    </row>
    <row r="11126" spans="1:19">
      <c r="A11126" s="110"/>
      <c r="B11126" s="115"/>
      <c r="C11126" s="110"/>
      <c r="D11126" s="115"/>
      <c r="E11126" s="110"/>
      <c r="F11126" s="110"/>
      <c r="G11126" s="110"/>
      <c r="H11126" s="110"/>
      <c r="I11126" s="110"/>
      <c r="J11126" s="111"/>
      <c r="K11126" s="111"/>
      <c r="L11126" s="111"/>
      <c r="M11126" s="111"/>
      <c r="N11126" s="111"/>
      <c r="O11126" s="111"/>
      <c r="P11126" s="111"/>
      <c r="Q11126" s="111"/>
      <c r="R11126" s="111"/>
      <c r="S11126" s="110"/>
    </row>
    <row r="11127" spans="1:19">
      <c r="A11127" s="110"/>
      <c r="B11127" s="115"/>
      <c r="C11127" s="110"/>
      <c r="D11127" s="115"/>
      <c r="E11127" s="110"/>
      <c r="F11127" s="110"/>
      <c r="G11127" s="110"/>
      <c r="H11127" s="110"/>
      <c r="I11127" s="110"/>
      <c r="J11127" s="111"/>
      <c r="K11127" s="111"/>
      <c r="L11127" s="111"/>
      <c r="M11127" s="111"/>
      <c r="N11127" s="111"/>
      <c r="O11127" s="111"/>
      <c r="P11127" s="111"/>
      <c r="Q11127" s="111"/>
      <c r="R11127" s="111"/>
      <c r="S11127" s="110"/>
    </row>
    <row r="11128" spans="1:19">
      <c r="A11128" s="110"/>
      <c r="B11128" s="115"/>
      <c r="C11128" s="110"/>
      <c r="D11128" s="115"/>
      <c r="E11128" s="110"/>
      <c r="F11128" s="110"/>
      <c r="G11128" s="110"/>
      <c r="H11128" s="110"/>
      <c r="I11128" s="110"/>
      <c r="J11128" s="111"/>
      <c r="K11128" s="111"/>
      <c r="L11128" s="111"/>
      <c r="M11128" s="111"/>
      <c r="N11128" s="111"/>
      <c r="O11128" s="111"/>
      <c r="P11128" s="111"/>
      <c r="Q11128" s="111"/>
      <c r="R11128" s="111"/>
      <c r="S11128" s="110"/>
    </row>
    <row r="11129" spans="1:19">
      <c r="A11129" s="110"/>
      <c r="B11129" s="115"/>
      <c r="C11129" s="110"/>
      <c r="D11129" s="115"/>
      <c r="E11129" s="110"/>
      <c r="F11129" s="110"/>
      <c r="G11129" s="110"/>
      <c r="H11129" s="110"/>
      <c r="I11129" s="110"/>
      <c r="J11129" s="111"/>
      <c r="K11129" s="111"/>
      <c r="L11129" s="111"/>
      <c r="M11129" s="111"/>
      <c r="N11129" s="111"/>
      <c r="O11129" s="111"/>
      <c r="P11129" s="111"/>
      <c r="Q11129" s="111"/>
      <c r="R11129" s="111"/>
      <c r="S11129" s="110"/>
    </row>
    <row r="11130" spans="1:19">
      <c r="A11130" s="110"/>
      <c r="B11130" s="115"/>
      <c r="C11130" s="110"/>
      <c r="D11130" s="115"/>
      <c r="E11130" s="110"/>
      <c r="F11130" s="110"/>
      <c r="G11130" s="110"/>
      <c r="H11130" s="110"/>
      <c r="I11130" s="110"/>
      <c r="J11130" s="111"/>
      <c r="K11130" s="111"/>
      <c r="L11130" s="111"/>
      <c r="M11130" s="111"/>
      <c r="N11130" s="111"/>
      <c r="O11130" s="111"/>
      <c r="P11130" s="111"/>
      <c r="Q11130" s="111"/>
      <c r="R11130" s="111"/>
      <c r="S11130" s="110"/>
    </row>
    <row r="11131" spans="1:19">
      <c r="A11131" s="110"/>
      <c r="B11131" s="115"/>
      <c r="C11131" s="110"/>
      <c r="D11131" s="115"/>
      <c r="E11131" s="110"/>
      <c r="F11131" s="110"/>
      <c r="G11131" s="110"/>
      <c r="H11131" s="110"/>
      <c r="I11131" s="110"/>
      <c r="J11131" s="111"/>
      <c r="K11131" s="111"/>
      <c r="L11131" s="111"/>
      <c r="M11131" s="111"/>
      <c r="N11131" s="111"/>
      <c r="O11131" s="111"/>
      <c r="P11131" s="111"/>
      <c r="Q11131" s="111"/>
      <c r="R11131" s="111"/>
      <c r="S11131" s="110"/>
    </row>
    <row r="11132" spans="1:19">
      <c r="A11132" s="110"/>
      <c r="B11132" s="115"/>
      <c r="C11132" s="110"/>
      <c r="D11132" s="115"/>
      <c r="E11132" s="110"/>
      <c r="F11132" s="110"/>
      <c r="G11132" s="110"/>
      <c r="H11132" s="110"/>
      <c r="I11132" s="110"/>
      <c r="J11132" s="111"/>
      <c r="K11132" s="111"/>
      <c r="L11132" s="111"/>
      <c r="M11132" s="111"/>
      <c r="N11132" s="111"/>
      <c r="O11132" s="111"/>
      <c r="P11132" s="111"/>
      <c r="Q11132" s="111"/>
      <c r="R11132" s="111"/>
      <c r="S11132" s="110"/>
    </row>
    <row r="11133" spans="1:19">
      <c r="A11133" s="110"/>
      <c r="B11133" s="115"/>
      <c r="C11133" s="110"/>
      <c r="D11133" s="115"/>
      <c r="E11133" s="110"/>
      <c r="F11133" s="110"/>
      <c r="G11133" s="110"/>
      <c r="H11133" s="110"/>
      <c r="I11133" s="110"/>
      <c r="J11133" s="111"/>
      <c r="K11133" s="111"/>
      <c r="L11133" s="111"/>
      <c r="M11133" s="111"/>
      <c r="N11133" s="111"/>
      <c r="O11133" s="111"/>
      <c r="P11133" s="111"/>
      <c r="Q11133" s="111"/>
      <c r="R11133" s="111"/>
      <c r="S11133" s="110"/>
    </row>
    <row r="11134" spans="1:19">
      <c r="A11134" s="110"/>
      <c r="B11134" s="115"/>
      <c r="C11134" s="110"/>
      <c r="D11134" s="115"/>
      <c r="E11134" s="110"/>
      <c r="F11134" s="110"/>
      <c r="G11134" s="110"/>
      <c r="H11134" s="110"/>
      <c r="I11134" s="110"/>
      <c r="J11134" s="111"/>
      <c r="K11134" s="111"/>
      <c r="L11134" s="111"/>
      <c r="M11134" s="111"/>
      <c r="N11134" s="111"/>
      <c r="O11134" s="111"/>
      <c r="P11134" s="111"/>
      <c r="Q11134" s="111"/>
      <c r="R11134" s="111"/>
      <c r="S11134" s="110"/>
    </row>
    <row r="11135" spans="1:19">
      <c r="A11135" s="110"/>
      <c r="B11135" s="115"/>
      <c r="C11135" s="110"/>
      <c r="D11135" s="115"/>
      <c r="E11135" s="110"/>
      <c r="F11135" s="110"/>
      <c r="G11135" s="110"/>
      <c r="H11135" s="110"/>
      <c r="I11135" s="110"/>
      <c r="J11135" s="111"/>
      <c r="K11135" s="111"/>
      <c r="L11135" s="111"/>
      <c r="M11135" s="111"/>
      <c r="N11135" s="111"/>
      <c r="O11135" s="111"/>
      <c r="P11135" s="111"/>
      <c r="Q11135" s="111"/>
      <c r="R11135" s="111"/>
      <c r="S11135" s="110"/>
    </row>
    <row r="11136" spans="1:19">
      <c r="A11136" s="110"/>
      <c r="B11136" s="115"/>
      <c r="C11136" s="110"/>
      <c r="D11136" s="115"/>
      <c r="E11136" s="110"/>
      <c r="F11136" s="110"/>
      <c r="G11136" s="110"/>
      <c r="H11136" s="110"/>
      <c r="I11136" s="110"/>
      <c r="J11136" s="111"/>
      <c r="K11136" s="111"/>
      <c r="L11136" s="111"/>
      <c r="M11136" s="111"/>
      <c r="N11136" s="111"/>
      <c r="O11136" s="111"/>
      <c r="P11136" s="111"/>
      <c r="Q11136" s="111"/>
      <c r="R11136" s="111"/>
      <c r="S11136" s="110"/>
    </row>
    <row r="11137" spans="1:19">
      <c r="A11137" s="110"/>
      <c r="B11137" s="115"/>
      <c r="C11137" s="110"/>
      <c r="D11137" s="115"/>
      <c r="E11137" s="110"/>
      <c r="F11137" s="110"/>
      <c r="G11137" s="110"/>
      <c r="H11137" s="110"/>
      <c r="I11137" s="110"/>
      <c r="J11137" s="111"/>
      <c r="K11137" s="111"/>
      <c r="L11137" s="111"/>
      <c r="M11137" s="111"/>
      <c r="N11137" s="111"/>
      <c r="O11137" s="111"/>
      <c r="P11137" s="111"/>
      <c r="Q11137" s="111"/>
      <c r="R11137" s="111"/>
      <c r="S11137" s="110"/>
    </row>
    <row r="11138" spans="1:19">
      <c r="A11138" s="110"/>
      <c r="B11138" s="115"/>
      <c r="C11138" s="110"/>
      <c r="D11138" s="115"/>
      <c r="E11138" s="110"/>
      <c r="F11138" s="110"/>
      <c r="G11138" s="110"/>
      <c r="H11138" s="110"/>
      <c r="I11138" s="110"/>
      <c r="J11138" s="111"/>
      <c r="K11138" s="111"/>
      <c r="L11138" s="111"/>
      <c r="M11138" s="111"/>
      <c r="N11138" s="111"/>
      <c r="O11138" s="111"/>
      <c r="P11138" s="111"/>
      <c r="Q11138" s="111"/>
      <c r="R11138" s="111"/>
      <c r="S11138" s="110"/>
    </row>
    <row r="11139" spans="1:19">
      <c r="A11139" s="110"/>
      <c r="B11139" s="115"/>
      <c r="C11139" s="110"/>
      <c r="D11139" s="115"/>
      <c r="E11139" s="110"/>
      <c r="F11139" s="110"/>
      <c r="G11139" s="110"/>
      <c r="H11139" s="110"/>
      <c r="I11139" s="110"/>
      <c r="J11139" s="111"/>
      <c r="K11139" s="111"/>
      <c r="L11139" s="111"/>
      <c r="M11139" s="111"/>
      <c r="N11139" s="111"/>
      <c r="O11139" s="111"/>
      <c r="P11139" s="111"/>
      <c r="Q11139" s="111"/>
      <c r="R11139" s="111"/>
      <c r="S11139" s="110"/>
    </row>
    <row r="11140" spans="1:19">
      <c r="A11140" s="110"/>
      <c r="B11140" s="115"/>
      <c r="C11140" s="110"/>
      <c r="D11140" s="115"/>
      <c r="E11140" s="110"/>
      <c r="F11140" s="110"/>
      <c r="G11140" s="110"/>
      <c r="H11140" s="110"/>
      <c r="I11140" s="110"/>
      <c r="J11140" s="111"/>
      <c r="K11140" s="111"/>
      <c r="L11140" s="111"/>
      <c r="M11140" s="111"/>
      <c r="N11140" s="111"/>
      <c r="O11140" s="111"/>
      <c r="P11140" s="111"/>
      <c r="Q11140" s="111"/>
      <c r="R11140" s="111"/>
      <c r="S11140" s="110"/>
    </row>
    <row r="11141" spans="1:19">
      <c r="A11141" s="110"/>
      <c r="B11141" s="115"/>
      <c r="C11141" s="110"/>
      <c r="D11141" s="115"/>
      <c r="E11141" s="110"/>
      <c r="F11141" s="110"/>
      <c r="G11141" s="110"/>
      <c r="H11141" s="110"/>
      <c r="I11141" s="110"/>
      <c r="J11141" s="111"/>
      <c r="K11141" s="111"/>
      <c r="L11141" s="111"/>
      <c r="M11141" s="111"/>
      <c r="N11141" s="111"/>
      <c r="O11141" s="111"/>
      <c r="P11141" s="111"/>
      <c r="Q11141" s="111"/>
      <c r="R11141" s="111"/>
      <c r="S11141" s="110"/>
    </row>
    <row r="11142" spans="1:19">
      <c r="A11142" s="110"/>
      <c r="B11142" s="115"/>
      <c r="C11142" s="110"/>
      <c r="D11142" s="115"/>
      <c r="E11142" s="110"/>
      <c r="F11142" s="110"/>
      <c r="G11142" s="110"/>
      <c r="H11142" s="110"/>
      <c r="I11142" s="110"/>
      <c r="J11142" s="111"/>
      <c r="K11142" s="111"/>
      <c r="L11142" s="111"/>
      <c r="M11142" s="111"/>
      <c r="N11142" s="111"/>
      <c r="O11142" s="111"/>
      <c r="P11142" s="111"/>
      <c r="Q11142" s="111"/>
      <c r="R11142" s="111"/>
      <c r="S11142" s="110"/>
    </row>
    <row r="11143" spans="1:19">
      <c r="A11143" s="110"/>
      <c r="B11143" s="115"/>
      <c r="C11143" s="110"/>
      <c r="D11143" s="115"/>
      <c r="E11143" s="110"/>
      <c r="F11143" s="110"/>
      <c r="G11143" s="110"/>
      <c r="H11143" s="110"/>
      <c r="I11143" s="110"/>
      <c r="J11143" s="111"/>
      <c r="K11143" s="111"/>
      <c r="L11143" s="111"/>
      <c r="M11143" s="111"/>
      <c r="N11143" s="111"/>
      <c r="O11143" s="111"/>
      <c r="P11143" s="111"/>
      <c r="Q11143" s="111"/>
      <c r="R11143" s="111"/>
      <c r="S11143" s="110"/>
    </row>
    <row r="11144" spans="1:19">
      <c r="A11144" s="110"/>
      <c r="B11144" s="115"/>
      <c r="C11144" s="110"/>
      <c r="D11144" s="115"/>
      <c r="E11144" s="110"/>
      <c r="F11144" s="110"/>
      <c r="G11144" s="110"/>
      <c r="H11144" s="110"/>
      <c r="I11144" s="110"/>
      <c r="J11144" s="111"/>
      <c r="K11144" s="111"/>
      <c r="L11144" s="111"/>
      <c r="M11144" s="111"/>
      <c r="N11144" s="111"/>
      <c r="O11144" s="111"/>
      <c r="P11144" s="111"/>
      <c r="Q11144" s="111"/>
      <c r="R11144" s="111"/>
      <c r="S11144" s="110"/>
    </row>
    <row r="11145" spans="1:19">
      <c r="A11145" s="110"/>
      <c r="B11145" s="115"/>
      <c r="C11145" s="110"/>
      <c r="D11145" s="115"/>
      <c r="E11145" s="110"/>
      <c r="F11145" s="110"/>
      <c r="G11145" s="110"/>
      <c r="H11145" s="110"/>
      <c r="I11145" s="110"/>
      <c r="J11145" s="111"/>
      <c r="K11145" s="111"/>
      <c r="L11145" s="111"/>
      <c r="M11145" s="111"/>
      <c r="N11145" s="111"/>
      <c r="O11145" s="111"/>
      <c r="P11145" s="111"/>
      <c r="Q11145" s="111"/>
      <c r="R11145" s="111"/>
      <c r="S11145" s="110"/>
    </row>
    <row r="11146" spans="1:19">
      <c r="A11146" s="110"/>
      <c r="B11146" s="115"/>
      <c r="C11146" s="110"/>
      <c r="D11146" s="115"/>
      <c r="E11146" s="110"/>
      <c r="F11146" s="110"/>
      <c r="G11146" s="110"/>
      <c r="H11146" s="110"/>
      <c r="I11146" s="110"/>
      <c r="J11146" s="111"/>
      <c r="K11146" s="111"/>
      <c r="L11146" s="111"/>
      <c r="M11146" s="111"/>
      <c r="N11146" s="111"/>
      <c r="O11146" s="111"/>
      <c r="P11146" s="111"/>
      <c r="Q11146" s="111"/>
      <c r="R11146" s="111"/>
      <c r="S11146" s="110"/>
    </row>
    <row r="11147" spans="1:19">
      <c r="A11147" s="110"/>
      <c r="B11147" s="115"/>
      <c r="C11147" s="110"/>
      <c r="D11147" s="115"/>
      <c r="E11147" s="110"/>
      <c r="F11147" s="110"/>
      <c r="G11147" s="110"/>
      <c r="H11147" s="110"/>
      <c r="I11147" s="110"/>
      <c r="J11147" s="111"/>
      <c r="K11147" s="111"/>
      <c r="L11147" s="111"/>
      <c r="M11147" s="111"/>
      <c r="N11147" s="111"/>
      <c r="O11147" s="111"/>
      <c r="P11147" s="111"/>
      <c r="Q11147" s="111"/>
      <c r="R11147" s="111"/>
      <c r="S11147" s="110"/>
    </row>
    <row r="11148" spans="1:19">
      <c r="A11148" s="110"/>
      <c r="B11148" s="115"/>
      <c r="C11148" s="110"/>
      <c r="D11148" s="115"/>
      <c r="E11148" s="110"/>
      <c r="F11148" s="110"/>
      <c r="G11148" s="110"/>
      <c r="H11148" s="110"/>
      <c r="I11148" s="110"/>
      <c r="J11148" s="111"/>
      <c r="K11148" s="111"/>
      <c r="L11148" s="111"/>
      <c r="M11148" s="111"/>
      <c r="N11148" s="111"/>
      <c r="O11148" s="111"/>
      <c r="P11148" s="111"/>
      <c r="Q11148" s="111"/>
      <c r="R11148" s="111"/>
      <c r="S11148" s="110"/>
    </row>
    <row r="11149" spans="1:19">
      <c r="A11149" s="110"/>
      <c r="B11149" s="115"/>
      <c r="C11149" s="110"/>
      <c r="D11149" s="115"/>
      <c r="E11149" s="110"/>
      <c r="F11149" s="110"/>
      <c r="G11149" s="110"/>
      <c r="H11149" s="110"/>
      <c r="I11149" s="110"/>
      <c r="J11149" s="111"/>
      <c r="K11149" s="111"/>
      <c r="L11149" s="111"/>
      <c r="M11149" s="111"/>
      <c r="N11149" s="111"/>
      <c r="O11149" s="111"/>
      <c r="P11149" s="111"/>
      <c r="Q11149" s="111"/>
      <c r="R11149" s="111"/>
      <c r="S11149" s="110"/>
    </row>
    <row r="11150" spans="1:19">
      <c r="A11150" s="110"/>
      <c r="B11150" s="115"/>
      <c r="C11150" s="110"/>
      <c r="D11150" s="115"/>
      <c r="E11150" s="110"/>
      <c r="F11150" s="110"/>
      <c r="G11150" s="110"/>
      <c r="H11150" s="110"/>
      <c r="I11150" s="110"/>
      <c r="J11150" s="111"/>
      <c r="K11150" s="111"/>
      <c r="L11150" s="111"/>
      <c r="M11150" s="111"/>
      <c r="N11150" s="111"/>
      <c r="O11150" s="111"/>
      <c r="P11150" s="111"/>
      <c r="Q11150" s="111"/>
      <c r="R11150" s="111"/>
      <c r="S11150" s="110"/>
    </row>
    <row r="11151" spans="1:19">
      <c r="A11151" s="110"/>
      <c r="B11151" s="115"/>
      <c r="C11151" s="110"/>
      <c r="D11151" s="115"/>
      <c r="E11151" s="110"/>
      <c r="F11151" s="110"/>
      <c r="G11151" s="110"/>
      <c r="H11151" s="110"/>
      <c r="I11151" s="110"/>
      <c r="J11151" s="111"/>
      <c r="K11151" s="111"/>
      <c r="L11151" s="111"/>
      <c r="M11151" s="111"/>
      <c r="N11151" s="111"/>
      <c r="O11151" s="111"/>
      <c r="P11151" s="111"/>
      <c r="Q11151" s="111"/>
      <c r="R11151" s="111"/>
      <c r="S11151" s="110"/>
    </row>
    <row r="11152" spans="1:19">
      <c r="A11152" s="110"/>
      <c r="B11152" s="115"/>
      <c r="C11152" s="110"/>
      <c r="D11152" s="115"/>
      <c r="E11152" s="110"/>
      <c r="F11152" s="110"/>
      <c r="G11152" s="110"/>
      <c r="H11152" s="110"/>
      <c r="I11152" s="110"/>
      <c r="J11152" s="111"/>
      <c r="K11152" s="111"/>
      <c r="L11152" s="111"/>
      <c r="M11152" s="111"/>
      <c r="N11152" s="111"/>
      <c r="O11152" s="111"/>
      <c r="P11152" s="111"/>
      <c r="Q11152" s="111"/>
      <c r="R11152" s="111"/>
      <c r="S11152" s="110"/>
    </row>
    <row r="11153" spans="1:19">
      <c r="A11153" s="110"/>
      <c r="B11153" s="115"/>
      <c r="C11153" s="110"/>
      <c r="D11153" s="115"/>
      <c r="E11153" s="110"/>
      <c r="F11153" s="110"/>
      <c r="G11153" s="110"/>
      <c r="H11153" s="110"/>
      <c r="I11153" s="110"/>
      <c r="J11153" s="111"/>
      <c r="K11153" s="111"/>
      <c r="L11153" s="111"/>
      <c r="M11153" s="111"/>
      <c r="N11153" s="111"/>
      <c r="O11153" s="111"/>
      <c r="P11153" s="111"/>
      <c r="Q11153" s="111"/>
      <c r="R11153" s="111"/>
      <c r="S11153" s="110"/>
    </row>
    <row r="11154" spans="1:19">
      <c r="A11154" s="110"/>
      <c r="B11154" s="115"/>
      <c r="C11154" s="110"/>
      <c r="D11154" s="115"/>
      <c r="E11154" s="110"/>
      <c r="F11154" s="110"/>
      <c r="G11154" s="110"/>
      <c r="H11154" s="110"/>
      <c r="I11154" s="110"/>
      <c r="J11154" s="111"/>
      <c r="K11154" s="111"/>
      <c r="L11154" s="111"/>
      <c r="M11154" s="111"/>
      <c r="N11154" s="111"/>
      <c r="O11154" s="111"/>
      <c r="P11154" s="111"/>
      <c r="Q11154" s="111"/>
      <c r="R11154" s="111"/>
      <c r="S11154" s="110"/>
    </row>
    <row r="11155" spans="1:19">
      <c r="A11155" s="110"/>
      <c r="B11155" s="115"/>
      <c r="C11155" s="110"/>
      <c r="D11155" s="115"/>
      <c r="E11155" s="110"/>
      <c r="F11155" s="110"/>
      <c r="G11155" s="110"/>
      <c r="H11155" s="110"/>
      <c r="I11155" s="110"/>
      <c r="J11155" s="111"/>
      <c r="K11155" s="111"/>
      <c r="L11155" s="111"/>
      <c r="M11155" s="111"/>
      <c r="N11155" s="111"/>
      <c r="O11155" s="111"/>
      <c r="P11155" s="111"/>
      <c r="Q11155" s="111"/>
      <c r="R11155" s="111"/>
      <c r="S11155" s="110"/>
    </row>
    <row r="11156" spans="1:19">
      <c r="A11156" s="110"/>
      <c r="B11156" s="115"/>
      <c r="C11156" s="110"/>
      <c r="D11156" s="115"/>
      <c r="E11156" s="110"/>
      <c r="F11156" s="110"/>
      <c r="G11156" s="110"/>
      <c r="H11156" s="110"/>
      <c r="I11156" s="110"/>
      <c r="J11156" s="111"/>
      <c r="K11156" s="111"/>
      <c r="L11156" s="111"/>
      <c r="M11156" s="111"/>
      <c r="N11156" s="111"/>
      <c r="O11156" s="111"/>
      <c r="P11156" s="111"/>
      <c r="Q11156" s="111"/>
      <c r="R11156" s="111"/>
      <c r="S11156" s="110"/>
    </row>
    <row r="11157" spans="1:19">
      <c r="A11157" s="110"/>
      <c r="B11157" s="115"/>
      <c r="C11157" s="110"/>
      <c r="D11157" s="115"/>
      <c r="E11157" s="110"/>
      <c r="F11157" s="110"/>
      <c r="G11157" s="110"/>
      <c r="H11157" s="110"/>
      <c r="I11157" s="110"/>
      <c r="J11157" s="111"/>
      <c r="K11157" s="111"/>
      <c r="L11157" s="111"/>
      <c r="M11157" s="111"/>
      <c r="N11157" s="111"/>
      <c r="O11157" s="111"/>
      <c r="P11157" s="111"/>
      <c r="Q11157" s="111"/>
      <c r="R11157" s="111"/>
      <c r="S11157" s="110"/>
    </row>
    <row r="11158" spans="1:19">
      <c r="A11158" s="110"/>
      <c r="B11158" s="115"/>
      <c r="C11158" s="110"/>
      <c r="D11158" s="115"/>
      <c r="E11158" s="110"/>
      <c r="F11158" s="110"/>
      <c r="G11158" s="110"/>
      <c r="H11158" s="110"/>
      <c r="I11158" s="110"/>
      <c r="J11158" s="111"/>
      <c r="K11158" s="111"/>
      <c r="L11158" s="111"/>
      <c r="M11158" s="111"/>
      <c r="N11158" s="111"/>
      <c r="O11158" s="111"/>
      <c r="P11158" s="111"/>
      <c r="Q11158" s="111"/>
      <c r="R11158" s="111"/>
      <c r="S11158" s="110"/>
    </row>
    <row r="11159" spans="1:19">
      <c r="A11159" s="110"/>
      <c r="B11159" s="115"/>
      <c r="C11159" s="110"/>
      <c r="D11159" s="115"/>
      <c r="E11159" s="110"/>
      <c r="F11159" s="110"/>
      <c r="G11159" s="110"/>
      <c r="H11159" s="110"/>
      <c r="I11159" s="110"/>
      <c r="J11159" s="111"/>
      <c r="K11159" s="111"/>
      <c r="L11159" s="111"/>
      <c r="M11159" s="111"/>
      <c r="N11159" s="111"/>
      <c r="O11159" s="111"/>
      <c r="P11159" s="111"/>
      <c r="Q11159" s="111"/>
      <c r="R11159" s="111"/>
      <c r="S11159" s="110"/>
    </row>
    <row r="11160" spans="1:19">
      <c r="A11160" s="110"/>
      <c r="B11160" s="115"/>
      <c r="C11160" s="110"/>
      <c r="D11160" s="115"/>
      <c r="E11160" s="110"/>
      <c r="F11160" s="110"/>
      <c r="G11160" s="110"/>
      <c r="H11160" s="110"/>
      <c r="I11160" s="110"/>
      <c r="J11160" s="111"/>
      <c r="K11160" s="111"/>
      <c r="L11160" s="111"/>
      <c r="M11160" s="111"/>
      <c r="N11160" s="111"/>
      <c r="O11160" s="111"/>
      <c r="P11160" s="111"/>
      <c r="Q11160" s="111"/>
      <c r="R11160" s="111"/>
      <c r="S11160" s="110"/>
    </row>
    <row r="11161" spans="1:19">
      <c r="A11161" s="110"/>
      <c r="B11161" s="115"/>
      <c r="C11161" s="110"/>
      <c r="D11161" s="115"/>
      <c r="E11161" s="110"/>
      <c r="F11161" s="110"/>
      <c r="G11161" s="110"/>
      <c r="H11161" s="110"/>
      <c r="I11161" s="110"/>
      <c r="J11161" s="111"/>
      <c r="K11161" s="111"/>
      <c r="L11161" s="111"/>
      <c r="M11161" s="111"/>
      <c r="N11161" s="111"/>
      <c r="O11161" s="111"/>
      <c r="P11161" s="111"/>
      <c r="Q11161" s="111"/>
      <c r="R11161" s="111"/>
      <c r="S11161" s="110"/>
    </row>
    <row r="11162" spans="1:19">
      <c r="A11162" s="110"/>
      <c r="B11162" s="115"/>
      <c r="C11162" s="110"/>
      <c r="D11162" s="115"/>
      <c r="E11162" s="110"/>
      <c r="F11162" s="110"/>
      <c r="G11162" s="110"/>
      <c r="H11162" s="110"/>
      <c r="I11162" s="110"/>
      <c r="J11162" s="111"/>
      <c r="K11162" s="111"/>
      <c r="L11162" s="111"/>
      <c r="M11162" s="111"/>
      <c r="N11162" s="111"/>
      <c r="O11162" s="111"/>
      <c r="P11162" s="111"/>
      <c r="Q11162" s="111"/>
      <c r="R11162" s="111"/>
      <c r="S11162" s="110"/>
    </row>
    <row r="11163" spans="1:19">
      <c r="A11163" s="110"/>
      <c r="B11163" s="115"/>
      <c r="C11163" s="110"/>
      <c r="D11163" s="115"/>
      <c r="E11163" s="110"/>
      <c r="F11163" s="110"/>
      <c r="G11163" s="110"/>
      <c r="H11163" s="110"/>
      <c r="I11163" s="110"/>
      <c r="J11163" s="111"/>
      <c r="K11163" s="111"/>
      <c r="L11163" s="111"/>
      <c r="M11163" s="111"/>
      <c r="N11163" s="111"/>
      <c r="O11163" s="111"/>
      <c r="P11163" s="111"/>
      <c r="Q11163" s="111"/>
      <c r="R11163" s="111"/>
      <c r="S11163" s="110"/>
    </row>
    <row r="11164" spans="1:19">
      <c r="A11164" s="110"/>
      <c r="B11164" s="115"/>
      <c r="C11164" s="110"/>
      <c r="D11164" s="115"/>
      <c r="E11164" s="110"/>
      <c r="F11164" s="110"/>
      <c r="G11164" s="110"/>
      <c r="H11164" s="110"/>
      <c r="I11164" s="110"/>
      <c r="J11164" s="111"/>
      <c r="K11164" s="111"/>
      <c r="L11164" s="111"/>
      <c r="M11164" s="111"/>
      <c r="N11164" s="111"/>
      <c r="O11164" s="111"/>
      <c r="P11164" s="111"/>
      <c r="Q11164" s="111"/>
      <c r="R11164" s="111"/>
      <c r="S11164" s="110"/>
    </row>
    <row r="11165" spans="1:19">
      <c r="A11165" s="110"/>
      <c r="B11165" s="115"/>
      <c r="C11165" s="110"/>
      <c r="D11165" s="115"/>
      <c r="E11165" s="110"/>
      <c r="F11165" s="110"/>
      <c r="G11165" s="110"/>
      <c r="H11165" s="110"/>
      <c r="I11165" s="110"/>
      <c r="J11165" s="111"/>
      <c r="K11165" s="111"/>
      <c r="L11165" s="111"/>
      <c r="M11165" s="111"/>
      <c r="N11165" s="111"/>
      <c r="O11165" s="111"/>
      <c r="P11165" s="111"/>
      <c r="Q11165" s="111"/>
      <c r="R11165" s="111"/>
      <c r="S11165" s="110"/>
    </row>
    <row r="11166" spans="1:19">
      <c r="A11166" s="110"/>
      <c r="B11166" s="115"/>
      <c r="C11166" s="110"/>
      <c r="D11166" s="115"/>
      <c r="E11166" s="110"/>
      <c r="F11166" s="110"/>
      <c r="G11166" s="110"/>
      <c r="H11166" s="110"/>
      <c r="I11166" s="110"/>
      <c r="J11166" s="111"/>
      <c r="K11166" s="111"/>
      <c r="L11166" s="111"/>
      <c r="M11166" s="111"/>
      <c r="N11166" s="111"/>
      <c r="O11166" s="111"/>
      <c r="P11166" s="111"/>
      <c r="Q11166" s="111"/>
      <c r="R11166" s="111"/>
      <c r="S11166" s="110"/>
    </row>
    <row r="11167" spans="1:19">
      <c r="A11167" s="110"/>
      <c r="B11167" s="115"/>
      <c r="C11167" s="110"/>
      <c r="D11167" s="115"/>
      <c r="E11167" s="110"/>
      <c r="F11167" s="110"/>
      <c r="G11167" s="110"/>
      <c r="H11167" s="110"/>
      <c r="I11167" s="110"/>
      <c r="J11167" s="111"/>
      <c r="K11167" s="111"/>
      <c r="L11167" s="111"/>
      <c r="M11167" s="111"/>
      <c r="N11167" s="111"/>
      <c r="O11167" s="111"/>
      <c r="P11167" s="111"/>
      <c r="Q11167" s="111"/>
      <c r="R11167" s="111"/>
      <c r="S11167" s="110"/>
    </row>
    <row r="11168" spans="1:19">
      <c r="A11168" s="110"/>
      <c r="B11168" s="115"/>
      <c r="C11168" s="110"/>
      <c r="D11168" s="115"/>
      <c r="E11168" s="110"/>
      <c r="F11168" s="110"/>
      <c r="G11168" s="110"/>
      <c r="H11168" s="110"/>
      <c r="I11168" s="110"/>
      <c r="J11168" s="111"/>
      <c r="K11168" s="111"/>
      <c r="L11168" s="111"/>
      <c r="M11168" s="111"/>
      <c r="N11168" s="111"/>
      <c r="O11168" s="111"/>
      <c r="P11168" s="111"/>
      <c r="Q11168" s="111"/>
      <c r="R11168" s="111"/>
      <c r="S11168" s="110"/>
    </row>
    <row r="11169" spans="1:19">
      <c r="A11169" s="110"/>
      <c r="B11169" s="115"/>
      <c r="C11169" s="110"/>
      <c r="D11169" s="115"/>
      <c r="E11169" s="110"/>
      <c r="F11169" s="110"/>
      <c r="G11169" s="110"/>
      <c r="H11169" s="110"/>
      <c r="I11169" s="110"/>
      <c r="J11169" s="111"/>
      <c r="K11169" s="111"/>
      <c r="L11169" s="111"/>
      <c r="M11169" s="111"/>
      <c r="N11169" s="111"/>
      <c r="O11169" s="111"/>
      <c r="P11169" s="111"/>
      <c r="Q11169" s="111"/>
      <c r="R11169" s="111"/>
      <c r="S11169" s="110"/>
    </row>
    <row r="11170" spans="1:19">
      <c r="A11170" s="110"/>
      <c r="B11170" s="115"/>
      <c r="C11170" s="110"/>
      <c r="D11170" s="115"/>
      <c r="E11170" s="110"/>
      <c r="F11170" s="110"/>
      <c r="G11170" s="110"/>
      <c r="H11170" s="110"/>
      <c r="I11170" s="110"/>
      <c r="J11170" s="111"/>
      <c r="K11170" s="111"/>
      <c r="L11170" s="111"/>
      <c r="M11170" s="111"/>
      <c r="N11170" s="111"/>
      <c r="O11170" s="111"/>
      <c r="P11170" s="111"/>
      <c r="Q11170" s="111"/>
      <c r="R11170" s="111"/>
      <c r="S11170" s="110"/>
    </row>
    <row r="11171" spans="1:19">
      <c r="A11171" s="110"/>
      <c r="B11171" s="115"/>
      <c r="C11171" s="110"/>
      <c r="D11171" s="115"/>
      <c r="E11171" s="110"/>
      <c r="F11171" s="110"/>
      <c r="G11171" s="110"/>
      <c r="H11171" s="110"/>
      <c r="I11171" s="110"/>
      <c r="J11171" s="111"/>
      <c r="K11171" s="111"/>
      <c r="L11171" s="111"/>
      <c r="M11171" s="111"/>
      <c r="N11171" s="111"/>
      <c r="O11171" s="111"/>
      <c r="P11171" s="111"/>
      <c r="Q11171" s="111"/>
      <c r="R11171" s="111"/>
      <c r="S11171" s="110"/>
    </row>
    <row r="11172" spans="1:19">
      <c r="A11172" s="110"/>
      <c r="B11172" s="115"/>
      <c r="C11172" s="110"/>
      <c r="D11172" s="115"/>
      <c r="E11172" s="110"/>
      <c r="F11172" s="110"/>
      <c r="G11172" s="110"/>
      <c r="H11172" s="110"/>
      <c r="I11172" s="110"/>
      <c r="J11172" s="111"/>
      <c r="K11172" s="111"/>
      <c r="L11172" s="111"/>
      <c r="M11172" s="111"/>
      <c r="N11172" s="111"/>
      <c r="O11172" s="111"/>
      <c r="P11172" s="111"/>
      <c r="Q11172" s="111"/>
      <c r="R11172" s="111"/>
      <c r="S11172" s="110"/>
    </row>
    <row r="11173" spans="1:19">
      <c r="A11173" s="110"/>
      <c r="B11173" s="115"/>
      <c r="C11173" s="110"/>
      <c r="D11173" s="115"/>
      <c r="E11173" s="110"/>
      <c r="F11173" s="110"/>
      <c r="G11173" s="110"/>
      <c r="H11173" s="110"/>
      <c r="I11173" s="110"/>
      <c r="J11173" s="111"/>
      <c r="K11173" s="111"/>
      <c r="L11173" s="111"/>
      <c r="M11173" s="111"/>
      <c r="N11173" s="111"/>
      <c r="O11173" s="111"/>
      <c r="P11173" s="111"/>
      <c r="Q11173" s="111"/>
      <c r="R11173" s="111"/>
      <c r="S11173" s="110"/>
    </row>
    <row r="11174" spans="1:19">
      <c r="A11174" s="110"/>
      <c r="B11174" s="115"/>
      <c r="C11174" s="110"/>
      <c r="D11174" s="115"/>
      <c r="E11174" s="110"/>
      <c r="F11174" s="110"/>
      <c r="G11174" s="110"/>
      <c r="H11174" s="110"/>
      <c r="I11174" s="110"/>
      <c r="J11174" s="111"/>
      <c r="K11174" s="111"/>
      <c r="L11174" s="111"/>
      <c r="M11174" s="111"/>
      <c r="N11174" s="111"/>
      <c r="O11174" s="111"/>
      <c r="P11174" s="111"/>
      <c r="Q11174" s="111"/>
      <c r="R11174" s="111"/>
      <c r="S11174" s="110"/>
    </row>
    <row r="11175" spans="1:19">
      <c r="A11175" s="110"/>
      <c r="B11175" s="115"/>
      <c r="C11175" s="110"/>
      <c r="D11175" s="115"/>
      <c r="E11175" s="110"/>
      <c r="F11175" s="110"/>
      <c r="G11175" s="110"/>
      <c r="H11175" s="110"/>
      <c r="I11175" s="110"/>
      <c r="J11175" s="111"/>
      <c r="K11175" s="111"/>
      <c r="L11175" s="111"/>
      <c r="M11175" s="111"/>
      <c r="N11175" s="111"/>
      <c r="O11175" s="111"/>
      <c r="P11175" s="111"/>
      <c r="Q11175" s="111"/>
      <c r="R11175" s="111"/>
      <c r="S11175" s="110"/>
    </row>
    <row r="11176" spans="1:19">
      <c r="A11176" s="110"/>
      <c r="B11176" s="115"/>
      <c r="C11176" s="110"/>
      <c r="D11176" s="115"/>
      <c r="E11176" s="110"/>
      <c r="F11176" s="110"/>
      <c r="G11176" s="110"/>
      <c r="H11176" s="110"/>
      <c r="I11176" s="110"/>
      <c r="J11176" s="111"/>
      <c r="K11176" s="111"/>
      <c r="L11176" s="111"/>
      <c r="M11176" s="111"/>
      <c r="N11176" s="111"/>
      <c r="O11176" s="111"/>
      <c r="P11176" s="111"/>
      <c r="Q11176" s="111"/>
      <c r="R11176" s="111"/>
      <c r="S11176" s="110"/>
    </row>
    <row r="11177" spans="1:19">
      <c r="A11177" s="110"/>
      <c r="B11177" s="115"/>
      <c r="C11177" s="110"/>
      <c r="D11177" s="115"/>
      <c r="E11177" s="110"/>
      <c r="F11177" s="110"/>
      <c r="G11177" s="110"/>
      <c r="H11177" s="110"/>
      <c r="I11177" s="110"/>
      <c r="J11177" s="111"/>
      <c r="K11177" s="111"/>
      <c r="L11177" s="111"/>
      <c r="M11177" s="111"/>
      <c r="N11177" s="111"/>
      <c r="O11177" s="111"/>
      <c r="P11177" s="111"/>
      <c r="Q11177" s="111"/>
      <c r="R11177" s="111"/>
      <c r="S11177" s="110"/>
    </row>
    <row r="11178" spans="1:19">
      <c r="A11178" s="110"/>
      <c r="B11178" s="115"/>
      <c r="C11178" s="110"/>
      <c r="D11178" s="115"/>
      <c r="E11178" s="110"/>
      <c r="F11178" s="110"/>
      <c r="G11178" s="110"/>
      <c r="H11178" s="110"/>
      <c r="I11178" s="110"/>
      <c r="J11178" s="111"/>
      <c r="K11178" s="111"/>
      <c r="L11178" s="111"/>
      <c r="M11178" s="111"/>
      <c r="N11178" s="111"/>
      <c r="O11178" s="111"/>
      <c r="P11178" s="111"/>
      <c r="Q11178" s="111"/>
      <c r="R11178" s="111"/>
      <c r="S11178" s="110"/>
    </row>
    <row r="11179" spans="1:19">
      <c r="A11179" s="110"/>
      <c r="B11179" s="115"/>
      <c r="C11179" s="110"/>
      <c r="D11179" s="115"/>
      <c r="E11179" s="110"/>
      <c r="F11179" s="110"/>
      <c r="G11179" s="110"/>
      <c r="H11179" s="110"/>
      <c r="I11179" s="110"/>
      <c r="J11179" s="111"/>
      <c r="K11179" s="111"/>
      <c r="L11179" s="111"/>
      <c r="M11179" s="111"/>
      <c r="N11179" s="111"/>
      <c r="O11179" s="111"/>
      <c r="P11179" s="111"/>
      <c r="Q11179" s="111"/>
      <c r="R11179" s="111"/>
      <c r="S11179" s="110"/>
    </row>
    <row r="11180" spans="1:19">
      <c r="A11180" s="110"/>
      <c r="B11180" s="115"/>
      <c r="C11180" s="110"/>
      <c r="D11180" s="115"/>
      <c r="E11180" s="110"/>
      <c r="F11180" s="110"/>
      <c r="G11180" s="110"/>
      <c r="H11180" s="110"/>
      <c r="I11180" s="110"/>
      <c r="J11180" s="111"/>
      <c r="K11180" s="111"/>
      <c r="L11180" s="111"/>
      <c r="M11180" s="111"/>
      <c r="N11180" s="111"/>
      <c r="O11180" s="111"/>
      <c r="P11180" s="111"/>
      <c r="Q11180" s="111"/>
      <c r="R11180" s="111"/>
      <c r="S11180" s="110"/>
    </row>
    <row r="11181" spans="1:19">
      <c r="A11181" s="110"/>
      <c r="B11181" s="115"/>
      <c r="C11181" s="110"/>
      <c r="D11181" s="115"/>
      <c r="E11181" s="110"/>
      <c r="F11181" s="110"/>
      <c r="G11181" s="110"/>
      <c r="H11181" s="110"/>
      <c r="I11181" s="110"/>
      <c r="J11181" s="111"/>
      <c r="K11181" s="111"/>
      <c r="L11181" s="111"/>
      <c r="M11181" s="111"/>
      <c r="N11181" s="111"/>
      <c r="O11181" s="111"/>
      <c r="P11181" s="111"/>
      <c r="Q11181" s="111"/>
      <c r="R11181" s="111"/>
      <c r="S11181" s="110"/>
    </row>
    <row r="11182" spans="1:19">
      <c r="A11182" s="110"/>
      <c r="B11182" s="115"/>
      <c r="C11182" s="110"/>
      <c r="D11182" s="115"/>
      <c r="E11182" s="110"/>
      <c r="F11182" s="110"/>
      <c r="G11182" s="110"/>
      <c r="H11182" s="110"/>
      <c r="I11182" s="110"/>
      <c r="J11182" s="111"/>
      <c r="K11182" s="111"/>
      <c r="L11182" s="111"/>
      <c r="M11182" s="111"/>
      <c r="N11182" s="111"/>
      <c r="O11182" s="111"/>
      <c r="P11182" s="111"/>
      <c r="Q11182" s="111"/>
      <c r="R11182" s="111"/>
      <c r="S11182" s="110"/>
    </row>
    <row r="11183" spans="1:19">
      <c r="A11183" s="110"/>
      <c r="B11183" s="115"/>
      <c r="C11183" s="110"/>
      <c r="D11183" s="115"/>
      <c r="E11183" s="110"/>
      <c r="F11183" s="110"/>
      <c r="G11183" s="110"/>
      <c r="H11183" s="110"/>
      <c r="I11183" s="110"/>
      <c r="J11183" s="111"/>
      <c r="K11183" s="111"/>
      <c r="L11183" s="111"/>
      <c r="M11183" s="111"/>
      <c r="N11183" s="111"/>
      <c r="O11183" s="111"/>
      <c r="P11183" s="111"/>
      <c r="Q11183" s="111"/>
      <c r="R11183" s="111"/>
      <c r="S11183" s="110"/>
    </row>
    <row r="11184" spans="1:19">
      <c r="A11184" s="110"/>
      <c r="B11184" s="115"/>
      <c r="C11184" s="110"/>
      <c r="D11184" s="115"/>
      <c r="E11184" s="110"/>
      <c r="F11184" s="110"/>
      <c r="G11184" s="110"/>
      <c r="H11184" s="110"/>
      <c r="I11184" s="110"/>
      <c r="J11184" s="111"/>
      <c r="K11184" s="111"/>
      <c r="L11184" s="111"/>
      <c r="M11184" s="111"/>
      <c r="N11184" s="111"/>
      <c r="O11184" s="111"/>
      <c r="P11184" s="111"/>
      <c r="Q11184" s="111"/>
      <c r="R11184" s="111"/>
      <c r="S11184" s="110"/>
    </row>
    <row r="11185" spans="1:19">
      <c r="A11185" s="110"/>
      <c r="B11185" s="115"/>
      <c r="C11185" s="110"/>
      <c r="D11185" s="115"/>
      <c r="E11185" s="110"/>
      <c r="F11185" s="110"/>
      <c r="G11185" s="110"/>
      <c r="H11185" s="110"/>
      <c r="I11185" s="110"/>
      <c r="J11185" s="111"/>
      <c r="K11185" s="111"/>
      <c r="L11185" s="111"/>
      <c r="M11185" s="111"/>
      <c r="N11185" s="111"/>
      <c r="O11185" s="111"/>
      <c r="P11185" s="111"/>
      <c r="Q11185" s="111"/>
      <c r="R11185" s="111"/>
      <c r="S11185" s="110"/>
    </row>
    <row r="11186" spans="1:19">
      <c r="A11186" s="110"/>
      <c r="B11186" s="115"/>
      <c r="C11186" s="110"/>
      <c r="D11186" s="115"/>
      <c r="E11186" s="110"/>
      <c r="F11186" s="110"/>
      <c r="G11186" s="110"/>
      <c r="H11186" s="110"/>
      <c r="I11186" s="110"/>
      <c r="J11186" s="111"/>
      <c r="K11186" s="111"/>
      <c r="L11186" s="111"/>
      <c r="M11186" s="111"/>
      <c r="N11186" s="111"/>
      <c r="O11186" s="111"/>
      <c r="P11186" s="111"/>
      <c r="Q11186" s="111"/>
      <c r="R11186" s="111"/>
      <c r="S11186" s="110"/>
    </row>
    <row r="11187" spans="1:19">
      <c r="A11187" s="110"/>
      <c r="B11187" s="115"/>
      <c r="C11187" s="110"/>
      <c r="D11187" s="115"/>
      <c r="E11187" s="110"/>
      <c r="F11187" s="110"/>
      <c r="G11187" s="110"/>
      <c r="H11187" s="110"/>
      <c r="I11187" s="110"/>
      <c r="J11187" s="111"/>
      <c r="K11187" s="111"/>
      <c r="L11187" s="111"/>
      <c r="M11187" s="111"/>
      <c r="N11187" s="111"/>
      <c r="O11187" s="111"/>
      <c r="P11187" s="111"/>
      <c r="Q11187" s="111"/>
      <c r="R11187" s="111"/>
      <c r="S11187" s="110"/>
    </row>
    <row r="11188" spans="1:19">
      <c r="A11188" s="110"/>
      <c r="B11188" s="115"/>
      <c r="C11188" s="110"/>
      <c r="D11188" s="115"/>
      <c r="E11188" s="110"/>
      <c r="F11188" s="110"/>
      <c r="G11188" s="110"/>
      <c r="H11188" s="110"/>
      <c r="I11188" s="110"/>
      <c r="J11188" s="111"/>
      <c r="K11188" s="111"/>
      <c r="L11188" s="111"/>
      <c r="M11188" s="111"/>
      <c r="N11188" s="111"/>
      <c r="O11188" s="111"/>
      <c r="P11188" s="111"/>
      <c r="Q11188" s="111"/>
      <c r="R11188" s="111"/>
      <c r="S11188" s="110"/>
    </row>
    <row r="11189" spans="1:19">
      <c r="A11189" s="110"/>
      <c r="B11189" s="115"/>
      <c r="C11189" s="110"/>
      <c r="D11189" s="115"/>
      <c r="E11189" s="110"/>
      <c r="F11189" s="110"/>
      <c r="G11189" s="110"/>
      <c r="H11189" s="110"/>
      <c r="I11189" s="110"/>
      <c r="J11189" s="111"/>
      <c r="K11189" s="111"/>
      <c r="L11189" s="111"/>
      <c r="M11189" s="111"/>
      <c r="N11189" s="111"/>
      <c r="O11189" s="111"/>
      <c r="P11189" s="111"/>
      <c r="Q11189" s="111"/>
      <c r="R11189" s="111"/>
      <c r="S11189" s="110"/>
    </row>
    <row r="11190" spans="1:19">
      <c r="A11190" s="110"/>
      <c r="B11190" s="115"/>
      <c r="C11190" s="110"/>
      <c r="D11190" s="115"/>
      <c r="E11190" s="110"/>
      <c r="F11190" s="110"/>
      <c r="G11190" s="110"/>
      <c r="H11190" s="110"/>
      <c r="I11190" s="110"/>
      <c r="J11190" s="111"/>
      <c r="K11190" s="111"/>
      <c r="L11190" s="111"/>
      <c r="M11190" s="111"/>
      <c r="N11190" s="111"/>
      <c r="O11190" s="111"/>
      <c r="P11190" s="111"/>
      <c r="Q11190" s="111"/>
      <c r="R11190" s="111"/>
      <c r="S11190" s="110"/>
    </row>
    <row r="11191" spans="1:19">
      <c r="A11191" s="110"/>
      <c r="B11191" s="115"/>
      <c r="C11191" s="110"/>
      <c r="D11191" s="115"/>
      <c r="E11191" s="110"/>
      <c r="F11191" s="110"/>
      <c r="G11191" s="110"/>
      <c r="H11191" s="110"/>
      <c r="I11191" s="110"/>
      <c r="J11191" s="111"/>
      <c r="K11191" s="111"/>
      <c r="L11191" s="111"/>
      <c r="M11191" s="111"/>
      <c r="N11191" s="111"/>
      <c r="O11191" s="111"/>
      <c r="P11191" s="111"/>
      <c r="Q11191" s="111"/>
      <c r="R11191" s="111"/>
      <c r="S11191" s="110"/>
    </row>
    <row r="11192" spans="1:19">
      <c r="A11192" s="110"/>
      <c r="B11192" s="115"/>
      <c r="C11192" s="110"/>
      <c r="D11192" s="115"/>
      <c r="E11192" s="110"/>
      <c r="F11192" s="110"/>
      <c r="G11192" s="110"/>
      <c r="H11192" s="110"/>
      <c r="I11192" s="110"/>
      <c r="J11192" s="111"/>
      <c r="K11192" s="111"/>
      <c r="L11192" s="111"/>
      <c r="M11192" s="111"/>
      <c r="N11192" s="111"/>
      <c r="O11192" s="111"/>
      <c r="P11192" s="111"/>
      <c r="Q11192" s="111"/>
      <c r="R11192" s="111"/>
      <c r="S11192" s="110"/>
    </row>
    <row r="11193" spans="1:19">
      <c r="A11193" s="110"/>
      <c r="B11193" s="115"/>
      <c r="C11193" s="110"/>
      <c r="D11193" s="115"/>
      <c r="E11193" s="110"/>
      <c r="F11193" s="110"/>
      <c r="G11193" s="110"/>
      <c r="H11193" s="110"/>
      <c r="I11193" s="110"/>
      <c r="J11193" s="111"/>
      <c r="K11193" s="111"/>
      <c r="L11193" s="111"/>
      <c r="M11193" s="111"/>
      <c r="N11193" s="111"/>
      <c r="O11193" s="111"/>
      <c r="P11193" s="111"/>
      <c r="Q11193" s="111"/>
      <c r="R11193" s="111"/>
      <c r="S11193" s="110"/>
    </row>
    <row r="11194" spans="1:19">
      <c r="A11194" s="110"/>
      <c r="B11194" s="115"/>
      <c r="C11194" s="110"/>
      <c r="D11194" s="115"/>
      <c r="E11194" s="110"/>
      <c r="F11194" s="110"/>
      <c r="G11194" s="110"/>
      <c r="H11194" s="110"/>
      <c r="I11194" s="110"/>
      <c r="J11194" s="111"/>
      <c r="K11194" s="111"/>
      <c r="L11194" s="111"/>
      <c r="M11194" s="111"/>
      <c r="N11194" s="111"/>
      <c r="O11194" s="111"/>
      <c r="P11194" s="111"/>
      <c r="Q11194" s="111"/>
      <c r="R11194" s="111"/>
      <c r="S11194" s="110"/>
    </row>
    <row r="11195" spans="1:19">
      <c r="A11195" s="110"/>
      <c r="B11195" s="115"/>
      <c r="C11195" s="110"/>
      <c r="D11195" s="115"/>
      <c r="E11195" s="110"/>
      <c r="F11195" s="110"/>
      <c r="G11195" s="110"/>
      <c r="H11195" s="110"/>
      <c r="I11195" s="110"/>
      <c r="J11195" s="111"/>
      <c r="K11195" s="111"/>
      <c r="L11195" s="111"/>
      <c r="M11195" s="111"/>
      <c r="N11195" s="111"/>
      <c r="O11195" s="111"/>
      <c r="P11195" s="111"/>
      <c r="Q11195" s="111"/>
      <c r="R11195" s="111"/>
      <c r="S11195" s="110"/>
    </row>
    <row r="11196" spans="1:19">
      <c r="A11196" s="110"/>
      <c r="B11196" s="115"/>
      <c r="C11196" s="110"/>
      <c r="D11196" s="115"/>
      <c r="E11196" s="110"/>
      <c r="F11196" s="110"/>
      <c r="G11196" s="110"/>
      <c r="H11196" s="110"/>
      <c r="I11196" s="110"/>
      <c r="J11196" s="111"/>
      <c r="K11196" s="111"/>
      <c r="L11196" s="111"/>
      <c r="M11196" s="111"/>
      <c r="N11196" s="111"/>
      <c r="O11196" s="111"/>
      <c r="P11196" s="111"/>
      <c r="Q11196" s="111"/>
      <c r="R11196" s="111"/>
      <c r="S11196" s="110"/>
    </row>
    <row r="11197" spans="1:19">
      <c r="A11197" s="110"/>
      <c r="B11197" s="115"/>
      <c r="C11197" s="110"/>
      <c r="D11197" s="115"/>
      <c r="E11197" s="110"/>
      <c r="F11197" s="110"/>
      <c r="G11197" s="110"/>
      <c r="H11197" s="110"/>
      <c r="I11197" s="110"/>
      <c r="J11197" s="111"/>
      <c r="K11197" s="111"/>
      <c r="L11197" s="111"/>
      <c r="M11197" s="111"/>
      <c r="N11197" s="111"/>
      <c r="O11197" s="111"/>
      <c r="P11197" s="111"/>
      <c r="Q11197" s="111"/>
      <c r="R11197" s="111"/>
      <c r="S11197" s="110"/>
    </row>
    <row r="11198" spans="1:19">
      <c r="A11198" s="110"/>
      <c r="B11198" s="115"/>
      <c r="C11198" s="110"/>
      <c r="D11198" s="115"/>
      <c r="E11198" s="110"/>
      <c r="F11198" s="110"/>
      <c r="G11198" s="110"/>
      <c r="H11198" s="110"/>
      <c r="I11198" s="110"/>
      <c r="J11198" s="111"/>
      <c r="K11198" s="111"/>
      <c r="L11198" s="111"/>
      <c r="M11198" s="111"/>
      <c r="N11198" s="111"/>
      <c r="O11198" s="111"/>
      <c r="P11198" s="111"/>
      <c r="Q11198" s="111"/>
      <c r="R11198" s="111"/>
      <c r="S11198" s="110"/>
    </row>
    <row r="11199" spans="1:19">
      <c r="A11199" s="110"/>
      <c r="B11199" s="115"/>
      <c r="C11199" s="110"/>
      <c r="D11199" s="115"/>
      <c r="E11199" s="110"/>
      <c r="F11199" s="110"/>
      <c r="G11199" s="110"/>
      <c r="H11199" s="110"/>
      <c r="I11199" s="110"/>
      <c r="J11199" s="111"/>
      <c r="K11199" s="111"/>
      <c r="L11199" s="111"/>
      <c r="M11199" s="111"/>
      <c r="N11199" s="111"/>
      <c r="O11199" s="111"/>
      <c r="P11199" s="111"/>
      <c r="Q11199" s="111"/>
      <c r="R11199" s="111"/>
      <c r="S11199" s="110"/>
    </row>
    <row r="11200" spans="1:19">
      <c r="A11200" s="110"/>
      <c r="B11200" s="115"/>
      <c r="C11200" s="110"/>
      <c r="D11200" s="115"/>
      <c r="E11200" s="110"/>
      <c r="F11200" s="110"/>
      <c r="G11200" s="110"/>
      <c r="H11200" s="110"/>
      <c r="I11200" s="110"/>
      <c r="J11200" s="111"/>
      <c r="K11200" s="111"/>
      <c r="L11200" s="111"/>
      <c r="M11200" s="111"/>
      <c r="N11200" s="111"/>
      <c r="O11200" s="111"/>
      <c r="P11200" s="111"/>
      <c r="Q11200" s="111"/>
      <c r="R11200" s="111"/>
      <c r="S11200" s="110"/>
    </row>
    <row r="11201" spans="1:19">
      <c r="A11201" s="110"/>
      <c r="B11201" s="115"/>
      <c r="C11201" s="110"/>
      <c r="D11201" s="115"/>
      <c r="E11201" s="110"/>
      <c r="F11201" s="110"/>
      <c r="G11201" s="110"/>
      <c r="H11201" s="110"/>
      <c r="I11201" s="110"/>
      <c r="J11201" s="111"/>
      <c r="K11201" s="111"/>
      <c r="L11201" s="111"/>
      <c r="M11201" s="111"/>
      <c r="N11201" s="111"/>
      <c r="O11201" s="111"/>
      <c r="P11201" s="111"/>
      <c r="Q11201" s="111"/>
      <c r="R11201" s="111"/>
      <c r="S11201" s="110"/>
    </row>
    <row r="11202" spans="1:19">
      <c r="A11202" s="110"/>
      <c r="B11202" s="115"/>
      <c r="C11202" s="110"/>
      <c r="D11202" s="115"/>
      <c r="E11202" s="110"/>
      <c r="F11202" s="110"/>
      <c r="G11202" s="110"/>
      <c r="H11202" s="110"/>
      <c r="I11202" s="110"/>
      <c r="J11202" s="111"/>
      <c r="K11202" s="111"/>
      <c r="L11202" s="111"/>
      <c r="M11202" s="111"/>
      <c r="N11202" s="111"/>
      <c r="O11202" s="111"/>
      <c r="P11202" s="111"/>
      <c r="Q11202" s="111"/>
      <c r="R11202" s="111"/>
      <c r="S11202" s="110"/>
    </row>
    <row r="11203" spans="1:19">
      <c r="A11203" s="110"/>
      <c r="B11203" s="115"/>
      <c r="C11203" s="110"/>
      <c r="D11203" s="115"/>
      <c r="E11203" s="110"/>
      <c r="F11203" s="110"/>
      <c r="G11203" s="110"/>
      <c r="H11203" s="110"/>
      <c r="I11203" s="110"/>
      <c r="J11203" s="111"/>
      <c r="K11203" s="111"/>
      <c r="L11203" s="111"/>
      <c r="M11203" s="111"/>
      <c r="N11203" s="111"/>
      <c r="O11203" s="111"/>
      <c r="P11203" s="111"/>
      <c r="Q11203" s="111"/>
      <c r="R11203" s="111"/>
      <c r="S11203" s="110"/>
    </row>
    <row r="11204" spans="1:19">
      <c r="A11204" s="110"/>
      <c r="B11204" s="115"/>
      <c r="C11204" s="110"/>
      <c r="D11204" s="115"/>
      <c r="E11204" s="110"/>
      <c r="F11204" s="110"/>
      <c r="G11204" s="110"/>
      <c r="H11204" s="110"/>
      <c r="I11204" s="110"/>
      <c r="J11204" s="111"/>
      <c r="K11204" s="111"/>
      <c r="L11204" s="111"/>
      <c r="M11204" s="111"/>
      <c r="N11204" s="111"/>
      <c r="O11204" s="111"/>
      <c r="P11204" s="111"/>
      <c r="Q11204" s="111"/>
      <c r="R11204" s="111"/>
      <c r="S11204" s="110"/>
    </row>
    <row r="11205" spans="1:19">
      <c r="A11205" s="110"/>
      <c r="B11205" s="115"/>
      <c r="C11205" s="110"/>
      <c r="D11205" s="115"/>
      <c r="E11205" s="110"/>
      <c r="F11205" s="110"/>
      <c r="G11205" s="110"/>
      <c r="H11205" s="110"/>
      <c r="I11205" s="110"/>
      <c r="J11205" s="111"/>
      <c r="K11205" s="111"/>
      <c r="L11205" s="111"/>
      <c r="M11205" s="111"/>
      <c r="N11205" s="111"/>
      <c r="O11205" s="111"/>
      <c r="P11205" s="111"/>
      <c r="Q11205" s="111"/>
      <c r="R11205" s="111"/>
      <c r="S11205" s="110"/>
    </row>
    <row r="11206" spans="1:19">
      <c r="A11206" s="110"/>
      <c r="B11206" s="115"/>
      <c r="C11206" s="110"/>
      <c r="D11206" s="115"/>
      <c r="E11206" s="110"/>
      <c r="F11206" s="110"/>
      <c r="G11206" s="110"/>
      <c r="H11206" s="110"/>
      <c r="I11206" s="110"/>
      <c r="J11206" s="111"/>
      <c r="K11206" s="111"/>
      <c r="L11206" s="111"/>
      <c r="M11206" s="111"/>
      <c r="N11206" s="111"/>
      <c r="O11206" s="111"/>
      <c r="P11206" s="111"/>
      <c r="Q11206" s="111"/>
      <c r="R11206" s="111"/>
      <c r="S11206" s="110"/>
    </row>
    <row r="11207" spans="1:19">
      <c r="A11207" s="110"/>
      <c r="B11207" s="115"/>
      <c r="C11207" s="110"/>
      <c r="D11207" s="115"/>
      <c r="E11207" s="110"/>
      <c r="F11207" s="110"/>
      <c r="G11207" s="110"/>
      <c r="H11207" s="110"/>
      <c r="I11207" s="110"/>
      <c r="J11207" s="111"/>
      <c r="K11207" s="111"/>
      <c r="L11207" s="111"/>
      <c r="M11207" s="111"/>
      <c r="N11207" s="111"/>
      <c r="O11207" s="111"/>
      <c r="P11207" s="111"/>
      <c r="Q11207" s="111"/>
      <c r="R11207" s="111"/>
      <c r="S11207" s="110"/>
    </row>
    <row r="11208" spans="1:19">
      <c r="A11208" s="110"/>
      <c r="B11208" s="115"/>
      <c r="C11208" s="110"/>
      <c r="D11208" s="115"/>
      <c r="E11208" s="110"/>
      <c r="F11208" s="110"/>
      <c r="G11208" s="110"/>
      <c r="H11208" s="110"/>
      <c r="I11208" s="110"/>
      <c r="J11208" s="111"/>
      <c r="K11208" s="111"/>
      <c r="L11208" s="111"/>
      <c r="M11208" s="111"/>
      <c r="N11208" s="111"/>
      <c r="O11208" s="111"/>
      <c r="P11208" s="111"/>
      <c r="Q11208" s="111"/>
      <c r="R11208" s="111"/>
      <c r="S11208" s="110"/>
    </row>
    <row r="11209" spans="1:19">
      <c r="A11209" s="110"/>
      <c r="B11209" s="115"/>
      <c r="C11209" s="110"/>
      <c r="D11209" s="115"/>
      <c r="E11209" s="110"/>
      <c r="F11209" s="110"/>
      <c r="G11209" s="110"/>
      <c r="H11209" s="110"/>
      <c r="I11209" s="110"/>
      <c r="J11209" s="111"/>
      <c r="K11209" s="111"/>
      <c r="L11209" s="111"/>
      <c r="M11209" s="111"/>
      <c r="N11209" s="111"/>
      <c r="O11209" s="111"/>
      <c r="P11209" s="111"/>
      <c r="Q11209" s="111"/>
      <c r="R11209" s="111"/>
      <c r="S11209" s="110"/>
    </row>
    <row r="11210" spans="1:19">
      <c r="A11210" s="110"/>
      <c r="B11210" s="115"/>
      <c r="C11210" s="110"/>
      <c r="D11210" s="115"/>
      <c r="E11210" s="110"/>
      <c r="F11210" s="110"/>
      <c r="G11210" s="110"/>
      <c r="H11210" s="110"/>
      <c r="I11210" s="110"/>
      <c r="J11210" s="111"/>
      <c r="K11210" s="111"/>
      <c r="L11210" s="111"/>
      <c r="M11210" s="111"/>
      <c r="N11210" s="111"/>
      <c r="O11210" s="111"/>
      <c r="P11210" s="111"/>
      <c r="Q11210" s="111"/>
      <c r="R11210" s="111"/>
      <c r="S11210" s="110"/>
    </row>
    <row r="11211" spans="1:19">
      <c r="A11211" s="110"/>
      <c r="B11211" s="115"/>
      <c r="C11211" s="110"/>
      <c r="D11211" s="115"/>
      <c r="E11211" s="110"/>
      <c r="F11211" s="110"/>
      <c r="G11211" s="110"/>
      <c r="H11211" s="110"/>
      <c r="I11211" s="110"/>
      <c r="J11211" s="111"/>
      <c r="K11211" s="111"/>
      <c r="L11211" s="111"/>
      <c r="M11211" s="111"/>
      <c r="N11211" s="111"/>
      <c r="O11211" s="111"/>
      <c r="P11211" s="111"/>
      <c r="Q11211" s="111"/>
      <c r="R11211" s="111"/>
      <c r="S11211" s="110"/>
    </row>
    <row r="11212" spans="1:19">
      <c r="A11212" s="110"/>
      <c r="B11212" s="115"/>
      <c r="C11212" s="110"/>
      <c r="D11212" s="115"/>
      <c r="E11212" s="110"/>
      <c r="F11212" s="110"/>
      <c r="G11212" s="110"/>
      <c r="H11212" s="110"/>
      <c r="I11212" s="110"/>
      <c r="J11212" s="111"/>
      <c r="K11212" s="111"/>
      <c r="L11212" s="111"/>
      <c r="M11212" s="111"/>
      <c r="N11212" s="111"/>
      <c r="O11212" s="111"/>
      <c r="P11212" s="111"/>
      <c r="Q11212" s="111"/>
      <c r="R11212" s="111"/>
      <c r="S11212" s="110"/>
    </row>
    <row r="11213" spans="1:19">
      <c r="A11213" s="110"/>
      <c r="B11213" s="115"/>
      <c r="C11213" s="110"/>
      <c r="D11213" s="115"/>
      <c r="E11213" s="110"/>
      <c r="F11213" s="110"/>
      <c r="G11213" s="110"/>
      <c r="H11213" s="110"/>
      <c r="I11213" s="110"/>
      <c r="J11213" s="111"/>
      <c r="K11213" s="111"/>
      <c r="L11213" s="111"/>
      <c r="M11213" s="111"/>
      <c r="N11213" s="111"/>
      <c r="O11213" s="111"/>
      <c r="P11213" s="111"/>
      <c r="Q11213" s="111"/>
      <c r="R11213" s="111"/>
      <c r="S11213" s="110"/>
    </row>
    <row r="11214" spans="1:19">
      <c r="A11214" s="110"/>
      <c r="B11214" s="115"/>
      <c r="C11214" s="110"/>
      <c r="D11214" s="115"/>
      <c r="E11214" s="110"/>
      <c r="F11214" s="110"/>
      <c r="G11214" s="110"/>
      <c r="H11214" s="110"/>
      <c r="I11214" s="110"/>
      <c r="J11214" s="111"/>
      <c r="K11214" s="111"/>
      <c r="L11214" s="111"/>
      <c r="M11214" s="111"/>
      <c r="N11214" s="111"/>
      <c r="O11214" s="111"/>
      <c r="P11214" s="111"/>
      <c r="Q11214" s="111"/>
      <c r="R11214" s="111"/>
      <c r="S11214" s="110"/>
    </row>
    <row r="11215" spans="1:19">
      <c r="A11215" s="110"/>
      <c r="B11215" s="115"/>
      <c r="C11215" s="110"/>
      <c r="D11215" s="115"/>
      <c r="E11215" s="110"/>
      <c r="F11215" s="110"/>
      <c r="G11215" s="110"/>
      <c r="H11215" s="110"/>
      <c r="I11215" s="110"/>
      <c r="J11215" s="111"/>
      <c r="K11215" s="111"/>
      <c r="L11215" s="111"/>
      <c r="M11215" s="111"/>
      <c r="N11215" s="111"/>
      <c r="O11215" s="111"/>
      <c r="P11215" s="111"/>
      <c r="Q11215" s="111"/>
      <c r="R11215" s="111"/>
      <c r="S11215" s="110"/>
    </row>
    <row r="11216" spans="1:19">
      <c r="A11216" s="110"/>
      <c r="B11216" s="115"/>
      <c r="C11216" s="110"/>
      <c r="D11216" s="115"/>
      <c r="E11216" s="110"/>
      <c r="F11216" s="110"/>
      <c r="G11216" s="110"/>
      <c r="H11216" s="110"/>
      <c r="I11216" s="110"/>
      <c r="J11216" s="111"/>
      <c r="K11216" s="111"/>
      <c r="L11216" s="111"/>
      <c r="M11216" s="111"/>
      <c r="N11216" s="111"/>
      <c r="O11216" s="111"/>
      <c r="P11216" s="111"/>
      <c r="Q11216" s="111"/>
      <c r="R11216" s="111"/>
      <c r="S11216" s="110"/>
    </row>
    <row r="11217" spans="1:19">
      <c r="A11217" s="110"/>
      <c r="B11217" s="115"/>
      <c r="C11217" s="110"/>
      <c r="D11217" s="115"/>
      <c r="E11217" s="110"/>
      <c r="F11217" s="110"/>
      <c r="G11217" s="110"/>
      <c r="H11217" s="110"/>
      <c r="I11217" s="110"/>
      <c r="J11217" s="111"/>
      <c r="K11217" s="111"/>
      <c r="L11217" s="111"/>
      <c r="M11217" s="111"/>
      <c r="N11217" s="111"/>
      <c r="O11217" s="111"/>
      <c r="P11217" s="111"/>
      <c r="Q11217" s="111"/>
      <c r="R11217" s="111"/>
      <c r="S11217" s="110"/>
    </row>
    <row r="11218" spans="1:19">
      <c r="A11218" s="110"/>
      <c r="B11218" s="115"/>
      <c r="C11218" s="110"/>
      <c r="D11218" s="115"/>
      <c r="E11218" s="110"/>
      <c r="F11218" s="110"/>
      <c r="G11218" s="110"/>
      <c r="H11218" s="110"/>
      <c r="I11218" s="110"/>
      <c r="J11218" s="111"/>
      <c r="K11218" s="111"/>
      <c r="L11218" s="111"/>
      <c r="M11218" s="111"/>
      <c r="N11218" s="111"/>
      <c r="O11218" s="111"/>
      <c r="P11218" s="111"/>
      <c r="Q11218" s="111"/>
      <c r="R11218" s="111"/>
      <c r="S11218" s="110"/>
    </row>
    <row r="11219" spans="1:19">
      <c r="A11219" s="110"/>
      <c r="B11219" s="115"/>
      <c r="C11219" s="110"/>
      <c r="D11219" s="115"/>
      <c r="E11219" s="110"/>
      <c r="F11219" s="110"/>
      <c r="G11219" s="110"/>
      <c r="H11219" s="110"/>
      <c r="I11219" s="110"/>
      <c r="J11219" s="111"/>
      <c r="K11219" s="111"/>
      <c r="L11219" s="111"/>
      <c r="M11219" s="111"/>
      <c r="N11219" s="111"/>
      <c r="O11219" s="111"/>
      <c r="P11219" s="111"/>
      <c r="Q11219" s="111"/>
      <c r="R11219" s="111"/>
      <c r="S11219" s="110"/>
    </row>
    <row r="11220" spans="1:19">
      <c r="A11220" s="110"/>
      <c r="B11220" s="115"/>
      <c r="C11220" s="110"/>
      <c r="D11220" s="115"/>
      <c r="E11220" s="110"/>
      <c r="F11220" s="110"/>
      <c r="G11220" s="110"/>
      <c r="H11220" s="110"/>
      <c r="I11220" s="110"/>
      <c r="J11220" s="111"/>
      <c r="K11220" s="111"/>
      <c r="L11220" s="111"/>
      <c r="M11220" s="111"/>
      <c r="N11220" s="111"/>
      <c r="O11220" s="111"/>
      <c r="P11220" s="111"/>
      <c r="Q11220" s="111"/>
      <c r="R11220" s="111"/>
      <c r="S11220" s="110"/>
    </row>
    <row r="11221" spans="1:19">
      <c r="A11221" s="110"/>
      <c r="B11221" s="115"/>
      <c r="C11221" s="110"/>
      <c r="D11221" s="115"/>
      <c r="E11221" s="110"/>
      <c r="F11221" s="110"/>
      <c r="G11221" s="110"/>
      <c r="H11221" s="110"/>
      <c r="I11221" s="110"/>
      <c r="J11221" s="111"/>
      <c r="K11221" s="111"/>
      <c r="L11221" s="111"/>
      <c r="M11221" s="111"/>
      <c r="N11221" s="111"/>
      <c r="O11221" s="111"/>
      <c r="P11221" s="111"/>
      <c r="Q11221" s="111"/>
      <c r="R11221" s="111"/>
      <c r="S11221" s="110"/>
    </row>
    <row r="11222" spans="1:19">
      <c r="A11222" s="110"/>
      <c r="B11222" s="115"/>
      <c r="C11222" s="110"/>
      <c r="D11222" s="115"/>
      <c r="E11222" s="110"/>
      <c r="F11222" s="110"/>
      <c r="G11222" s="110"/>
      <c r="H11222" s="110"/>
      <c r="I11222" s="110"/>
      <c r="J11222" s="111"/>
      <c r="K11222" s="111"/>
      <c r="L11222" s="111"/>
      <c r="M11222" s="111"/>
      <c r="N11222" s="111"/>
      <c r="O11222" s="111"/>
      <c r="P11222" s="111"/>
      <c r="Q11222" s="111"/>
      <c r="R11222" s="111"/>
      <c r="S11222" s="110"/>
    </row>
    <row r="11223" spans="1:19">
      <c r="A11223" s="110"/>
      <c r="B11223" s="115"/>
      <c r="C11223" s="110"/>
      <c r="D11223" s="115"/>
      <c r="E11223" s="110"/>
      <c r="F11223" s="110"/>
      <c r="G11223" s="110"/>
      <c r="H11223" s="110"/>
      <c r="I11223" s="110"/>
      <c r="J11223" s="111"/>
      <c r="K11223" s="111"/>
      <c r="L11223" s="111"/>
      <c r="M11223" s="111"/>
      <c r="N11223" s="111"/>
      <c r="O11223" s="111"/>
      <c r="P11223" s="111"/>
      <c r="Q11223" s="111"/>
      <c r="R11223" s="111"/>
      <c r="S11223" s="110"/>
    </row>
    <row r="11224" spans="1:19">
      <c r="A11224" s="110"/>
      <c r="B11224" s="115"/>
      <c r="C11224" s="110"/>
      <c r="D11224" s="115"/>
      <c r="E11224" s="110"/>
      <c r="F11224" s="110"/>
      <c r="G11224" s="110"/>
      <c r="H11224" s="110"/>
      <c r="I11224" s="110"/>
      <c r="J11224" s="111"/>
      <c r="K11224" s="111"/>
      <c r="L11224" s="111"/>
      <c r="M11224" s="111"/>
      <c r="N11224" s="111"/>
      <c r="O11224" s="111"/>
      <c r="P11224" s="111"/>
      <c r="Q11224" s="111"/>
      <c r="R11224" s="111"/>
      <c r="S11224" s="110"/>
    </row>
    <row r="11225" spans="1:19">
      <c r="A11225" s="110"/>
      <c r="B11225" s="115"/>
      <c r="C11225" s="110"/>
      <c r="D11225" s="115"/>
      <c r="E11225" s="110"/>
      <c r="F11225" s="110"/>
      <c r="G11225" s="110"/>
      <c r="H11225" s="110"/>
      <c r="I11225" s="110"/>
      <c r="J11225" s="111"/>
      <c r="K11225" s="111"/>
      <c r="L11225" s="111"/>
      <c r="M11225" s="111"/>
      <c r="N11225" s="111"/>
      <c r="O11225" s="111"/>
      <c r="P11225" s="111"/>
      <c r="Q11225" s="111"/>
      <c r="R11225" s="111"/>
      <c r="S11225" s="110"/>
    </row>
    <row r="11226" spans="1:19">
      <c r="A11226" s="110"/>
      <c r="B11226" s="115"/>
      <c r="C11226" s="110"/>
      <c r="D11226" s="115"/>
      <c r="E11226" s="110"/>
      <c r="F11226" s="110"/>
      <c r="G11226" s="110"/>
      <c r="H11226" s="110"/>
      <c r="I11226" s="110"/>
      <c r="J11226" s="111"/>
      <c r="K11226" s="111"/>
      <c r="L11226" s="111"/>
      <c r="M11226" s="111"/>
      <c r="N11226" s="111"/>
      <c r="O11226" s="111"/>
      <c r="P11226" s="111"/>
      <c r="Q11226" s="111"/>
      <c r="R11226" s="111"/>
      <c r="S11226" s="110"/>
    </row>
    <row r="11227" spans="1:19">
      <c r="A11227" s="110"/>
      <c r="B11227" s="115"/>
      <c r="C11227" s="110"/>
      <c r="D11227" s="115"/>
      <c r="E11227" s="110"/>
      <c r="F11227" s="110"/>
      <c r="G11227" s="110"/>
      <c r="H11227" s="110"/>
      <c r="I11227" s="110"/>
      <c r="J11227" s="111"/>
      <c r="K11227" s="111"/>
      <c r="L11227" s="111"/>
      <c r="M11227" s="111"/>
      <c r="N11227" s="111"/>
      <c r="O11227" s="111"/>
      <c r="P11227" s="111"/>
      <c r="Q11227" s="111"/>
      <c r="R11227" s="111"/>
      <c r="S11227" s="110"/>
    </row>
    <row r="11228" spans="1:19">
      <c r="A11228" s="110"/>
      <c r="B11228" s="115"/>
      <c r="C11228" s="110"/>
      <c r="D11228" s="115"/>
      <c r="E11228" s="110"/>
      <c r="F11228" s="110"/>
      <c r="G11228" s="110"/>
      <c r="H11228" s="110"/>
      <c r="I11228" s="110"/>
      <c r="J11228" s="111"/>
      <c r="K11228" s="111"/>
      <c r="L11228" s="111"/>
      <c r="M11228" s="111"/>
      <c r="N11228" s="111"/>
      <c r="O11228" s="111"/>
      <c r="P11228" s="111"/>
      <c r="Q11228" s="111"/>
      <c r="R11228" s="111"/>
      <c r="S11228" s="110"/>
    </row>
    <row r="11229" spans="1:19">
      <c r="A11229" s="110"/>
      <c r="B11229" s="115"/>
      <c r="C11229" s="110"/>
      <c r="D11229" s="115"/>
      <c r="E11229" s="110"/>
      <c r="F11229" s="110"/>
      <c r="G11229" s="110"/>
      <c r="H11229" s="110"/>
      <c r="I11229" s="110"/>
      <c r="J11229" s="111"/>
      <c r="K11229" s="111"/>
      <c r="L11229" s="111"/>
      <c r="M11229" s="111"/>
      <c r="N11229" s="111"/>
      <c r="O11229" s="111"/>
      <c r="P11229" s="111"/>
      <c r="Q11229" s="111"/>
      <c r="R11229" s="111"/>
      <c r="S11229" s="110"/>
    </row>
    <row r="11230" spans="1:19">
      <c r="A11230" s="110"/>
      <c r="B11230" s="115"/>
      <c r="C11230" s="110"/>
      <c r="D11230" s="115"/>
      <c r="E11230" s="110"/>
      <c r="F11230" s="110"/>
      <c r="G11230" s="110"/>
      <c r="H11230" s="110"/>
      <c r="I11230" s="110"/>
      <c r="J11230" s="111"/>
      <c r="K11230" s="111"/>
      <c r="L11230" s="111"/>
      <c r="M11230" s="111"/>
      <c r="N11230" s="111"/>
      <c r="O11230" s="111"/>
      <c r="P11230" s="111"/>
      <c r="Q11230" s="111"/>
      <c r="R11230" s="111"/>
      <c r="S11230" s="110"/>
    </row>
    <row r="11231" spans="1:19">
      <c r="A11231" s="110"/>
      <c r="B11231" s="115"/>
      <c r="C11231" s="110"/>
      <c r="D11231" s="115"/>
      <c r="E11231" s="110"/>
      <c r="F11231" s="110"/>
      <c r="G11231" s="110"/>
      <c r="H11231" s="110"/>
      <c r="I11231" s="110"/>
      <c r="J11231" s="111"/>
      <c r="K11231" s="111"/>
      <c r="L11231" s="111"/>
      <c r="M11231" s="111"/>
      <c r="N11231" s="111"/>
      <c r="O11231" s="111"/>
      <c r="P11231" s="111"/>
      <c r="Q11231" s="111"/>
      <c r="R11231" s="111"/>
      <c r="S11231" s="110"/>
    </row>
    <row r="11232" spans="1:19">
      <c r="A11232" s="110"/>
      <c r="B11232" s="115"/>
      <c r="C11232" s="110"/>
      <c r="D11232" s="115"/>
      <c r="E11232" s="110"/>
      <c r="F11232" s="110"/>
      <c r="G11232" s="110"/>
      <c r="H11232" s="110"/>
      <c r="I11232" s="110"/>
      <c r="J11232" s="111"/>
      <c r="K11232" s="111"/>
      <c r="L11232" s="111"/>
      <c r="M11232" s="111"/>
      <c r="N11232" s="111"/>
      <c r="O11232" s="111"/>
      <c r="P11232" s="111"/>
      <c r="Q11232" s="111"/>
      <c r="R11232" s="111"/>
      <c r="S11232" s="110"/>
    </row>
    <row r="11233" spans="1:19">
      <c r="A11233" s="110"/>
      <c r="B11233" s="115"/>
      <c r="C11233" s="110"/>
      <c r="D11233" s="115"/>
      <c r="E11233" s="110"/>
      <c r="F11233" s="110"/>
      <c r="G11233" s="110"/>
      <c r="H11233" s="110"/>
      <c r="I11233" s="110"/>
      <c r="J11233" s="111"/>
      <c r="K11233" s="111"/>
      <c r="L11233" s="111"/>
      <c r="M11233" s="111"/>
      <c r="N11233" s="111"/>
      <c r="O11233" s="111"/>
      <c r="P11233" s="111"/>
      <c r="Q11233" s="111"/>
      <c r="R11233" s="111"/>
      <c r="S11233" s="110"/>
    </row>
    <row r="11234" spans="1:19">
      <c r="A11234" s="110"/>
      <c r="B11234" s="115"/>
      <c r="C11234" s="110"/>
      <c r="D11234" s="115"/>
      <c r="E11234" s="110"/>
      <c r="F11234" s="110"/>
      <c r="G11234" s="110"/>
      <c r="H11234" s="110"/>
      <c r="I11234" s="110"/>
      <c r="J11234" s="111"/>
      <c r="K11234" s="111"/>
      <c r="L11234" s="111"/>
      <c r="M11234" s="111"/>
      <c r="N11234" s="111"/>
      <c r="O11234" s="111"/>
      <c r="P11234" s="111"/>
      <c r="Q11234" s="111"/>
      <c r="R11234" s="111"/>
      <c r="S11234" s="110"/>
    </row>
    <row r="11235" spans="1:19">
      <c r="A11235" s="110"/>
      <c r="B11235" s="115"/>
      <c r="C11235" s="110"/>
      <c r="D11235" s="115"/>
      <c r="E11235" s="110"/>
      <c r="F11235" s="110"/>
      <c r="G11235" s="110"/>
      <c r="H11235" s="110"/>
      <c r="I11235" s="110"/>
      <c r="J11235" s="111"/>
      <c r="K11235" s="111"/>
      <c r="L11235" s="111"/>
      <c r="M11235" s="111"/>
      <c r="N11235" s="111"/>
      <c r="O11235" s="111"/>
      <c r="P11235" s="111"/>
      <c r="Q11235" s="111"/>
      <c r="R11235" s="111"/>
      <c r="S11235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OCT+NOV+DEC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2021-01-18T15:52:59Z</dcterms:modified>
</cp:coreProperties>
</file>