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3" i="2"/>
  <c r="E21"/>
  <c r="E5"/>
  <c r="L63"/>
  <c r="E6"/>
  <c r="E7"/>
  <c r="E8"/>
  <c r="E9"/>
  <c r="E10"/>
  <c r="E11"/>
  <c r="E12"/>
  <c r="E13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36"/>
  <c r="K136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 l="1"/>
  <c r="C115" s="1"/>
  <c r="E33"/>
  <c r="F33" s="1"/>
  <c r="F36" l="1"/>
  <c r="E36"/>
</calcChain>
</file>

<file path=xl/sharedStrings.xml><?xml version="1.0" encoding="utf-8"?>
<sst xmlns="http://schemas.openxmlformats.org/spreadsheetml/2006/main" count="335" uniqueCount="125">
  <si>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</si>
  <si>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</si>
  <si>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</si>
  <si>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</si>
  <si>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</si>
  <si>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</si>
  <si>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</si>
  <si>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</si>
  <si>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</si>
  <si>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</si>
  <si>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</si>
  <si>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</si>
  <si>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</si>
  <si>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</si>
  <si>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</si>
  <si>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</si>
  <si>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</si>
  <si>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</si>
  <si>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</si>
  <si>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</si>
  <si>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</si>
  <si>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</si>
  <si>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</si>
  <si>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</si>
  <si>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</si>
  <si>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</si>
  <si>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</si>
  <si>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</si>
  <si>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</si>
  <si>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</si>
  <si>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</si>
  <si>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</si>
  <si>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</si>
  <si>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</si>
  <si>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</si>
  <si>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14.03.2020</t>
  </si>
  <si>
    <t xml:space="preserve">   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</si>
  <si>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</si>
  <si>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</si>
  <si>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</si>
  <si>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</si>
  <si>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</si>
  <si>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</si>
  <si>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</si>
  <si>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</si>
  <si>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</si>
  <si>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</si>
  <si>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</si>
  <si>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</si>
  <si>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</si>
  <si>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</si>
  <si>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</si>
  <si>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</si>
  <si>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</si>
  <si>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</si>
  <si>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</si>
  <si>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</si>
  <si>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09.08.2020</t>
  </si>
  <si>
    <t>Sumon bKash</t>
  </si>
  <si>
    <t>10.08.2020</t>
  </si>
  <si>
    <t xml:space="preserve">Hasan Kurier </t>
  </si>
  <si>
    <t>15.08.2020</t>
  </si>
  <si>
    <t>Jony Coto</t>
  </si>
  <si>
    <t>17.08.2020</t>
  </si>
  <si>
    <t>19.08.2020</t>
  </si>
  <si>
    <t>House Rent August'2020</t>
  </si>
  <si>
    <t>23.08.2020</t>
  </si>
  <si>
    <t>25.08.2020</t>
  </si>
  <si>
    <t>27.08.2020</t>
  </si>
  <si>
    <t>Haider</t>
  </si>
  <si>
    <t>Harun Bariola</t>
  </si>
  <si>
    <t>Z30</t>
  </si>
  <si>
    <t>Coto Bhai</t>
  </si>
  <si>
    <t>30.08.2020</t>
  </si>
  <si>
    <t>S.M Enterprise</t>
  </si>
  <si>
    <t>31.08.2020</t>
  </si>
  <si>
    <t>01.09.2020</t>
  </si>
  <si>
    <t>Balance Statement September 2020</t>
  </si>
  <si>
    <t>July-2020 BM MC</t>
  </si>
  <si>
    <t>July-2020 BM Tulip-2</t>
  </si>
  <si>
    <t>Abdullah Telecom</t>
  </si>
  <si>
    <t>AFJUL telecom</t>
  </si>
  <si>
    <t>Anis Manager</t>
  </si>
  <si>
    <t>B=Apple Com</t>
  </si>
  <si>
    <t>18.07.2020</t>
  </si>
  <si>
    <t>B=Hiron</t>
  </si>
  <si>
    <t>B=Hossain</t>
  </si>
  <si>
    <t>20.06.2020</t>
  </si>
  <si>
    <t>B=Kakoly</t>
  </si>
  <si>
    <t>24.08.2020</t>
  </si>
  <si>
    <t>B=Milon Telecom</t>
  </si>
  <si>
    <t>06.05.2020</t>
  </si>
  <si>
    <t>B=Mollah Enterprise</t>
  </si>
  <si>
    <t>B=Ratri</t>
  </si>
  <si>
    <t>B=Sohag Mob</t>
  </si>
  <si>
    <t>B=Sufia</t>
  </si>
  <si>
    <t>Bi=Friends Elec</t>
  </si>
  <si>
    <t>Bismillah</t>
  </si>
  <si>
    <t>30.01.2020</t>
  </si>
  <si>
    <t>C=Charghat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</si>
  <si>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</si>
  <si>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</si>
  <si>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</si>
  <si>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</si>
  <si>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</si>
  <si>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</si>
  <si>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</si>
  <si>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</si>
  <si>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</si>
  <si>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</si>
  <si>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P=A.R Telecom</t>
  </si>
  <si>
    <t>11.08.2020</t>
  </si>
  <si>
    <t>P=Amir Mob</t>
  </si>
  <si>
    <t>21.07.2020</t>
  </si>
  <si>
    <t>P=Mobile Palace</t>
  </si>
  <si>
    <t>P=N.K Telecom</t>
  </si>
  <si>
    <t>Sanwar Telecom</t>
  </si>
  <si>
    <t>Sarthok Boss</t>
  </si>
  <si>
    <t>14.06.2020</t>
  </si>
  <si>
    <t>Teleview Mobile</t>
  </si>
  <si>
    <t>Tulip-2</t>
  </si>
  <si>
    <t>Imran</t>
  </si>
  <si>
    <t>DSR</t>
  </si>
  <si>
    <t>Robiul</t>
  </si>
  <si>
    <t>Shohel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</si>
</sst>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46"/>
  <sheetViews>
    <sheetView tabSelected="1" zoomScale="120" zoomScaleNormal="120" workbookViewId="0">
      <pane ySplit="4" topLeftCell="A105" activePane="bottomLeft" state="frozen"/>
      <selection activeCell="I1" sqref="I1"/>
      <selection pane="bottomLeft" activeCell="E116" sqref="E116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1" t="s">
        <v>18</v>
      </c>
      <c r="B1" s="141"/>
      <c r="C1" s="141"/>
      <c r="D1" s="141"/>
      <c r="E1" s="141"/>
      <c r="F1" s="141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2" t="s">
        <v>77</v>
      </c>
      <c r="B2" s="142"/>
      <c r="C2" s="142"/>
      <c r="D2" s="142"/>
      <c r="E2" s="142"/>
      <c r="F2" s="142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2" t="s">
        <v>15</v>
      </c>
      <c r="B3" s="152"/>
      <c r="C3" s="152"/>
      <c r="D3" s="152"/>
      <c r="E3" s="152"/>
      <c r="F3" s="152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76</v>
      </c>
      <c r="B5" s="104">
        <v>628620</v>
      </c>
      <c r="C5" s="104">
        <v>499280</v>
      </c>
      <c r="D5" s="104">
        <v>1490</v>
      </c>
      <c r="E5" s="104">
        <f>C5+D5</f>
        <v>500770</v>
      </c>
      <c r="F5" s="106"/>
      <c r="G5" s="17"/>
      <c r="H5" s="30" t="s">
        <v>10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/>
      <c r="B6" s="2"/>
      <c r="C6" s="2"/>
      <c r="D6" s="2"/>
      <c r="E6" s="2">
        <f t="shared" ref="E6:E32" si="0">C6+D6</f>
        <v>0</v>
      </c>
      <c r="F6" s="95"/>
      <c r="G6" s="79"/>
      <c r="H6" s="31" t="s">
        <v>10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5"/>
      <c r="G7" s="79"/>
      <c r="H7" s="31" t="s">
        <v>10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10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10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10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10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10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10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10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10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10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10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10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10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10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10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10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10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10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10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10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10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10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10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10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10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 t="s">
        <v>78</v>
      </c>
      <c r="I32" s="100">
        <v>84910</v>
      </c>
      <c r="J32" s="66" t="s">
        <v>76</v>
      </c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628620</v>
      </c>
      <c r="C33" s="2">
        <f>SUM(C5:C32)</f>
        <v>499280</v>
      </c>
      <c r="D33" s="2">
        <f>SUM(D5:D32)</f>
        <v>1490</v>
      </c>
      <c r="E33" s="2">
        <f>SUM(E5:E32)</f>
        <v>500770</v>
      </c>
      <c r="F33" s="67">
        <f>B33-E33</f>
        <v>127850</v>
      </c>
      <c r="G33" s="81"/>
      <c r="H33" s="86" t="s">
        <v>79</v>
      </c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3" t="s">
        <v>36</v>
      </c>
      <c r="B35" s="154"/>
      <c r="C35" s="154"/>
      <c r="D35" s="155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F33-C113+K136</f>
        <v>0</v>
      </c>
      <c r="F36" s="63">
        <f>F33-C113-I43-I42+K136-C118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23</v>
      </c>
      <c r="B37" s="121" t="s">
        <v>22</v>
      </c>
      <c r="C37" s="2">
        <v>5000</v>
      </c>
      <c r="D37" s="1" t="s">
        <v>76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33</v>
      </c>
      <c r="B38" s="1" t="s">
        <v>22</v>
      </c>
      <c r="C38" s="2">
        <v>5000</v>
      </c>
      <c r="D38" s="1" t="s">
        <v>76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34</v>
      </c>
      <c r="B39" s="137" t="s">
        <v>22</v>
      </c>
      <c r="C39" s="2">
        <v>5830</v>
      </c>
      <c r="D39" s="122" t="s">
        <v>76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 t="s">
        <v>69</v>
      </c>
      <c r="B40" s="1" t="s">
        <v>22</v>
      </c>
      <c r="C40" s="2">
        <v>9300</v>
      </c>
      <c r="D40" s="122" t="s">
        <v>68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30</v>
      </c>
      <c r="B41" s="1" t="s">
        <v>31</v>
      </c>
      <c r="C41" s="2">
        <v>4000</v>
      </c>
      <c r="D41" s="1" t="s">
        <v>76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26</v>
      </c>
      <c r="B42" s="1" t="s">
        <v>27</v>
      </c>
      <c r="C42" s="2">
        <v>1190</v>
      </c>
      <c r="D42" s="1" t="s">
        <v>39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9" t="s">
        <v>13</v>
      </c>
      <c r="G43" s="150"/>
      <c r="H43" s="150"/>
      <c r="I43" s="150"/>
      <c r="J43" s="151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29</v>
      </c>
      <c r="B46" s="128"/>
      <c r="C46" s="138">
        <v>15000</v>
      </c>
      <c r="D46" s="135" t="s">
        <v>43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21</v>
      </c>
      <c r="B47" s="30"/>
      <c r="C47" s="71">
        <v>93000</v>
      </c>
      <c r="D47" s="70" t="s">
        <v>54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41</v>
      </c>
      <c r="B48" s="30"/>
      <c r="C48" s="71">
        <v>208875</v>
      </c>
      <c r="D48" s="135" t="s">
        <v>66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25</v>
      </c>
      <c r="B49" s="70"/>
      <c r="C49" s="71">
        <v>267297</v>
      </c>
      <c r="D49" s="70" t="s">
        <v>55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42</v>
      </c>
      <c r="B50" s="31"/>
      <c r="C50" s="71">
        <v>62000</v>
      </c>
      <c r="D50" s="128" t="s">
        <v>61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20</v>
      </c>
      <c r="B51" s="30"/>
      <c r="C51" s="71">
        <v>54450</v>
      </c>
      <c r="D51" s="76" t="s">
        <v>35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19</v>
      </c>
      <c r="B52" s="70"/>
      <c r="C52" s="134">
        <v>184630</v>
      </c>
      <c r="D52" s="128" t="s">
        <v>76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24</v>
      </c>
      <c r="B53" s="30"/>
      <c r="C53" s="71">
        <v>422760</v>
      </c>
      <c r="D53" s="72" t="s">
        <v>76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28</v>
      </c>
      <c r="B54" s="30"/>
      <c r="C54" s="71">
        <v>191165</v>
      </c>
      <c r="D54" s="128" t="s">
        <v>76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 t="s">
        <v>74</v>
      </c>
      <c r="B55" s="70"/>
      <c r="C55" s="71">
        <v>1860</v>
      </c>
      <c r="D55" s="72" t="s">
        <v>73</v>
      </c>
      <c r="E55" s="3"/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58" t="s">
        <v>120</v>
      </c>
      <c r="B59" s="159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80</v>
      </c>
      <c r="B60" s="30"/>
      <c r="C60" s="71">
        <v>2000</v>
      </c>
      <c r="D60" s="72" t="s">
        <v>73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81</v>
      </c>
      <c r="B61" s="30"/>
      <c r="C61" s="71">
        <v>9500</v>
      </c>
      <c r="D61" s="72" t="s">
        <v>52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82</v>
      </c>
      <c r="B62" s="30" t="s">
        <v>37</v>
      </c>
      <c r="C62" s="71">
        <v>2000</v>
      </c>
      <c r="D62" s="72" t="s">
        <v>73</v>
      </c>
      <c r="E62" s="8"/>
      <c r="F62" s="148" t="s">
        <v>47</v>
      </c>
      <c r="G62" s="148"/>
      <c r="H62" s="120"/>
      <c r="I62" s="120"/>
      <c r="J62" s="55" t="s">
        <v>16</v>
      </c>
      <c r="K62" s="59" t="s">
        <v>17</v>
      </c>
      <c r="L62" s="60" t="s">
        <v>11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83</v>
      </c>
      <c r="B63" s="30"/>
      <c r="C63" s="71">
        <v>53388</v>
      </c>
      <c r="D63" s="72" t="s">
        <v>84</v>
      </c>
      <c r="E63" s="3"/>
      <c r="F63" s="48"/>
      <c r="G63" s="13" t="s">
        <v>23</v>
      </c>
      <c r="H63" s="13" t="s">
        <v>22</v>
      </c>
      <c r="I63" s="49">
        <v>5500</v>
      </c>
      <c r="J63" s="30" t="s">
        <v>63</v>
      </c>
      <c r="K63" s="23">
        <v>5500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 t="s">
        <v>85</v>
      </c>
      <c r="B64" s="30"/>
      <c r="C64" s="71">
        <v>36458</v>
      </c>
      <c r="D64" s="72" t="s">
        <v>84</v>
      </c>
      <c r="E64" s="3"/>
      <c r="F64" s="50"/>
      <c r="G64" s="13" t="s">
        <v>32</v>
      </c>
      <c r="H64" s="13" t="s">
        <v>37</v>
      </c>
      <c r="I64" s="49">
        <v>1915</v>
      </c>
      <c r="J64" s="53" t="s">
        <v>44</v>
      </c>
      <c r="K64" s="23">
        <v>1915</v>
      </c>
      <c r="L64" s="61">
        <f t="shared" ref="L64:L135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86</v>
      </c>
      <c r="B65" s="30"/>
      <c r="C65" s="71">
        <v>33220</v>
      </c>
      <c r="D65" s="72" t="s">
        <v>87</v>
      </c>
      <c r="E65" s="3"/>
      <c r="F65" s="48"/>
      <c r="G65" s="22" t="s">
        <v>33</v>
      </c>
      <c r="H65" s="22" t="s">
        <v>22</v>
      </c>
      <c r="I65" s="56">
        <v>7000</v>
      </c>
      <c r="J65" s="56" t="s">
        <v>67</v>
      </c>
      <c r="K65" s="23">
        <v>7000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88</v>
      </c>
      <c r="B66" s="70"/>
      <c r="C66" s="71">
        <v>27372</v>
      </c>
      <c r="D66" s="72" t="s">
        <v>89</v>
      </c>
      <c r="E66" s="3"/>
      <c r="F66" s="110"/>
      <c r="G66" s="13" t="s">
        <v>29</v>
      </c>
      <c r="H66" s="13"/>
      <c r="I66" s="49">
        <v>15000</v>
      </c>
      <c r="J66" s="49" t="s">
        <v>43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 t="s">
        <v>90</v>
      </c>
      <c r="B67" s="30"/>
      <c r="C67" s="71">
        <v>4260</v>
      </c>
      <c r="D67" s="70" t="s">
        <v>91</v>
      </c>
      <c r="E67" s="3"/>
      <c r="F67" s="48"/>
      <c r="G67" s="13" t="s">
        <v>51</v>
      </c>
      <c r="H67" s="13"/>
      <c r="I67" s="49">
        <v>460</v>
      </c>
      <c r="J67" s="53" t="s">
        <v>50</v>
      </c>
      <c r="K67" s="23">
        <v>460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92</v>
      </c>
      <c r="B68" s="70"/>
      <c r="C68" s="71">
        <v>13075</v>
      </c>
      <c r="D68" s="72" t="s">
        <v>84</v>
      </c>
      <c r="E68" s="3"/>
      <c r="F68" s="48"/>
      <c r="G68" s="13" t="s">
        <v>69</v>
      </c>
      <c r="H68" s="13" t="s">
        <v>22</v>
      </c>
      <c r="I68" s="49">
        <v>9300</v>
      </c>
      <c r="J68" s="53" t="s">
        <v>68</v>
      </c>
      <c r="K68" s="23">
        <v>9300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 t="s">
        <v>93</v>
      </c>
      <c r="B69" s="30"/>
      <c r="C69" s="71">
        <v>32111</v>
      </c>
      <c r="D69" s="72" t="s">
        <v>84</v>
      </c>
      <c r="E69" s="7"/>
      <c r="F69" s="48"/>
      <c r="G69" s="22" t="s">
        <v>70</v>
      </c>
      <c r="H69" s="22" t="s">
        <v>71</v>
      </c>
      <c r="I69" s="56">
        <v>9300</v>
      </c>
      <c r="J69" s="58" t="s">
        <v>68</v>
      </c>
      <c r="K69" s="23">
        <v>9300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94</v>
      </c>
      <c r="B70" s="70"/>
      <c r="C70" s="71">
        <v>16821</v>
      </c>
      <c r="D70" s="72" t="s">
        <v>84</v>
      </c>
      <c r="E70" s="3"/>
      <c r="F70" s="110"/>
      <c r="G70" s="22" t="s">
        <v>60</v>
      </c>
      <c r="H70" s="22"/>
      <c r="I70" s="56">
        <v>6070</v>
      </c>
      <c r="J70" s="58" t="s">
        <v>59</v>
      </c>
      <c r="K70" s="23">
        <v>6070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95</v>
      </c>
      <c r="B71" s="30"/>
      <c r="C71" s="71">
        <v>19616</v>
      </c>
      <c r="D71" s="72" t="s">
        <v>75</v>
      </c>
      <c r="E71" s="6"/>
      <c r="F71" s="110"/>
      <c r="G71" s="13" t="s">
        <v>65</v>
      </c>
      <c r="H71" s="13" t="s">
        <v>48</v>
      </c>
      <c r="I71" s="49">
        <v>2000</v>
      </c>
      <c r="J71" s="30" t="s">
        <v>75</v>
      </c>
      <c r="K71" s="23">
        <v>2000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 t="s">
        <v>96</v>
      </c>
      <c r="B72" s="30"/>
      <c r="C72" s="71">
        <v>13000</v>
      </c>
      <c r="D72" s="72" t="s">
        <v>73</v>
      </c>
      <c r="E72" s="6"/>
      <c r="F72" s="110"/>
      <c r="G72" s="13" t="s">
        <v>62</v>
      </c>
      <c r="H72" s="13" t="s">
        <v>72</v>
      </c>
      <c r="I72" s="49">
        <v>2500</v>
      </c>
      <c r="J72" s="53" t="s">
        <v>63</v>
      </c>
      <c r="K72" s="23">
        <v>2500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 t="s">
        <v>97</v>
      </c>
      <c r="B73" s="30"/>
      <c r="C73" s="71">
        <v>3500</v>
      </c>
      <c r="D73" s="72" t="s">
        <v>98</v>
      </c>
      <c r="E73" s="6"/>
      <c r="F73" s="110"/>
      <c r="G73" s="13" t="s">
        <v>53</v>
      </c>
      <c r="H73" s="13" t="s">
        <v>37</v>
      </c>
      <c r="I73" s="49">
        <v>2000</v>
      </c>
      <c r="J73" s="53" t="s">
        <v>52</v>
      </c>
      <c r="K73" s="23">
        <v>2000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 t="s">
        <v>99</v>
      </c>
      <c r="B74" s="30"/>
      <c r="C74" s="71">
        <v>14560</v>
      </c>
      <c r="D74" s="70" t="s">
        <v>52</v>
      </c>
      <c r="E74" s="6"/>
      <c r="F74" s="110"/>
      <c r="G74" s="13" t="s">
        <v>45</v>
      </c>
      <c r="H74" s="13" t="s">
        <v>46</v>
      </c>
      <c r="I74" s="49">
        <v>5440</v>
      </c>
      <c r="J74" s="53" t="s">
        <v>52</v>
      </c>
      <c r="K74" s="23">
        <v>5440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 t="s">
        <v>100</v>
      </c>
      <c r="B75" s="30"/>
      <c r="C75" s="71">
        <v>29000</v>
      </c>
      <c r="D75" s="76" t="s">
        <v>75</v>
      </c>
      <c r="E75" s="3"/>
      <c r="F75" s="110"/>
      <c r="G75" s="13" t="s">
        <v>34</v>
      </c>
      <c r="H75" s="13" t="s">
        <v>22</v>
      </c>
      <c r="I75" s="49">
        <v>6000</v>
      </c>
      <c r="J75" s="49" t="s">
        <v>55</v>
      </c>
      <c r="K75" s="23">
        <v>6000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 t="s">
        <v>101</v>
      </c>
      <c r="B76" s="30"/>
      <c r="C76" s="71">
        <v>27000</v>
      </c>
      <c r="D76" s="76" t="s">
        <v>102</v>
      </c>
      <c r="E76" s="3"/>
      <c r="F76" s="110"/>
      <c r="G76" s="13" t="s">
        <v>21</v>
      </c>
      <c r="H76" s="13"/>
      <c r="I76" s="49">
        <v>93000</v>
      </c>
      <c r="J76" s="53" t="s">
        <v>54</v>
      </c>
      <c r="K76" s="23">
        <v>93000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 t="s">
        <v>103</v>
      </c>
      <c r="B77" s="30"/>
      <c r="C77" s="71">
        <v>8000</v>
      </c>
      <c r="D77" s="76" t="s">
        <v>104</v>
      </c>
      <c r="E77" s="3"/>
      <c r="F77" s="48"/>
      <c r="G77" s="13" t="s">
        <v>41</v>
      </c>
      <c r="H77" s="13"/>
      <c r="I77" s="49">
        <v>208875</v>
      </c>
      <c r="J77" s="49" t="s">
        <v>66</v>
      </c>
      <c r="K77" s="23">
        <v>208875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 t="s">
        <v>105</v>
      </c>
      <c r="B78" s="30" t="s">
        <v>37</v>
      </c>
      <c r="C78" s="71">
        <v>1210</v>
      </c>
      <c r="D78" s="76" t="s">
        <v>106</v>
      </c>
      <c r="E78" s="3"/>
      <c r="F78" s="110"/>
      <c r="G78" s="24" t="s">
        <v>25</v>
      </c>
      <c r="H78" s="24"/>
      <c r="I78" s="49">
        <v>267297</v>
      </c>
      <c r="J78" s="30" t="s">
        <v>55</v>
      </c>
      <c r="K78" s="23">
        <v>267297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 t="s">
        <v>107</v>
      </c>
      <c r="B79" s="30"/>
      <c r="C79" s="71">
        <v>9000</v>
      </c>
      <c r="D79" s="76" t="s">
        <v>68</v>
      </c>
      <c r="E79" s="3"/>
      <c r="F79" s="110"/>
      <c r="G79" s="13" t="s">
        <v>42</v>
      </c>
      <c r="H79" s="13"/>
      <c r="I79" s="49">
        <v>62000</v>
      </c>
      <c r="J79" s="30" t="s">
        <v>61</v>
      </c>
      <c r="K79" s="23">
        <v>62000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 t="s">
        <v>108</v>
      </c>
      <c r="B80" s="30"/>
      <c r="C80" s="71">
        <v>13000</v>
      </c>
      <c r="D80" s="76" t="s">
        <v>75</v>
      </c>
      <c r="E80" s="3"/>
      <c r="F80" s="110"/>
      <c r="G80" s="13" t="s">
        <v>20</v>
      </c>
      <c r="H80" s="13"/>
      <c r="I80" s="49">
        <v>54450</v>
      </c>
      <c r="J80" s="53" t="s">
        <v>35</v>
      </c>
      <c r="K80" s="23">
        <v>54450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 t="s">
        <v>109</v>
      </c>
      <c r="B81" s="30"/>
      <c r="C81" s="71">
        <v>5000</v>
      </c>
      <c r="D81" s="76" t="s">
        <v>68</v>
      </c>
      <c r="E81" s="3"/>
      <c r="F81" s="111"/>
      <c r="G81" s="13" t="s">
        <v>19</v>
      </c>
      <c r="H81" s="13"/>
      <c r="I81" s="49">
        <v>164630</v>
      </c>
      <c r="J81" s="53" t="s">
        <v>75</v>
      </c>
      <c r="K81" s="23">
        <v>164630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 t="s">
        <v>110</v>
      </c>
      <c r="B82" s="30"/>
      <c r="C82" s="71">
        <v>129725</v>
      </c>
      <c r="D82" s="76" t="s">
        <v>111</v>
      </c>
      <c r="E82" s="6"/>
      <c r="F82" s="112"/>
      <c r="G82" s="13" t="s">
        <v>24</v>
      </c>
      <c r="H82" s="13"/>
      <c r="I82" s="49">
        <v>305940</v>
      </c>
      <c r="J82" s="53" t="s">
        <v>75</v>
      </c>
      <c r="K82" s="23">
        <v>305940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 t="s">
        <v>112</v>
      </c>
      <c r="B83" s="72"/>
      <c r="C83" s="71">
        <v>36000</v>
      </c>
      <c r="D83" s="76" t="s">
        <v>113</v>
      </c>
      <c r="E83" s="6"/>
      <c r="F83" s="112"/>
      <c r="G83" s="13" t="s">
        <v>28</v>
      </c>
      <c r="H83" s="13"/>
      <c r="I83" s="49">
        <v>190865</v>
      </c>
      <c r="J83" s="49" t="s">
        <v>73</v>
      </c>
      <c r="K83" s="23">
        <v>190865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 t="s">
        <v>114</v>
      </c>
      <c r="B84" s="30"/>
      <c r="C84" s="71">
        <v>3000</v>
      </c>
      <c r="D84" s="76" t="s">
        <v>113</v>
      </c>
      <c r="E84" s="6"/>
      <c r="F84" s="111"/>
      <c r="G84" s="13" t="s">
        <v>40</v>
      </c>
      <c r="H84" s="13">
        <v>1763999686</v>
      </c>
      <c r="I84" s="49">
        <v>20340</v>
      </c>
      <c r="J84" s="53" t="s">
        <v>56</v>
      </c>
      <c r="K84" s="23">
        <v>20340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 t="s">
        <v>115</v>
      </c>
      <c r="B85" s="30"/>
      <c r="C85" s="71">
        <v>10000</v>
      </c>
      <c r="D85" s="76" t="s">
        <v>75</v>
      </c>
      <c r="E85" s="6"/>
      <c r="F85" s="111"/>
      <c r="G85" s="22" t="s">
        <v>74</v>
      </c>
      <c r="H85" s="22"/>
      <c r="I85" s="56">
        <v>1860</v>
      </c>
      <c r="J85" s="58" t="s">
        <v>73</v>
      </c>
      <c r="K85" s="23">
        <v>1860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116</v>
      </c>
      <c r="B86" s="30"/>
      <c r="C86" s="71">
        <v>8000</v>
      </c>
      <c r="D86" s="76" t="s">
        <v>68</v>
      </c>
      <c r="E86" s="6"/>
      <c r="F86" s="110"/>
      <c r="G86" s="13" t="s">
        <v>26</v>
      </c>
      <c r="H86" s="13" t="s">
        <v>27</v>
      </c>
      <c r="I86" s="49">
        <v>1190</v>
      </c>
      <c r="J86" s="53" t="s">
        <v>39</v>
      </c>
      <c r="K86" s="23">
        <v>1190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117</v>
      </c>
      <c r="B87" s="30" t="s">
        <v>37</v>
      </c>
      <c r="C87" s="71">
        <v>4000</v>
      </c>
      <c r="D87" s="76" t="s">
        <v>118</v>
      </c>
      <c r="E87" s="3"/>
      <c r="F87" s="110"/>
      <c r="G87" s="13" t="s">
        <v>30</v>
      </c>
      <c r="H87" s="13" t="s">
        <v>31</v>
      </c>
      <c r="I87" s="49">
        <v>10600</v>
      </c>
      <c r="J87" s="49" t="s">
        <v>66</v>
      </c>
      <c r="K87" s="23">
        <v>10600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119</v>
      </c>
      <c r="B88" s="30"/>
      <c r="C88" s="71">
        <v>5190</v>
      </c>
      <c r="D88" s="76" t="s">
        <v>44</v>
      </c>
      <c r="E88" s="3"/>
      <c r="F88" s="48"/>
      <c r="G88" s="13" t="s">
        <v>38</v>
      </c>
      <c r="H88" s="13">
        <v>1758900692</v>
      </c>
      <c r="I88" s="49">
        <v>9000</v>
      </c>
      <c r="J88" s="53" t="s">
        <v>64</v>
      </c>
      <c r="K88" s="23">
        <v>9000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0"/>
      <c r="G89" s="22" t="s">
        <v>58</v>
      </c>
      <c r="H89" s="22" t="s">
        <v>69</v>
      </c>
      <c r="I89" s="56">
        <v>6000</v>
      </c>
      <c r="J89" s="58" t="s">
        <v>57</v>
      </c>
      <c r="K89" s="23">
        <v>6000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121</v>
      </c>
      <c r="B90" s="30" t="s">
        <v>122</v>
      </c>
      <c r="C90" s="71">
        <v>2000</v>
      </c>
      <c r="D90" s="76" t="s">
        <v>61</v>
      </c>
      <c r="E90" s="3"/>
      <c r="F90" s="110"/>
      <c r="G90" s="13" t="s">
        <v>49</v>
      </c>
      <c r="H90" s="13" t="s">
        <v>37</v>
      </c>
      <c r="I90" s="49">
        <v>6300</v>
      </c>
      <c r="J90" s="53" t="s">
        <v>64</v>
      </c>
      <c r="K90" s="23">
        <v>6300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123</v>
      </c>
      <c r="B91" s="30" t="s">
        <v>122</v>
      </c>
      <c r="C91" s="75">
        <v>5000</v>
      </c>
      <c r="D91" s="76" t="s">
        <v>102</v>
      </c>
      <c r="E91" s="3"/>
      <c r="F91" s="110"/>
      <c r="G91" s="13"/>
      <c r="H91" s="13"/>
      <c r="I91" s="49"/>
      <c r="J91" s="49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124</v>
      </c>
      <c r="B92" s="70" t="s">
        <v>122</v>
      </c>
      <c r="C92" s="71">
        <v>5500</v>
      </c>
      <c r="D92" s="70" t="s">
        <v>75</v>
      </c>
      <c r="F92" s="110"/>
      <c r="G92" s="13" t="s">
        <v>80</v>
      </c>
      <c r="H92" s="13"/>
      <c r="I92" s="49">
        <v>2000</v>
      </c>
      <c r="J92" s="53" t="s">
        <v>73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/>
      <c r="B93" s="70"/>
      <c r="C93" s="71"/>
      <c r="D93" s="70"/>
      <c r="F93" s="110"/>
      <c r="G93" s="13" t="s">
        <v>81</v>
      </c>
      <c r="H93" s="13"/>
      <c r="I93" s="49">
        <v>9500</v>
      </c>
      <c r="J93" s="57" t="s">
        <v>52</v>
      </c>
      <c r="K93" s="23">
        <v>9500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/>
      <c r="B94" s="72"/>
      <c r="C94" s="71"/>
      <c r="D94" s="70"/>
      <c r="F94" s="48"/>
      <c r="G94" s="22" t="s">
        <v>82</v>
      </c>
      <c r="H94" s="22" t="s">
        <v>37</v>
      </c>
      <c r="I94" s="56">
        <v>2000</v>
      </c>
      <c r="J94" s="58" t="s">
        <v>73</v>
      </c>
      <c r="K94" s="23">
        <v>2000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/>
      <c r="B95" s="133"/>
      <c r="C95" s="71"/>
      <c r="D95" s="70"/>
      <c r="F95" s="110"/>
      <c r="G95" s="13" t="s">
        <v>83</v>
      </c>
      <c r="H95" s="13"/>
      <c r="I95" s="49">
        <v>53388</v>
      </c>
      <c r="J95" s="53" t="s">
        <v>84</v>
      </c>
      <c r="K95" s="23">
        <v>53388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/>
      <c r="B96" s="30"/>
      <c r="C96" s="71"/>
      <c r="D96" s="70"/>
      <c r="F96" s="112"/>
      <c r="G96" s="22" t="s">
        <v>85</v>
      </c>
      <c r="H96" s="22"/>
      <c r="I96" s="56">
        <v>36458</v>
      </c>
      <c r="J96" s="58" t="s">
        <v>84</v>
      </c>
      <c r="K96" s="23">
        <v>36458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/>
      <c r="B97" s="70"/>
      <c r="C97" s="71"/>
      <c r="D97" s="70"/>
      <c r="F97" s="112"/>
      <c r="G97" s="22" t="s">
        <v>86</v>
      </c>
      <c r="H97" s="22"/>
      <c r="I97" s="56">
        <v>33220</v>
      </c>
      <c r="J97" s="58" t="s">
        <v>87</v>
      </c>
      <c r="K97" s="23">
        <v>33220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56"/>
      <c r="B98" s="157"/>
      <c r="C98" s="71"/>
      <c r="D98" s="70"/>
      <c r="F98" s="112"/>
      <c r="G98" s="22" t="s">
        <v>88</v>
      </c>
      <c r="H98" s="22"/>
      <c r="I98" s="56">
        <v>27372</v>
      </c>
      <c r="J98" s="58" t="s">
        <v>89</v>
      </c>
      <c r="K98" s="23">
        <v>27372</v>
      </c>
      <c r="L98" s="61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</row>
    <row r="99" spans="1:61">
      <c r="A99" s="156"/>
      <c r="B99" s="157"/>
      <c r="C99" s="71"/>
      <c r="D99" s="70"/>
      <c r="F99" s="112"/>
      <c r="G99" s="22" t="s">
        <v>90</v>
      </c>
      <c r="H99" s="22"/>
      <c r="I99" s="56">
        <v>4260</v>
      </c>
      <c r="J99" s="58" t="s">
        <v>91</v>
      </c>
      <c r="K99" s="23">
        <v>4260</v>
      </c>
      <c r="L99" s="61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</row>
    <row r="100" spans="1:61">
      <c r="A100" s="156" t="s">
        <v>70</v>
      </c>
      <c r="B100" s="157" t="s">
        <v>71</v>
      </c>
      <c r="C100" s="71">
        <v>9300</v>
      </c>
      <c r="D100" s="70" t="s">
        <v>68</v>
      </c>
      <c r="F100" s="112"/>
      <c r="G100" s="22" t="s">
        <v>92</v>
      </c>
      <c r="H100" s="22"/>
      <c r="I100" s="56">
        <v>13075</v>
      </c>
      <c r="J100" s="58" t="s">
        <v>84</v>
      </c>
      <c r="K100" s="23">
        <v>13075</v>
      </c>
      <c r="L100" s="61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</row>
    <row r="101" spans="1:61">
      <c r="A101" s="156" t="s">
        <v>58</v>
      </c>
      <c r="B101" s="157" t="s">
        <v>69</v>
      </c>
      <c r="C101" s="71">
        <v>6000</v>
      </c>
      <c r="D101" s="70" t="s">
        <v>57</v>
      </c>
      <c r="F101" s="112"/>
      <c r="G101" s="22" t="s">
        <v>93</v>
      </c>
      <c r="H101" s="22"/>
      <c r="I101" s="56">
        <v>32111</v>
      </c>
      <c r="J101" s="58" t="s">
        <v>84</v>
      </c>
      <c r="K101" s="23">
        <v>32111</v>
      </c>
      <c r="L101" s="61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</row>
    <row r="102" spans="1:61">
      <c r="A102" s="156" t="s">
        <v>60</v>
      </c>
      <c r="B102" s="157"/>
      <c r="C102" s="71">
        <v>6070</v>
      </c>
      <c r="D102" s="70" t="s">
        <v>59</v>
      </c>
      <c r="F102" s="112"/>
      <c r="G102" s="22" t="s">
        <v>94</v>
      </c>
      <c r="H102" s="22"/>
      <c r="I102" s="56">
        <v>16821</v>
      </c>
      <c r="J102" s="58" t="s">
        <v>84</v>
      </c>
      <c r="K102" s="23">
        <v>16821</v>
      </c>
      <c r="L102" s="61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</row>
    <row r="103" spans="1:61">
      <c r="A103" s="156" t="s">
        <v>53</v>
      </c>
      <c r="B103" s="157" t="s">
        <v>37</v>
      </c>
      <c r="C103" s="71">
        <v>2000</v>
      </c>
      <c r="D103" s="70" t="s">
        <v>52</v>
      </c>
      <c r="F103" s="112"/>
      <c r="G103" s="22" t="s">
        <v>95</v>
      </c>
      <c r="H103" s="22"/>
      <c r="I103" s="56">
        <v>19616</v>
      </c>
      <c r="J103" s="58" t="s">
        <v>75</v>
      </c>
      <c r="K103" s="23">
        <v>19616</v>
      </c>
      <c r="L103" s="61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</row>
    <row r="104" spans="1:61">
      <c r="A104" s="156" t="s">
        <v>51</v>
      </c>
      <c r="B104" s="157"/>
      <c r="C104" s="71">
        <v>460</v>
      </c>
      <c r="D104" s="70" t="s">
        <v>50</v>
      </c>
      <c r="F104" s="112"/>
      <c r="G104" s="22" t="s">
        <v>96</v>
      </c>
      <c r="H104" s="22"/>
      <c r="I104" s="56">
        <v>13000</v>
      </c>
      <c r="J104" s="58" t="s">
        <v>73</v>
      </c>
      <c r="K104" s="23">
        <v>13000</v>
      </c>
      <c r="L104" s="61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</row>
    <row r="105" spans="1:61">
      <c r="A105" s="156" t="s">
        <v>45</v>
      </c>
      <c r="B105" s="157" t="s">
        <v>46</v>
      </c>
      <c r="C105" s="71">
        <v>5440</v>
      </c>
      <c r="D105" s="70" t="s">
        <v>52</v>
      </c>
      <c r="F105" s="112"/>
      <c r="G105" s="22" t="s">
        <v>97</v>
      </c>
      <c r="H105" s="22"/>
      <c r="I105" s="56">
        <v>3500</v>
      </c>
      <c r="J105" s="58" t="s">
        <v>98</v>
      </c>
      <c r="K105" s="23">
        <v>3500</v>
      </c>
      <c r="L105" s="61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</row>
    <row r="106" spans="1:61">
      <c r="A106" s="156" t="s">
        <v>62</v>
      </c>
      <c r="B106" s="157" t="s">
        <v>72</v>
      </c>
      <c r="C106" s="71">
        <v>2500</v>
      </c>
      <c r="D106" s="70" t="s">
        <v>63</v>
      </c>
      <c r="F106" s="112"/>
      <c r="G106" s="22" t="s">
        <v>99</v>
      </c>
      <c r="H106" s="22"/>
      <c r="I106" s="56">
        <v>14560</v>
      </c>
      <c r="J106" s="58" t="s">
        <v>52</v>
      </c>
      <c r="K106" s="23">
        <v>14560</v>
      </c>
      <c r="L106" s="61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</row>
    <row r="107" spans="1:61">
      <c r="A107" s="156" t="s">
        <v>32</v>
      </c>
      <c r="B107" s="157" t="s">
        <v>37</v>
      </c>
      <c r="C107" s="71">
        <v>1915</v>
      </c>
      <c r="D107" s="70" t="s">
        <v>44</v>
      </c>
      <c r="F107" s="112"/>
      <c r="G107" s="22" t="s">
        <v>100</v>
      </c>
      <c r="H107" s="22"/>
      <c r="I107" s="56">
        <v>29000</v>
      </c>
      <c r="J107" s="58" t="s">
        <v>75</v>
      </c>
      <c r="K107" s="23">
        <v>29000</v>
      </c>
      <c r="L107" s="61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</row>
    <row r="108" spans="1:61">
      <c r="A108" s="156" t="s">
        <v>65</v>
      </c>
      <c r="B108" s="157" t="s">
        <v>48</v>
      </c>
      <c r="C108" s="71">
        <v>2000</v>
      </c>
      <c r="D108" s="70" t="s">
        <v>75</v>
      </c>
      <c r="F108" s="112"/>
      <c r="G108" s="22" t="s">
        <v>101</v>
      </c>
      <c r="H108" s="22"/>
      <c r="I108" s="56">
        <v>27000</v>
      </c>
      <c r="J108" s="58" t="s">
        <v>102</v>
      </c>
      <c r="K108" s="23">
        <v>27000</v>
      </c>
      <c r="L108" s="61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</row>
    <row r="109" spans="1:61">
      <c r="A109" s="156" t="s">
        <v>40</v>
      </c>
      <c r="B109" s="157">
        <v>1763999686</v>
      </c>
      <c r="C109" s="71">
        <v>20340</v>
      </c>
      <c r="D109" s="70" t="s">
        <v>56</v>
      </c>
      <c r="F109" s="112"/>
      <c r="G109" s="22" t="s">
        <v>103</v>
      </c>
      <c r="H109" s="22"/>
      <c r="I109" s="56">
        <v>8000</v>
      </c>
      <c r="J109" s="58" t="s">
        <v>104</v>
      </c>
      <c r="K109" s="23">
        <v>8000</v>
      </c>
      <c r="L109" s="61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</row>
    <row r="110" spans="1:61">
      <c r="A110" s="156" t="s">
        <v>38</v>
      </c>
      <c r="B110" s="157">
        <v>1758900692</v>
      </c>
      <c r="C110" s="71">
        <v>9000</v>
      </c>
      <c r="D110" s="70" t="s">
        <v>64</v>
      </c>
      <c r="F110" s="112"/>
      <c r="G110" s="22" t="s">
        <v>105</v>
      </c>
      <c r="H110" s="22" t="s">
        <v>37</v>
      </c>
      <c r="I110" s="56">
        <v>1210</v>
      </c>
      <c r="J110" s="58" t="s">
        <v>106</v>
      </c>
      <c r="K110" s="23">
        <v>1210</v>
      </c>
      <c r="L110" s="61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</row>
    <row r="111" spans="1:61">
      <c r="A111" s="156" t="s">
        <v>49</v>
      </c>
      <c r="B111" s="157" t="s">
        <v>37</v>
      </c>
      <c r="C111" s="71">
        <v>6300</v>
      </c>
      <c r="D111" s="70" t="s">
        <v>64</v>
      </c>
      <c r="F111" s="112"/>
      <c r="G111" s="22" t="s">
        <v>107</v>
      </c>
      <c r="H111" s="22"/>
      <c r="I111" s="56">
        <v>9000</v>
      </c>
      <c r="J111" s="58" t="s">
        <v>68</v>
      </c>
      <c r="K111" s="23">
        <v>9000</v>
      </c>
      <c r="L111" s="61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</row>
    <row r="112" spans="1:61">
      <c r="A112" s="156"/>
      <c r="B112" s="157"/>
      <c r="C112" s="71"/>
      <c r="D112" s="70"/>
      <c r="F112" s="112"/>
      <c r="G112" s="22" t="s">
        <v>108</v>
      </c>
      <c r="H112" s="22"/>
      <c r="I112" s="56">
        <v>13000</v>
      </c>
      <c r="J112" s="58" t="s">
        <v>75</v>
      </c>
      <c r="K112" s="23">
        <v>13000</v>
      </c>
      <c r="L112" s="61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</row>
    <row r="113" spans="1:61">
      <c r="A113" s="146" t="s">
        <v>12</v>
      </c>
      <c r="B113" s="147"/>
      <c r="C113" s="32">
        <f>SUM(C37:C112)</f>
        <v>2184188</v>
      </c>
      <c r="D113" s="28"/>
      <c r="F113" s="110"/>
      <c r="G113" s="13" t="s">
        <v>109</v>
      </c>
      <c r="H113" s="13"/>
      <c r="I113" s="49">
        <v>5000</v>
      </c>
      <c r="J113" s="53" t="s">
        <v>68</v>
      </c>
      <c r="K113" s="23">
        <v>5000</v>
      </c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A114" s="26"/>
      <c r="B114" s="27"/>
      <c r="C114" s="33"/>
      <c r="D114" s="27"/>
      <c r="F114" s="110"/>
      <c r="G114" s="13" t="s">
        <v>110</v>
      </c>
      <c r="H114" s="13"/>
      <c r="I114" s="49">
        <v>129725</v>
      </c>
      <c r="J114" s="53" t="s">
        <v>111</v>
      </c>
      <c r="K114" s="23">
        <v>129725</v>
      </c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A115" s="144" t="s">
        <v>14</v>
      </c>
      <c r="B115" s="145"/>
      <c r="C115" s="29">
        <f>C113+L136</f>
        <v>2184188</v>
      </c>
      <c r="D115" s="21"/>
      <c r="F115" s="48"/>
      <c r="G115" s="19" t="s">
        <v>112</v>
      </c>
      <c r="H115" s="19"/>
      <c r="I115" s="49">
        <v>36000</v>
      </c>
      <c r="J115" s="53" t="s">
        <v>113</v>
      </c>
      <c r="K115" s="23">
        <v>36000</v>
      </c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A116" s="44"/>
      <c r="B116" s="7"/>
      <c r="C116" s="45"/>
      <c r="D116" s="7"/>
      <c r="F116" s="110"/>
      <c r="G116" s="13" t="s">
        <v>114</v>
      </c>
      <c r="H116" s="13"/>
      <c r="I116" s="49">
        <v>3000</v>
      </c>
      <c r="J116" s="53" t="s">
        <v>113</v>
      </c>
      <c r="K116" s="23">
        <v>3000</v>
      </c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A117" s="44"/>
      <c r="B117" s="7"/>
      <c r="D117" s="45"/>
      <c r="E117" s="4" t="s">
        <v>36</v>
      </c>
      <c r="F117" s="110"/>
      <c r="G117" s="13" t="s">
        <v>115</v>
      </c>
      <c r="H117" s="13"/>
      <c r="I117" s="49">
        <v>10000</v>
      </c>
      <c r="J117" s="53" t="s">
        <v>75</v>
      </c>
      <c r="K117" s="23">
        <v>10000</v>
      </c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A118" s="46"/>
      <c r="B118" s="46"/>
      <c r="C118" s="45"/>
      <c r="D118" s="7"/>
      <c r="F118" s="110"/>
      <c r="G118" s="13" t="s">
        <v>116</v>
      </c>
      <c r="H118" s="13"/>
      <c r="I118" s="49">
        <v>8000</v>
      </c>
      <c r="J118" s="53" t="s">
        <v>68</v>
      </c>
      <c r="K118" s="23">
        <v>8000</v>
      </c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C119" s="25"/>
      <c r="F119" s="48"/>
      <c r="G119" s="13" t="s">
        <v>117</v>
      </c>
      <c r="H119" s="13" t="s">
        <v>37</v>
      </c>
      <c r="I119" s="49">
        <v>4000</v>
      </c>
      <c r="J119" s="53" t="s">
        <v>118</v>
      </c>
      <c r="K119" s="23">
        <v>4000</v>
      </c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39"/>
      <c r="B120" s="40"/>
      <c r="C120" s="41"/>
      <c r="D120" s="42"/>
      <c r="F120" s="110"/>
      <c r="G120" s="13" t="s">
        <v>119</v>
      </c>
      <c r="H120" s="13"/>
      <c r="I120" s="49">
        <v>5190</v>
      </c>
      <c r="J120" s="53" t="s">
        <v>44</v>
      </c>
      <c r="K120" s="23">
        <v>5190</v>
      </c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>
      <c r="A121" s="39"/>
      <c r="B121" s="40"/>
      <c r="C121" s="41"/>
      <c r="D121" s="42"/>
      <c r="F121" s="48"/>
      <c r="G121" s="13"/>
      <c r="H121" s="13"/>
      <c r="I121" s="49"/>
      <c r="J121" s="30"/>
      <c r="K121" s="23"/>
      <c r="L121" s="61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40"/>
      <c r="B122" s="43"/>
      <c r="C122" s="41"/>
      <c r="D122" s="42"/>
      <c r="F122" s="13"/>
      <c r="G122" s="13" t="s">
        <v>121</v>
      </c>
      <c r="H122" s="13" t="s">
        <v>122</v>
      </c>
      <c r="I122" s="49">
        <v>2000</v>
      </c>
      <c r="J122" s="53" t="s">
        <v>61</v>
      </c>
      <c r="K122" s="23">
        <v>2000</v>
      </c>
      <c r="L122" s="61">
        <f t="shared" si="1"/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39"/>
      <c r="B123" s="40"/>
      <c r="C123" s="41"/>
      <c r="D123" s="42"/>
      <c r="F123" s="48"/>
      <c r="G123" s="13" t="s">
        <v>123</v>
      </c>
      <c r="H123" s="13" t="s">
        <v>122</v>
      </c>
      <c r="I123" s="49">
        <v>5000</v>
      </c>
      <c r="J123" s="53" t="s">
        <v>102</v>
      </c>
      <c r="K123" s="23">
        <v>5000</v>
      </c>
      <c r="L123" s="61">
        <f t="shared" si="1"/>
        <v>0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6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>
      <c r="A124" s="35"/>
      <c r="B124" s="36"/>
      <c r="C124" s="37"/>
      <c r="D124" s="34"/>
      <c r="F124" s="110"/>
      <c r="G124" s="19" t="s">
        <v>124</v>
      </c>
      <c r="H124" s="19" t="s">
        <v>122</v>
      </c>
      <c r="I124" s="49">
        <v>5500</v>
      </c>
      <c r="J124" s="53" t="s">
        <v>75</v>
      </c>
      <c r="K124" s="23">
        <v>5500</v>
      </c>
      <c r="L124" s="61">
        <f t="shared" si="1"/>
        <v>0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3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</row>
    <row r="125" spans="1:61">
      <c r="A125" s="35"/>
      <c r="B125" s="36"/>
      <c r="C125" s="37"/>
      <c r="D125" s="34"/>
      <c r="F125" s="110"/>
      <c r="G125" s="13"/>
      <c r="H125" s="13"/>
      <c r="I125" s="49"/>
      <c r="J125" s="53"/>
      <c r="K125" s="23"/>
      <c r="L125" s="61">
        <f t="shared" si="1"/>
        <v>0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</row>
    <row r="126" spans="1:61">
      <c r="A126" s="35"/>
      <c r="B126" s="36"/>
      <c r="C126" s="37"/>
      <c r="D126" s="34"/>
      <c r="F126" s="13"/>
      <c r="G126" s="13"/>
      <c r="H126" s="13"/>
      <c r="I126" s="49"/>
      <c r="J126" s="53"/>
      <c r="K126" s="23"/>
      <c r="L126" s="61">
        <f t="shared" si="1"/>
        <v>0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</row>
    <row r="127" spans="1:61">
      <c r="C127" s="25"/>
      <c r="F127" s="110"/>
      <c r="G127" s="13"/>
      <c r="H127" s="13"/>
      <c r="I127" s="49"/>
      <c r="J127" s="53"/>
      <c r="K127" s="23"/>
      <c r="L127" s="61">
        <f t="shared" si="1"/>
        <v>0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</row>
    <row r="128" spans="1:61">
      <c r="C128" s="25"/>
      <c r="F128" s="110"/>
      <c r="G128" s="13"/>
      <c r="H128" s="13"/>
      <c r="I128" s="49"/>
      <c r="J128" s="53"/>
      <c r="K128" s="23"/>
      <c r="L128" s="61">
        <f t="shared" si="1"/>
        <v>0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</row>
    <row r="129" spans="1:61">
      <c r="F129" s="13"/>
      <c r="G129" s="13"/>
      <c r="H129" s="13"/>
      <c r="I129" s="49"/>
      <c r="J129" s="53"/>
      <c r="K129" s="23"/>
      <c r="L129" s="61">
        <f t="shared" si="1"/>
        <v>0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</row>
    <row r="130" spans="1:61">
      <c r="F130" s="13"/>
      <c r="G130" s="13"/>
      <c r="H130" s="13"/>
      <c r="I130" s="49"/>
      <c r="J130" s="30"/>
      <c r="K130" s="23"/>
      <c r="L130" s="61">
        <f t="shared" si="1"/>
        <v>0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</row>
    <row r="131" spans="1:61">
      <c r="F131" s="13"/>
      <c r="G131" s="13"/>
      <c r="H131" s="13"/>
      <c r="I131" s="49"/>
      <c r="J131" s="53"/>
      <c r="K131" s="23"/>
      <c r="L131" s="61">
        <f t="shared" si="1"/>
        <v>0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</row>
    <row r="132" spans="1:61">
      <c r="F132" s="13"/>
      <c r="G132" s="13"/>
      <c r="H132" s="13"/>
      <c r="I132" s="49"/>
      <c r="J132" s="53"/>
      <c r="K132" s="23"/>
      <c r="L132" s="61">
        <f t="shared" si="1"/>
        <v>0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</row>
    <row r="133" spans="1:61">
      <c r="F133" s="13"/>
      <c r="G133" s="13"/>
      <c r="H133" s="13"/>
      <c r="I133" s="49"/>
      <c r="J133" s="30"/>
      <c r="K133" s="23"/>
      <c r="L133" s="61">
        <f t="shared" si="1"/>
        <v>0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</row>
    <row r="134" spans="1:61">
      <c r="A134" s="9"/>
      <c r="B134" s="7"/>
      <c r="C134" s="7"/>
      <c r="D134" s="7"/>
      <c r="E134" s="7"/>
      <c r="F134" s="51"/>
      <c r="G134" s="13"/>
      <c r="H134" s="13"/>
      <c r="I134" s="49"/>
      <c r="J134" s="53"/>
      <c r="K134" s="23"/>
      <c r="L134" s="61">
        <f t="shared" si="1"/>
        <v>0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</row>
    <row r="135" spans="1:61">
      <c r="A135" s="9"/>
      <c r="B135" s="7"/>
      <c r="C135" s="7"/>
      <c r="D135" s="7"/>
      <c r="E135" s="7"/>
      <c r="F135" s="13"/>
      <c r="G135" s="13"/>
      <c r="H135" s="13"/>
      <c r="I135" s="49"/>
      <c r="J135" s="30"/>
      <c r="K135" s="23"/>
      <c r="L135" s="61">
        <f t="shared" si="1"/>
        <v>0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</row>
    <row r="136" spans="1:61" s="5" customFormat="1">
      <c r="A136" s="9"/>
      <c r="B136" s="7"/>
      <c r="C136" s="7"/>
      <c r="D136" s="7"/>
      <c r="E136" s="7"/>
      <c r="F136" s="52"/>
      <c r="G136" s="52"/>
      <c r="H136" s="52"/>
      <c r="I136" s="113">
        <f>SUM(I44:I135)</f>
        <v>2056338</v>
      </c>
      <c r="J136" s="30"/>
      <c r="K136" s="21">
        <f>SUM(K63:K135)</f>
        <v>2056338</v>
      </c>
      <c r="L136" s="62">
        <f>SUM(I136-K136)</f>
        <v>0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</row>
    <row r="137" spans="1:61">
      <c r="A137" s="9"/>
      <c r="B137" s="7"/>
      <c r="C137" s="7"/>
      <c r="D137" s="7"/>
      <c r="E137" s="7"/>
      <c r="F137" s="7"/>
      <c r="G137" s="7"/>
      <c r="H137" s="7"/>
      <c r="I137" s="38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</row>
    <row r="138" spans="1:61">
      <c r="A138" s="9"/>
      <c r="B138" s="7"/>
      <c r="C138" s="7"/>
      <c r="D138" s="7"/>
      <c r="E138" s="7"/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61">
      <c r="F139" s="7"/>
      <c r="G139" s="7"/>
      <c r="H139" s="7"/>
      <c r="I139" s="17"/>
      <c r="J139" s="1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61">
      <c r="F140" s="7"/>
      <c r="G140" s="7"/>
      <c r="H140" s="7"/>
      <c r="I140" s="17"/>
      <c r="J140" s="1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61">
      <c r="F141" s="7"/>
      <c r="G141" s="7"/>
      <c r="H141" s="7"/>
      <c r="I141" s="17"/>
      <c r="J141" s="1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61">
      <c r="F142" s="7"/>
      <c r="G142" s="7"/>
      <c r="H142" s="7"/>
      <c r="I142" s="17"/>
      <c r="J142" s="1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61">
      <c r="F143" s="7"/>
      <c r="G143" s="7"/>
      <c r="H143" s="7"/>
      <c r="I143" s="17"/>
      <c r="J143" s="1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61">
      <c r="F144" s="7"/>
      <c r="G144" s="7"/>
      <c r="H144" s="7"/>
      <c r="I144" s="17"/>
      <c r="J144" s="1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6:21">
      <c r="F145" s="7"/>
      <c r="G145" s="7"/>
      <c r="H145" s="7"/>
      <c r="I145" s="17"/>
      <c r="J145" s="1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</row>
    <row r="146" spans="6:21">
      <c r="F146" s="7"/>
      <c r="G146" s="7"/>
      <c r="H146" s="7"/>
      <c r="I146" s="17"/>
      <c r="J146" s="1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</row>
    <row r="147" spans="6:21">
      <c r="F147" s="7"/>
      <c r="G147" s="7"/>
      <c r="H147" s="7"/>
      <c r="I147" s="17"/>
      <c r="J147" s="1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</row>
    <row r="148" spans="6:21">
      <c r="F148" s="7"/>
      <c r="G148" s="7"/>
      <c r="H148" s="7"/>
      <c r="I148" s="17"/>
      <c r="J148" s="1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</row>
    <row r="149" spans="6:21">
      <c r="F149" s="7"/>
      <c r="G149" s="7"/>
      <c r="H149" s="7"/>
      <c r="I149" s="17"/>
      <c r="J149" s="1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</row>
    <row r="150" spans="6:21">
      <c r="F150" s="7"/>
      <c r="G150" s="7"/>
      <c r="H150" s="7"/>
      <c r="I150" s="17"/>
      <c r="J150" s="1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</row>
    <row r="151" spans="6:21">
      <c r="F151" s="7"/>
      <c r="G151" s="7"/>
      <c r="H151" s="7"/>
      <c r="I151" s="17"/>
      <c r="J151" s="1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</row>
    <row r="152" spans="6:21">
      <c r="F152" s="7"/>
      <c r="G152" s="7"/>
      <c r="H152" s="7"/>
      <c r="I152" s="17"/>
      <c r="J152" s="1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</row>
    <row r="153" spans="6:21">
      <c r="F153" s="7"/>
      <c r="G153" s="7"/>
      <c r="H153" s="7"/>
      <c r="I153" s="17"/>
      <c r="J153" s="1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</row>
    <row r="154" spans="6:21">
      <c r="F154" s="7"/>
      <c r="G154" s="7"/>
      <c r="H154" s="7"/>
      <c r="I154" s="17"/>
      <c r="J154" s="17"/>
    </row>
    <row r="155" spans="6:21">
      <c r="F155" s="7"/>
      <c r="G155" s="7"/>
      <c r="H155" s="7"/>
      <c r="I155" s="17"/>
      <c r="J155" s="17"/>
    </row>
    <row r="156" spans="6:21">
      <c r="F156" s="7"/>
      <c r="G156" s="7"/>
      <c r="H156" s="7"/>
      <c r="I156" s="17"/>
      <c r="J156" s="17"/>
    </row>
    <row r="157" spans="6:21">
      <c r="F157" s="7"/>
      <c r="G157" s="7"/>
      <c r="H157" s="7"/>
      <c r="I157" s="17"/>
      <c r="J157" s="17"/>
    </row>
    <row r="158" spans="6:21">
      <c r="F158" s="7"/>
      <c r="G158" s="7"/>
      <c r="H158" s="7"/>
      <c r="I158" s="17"/>
      <c r="J158" s="17"/>
    </row>
    <row r="159" spans="6:21">
      <c r="F159" s="7"/>
      <c r="G159" s="7"/>
      <c r="H159" s="7"/>
      <c r="I159" s="17"/>
      <c r="J159" s="17"/>
    </row>
    <row r="160" spans="6:21">
      <c r="F160" s="7"/>
      <c r="G160" s="7"/>
      <c r="H160" s="7"/>
      <c r="I160" s="17"/>
      <c r="J160" s="17"/>
    </row>
    <row r="161" spans="5:13">
      <c r="F161" s="7"/>
      <c r="G161" s="7"/>
      <c r="H161" s="7"/>
      <c r="I161" s="17"/>
      <c r="J161" s="17"/>
    </row>
    <row r="162" spans="5:13">
      <c r="F162" s="7"/>
      <c r="G162" s="7"/>
      <c r="H162" s="7"/>
      <c r="I162" s="17"/>
      <c r="J162" s="17"/>
    </row>
    <row r="163" spans="5:13">
      <c r="F163" s="7"/>
      <c r="G163" s="7"/>
      <c r="H163" s="7"/>
      <c r="I163" s="17"/>
      <c r="J163" s="17"/>
    </row>
    <row r="164" spans="5:13">
      <c r="F164" s="7"/>
      <c r="G164" s="7"/>
      <c r="H164" s="7"/>
      <c r="I164" s="17"/>
      <c r="J164" s="17"/>
    </row>
    <row r="165" spans="5:13">
      <c r="F165" s="7"/>
      <c r="G165" s="7"/>
      <c r="H165" s="7"/>
      <c r="I165" s="17"/>
      <c r="J165" s="17"/>
    </row>
    <row r="166" spans="5:13">
      <c r="F166" s="7"/>
      <c r="G166" s="7"/>
      <c r="H166" s="7"/>
      <c r="I166" s="17"/>
      <c r="J166" s="17"/>
    </row>
    <row r="167" spans="5:13">
      <c r="F167" s="7"/>
      <c r="G167" s="7"/>
      <c r="H167" s="7"/>
      <c r="I167" s="17"/>
      <c r="J167" s="17"/>
    </row>
    <row r="168" spans="5:13">
      <c r="F168" s="7"/>
      <c r="G168" s="7"/>
      <c r="H168" s="7"/>
      <c r="I168" s="17"/>
      <c r="J168" s="17"/>
    </row>
    <row r="169" spans="5:13">
      <c r="F169" s="7"/>
      <c r="G169" s="7"/>
      <c r="H169" s="7"/>
      <c r="I169" s="17"/>
      <c r="J169" s="17"/>
    </row>
    <row r="170" spans="5:13">
      <c r="F170" s="143"/>
      <c r="G170" s="143"/>
      <c r="H170" s="7"/>
      <c r="I170" s="38"/>
      <c r="J170" s="17"/>
      <c r="K170" s="20"/>
      <c r="L170" s="30"/>
      <c r="M170" s="5"/>
    </row>
    <row r="171" spans="5:13">
      <c r="E171" s="7"/>
      <c r="F171" s="7"/>
      <c r="G171" s="7"/>
      <c r="H171" s="7"/>
      <c r="I171" s="17"/>
      <c r="J171" s="17"/>
    </row>
    <row r="172" spans="5:13">
      <c r="E172" s="7"/>
      <c r="F172" s="7"/>
      <c r="G172" s="7"/>
      <c r="H172" s="7"/>
      <c r="I172" s="17"/>
      <c r="J172" s="17"/>
    </row>
    <row r="173" spans="5:13">
      <c r="E173" s="7"/>
      <c r="F173" s="7"/>
      <c r="G173" s="7"/>
      <c r="H173" s="7"/>
      <c r="I173" s="17"/>
      <c r="J173" s="17"/>
    </row>
    <row r="174" spans="5:13">
      <c r="E174" s="7"/>
      <c r="F174" s="7"/>
      <c r="G174" s="7"/>
      <c r="H174" s="7"/>
      <c r="I174" s="17"/>
      <c r="J174" s="17"/>
    </row>
    <row r="175" spans="5:13">
      <c r="E175" s="7"/>
      <c r="F175" s="7"/>
      <c r="G175" s="7"/>
      <c r="H175" s="7"/>
      <c r="I175" s="17"/>
      <c r="J175" s="17"/>
    </row>
    <row r="176" spans="5:13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  <row r="232" spans="5:10">
      <c r="E232" s="7"/>
      <c r="F232" s="7"/>
      <c r="G232" s="7"/>
      <c r="H232" s="7"/>
      <c r="I232" s="17"/>
      <c r="J232" s="17"/>
    </row>
    <row r="233" spans="5:10">
      <c r="E233" s="7"/>
      <c r="F233" s="7"/>
      <c r="G233" s="7"/>
      <c r="H233" s="7"/>
      <c r="I233" s="17"/>
      <c r="J233" s="17"/>
    </row>
    <row r="234" spans="5:10">
      <c r="E234" s="7"/>
      <c r="F234" s="7"/>
      <c r="G234" s="7"/>
      <c r="H234" s="7"/>
      <c r="I234" s="17"/>
      <c r="J234" s="17"/>
    </row>
    <row r="235" spans="5:10">
      <c r="E235" s="7"/>
      <c r="F235" s="7"/>
      <c r="G235" s="7"/>
      <c r="H235" s="7"/>
      <c r="I235" s="17"/>
      <c r="J235" s="17"/>
    </row>
    <row r="236" spans="5:10">
      <c r="E236" s="7"/>
      <c r="F236" s="7"/>
      <c r="G236" s="7"/>
      <c r="H236" s="7"/>
      <c r="I236" s="17"/>
      <c r="J236" s="17"/>
    </row>
    <row r="237" spans="5:10">
      <c r="E237" s="7"/>
      <c r="F237" s="7"/>
      <c r="G237" s="7"/>
      <c r="H237" s="7"/>
      <c r="I237" s="17"/>
      <c r="J237" s="17"/>
    </row>
    <row r="238" spans="5:10">
      <c r="E238" s="7"/>
      <c r="F238" s="7"/>
      <c r="G238" s="7"/>
      <c r="H238" s="7"/>
      <c r="I238" s="17"/>
      <c r="J238" s="17"/>
    </row>
    <row r="239" spans="5:10">
      <c r="E239" s="7"/>
      <c r="F239" s="7"/>
      <c r="G239" s="7"/>
      <c r="H239" s="7"/>
      <c r="I239" s="17"/>
      <c r="J239" s="17"/>
    </row>
    <row r="240" spans="5:10">
      <c r="E240" s="7"/>
      <c r="F240" s="7"/>
      <c r="G240" s="7"/>
      <c r="H240" s="7"/>
      <c r="I240" s="17"/>
      <c r="J240" s="17"/>
    </row>
    <row r="241" spans="5:10">
      <c r="E241" s="7"/>
      <c r="F241" s="7"/>
      <c r="G241" s="7"/>
      <c r="H241" s="7"/>
      <c r="I241" s="17"/>
      <c r="J241" s="17"/>
    </row>
    <row r="242" spans="5:10">
      <c r="E242" s="7"/>
      <c r="F242" s="7"/>
      <c r="G242" s="7"/>
      <c r="H242" s="7"/>
      <c r="I242" s="17"/>
      <c r="J242" s="17"/>
    </row>
    <row r="243" spans="5:10">
      <c r="E243" s="7"/>
      <c r="F243" s="7"/>
      <c r="G243" s="7"/>
      <c r="H243" s="7"/>
      <c r="I243" s="17"/>
      <c r="J243" s="17"/>
    </row>
    <row r="244" spans="5:10">
      <c r="E244" s="7"/>
      <c r="F244" s="7"/>
      <c r="G244" s="7"/>
      <c r="H244" s="7"/>
      <c r="I244" s="17"/>
      <c r="J244" s="17"/>
    </row>
    <row r="245" spans="5:10">
      <c r="E245" s="7"/>
      <c r="F245" s="7"/>
      <c r="G245" s="7"/>
      <c r="H245" s="7"/>
      <c r="I245" s="17"/>
      <c r="J245" s="17"/>
    </row>
    <row r="246" spans="5:10">
      <c r="E246" s="7"/>
      <c r="F246" s="7"/>
      <c r="G246" s="7"/>
      <c r="H246" s="7"/>
      <c r="I246" s="17"/>
      <c r="J246" s="17"/>
    </row>
  </sheetData>
  <sortState ref="G64:J120">
    <sortCondition ref="G63"/>
  </sortState>
  <mergeCells count="10">
    <mergeCell ref="A1:F1"/>
    <mergeCell ref="A2:F2"/>
    <mergeCell ref="F170:G170"/>
    <mergeCell ref="A115:B115"/>
    <mergeCell ref="A113:B113"/>
    <mergeCell ref="F62:G62"/>
    <mergeCell ref="F43:J43"/>
    <mergeCell ref="A3:F3"/>
    <mergeCell ref="A35:D35"/>
    <mergeCell ref="A59:B59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2020-09-01T16:28:44Z</dcterms:modified>
</cp:coreProperties>
</file>