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17.11.2020" sheetId="1" r:id="rId1"/>
  </sheets>
  <definedNames>
    <definedName name="_xlnm._FilterDatabase" localSheetId="0" hidden="1">'17.11.2020'!$A$5:$L$124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/>
  <c r="F105"/>
  <c r="F104"/>
  <c r="F55"/>
  <c r="F51"/>
  <c r="E46"/>
  <c r="E42"/>
  <c r="F35"/>
  <c r="F30"/>
  <c r="F26"/>
  <c r="F23"/>
  <c r="F22"/>
  <c r="F10"/>
  <c r="F7"/>
  <c r="F100" l="1"/>
  <c r="F72"/>
  <c r="F75"/>
  <c r="F93"/>
  <c r="F6"/>
  <c r="F34"/>
  <c r="F50"/>
  <c r="F70"/>
  <c r="F98"/>
  <c r="F102"/>
  <c r="F14"/>
  <c r="F15"/>
  <c r="F31"/>
  <c r="F32"/>
  <c r="F47"/>
  <c r="E48"/>
  <c r="F62"/>
  <c r="F63"/>
  <c r="F71"/>
  <c r="F76"/>
  <c r="F79"/>
  <c r="F83"/>
  <c r="F88"/>
  <c r="F17"/>
  <c r="F19"/>
  <c r="F20"/>
  <c r="F65"/>
  <c r="F66"/>
  <c r="F67"/>
  <c r="F68"/>
  <c r="F80"/>
  <c r="F84"/>
  <c r="F18"/>
  <c r="F89"/>
  <c r="F107"/>
  <c r="F109"/>
  <c r="F110"/>
  <c r="F112"/>
  <c r="F113"/>
  <c r="F114"/>
  <c r="F115"/>
  <c r="F9"/>
  <c r="F11"/>
  <c r="F12"/>
  <c r="F27"/>
  <c r="F28"/>
  <c r="F36"/>
  <c r="F38"/>
  <c r="E39"/>
  <c r="E40"/>
  <c r="E41"/>
  <c r="E43"/>
  <c r="E44"/>
  <c r="F54"/>
  <c r="E56"/>
  <c r="F57"/>
  <c r="F58"/>
  <c r="F59"/>
  <c r="F60"/>
  <c r="F94"/>
  <c r="F97"/>
  <c r="F108"/>
  <c r="F118"/>
  <c r="F119"/>
  <c r="E121"/>
  <c r="F123"/>
  <c r="F25"/>
  <c r="F53"/>
  <c r="F96"/>
  <c r="F8"/>
  <c r="F16"/>
  <c r="F21"/>
  <c r="F33"/>
  <c r="F49"/>
  <c r="F52"/>
  <c r="F61"/>
  <c r="F64"/>
  <c r="F69"/>
  <c r="E96"/>
  <c r="F101"/>
  <c r="F103"/>
  <c r="F106"/>
  <c r="F122"/>
  <c r="F37"/>
  <c r="F56"/>
  <c r="F78"/>
  <c r="F81"/>
  <c r="F86"/>
  <c r="F120"/>
  <c r="F13"/>
  <c r="F24"/>
  <c r="F29"/>
  <c r="E45"/>
  <c r="E52"/>
  <c r="F74"/>
  <c r="F77"/>
  <c r="F82"/>
  <c r="F85"/>
  <c r="F87"/>
  <c r="F90"/>
  <c r="F92"/>
  <c r="F116"/>
  <c r="F99"/>
  <c r="E112"/>
  <c r="E116"/>
  <c r="E120"/>
  <c r="F39"/>
  <c r="F43"/>
  <c r="F48"/>
  <c r="F95"/>
  <c r="E104"/>
  <c r="E108"/>
  <c r="G124"/>
  <c r="E7"/>
  <c r="E11"/>
  <c r="E15"/>
  <c r="E19"/>
  <c r="E23"/>
  <c r="E27"/>
  <c r="E31"/>
  <c r="E35"/>
  <c r="F91"/>
  <c r="E100"/>
  <c r="F111"/>
  <c r="E60"/>
  <c r="E64"/>
  <c r="E68"/>
  <c r="E73"/>
  <c r="E76"/>
  <c r="E80"/>
  <c r="E84"/>
  <c r="E88"/>
  <c r="E92"/>
  <c r="E10"/>
  <c r="E14"/>
  <c r="E18"/>
  <c r="E22"/>
  <c r="E26"/>
  <c r="E30"/>
  <c r="E34"/>
  <c r="E38"/>
  <c r="F42"/>
  <c r="F46"/>
  <c r="E47"/>
  <c r="E51"/>
  <c r="E55"/>
  <c r="E59"/>
  <c r="E63"/>
  <c r="E67"/>
  <c r="E71"/>
  <c r="E72"/>
  <c r="E79"/>
  <c r="E83"/>
  <c r="E87"/>
  <c r="E91"/>
  <c r="E95"/>
  <c r="E99"/>
  <c r="E103"/>
  <c r="E107"/>
  <c r="E111"/>
  <c r="E115"/>
  <c r="E119"/>
  <c r="I124"/>
  <c r="E9"/>
  <c r="E13"/>
  <c r="E17"/>
  <c r="E21"/>
  <c r="E25"/>
  <c r="E29"/>
  <c r="E33"/>
  <c r="E37"/>
  <c r="F41"/>
  <c r="F45"/>
  <c r="E50"/>
  <c r="E54"/>
  <c r="E58"/>
  <c r="E62"/>
  <c r="E66"/>
  <c r="E70"/>
  <c r="E75"/>
  <c r="E78"/>
  <c r="E82"/>
  <c r="E86"/>
  <c r="E90"/>
  <c r="E94"/>
  <c r="E98"/>
  <c r="E102"/>
  <c r="E106"/>
  <c r="E110"/>
  <c r="E114"/>
  <c r="E118"/>
  <c r="E123"/>
  <c r="H124"/>
  <c r="J124"/>
  <c r="E8"/>
  <c r="E12"/>
  <c r="E16"/>
  <c r="E20"/>
  <c r="E24"/>
  <c r="E28"/>
  <c r="E32"/>
  <c r="E36"/>
  <c r="F40"/>
  <c r="F44"/>
  <c r="E49"/>
  <c r="E53"/>
  <c r="E57"/>
  <c r="E61"/>
  <c r="E65"/>
  <c r="E69"/>
  <c r="F73"/>
  <c r="E74"/>
  <c r="E77"/>
  <c r="E81"/>
  <c r="E85"/>
  <c r="E89"/>
  <c r="E93"/>
  <c r="E97"/>
  <c r="E101"/>
  <c r="E105"/>
  <c r="E109"/>
  <c r="E113"/>
  <c r="E117"/>
  <c r="F121"/>
  <c r="E122"/>
  <c r="E6"/>
  <c r="F124" l="1"/>
  <c r="E124"/>
</calcChain>
</file>

<file path=xl/sharedStrings.xml><?xml version="1.0" encoding="utf-8"?>
<sst xmlns="http://schemas.openxmlformats.org/spreadsheetml/2006/main" count="482" uniqueCount="289">
  <si>
    <t>DealerID</t>
  </si>
  <si>
    <t>DealerName</t>
  </si>
  <si>
    <t>Region</t>
  </si>
  <si>
    <t>ZONE</t>
  </si>
  <si>
    <t>Quantity</t>
  </si>
  <si>
    <t>NOV'20 target</t>
  </si>
  <si>
    <t>B12+</t>
  </si>
  <si>
    <t>D47</t>
  </si>
  <si>
    <t>G10_SKD</t>
  </si>
  <si>
    <t>i74_SKD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</si>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</sst>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1" applyNumberFormat="1" applyFont="1"/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J125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128" sqref="M128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8" width="9.5703125" bestFit="1" customWidth="1"/>
    <col min="9" max="9" width="8.7109375" bestFit="1" customWidth="1"/>
    <col min="10" max="10" width="8" bestFit="1" customWidth="1"/>
  </cols>
  <sheetData>
    <row r="2" spans="1:10">
      <c r="G2" s="1"/>
      <c r="H2" s="1"/>
      <c r="I2" s="1"/>
      <c r="J2" s="1"/>
    </row>
    <row r="3" spans="1:10">
      <c r="A3" s="18" t="s">
        <v>0</v>
      </c>
      <c r="B3" s="18" t="s">
        <v>1</v>
      </c>
      <c r="C3" s="18" t="s">
        <v>2</v>
      </c>
      <c r="D3" s="18" t="s">
        <v>3</v>
      </c>
      <c r="E3" s="19" t="s">
        <v>4</v>
      </c>
      <c r="F3" s="22" t="s">
        <v>5</v>
      </c>
      <c r="G3" s="15"/>
      <c r="H3" s="15"/>
      <c r="I3" s="16"/>
      <c r="J3" s="16"/>
    </row>
    <row r="4" spans="1:10">
      <c r="A4" s="18"/>
      <c r="B4" s="18"/>
      <c r="C4" s="18"/>
      <c r="D4" s="18"/>
      <c r="E4" s="20"/>
      <c r="F4" s="22"/>
      <c r="G4" s="2">
        <v>760.89750000000004</v>
      </c>
      <c r="H4" s="2">
        <v>936.33500000000004</v>
      </c>
      <c r="I4" s="2">
        <v>3947.38</v>
      </c>
      <c r="J4" s="2">
        <v>5793.4475000000002</v>
      </c>
    </row>
    <row r="5" spans="1:10">
      <c r="A5" s="18"/>
      <c r="B5" s="18"/>
      <c r="C5" s="18"/>
      <c r="D5" s="18"/>
      <c r="E5" s="21"/>
      <c r="F5" s="22"/>
      <c r="G5" s="3" t="s">
        <v>6</v>
      </c>
      <c r="H5" s="3" t="s">
        <v>7</v>
      </c>
      <c r="I5" s="4" t="s">
        <v>8</v>
      </c>
      <c r="J5" s="4" t="s">
        <v>9</v>
      </c>
    </row>
    <row r="6" spans="1:10" hidden="1">
      <c r="A6" s="5" t="s">
        <v>10</v>
      </c>
      <c r="B6" s="5" t="s">
        <v>11</v>
      </c>
      <c r="C6" s="5" t="s">
        <v>12</v>
      </c>
      <c r="D6" s="5" t="s">
        <v>12</v>
      </c>
      <c r="E6" s="6">
        <f t="shared" ref="E6:E37" si="0">SUM(G6:J6)</f>
        <v>908</v>
      </c>
      <c r="F6" s="7">
        <f t="shared" ref="F6:F37" si="1">SUMPRODUCT(G6:J6,$G$4:$J$4)</f>
        <v>1073066.4950000001</v>
      </c>
      <c r="G6" s="8">
        <v>724</v>
      </c>
      <c r="H6" s="8">
        <v>96</v>
      </c>
      <c r="I6" s="8">
        <v>42</v>
      </c>
      <c r="J6" s="8">
        <v>46</v>
      </c>
    </row>
    <row r="7" spans="1:10" hidden="1">
      <c r="A7" s="5" t="s">
        <v>13</v>
      </c>
      <c r="B7" s="5" t="s">
        <v>14</v>
      </c>
      <c r="C7" s="5" t="s">
        <v>12</v>
      </c>
      <c r="D7" s="5" t="s">
        <v>12</v>
      </c>
      <c r="E7" s="6">
        <f t="shared" si="0"/>
        <v>743</v>
      </c>
      <c r="F7" s="7">
        <f t="shared" si="1"/>
        <v>1381380.7025000001</v>
      </c>
      <c r="G7" s="8">
        <v>484</v>
      </c>
      <c r="H7" s="8">
        <v>65</v>
      </c>
      <c r="I7" s="8">
        <v>93</v>
      </c>
      <c r="J7" s="8">
        <v>101</v>
      </c>
    </row>
    <row r="8" spans="1:10" hidden="1">
      <c r="A8" s="5" t="s">
        <v>15</v>
      </c>
      <c r="B8" s="5" t="s">
        <v>16</v>
      </c>
      <c r="C8" s="5" t="s">
        <v>12</v>
      </c>
      <c r="D8" s="5" t="s">
        <v>12</v>
      </c>
      <c r="E8" s="6">
        <f t="shared" si="0"/>
        <v>137</v>
      </c>
      <c r="F8" s="7">
        <f t="shared" si="1"/>
        <v>231655.2</v>
      </c>
      <c r="G8" s="8">
        <v>94</v>
      </c>
      <c r="H8" s="8">
        <v>13</v>
      </c>
      <c r="I8" s="8">
        <v>14</v>
      </c>
      <c r="J8" s="8">
        <v>16</v>
      </c>
    </row>
    <row r="9" spans="1:10" hidden="1">
      <c r="A9" s="5" t="s">
        <v>17</v>
      </c>
      <c r="B9" s="5" t="s">
        <v>18</v>
      </c>
      <c r="C9" s="5" t="s">
        <v>12</v>
      </c>
      <c r="D9" s="5" t="s">
        <v>19</v>
      </c>
      <c r="E9" s="6">
        <f t="shared" si="0"/>
        <v>372</v>
      </c>
      <c r="F9" s="7">
        <f t="shared" si="1"/>
        <v>440561.77250000002</v>
      </c>
      <c r="G9" s="8">
        <v>292</v>
      </c>
      <c r="H9" s="8">
        <v>44</v>
      </c>
      <c r="I9" s="8">
        <v>17</v>
      </c>
      <c r="J9" s="8">
        <v>19</v>
      </c>
    </row>
    <row r="10" spans="1:10" hidden="1">
      <c r="A10" s="5" t="s">
        <v>20</v>
      </c>
      <c r="B10" s="5" t="s">
        <v>21</v>
      </c>
      <c r="C10" s="5" t="s">
        <v>12</v>
      </c>
      <c r="D10" s="5" t="s">
        <v>19</v>
      </c>
      <c r="E10" s="6">
        <f t="shared" si="0"/>
        <v>109</v>
      </c>
      <c r="F10" s="7">
        <f t="shared" si="1"/>
        <v>131170.79</v>
      </c>
      <c r="G10" s="8">
        <v>86</v>
      </c>
      <c r="H10" s="8">
        <v>12</v>
      </c>
      <c r="I10" s="8">
        <v>5</v>
      </c>
      <c r="J10" s="8">
        <v>6</v>
      </c>
    </row>
    <row r="11" spans="1:10" hidden="1">
      <c r="A11" s="5" t="s">
        <v>22</v>
      </c>
      <c r="B11" s="5" t="s">
        <v>23</v>
      </c>
      <c r="C11" s="5" t="s">
        <v>12</v>
      </c>
      <c r="D11" s="5" t="s">
        <v>19</v>
      </c>
      <c r="E11" s="6">
        <f t="shared" si="0"/>
        <v>160</v>
      </c>
      <c r="F11" s="7">
        <f t="shared" si="1"/>
        <v>211948.91249999998</v>
      </c>
      <c r="G11" s="8">
        <v>122</v>
      </c>
      <c r="H11" s="8">
        <v>17</v>
      </c>
      <c r="I11" s="8">
        <v>10</v>
      </c>
      <c r="J11" s="8">
        <v>11</v>
      </c>
    </row>
    <row r="12" spans="1:10" hidden="1">
      <c r="A12" s="5" t="s">
        <v>24</v>
      </c>
      <c r="B12" s="5" t="s">
        <v>25</v>
      </c>
      <c r="C12" s="5" t="s">
        <v>12</v>
      </c>
      <c r="D12" s="5" t="s">
        <v>19</v>
      </c>
      <c r="E12" s="6">
        <f t="shared" si="0"/>
        <v>148</v>
      </c>
      <c r="F12" s="7">
        <f t="shared" si="1"/>
        <v>223060.69500000001</v>
      </c>
      <c r="G12" s="8">
        <v>112</v>
      </c>
      <c r="H12" s="8">
        <v>10</v>
      </c>
      <c r="I12" s="8">
        <v>12</v>
      </c>
      <c r="J12" s="8">
        <v>14</v>
      </c>
    </row>
    <row r="13" spans="1:10" hidden="1">
      <c r="A13" s="5" t="s">
        <v>26</v>
      </c>
      <c r="B13" s="5" t="s">
        <v>27</v>
      </c>
      <c r="C13" s="5" t="s">
        <v>12</v>
      </c>
      <c r="D13" s="5" t="s">
        <v>19</v>
      </c>
      <c r="E13" s="6">
        <f t="shared" si="0"/>
        <v>63</v>
      </c>
      <c r="F13" s="7">
        <f t="shared" si="1"/>
        <v>108193.02500000001</v>
      </c>
      <c r="G13" s="8">
        <v>44</v>
      </c>
      <c r="H13" s="8">
        <v>5</v>
      </c>
      <c r="I13" s="8">
        <v>6</v>
      </c>
      <c r="J13" s="8">
        <v>8</v>
      </c>
    </row>
    <row r="14" spans="1:10" hidden="1">
      <c r="A14" s="5" t="s">
        <v>28</v>
      </c>
      <c r="B14" s="5" t="s">
        <v>29</v>
      </c>
      <c r="C14" s="5" t="s">
        <v>12</v>
      </c>
      <c r="D14" s="5" t="s">
        <v>30</v>
      </c>
      <c r="E14" s="6">
        <f t="shared" si="0"/>
        <v>146</v>
      </c>
      <c r="F14" s="7">
        <f t="shared" si="1"/>
        <v>251754.86</v>
      </c>
      <c r="G14" s="8">
        <v>100</v>
      </c>
      <c r="H14" s="8">
        <v>13</v>
      </c>
      <c r="I14" s="8">
        <v>15</v>
      </c>
      <c r="J14" s="8">
        <v>18</v>
      </c>
    </row>
    <row r="15" spans="1:10" hidden="1">
      <c r="A15" s="5" t="s">
        <v>31</v>
      </c>
      <c r="B15" s="5" t="s">
        <v>32</v>
      </c>
      <c r="C15" s="5" t="s">
        <v>12</v>
      </c>
      <c r="D15" s="5" t="s">
        <v>30</v>
      </c>
      <c r="E15" s="6">
        <f t="shared" si="0"/>
        <v>134</v>
      </c>
      <c r="F15" s="7">
        <f t="shared" si="1"/>
        <v>229197.07</v>
      </c>
      <c r="G15" s="8">
        <v>92</v>
      </c>
      <c r="H15" s="8">
        <v>12</v>
      </c>
      <c r="I15" s="8">
        <v>14</v>
      </c>
      <c r="J15" s="8">
        <v>16</v>
      </c>
    </row>
    <row r="16" spans="1:10" hidden="1">
      <c r="A16" s="5" t="s">
        <v>33</v>
      </c>
      <c r="B16" s="5" t="s">
        <v>34</v>
      </c>
      <c r="C16" s="5" t="s">
        <v>12</v>
      </c>
      <c r="D16" s="5" t="s">
        <v>30</v>
      </c>
      <c r="E16" s="6">
        <f t="shared" si="0"/>
        <v>141</v>
      </c>
      <c r="F16" s="7">
        <f t="shared" si="1"/>
        <v>234698.79</v>
      </c>
      <c r="G16" s="8">
        <v>98</v>
      </c>
      <c r="H16" s="8">
        <v>13</v>
      </c>
      <c r="I16" s="8">
        <v>14</v>
      </c>
      <c r="J16" s="8">
        <v>16</v>
      </c>
    </row>
    <row r="17" spans="1:10" hidden="1">
      <c r="A17" s="5" t="s">
        <v>35</v>
      </c>
      <c r="B17" s="5" t="s">
        <v>36</v>
      </c>
      <c r="C17" s="5" t="s">
        <v>12</v>
      </c>
      <c r="D17" s="5" t="s">
        <v>30</v>
      </c>
      <c r="E17" s="6">
        <f t="shared" si="0"/>
        <v>183</v>
      </c>
      <c r="F17" s="7">
        <f t="shared" si="1"/>
        <v>297047.88250000001</v>
      </c>
      <c r="G17" s="8">
        <v>129</v>
      </c>
      <c r="H17" s="8">
        <v>17</v>
      </c>
      <c r="I17" s="8">
        <v>17</v>
      </c>
      <c r="J17" s="8">
        <v>20</v>
      </c>
    </row>
    <row r="18" spans="1:10" hidden="1">
      <c r="A18" s="5" t="s">
        <v>37</v>
      </c>
      <c r="B18" s="5" t="s">
        <v>38</v>
      </c>
      <c r="C18" s="5" t="s">
        <v>12</v>
      </c>
      <c r="D18" s="5" t="s">
        <v>39</v>
      </c>
      <c r="E18" s="6">
        <f t="shared" si="0"/>
        <v>387</v>
      </c>
      <c r="F18" s="7">
        <f t="shared" si="1"/>
        <v>689913.21750000003</v>
      </c>
      <c r="G18" s="8">
        <v>258</v>
      </c>
      <c r="H18" s="8">
        <v>34</v>
      </c>
      <c r="I18" s="8">
        <v>48</v>
      </c>
      <c r="J18" s="8">
        <v>47</v>
      </c>
    </row>
    <row r="19" spans="1:10" hidden="1">
      <c r="A19" s="5" t="s">
        <v>40</v>
      </c>
      <c r="B19" s="5" t="s">
        <v>41</v>
      </c>
      <c r="C19" s="5" t="s">
        <v>12</v>
      </c>
      <c r="D19" s="5" t="s">
        <v>39</v>
      </c>
      <c r="E19" s="6">
        <f t="shared" si="0"/>
        <v>390</v>
      </c>
      <c r="F19" s="7">
        <f t="shared" si="1"/>
        <v>751905.41999999993</v>
      </c>
      <c r="G19" s="8">
        <v>249</v>
      </c>
      <c r="H19" s="8">
        <v>33</v>
      </c>
      <c r="I19" s="8">
        <v>51</v>
      </c>
      <c r="J19" s="8">
        <v>57</v>
      </c>
    </row>
    <row r="20" spans="1:10" hidden="1">
      <c r="A20" s="5" t="s">
        <v>42</v>
      </c>
      <c r="B20" s="5" t="s">
        <v>43</v>
      </c>
      <c r="C20" s="5" t="s">
        <v>12</v>
      </c>
      <c r="D20" s="5" t="s">
        <v>39</v>
      </c>
      <c r="E20" s="6">
        <f t="shared" si="0"/>
        <v>228</v>
      </c>
      <c r="F20" s="7">
        <f t="shared" si="1"/>
        <v>479406.29250000004</v>
      </c>
      <c r="G20" s="8">
        <v>137</v>
      </c>
      <c r="H20" s="8">
        <v>18</v>
      </c>
      <c r="I20" s="8">
        <v>35</v>
      </c>
      <c r="J20" s="8">
        <v>38</v>
      </c>
    </row>
    <row r="21" spans="1:10" hidden="1">
      <c r="A21" s="5" t="s">
        <v>44</v>
      </c>
      <c r="B21" s="5" t="s">
        <v>45</v>
      </c>
      <c r="C21" s="5" t="s">
        <v>12</v>
      </c>
      <c r="D21" s="5" t="s">
        <v>39</v>
      </c>
      <c r="E21" s="6">
        <f t="shared" si="0"/>
        <v>79</v>
      </c>
      <c r="F21" s="7">
        <f t="shared" si="1"/>
        <v>101269.15</v>
      </c>
      <c r="G21" s="8">
        <v>62</v>
      </c>
      <c r="H21" s="8">
        <v>8</v>
      </c>
      <c r="I21" s="8">
        <v>3</v>
      </c>
      <c r="J21" s="8">
        <v>6</v>
      </c>
    </row>
    <row r="22" spans="1:10" hidden="1">
      <c r="A22" s="5" t="s">
        <v>46</v>
      </c>
      <c r="B22" s="5" t="s">
        <v>47</v>
      </c>
      <c r="C22" s="5" t="s">
        <v>12</v>
      </c>
      <c r="D22" s="5" t="s">
        <v>48</v>
      </c>
      <c r="E22" s="6">
        <f t="shared" si="0"/>
        <v>210</v>
      </c>
      <c r="F22" s="7">
        <f t="shared" si="1"/>
        <v>424439.53750000003</v>
      </c>
      <c r="G22" s="8">
        <v>130</v>
      </c>
      <c r="H22" s="8">
        <v>17</v>
      </c>
      <c r="I22" s="8">
        <v>30</v>
      </c>
      <c r="J22" s="8">
        <v>33</v>
      </c>
    </row>
    <row r="23" spans="1:10" hidden="1">
      <c r="A23" s="5" t="s">
        <v>49</v>
      </c>
      <c r="B23" s="5" t="s">
        <v>50</v>
      </c>
      <c r="C23" s="5" t="s">
        <v>12</v>
      </c>
      <c r="D23" s="5" t="s">
        <v>48</v>
      </c>
      <c r="E23" s="6">
        <f t="shared" si="0"/>
        <v>285</v>
      </c>
      <c r="F23" s="7">
        <f t="shared" si="1"/>
        <v>591252.96500000008</v>
      </c>
      <c r="G23" s="8">
        <v>173</v>
      </c>
      <c r="H23" s="8">
        <v>23</v>
      </c>
      <c r="I23" s="8">
        <v>42</v>
      </c>
      <c r="J23" s="8">
        <v>47</v>
      </c>
    </row>
    <row r="24" spans="1:10" hidden="1">
      <c r="A24" s="5" t="s">
        <v>51</v>
      </c>
      <c r="B24" s="5" t="s">
        <v>52</v>
      </c>
      <c r="C24" s="5" t="s">
        <v>12</v>
      </c>
      <c r="D24" s="5" t="s">
        <v>48</v>
      </c>
      <c r="E24" s="6">
        <f t="shared" si="0"/>
        <v>343</v>
      </c>
      <c r="F24" s="7">
        <f t="shared" si="1"/>
        <v>718277.09499999997</v>
      </c>
      <c r="G24" s="8">
        <v>207</v>
      </c>
      <c r="H24" s="8">
        <v>27</v>
      </c>
      <c r="I24" s="8">
        <v>52</v>
      </c>
      <c r="J24" s="8">
        <v>57</v>
      </c>
    </row>
    <row r="25" spans="1:10" hidden="1">
      <c r="A25" s="5" t="s">
        <v>53</v>
      </c>
      <c r="B25" s="5" t="s">
        <v>54</v>
      </c>
      <c r="C25" s="5" t="s">
        <v>12</v>
      </c>
      <c r="D25" s="5" t="s">
        <v>48</v>
      </c>
      <c r="E25" s="6">
        <f t="shared" si="0"/>
        <v>226</v>
      </c>
      <c r="F25" s="7">
        <f t="shared" si="1"/>
        <v>445183.80500000005</v>
      </c>
      <c r="G25" s="8">
        <v>142</v>
      </c>
      <c r="H25" s="8">
        <v>19</v>
      </c>
      <c r="I25" s="8">
        <v>31</v>
      </c>
      <c r="J25" s="8">
        <v>34</v>
      </c>
    </row>
    <row r="26" spans="1:10" hidden="1">
      <c r="A26" s="5" t="s">
        <v>55</v>
      </c>
      <c r="B26" s="5" t="s">
        <v>56</v>
      </c>
      <c r="C26" s="5" t="s">
        <v>12</v>
      </c>
      <c r="D26" s="5" t="s">
        <v>57</v>
      </c>
      <c r="E26" s="6">
        <f t="shared" si="0"/>
        <v>449</v>
      </c>
      <c r="F26" s="7">
        <f t="shared" si="1"/>
        <v>860241.33750000002</v>
      </c>
      <c r="G26" s="8">
        <v>288</v>
      </c>
      <c r="H26" s="8">
        <v>38</v>
      </c>
      <c r="I26" s="8">
        <v>58</v>
      </c>
      <c r="J26" s="8">
        <v>65</v>
      </c>
    </row>
    <row r="27" spans="1:10" hidden="1">
      <c r="A27" s="5" t="s">
        <v>58</v>
      </c>
      <c r="B27" s="5" t="s">
        <v>59</v>
      </c>
      <c r="C27" s="5" t="s">
        <v>12</v>
      </c>
      <c r="D27" s="5" t="s">
        <v>57</v>
      </c>
      <c r="E27" s="6">
        <f t="shared" si="0"/>
        <v>215</v>
      </c>
      <c r="F27" s="7">
        <f t="shared" si="1"/>
        <v>452901.12250000006</v>
      </c>
      <c r="G27" s="8">
        <v>129</v>
      </c>
      <c r="H27" s="8">
        <v>17</v>
      </c>
      <c r="I27" s="8">
        <v>33</v>
      </c>
      <c r="J27" s="8">
        <v>36</v>
      </c>
    </row>
    <row r="28" spans="1:10" hidden="1">
      <c r="A28" s="5" t="s">
        <v>60</v>
      </c>
      <c r="B28" s="5" t="s">
        <v>61</v>
      </c>
      <c r="C28" s="5" t="s">
        <v>12</v>
      </c>
      <c r="D28" s="5" t="s">
        <v>57</v>
      </c>
      <c r="E28" s="6">
        <f t="shared" si="0"/>
        <v>141</v>
      </c>
      <c r="F28" s="7">
        <f t="shared" si="1"/>
        <v>275618.51500000001</v>
      </c>
      <c r="G28" s="8">
        <v>89</v>
      </c>
      <c r="H28" s="8">
        <v>12</v>
      </c>
      <c r="I28" s="8">
        <v>19</v>
      </c>
      <c r="J28" s="8">
        <v>21</v>
      </c>
    </row>
    <row r="29" spans="1:10" hidden="1">
      <c r="A29" s="5" t="s">
        <v>62</v>
      </c>
      <c r="B29" s="5" t="s">
        <v>63</v>
      </c>
      <c r="C29" s="5" t="s">
        <v>64</v>
      </c>
      <c r="D29" s="5" t="s">
        <v>65</v>
      </c>
      <c r="E29" s="6">
        <f t="shared" si="0"/>
        <v>162</v>
      </c>
      <c r="F29" s="7">
        <f t="shared" si="1"/>
        <v>272499.1275</v>
      </c>
      <c r="G29" s="8">
        <v>112</v>
      </c>
      <c r="H29" s="8">
        <v>15</v>
      </c>
      <c r="I29" s="8">
        <v>16</v>
      </c>
      <c r="J29" s="8">
        <v>19</v>
      </c>
    </row>
    <row r="30" spans="1:10" hidden="1">
      <c r="A30" s="5" t="s">
        <v>66</v>
      </c>
      <c r="B30" s="5" t="s">
        <v>67</v>
      </c>
      <c r="C30" s="5" t="s">
        <v>64</v>
      </c>
      <c r="D30" s="5" t="s">
        <v>65</v>
      </c>
      <c r="E30" s="6">
        <f t="shared" si="0"/>
        <v>1056</v>
      </c>
      <c r="F30" s="7">
        <f t="shared" si="1"/>
        <v>1849070.3425</v>
      </c>
      <c r="G30" s="8">
        <v>714</v>
      </c>
      <c r="H30" s="8">
        <v>95</v>
      </c>
      <c r="I30" s="8">
        <v>116</v>
      </c>
      <c r="J30" s="8">
        <v>131</v>
      </c>
    </row>
    <row r="31" spans="1:10" hidden="1">
      <c r="A31" s="5" t="s">
        <v>68</v>
      </c>
      <c r="B31" s="5" t="s">
        <v>69</v>
      </c>
      <c r="C31" s="5" t="s">
        <v>64</v>
      </c>
      <c r="D31" s="5" t="s">
        <v>70</v>
      </c>
      <c r="E31" s="6">
        <f t="shared" si="0"/>
        <v>650</v>
      </c>
      <c r="F31" s="7">
        <f t="shared" si="1"/>
        <v>1297281.9075</v>
      </c>
      <c r="G31" s="8">
        <v>405</v>
      </c>
      <c r="H31" s="8">
        <v>54</v>
      </c>
      <c r="I31" s="8">
        <v>91</v>
      </c>
      <c r="J31" s="8">
        <v>100</v>
      </c>
    </row>
    <row r="32" spans="1:10" hidden="1">
      <c r="A32" s="5" t="s">
        <v>71</v>
      </c>
      <c r="B32" s="5" t="s">
        <v>72</v>
      </c>
      <c r="C32" s="5" t="s">
        <v>64</v>
      </c>
      <c r="D32" s="5" t="s">
        <v>73</v>
      </c>
      <c r="E32" s="6">
        <f t="shared" si="0"/>
        <v>238</v>
      </c>
      <c r="F32" s="7">
        <f t="shared" si="1"/>
        <v>340125.30750000005</v>
      </c>
      <c r="G32" s="8">
        <v>177</v>
      </c>
      <c r="H32" s="8">
        <v>24</v>
      </c>
      <c r="I32" s="8">
        <v>17</v>
      </c>
      <c r="J32" s="8">
        <v>20</v>
      </c>
    </row>
    <row r="33" spans="1:10" hidden="1">
      <c r="A33" s="5" t="s">
        <v>74</v>
      </c>
      <c r="B33" s="5" t="s">
        <v>75</v>
      </c>
      <c r="C33" s="5" t="s">
        <v>64</v>
      </c>
      <c r="D33" s="5" t="s">
        <v>73</v>
      </c>
      <c r="E33" s="6">
        <f t="shared" si="0"/>
        <v>248</v>
      </c>
      <c r="F33" s="7">
        <f t="shared" si="1"/>
        <v>326439.10500000004</v>
      </c>
      <c r="G33" s="8">
        <v>191</v>
      </c>
      <c r="H33" s="8">
        <v>25</v>
      </c>
      <c r="I33" s="8">
        <v>15</v>
      </c>
      <c r="J33" s="8">
        <v>17</v>
      </c>
    </row>
    <row r="34" spans="1:10" hidden="1">
      <c r="A34" s="5" t="s">
        <v>76</v>
      </c>
      <c r="B34" s="5" t="s">
        <v>77</v>
      </c>
      <c r="C34" s="5" t="s">
        <v>64</v>
      </c>
      <c r="D34" s="5" t="s">
        <v>73</v>
      </c>
      <c r="E34" s="6">
        <f t="shared" si="0"/>
        <v>588</v>
      </c>
      <c r="F34" s="7">
        <f t="shared" si="1"/>
        <v>893522.04249999998</v>
      </c>
      <c r="G34" s="8">
        <v>426</v>
      </c>
      <c r="H34" s="8">
        <v>57</v>
      </c>
      <c r="I34" s="8">
        <v>50</v>
      </c>
      <c r="J34" s="8">
        <v>55</v>
      </c>
    </row>
    <row r="35" spans="1:10" hidden="1">
      <c r="A35" s="5" t="s">
        <v>78</v>
      </c>
      <c r="B35" s="5" t="s">
        <v>79</v>
      </c>
      <c r="C35" s="5" t="s">
        <v>64</v>
      </c>
      <c r="D35" s="5" t="s">
        <v>80</v>
      </c>
      <c r="E35" s="6">
        <f t="shared" si="0"/>
        <v>480</v>
      </c>
      <c r="F35" s="7">
        <f t="shared" si="1"/>
        <v>835392.15250000008</v>
      </c>
      <c r="G35" s="8">
        <v>326</v>
      </c>
      <c r="H35" s="8">
        <v>43</v>
      </c>
      <c r="I35" s="8">
        <v>52</v>
      </c>
      <c r="J35" s="8">
        <v>59</v>
      </c>
    </row>
    <row r="36" spans="1:10" hidden="1">
      <c r="A36" s="5" t="s">
        <v>81</v>
      </c>
      <c r="B36" s="5" t="s">
        <v>82</v>
      </c>
      <c r="C36" s="5" t="s">
        <v>64</v>
      </c>
      <c r="D36" s="5" t="s">
        <v>80</v>
      </c>
      <c r="E36" s="6">
        <f t="shared" si="0"/>
        <v>423</v>
      </c>
      <c r="F36" s="7">
        <f t="shared" si="1"/>
        <v>699063.82000000007</v>
      </c>
      <c r="G36" s="8">
        <v>295</v>
      </c>
      <c r="H36" s="8">
        <v>39</v>
      </c>
      <c r="I36" s="8">
        <v>42</v>
      </c>
      <c r="J36" s="8">
        <v>47</v>
      </c>
    </row>
    <row r="37" spans="1:10" hidden="1">
      <c r="A37" s="5" t="s">
        <v>83</v>
      </c>
      <c r="B37" s="5" t="s">
        <v>84</v>
      </c>
      <c r="C37" s="5" t="s">
        <v>64</v>
      </c>
      <c r="D37" s="5" t="s">
        <v>80</v>
      </c>
      <c r="E37" s="6">
        <f t="shared" si="0"/>
        <v>144</v>
      </c>
      <c r="F37" s="7">
        <f t="shared" si="1"/>
        <v>245200.51500000001</v>
      </c>
      <c r="G37" s="8">
        <v>99</v>
      </c>
      <c r="H37" s="8">
        <v>13</v>
      </c>
      <c r="I37" s="8">
        <v>15</v>
      </c>
      <c r="J37" s="8">
        <v>17</v>
      </c>
    </row>
    <row r="38" spans="1:10" hidden="1">
      <c r="A38" s="5" t="s">
        <v>85</v>
      </c>
      <c r="B38" s="5" t="s">
        <v>86</v>
      </c>
      <c r="C38" s="5" t="s">
        <v>64</v>
      </c>
      <c r="D38" s="5" t="s">
        <v>87</v>
      </c>
      <c r="E38" s="6">
        <f t="shared" ref="E38:E69" si="2">SUM(G38:J38)</f>
        <v>436</v>
      </c>
      <c r="F38" s="7">
        <f t="shared" ref="F38:F69" si="3">SUMPRODUCT(G38:J38,$G$4:$J$4)</f>
        <v>747039.6050000001</v>
      </c>
      <c r="G38" s="8">
        <v>298</v>
      </c>
      <c r="H38" s="8">
        <v>40</v>
      </c>
      <c r="I38" s="8">
        <v>46</v>
      </c>
      <c r="J38" s="8">
        <v>52</v>
      </c>
    </row>
    <row r="39" spans="1:10" hidden="1">
      <c r="A39" s="5" t="s">
        <v>88</v>
      </c>
      <c r="B39" s="5" t="s">
        <v>89</v>
      </c>
      <c r="C39" s="5" t="s">
        <v>64</v>
      </c>
      <c r="D39" s="5" t="s">
        <v>90</v>
      </c>
      <c r="E39" s="6">
        <f t="shared" si="2"/>
        <v>689</v>
      </c>
      <c r="F39" s="7">
        <f t="shared" si="3"/>
        <v>1406311.6274999999</v>
      </c>
      <c r="G39" s="8">
        <v>423</v>
      </c>
      <c r="H39" s="8">
        <v>56</v>
      </c>
      <c r="I39" s="8">
        <v>100</v>
      </c>
      <c r="J39" s="8">
        <v>110</v>
      </c>
    </row>
    <row r="40" spans="1:10" hidden="1">
      <c r="A40" s="5" t="s">
        <v>91</v>
      </c>
      <c r="B40" s="5" t="s">
        <v>92</v>
      </c>
      <c r="C40" s="5" t="s">
        <v>64</v>
      </c>
      <c r="D40" s="5" t="s">
        <v>90</v>
      </c>
      <c r="E40" s="6">
        <f t="shared" si="2"/>
        <v>211</v>
      </c>
      <c r="F40" s="7">
        <f t="shared" si="3"/>
        <v>400718.77500000002</v>
      </c>
      <c r="G40" s="8">
        <v>136</v>
      </c>
      <c r="H40" s="8">
        <v>18</v>
      </c>
      <c r="I40" s="8">
        <v>27</v>
      </c>
      <c r="J40" s="8">
        <v>30</v>
      </c>
    </row>
    <row r="41" spans="1:10" hidden="1">
      <c r="A41" s="5" t="s">
        <v>93</v>
      </c>
      <c r="B41" s="5" t="s">
        <v>94</v>
      </c>
      <c r="C41" s="5" t="s">
        <v>64</v>
      </c>
      <c r="D41" s="5" t="s">
        <v>95</v>
      </c>
      <c r="E41" s="6">
        <f t="shared" si="2"/>
        <v>174</v>
      </c>
      <c r="F41" s="7">
        <f t="shared" si="3"/>
        <v>290024.36750000005</v>
      </c>
      <c r="G41" s="8">
        <v>121</v>
      </c>
      <c r="H41" s="8">
        <v>16</v>
      </c>
      <c r="I41" s="8">
        <v>17</v>
      </c>
      <c r="J41" s="8">
        <v>20</v>
      </c>
    </row>
    <row r="42" spans="1:10" hidden="1">
      <c r="A42" s="5" t="s">
        <v>96</v>
      </c>
      <c r="B42" s="5" t="s">
        <v>97</v>
      </c>
      <c r="C42" s="5" t="s">
        <v>64</v>
      </c>
      <c r="D42" s="5" t="s">
        <v>95</v>
      </c>
      <c r="E42" s="6">
        <f t="shared" si="2"/>
        <v>556</v>
      </c>
      <c r="F42" s="7">
        <f t="shared" si="3"/>
        <v>1047072.6850000001</v>
      </c>
      <c r="G42" s="8">
        <v>360</v>
      </c>
      <c r="H42" s="8">
        <v>48</v>
      </c>
      <c r="I42" s="8">
        <v>70</v>
      </c>
      <c r="J42" s="8">
        <v>78</v>
      </c>
    </row>
    <row r="43" spans="1:10" hidden="1">
      <c r="A43" s="5" t="s">
        <v>98</v>
      </c>
      <c r="B43" s="5" t="s">
        <v>99</v>
      </c>
      <c r="C43" s="5" t="s">
        <v>64</v>
      </c>
      <c r="D43" s="5" t="s">
        <v>95</v>
      </c>
      <c r="E43" s="6">
        <f t="shared" si="2"/>
        <v>307</v>
      </c>
      <c r="F43" s="7">
        <f t="shared" si="3"/>
        <v>492132.8125</v>
      </c>
      <c r="G43" s="8">
        <v>217</v>
      </c>
      <c r="H43" s="8">
        <v>29</v>
      </c>
      <c r="I43" s="8">
        <v>29</v>
      </c>
      <c r="J43" s="8">
        <v>32</v>
      </c>
    </row>
    <row r="44" spans="1:10" hidden="1">
      <c r="A44" s="5" t="s">
        <v>100</v>
      </c>
      <c r="B44" s="5" t="s">
        <v>101</v>
      </c>
      <c r="C44" s="5" t="s">
        <v>64</v>
      </c>
      <c r="D44" s="5" t="s">
        <v>102</v>
      </c>
      <c r="E44" s="6">
        <f t="shared" si="2"/>
        <v>613</v>
      </c>
      <c r="F44" s="7">
        <f t="shared" si="3"/>
        <v>1021237.97</v>
      </c>
      <c r="G44" s="8">
        <v>425</v>
      </c>
      <c r="H44" s="8">
        <v>57</v>
      </c>
      <c r="I44" s="8">
        <v>62</v>
      </c>
      <c r="J44" s="8">
        <v>69</v>
      </c>
    </row>
    <row r="45" spans="1:10" hidden="1">
      <c r="A45" s="5" t="s">
        <v>103</v>
      </c>
      <c r="B45" s="5" t="s">
        <v>104</v>
      </c>
      <c r="C45" s="5" t="s">
        <v>64</v>
      </c>
      <c r="D45" s="5" t="s">
        <v>102</v>
      </c>
      <c r="E45" s="6">
        <f t="shared" si="2"/>
        <v>273</v>
      </c>
      <c r="F45" s="7">
        <f t="shared" si="3"/>
        <v>473779.58</v>
      </c>
      <c r="G45" s="8">
        <v>185</v>
      </c>
      <c r="H45" s="8">
        <v>25</v>
      </c>
      <c r="I45" s="8">
        <v>30</v>
      </c>
      <c r="J45" s="8">
        <v>33</v>
      </c>
    </row>
    <row r="46" spans="1:10" hidden="1">
      <c r="A46" s="5" t="s">
        <v>105</v>
      </c>
      <c r="B46" s="5" t="s">
        <v>106</v>
      </c>
      <c r="C46" s="5" t="s">
        <v>64</v>
      </c>
      <c r="D46" s="5" t="s">
        <v>102</v>
      </c>
      <c r="E46" s="6">
        <f t="shared" si="2"/>
        <v>323</v>
      </c>
      <c r="F46" s="7">
        <f t="shared" si="3"/>
        <v>488219.98250000004</v>
      </c>
      <c r="G46" s="8">
        <v>235</v>
      </c>
      <c r="H46" s="8">
        <v>31</v>
      </c>
      <c r="I46" s="8">
        <v>27</v>
      </c>
      <c r="J46" s="8">
        <v>30</v>
      </c>
    </row>
    <row r="47" spans="1:10" hidden="1">
      <c r="A47" s="5" t="s">
        <v>107</v>
      </c>
      <c r="B47" s="5" t="s">
        <v>108</v>
      </c>
      <c r="C47" s="5" t="s">
        <v>64</v>
      </c>
      <c r="D47" s="5" t="s">
        <v>109</v>
      </c>
      <c r="E47" s="6">
        <f t="shared" si="2"/>
        <v>374</v>
      </c>
      <c r="F47" s="7">
        <f t="shared" si="3"/>
        <v>726304.04</v>
      </c>
      <c r="G47" s="8">
        <v>237</v>
      </c>
      <c r="H47" s="8">
        <v>32</v>
      </c>
      <c r="I47" s="8">
        <v>50</v>
      </c>
      <c r="J47" s="8">
        <v>55</v>
      </c>
    </row>
    <row r="48" spans="1:10" hidden="1">
      <c r="A48" s="5" t="s">
        <v>110</v>
      </c>
      <c r="B48" s="5" t="s">
        <v>111</v>
      </c>
      <c r="C48" s="5" t="s">
        <v>64</v>
      </c>
      <c r="D48" s="5" t="s">
        <v>109</v>
      </c>
      <c r="E48" s="6">
        <f t="shared" si="2"/>
        <v>327</v>
      </c>
      <c r="F48" s="7">
        <f t="shared" si="3"/>
        <v>627274.33000000007</v>
      </c>
      <c r="G48" s="8">
        <v>209</v>
      </c>
      <c r="H48" s="8">
        <v>28</v>
      </c>
      <c r="I48" s="8">
        <v>43</v>
      </c>
      <c r="J48" s="8">
        <v>47</v>
      </c>
    </row>
    <row r="49" spans="1:10" hidden="1">
      <c r="A49" s="5" t="s">
        <v>112</v>
      </c>
      <c r="B49" s="9" t="s">
        <v>113</v>
      </c>
      <c r="C49" s="5" t="s">
        <v>114</v>
      </c>
      <c r="D49" s="5" t="s">
        <v>115</v>
      </c>
      <c r="E49" s="6">
        <f t="shared" si="2"/>
        <v>409</v>
      </c>
      <c r="F49" s="7">
        <f t="shared" si="3"/>
        <v>660216.80000000005</v>
      </c>
      <c r="G49" s="8">
        <v>290</v>
      </c>
      <c r="H49" s="8">
        <v>37</v>
      </c>
      <c r="I49" s="8">
        <v>38</v>
      </c>
      <c r="J49" s="8">
        <v>44</v>
      </c>
    </row>
    <row r="50" spans="1:10" hidden="1">
      <c r="A50" s="5" t="s">
        <v>116</v>
      </c>
      <c r="B50" s="9" t="s">
        <v>117</v>
      </c>
      <c r="C50" s="5" t="s">
        <v>114</v>
      </c>
      <c r="D50" s="5" t="s">
        <v>115</v>
      </c>
      <c r="E50" s="6">
        <f t="shared" si="2"/>
        <v>223</v>
      </c>
      <c r="F50" s="7">
        <f t="shared" si="3"/>
        <v>472239.88500000001</v>
      </c>
      <c r="G50" s="8">
        <v>134</v>
      </c>
      <c r="H50" s="8">
        <v>17</v>
      </c>
      <c r="I50" s="8">
        <v>34</v>
      </c>
      <c r="J50" s="8">
        <v>38</v>
      </c>
    </row>
    <row r="51" spans="1:10" hidden="1">
      <c r="A51" s="5" t="s">
        <v>118</v>
      </c>
      <c r="B51" s="9" t="s">
        <v>119</v>
      </c>
      <c r="C51" s="5" t="s">
        <v>114</v>
      </c>
      <c r="D51" s="5" t="s">
        <v>115</v>
      </c>
      <c r="E51" s="6">
        <f t="shared" si="2"/>
        <v>362</v>
      </c>
      <c r="F51" s="7">
        <f t="shared" si="3"/>
        <v>610325.84750000003</v>
      </c>
      <c r="G51" s="8">
        <v>251</v>
      </c>
      <c r="H51" s="8">
        <v>32</v>
      </c>
      <c r="I51" s="8">
        <v>37</v>
      </c>
      <c r="J51" s="8">
        <v>42</v>
      </c>
    </row>
    <row r="52" spans="1:10" hidden="1">
      <c r="A52" s="5" t="s">
        <v>120</v>
      </c>
      <c r="B52" s="9" t="s">
        <v>121</v>
      </c>
      <c r="C52" s="5" t="s">
        <v>114</v>
      </c>
      <c r="D52" s="5" t="s">
        <v>115</v>
      </c>
      <c r="E52" s="6">
        <f t="shared" si="2"/>
        <v>0</v>
      </c>
      <c r="F52" s="7">
        <f t="shared" si="3"/>
        <v>0</v>
      </c>
      <c r="G52" s="8">
        <v>0</v>
      </c>
      <c r="H52" s="8">
        <v>0</v>
      </c>
      <c r="I52" s="8">
        <v>0</v>
      </c>
      <c r="J52" s="8">
        <v>0</v>
      </c>
    </row>
    <row r="53" spans="1:10" hidden="1">
      <c r="A53" s="5" t="s">
        <v>122</v>
      </c>
      <c r="B53" s="9" t="s">
        <v>123</v>
      </c>
      <c r="C53" s="5" t="s">
        <v>114</v>
      </c>
      <c r="D53" s="5" t="s">
        <v>124</v>
      </c>
      <c r="E53" s="6">
        <f t="shared" si="2"/>
        <v>136</v>
      </c>
      <c r="F53" s="7">
        <f t="shared" si="3"/>
        <v>330667.01</v>
      </c>
      <c r="G53" s="8">
        <v>73</v>
      </c>
      <c r="H53" s="8">
        <v>9</v>
      </c>
      <c r="I53" s="8">
        <v>25</v>
      </c>
      <c r="J53" s="8">
        <v>29</v>
      </c>
    </row>
    <row r="54" spans="1:10" hidden="1">
      <c r="A54" s="5" t="s">
        <v>125</v>
      </c>
      <c r="B54" s="9" t="s">
        <v>126</v>
      </c>
      <c r="C54" s="5" t="s">
        <v>114</v>
      </c>
      <c r="D54" s="5" t="s">
        <v>124</v>
      </c>
      <c r="E54" s="6">
        <f t="shared" si="2"/>
        <v>549</v>
      </c>
      <c r="F54" s="7">
        <f t="shared" si="3"/>
        <v>862618.97750000004</v>
      </c>
      <c r="G54" s="8">
        <v>394</v>
      </c>
      <c r="H54" s="8">
        <v>50</v>
      </c>
      <c r="I54" s="8">
        <v>50</v>
      </c>
      <c r="J54" s="8">
        <v>55</v>
      </c>
    </row>
    <row r="55" spans="1:10" hidden="1">
      <c r="A55" s="5" t="s">
        <v>127</v>
      </c>
      <c r="B55" t="s">
        <v>128</v>
      </c>
      <c r="C55" s="5" t="s">
        <v>114</v>
      </c>
      <c r="D55" s="5" t="s">
        <v>124</v>
      </c>
      <c r="E55" s="6">
        <f t="shared" si="2"/>
        <v>278</v>
      </c>
      <c r="F55" s="7">
        <f t="shared" si="3"/>
        <v>520174.42249999999</v>
      </c>
      <c r="G55" s="8">
        <v>182</v>
      </c>
      <c r="H55" s="8">
        <v>23</v>
      </c>
      <c r="I55" s="8">
        <v>34</v>
      </c>
      <c r="J55" s="8">
        <v>39</v>
      </c>
    </row>
    <row r="56" spans="1:10" hidden="1">
      <c r="A56" s="5" t="s">
        <v>129</v>
      </c>
      <c r="B56" s="9" t="s">
        <v>130</v>
      </c>
      <c r="C56" s="5" t="s">
        <v>114</v>
      </c>
      <c r="D56" s="5" t="s">
        <v>131</v>
      </c>
      <c r="E56" s="6">
        <f t="shared" si="2"/>
        <v>142</v>
      </c>
      <c r="F56" s="7">
        <f t="shared" si="3"/>
        <v>276203.97500000003</v>
      </c>
      <c r="G56" s="8">
        <v>91</v>
      </c>
      <c r="H56" s="8">
        <v>11</v>
      </c>
      <c r="I56" s="8">
        <v>19</v>
      </c>
      <c r="J56" s="8">
        <v>21</v>
      </c>
    </row>
    <row r="57" spans="1:10" hidden="1">
      <c r="A57" s="5" t="s">
        <v>132</v>
      </c>
      <c r="B57" s="9" t="s">
        <v>133</v>
      </c>
      <c r="C57" s="5" t="s">
        <v>114</v>
      </c>
      <c r="D57" s="5" t="s">
        <v>131</v>
      </c>
      <c r="E57" s="6">
        <f t="shared" si="2"/>
        <v>357</v>
      </c>
      <c r="F57" s="7">
        <f t="shared" si="3"/>
        <v>611378.47250000003</v>
      </c>
      <c r="G57" s="8">
        <v>246</v>
      </c>
      <c r="H57" s="8">
        <v>31</v>
      </c>
      <c r="I57" s="8">
        <v>37</v>
      </c>
      <c r="J57" s="8">
        <v>43</v>
      </c>
    </row>
    <row r="58" spans="1:10" hidden="1">
      <c r="A58" s="5" t="s">
        <v>134</v>
      </c>
      <c r="B58" s="9" t="s">
        <v>135</v>
      </c>
      <c r="C58" s="5" t="s">
        <v>114</v>
      </c>
      <c r="D58" s="5" t="s">
        <v>131</v>
      </c>
      <c r="E58" s="6">
        <f t="shared" si="2"/>
        <v>296</v>
      </c>
      <c r="F58" s="7">
        <f t="shared" si="3"/>
        <v>563735.66250000009</v>
      </c>
      <c r="G58" s="8">
        <v>192</v>
      </c>
      <c r="H58" s="8">
        <v>24</v>
      </c>
      <c r="I58" s="8">
        <v>37</v>
      </c>
      <c r="J58" s="8">
        <v>43</v>
      </c>
    </row>
    <row r="59" spans="1:10" hidden="1">
      <c r="A59" s="5" t="s">
        <v>136</v>
      </c>
      <c r="B59" s="9" t="s">
        <v>137</v>
      </c>
      <c r="C59" s="5" t="s">
        <v>114</v>
      </c>
      <c r="D59" s="5" t="s">
        <v>138</v>
      </c>
      <c r="E59" s="6">
        <f t="shared" si="2"/>
        <v>388</v>
      </c>
      <c r="F59" s="7">
        <f t="shared" si="3"/>
        <v>722364.60750000004</v>
      </c>
      <c r="G59" s="8">
        <v>255</v>
      </c>
      <c r="H59" s="8">
        <v>32</v>
      </c>
      <c r="I59" s="8">
        <v>47</v>
      </c>
      <c r="J59" s="8">
        <v>54</v>
      </c>
    </row>
    <row r="60" spans="1:10" hidden="1">
      <c r="A60" s="5" t="s">
        <v>139</v>
      </c>
      <c r="B60" t="s">
        <v>140</v>
      </c>
      <c r="C60" s="5" t="s">
        <v>114</v>
      </c>
      <c r="D60" s="5" t="s">
        <v>141</v>
      </c>
      <c r="E60" s="6">
        <f t="shared" si="2"/>
        <v>260</v>
      </c>
      <c r="F60" s="7">
        <f t="shared" si="3"/>
        <v>535641.60250000004</v>
      </c>
      <c r="G60" s="8">
        <v>160</v>
      </c>
      <c r="H60" s="8">
        <v>20</v>
      </c>
      <c r="I60" s="8">
        <v>37</v>
      </c>
      <c r="J60" s="8">
        <v>43</v>
      </c>
    </row>
    <row r="61" spans="1:10" hidden="1">
      <c r="A61" s="5" t="s">
        <v>142</v>
      </c>
      <c r="B61" s="9" t="s">
        <v>143</v>
      </c>
      <c r="C61" s="5" t="s">
        <v>114</v>
      </c>
      <c r="D61" s="5" t="s">
        <v>141</v>
      </c>
      <c r="E61" s="6">
        <f t="shared" si="2"/>
        <v>270</v>
      </c>
      <c r="F61" s="7">
        <f t="shared" si="3"/>
        <v>543426.01500000001</v>
      </c>
      <c r="G61" s="8">
        <v>169</v>
      </c>
      <c r="H61" s="8">
        <v>21</v>
      </c>
      <c r="I61" s="8">
        <v>37</v>
      </c>
      <c r="J61" s="8">
        <v>43</v>
      </c>
    </row>
    <row r="62" spans="1:10" hidden="1">
      <c r="A62" s="5" t="s">
        <v>144</v>
      </c>
      <c r="B62" s="9" t="s">
        <v>145</v>
      </c>
      <c r="C62" s="5" t="s">
        <v>114</v>
      </c>
      <c r="D62" s="5" t="s">
        <v>138</v>
      </c>
      <c r="E62" s="6">
        <f t="shared" si="2"/>
        <v>229</v>
      </c>
      <c r="F62" s="7">
        <f t="shared" si="3"/>
        <v>398327.74</v>
      </c>
      <c r="G62" s="8">
        <v>156</v>
      </c>
      <c r="H62" s="8">
        <v>20</v>
      </c>
      <c r="I62" s="8">
        <v>25</v>
      </c>
      <c r="J62" s="8">
        <v>28</v>
      </c>
    </row>
    <row r="63" spans="1:10" hidden="1">
      <c r="A63" s="5" t="s">
        <v>146</v>
      </c>
      <c r="B63" s="9" t="s">
        <v>147</v>
      </c>
      <c r="C63" s="5" t="s">
        <v>114</v>
      </c>
      <c r="D63" s="5" t="s">
        <v>148</v>
      </c>
      <c r="E63" s="6">
        <f t="shared" si="2"/>
        <v>147</v>
      </c>
      <c r="F63" s="7">
        <f t="shared" si="3"/>
        <v>298468.03249999997</v>
      </c>
      <c r="G63" s="8">
        <v>91</v>
      </c>
      <c r="H63" s="8">
        <v>12</v>
      </c>
      <c r="I63" s="8">
        <v>20</v>
      </c>
      <c r="J63" s="8">
        <v>24</v>
      </c>
    </row>
    <row r="64" spans="1:10" hidden="1">
      <c r="A64" s="5" t="s">
        <v>149</v>
      </c>
      <c r="B64" s="9" t="s">
        <v>150</v>
      </c>
      <c r="C64" s="5" t="s">
        <v>114</v>
      </c>
      <c r="D64" s="5" t="s">
        <v>148</v>
      </c>
      <c r="E64" s="6">
        <f t="shared" si="2"/>
        <v>368</v>
      </c>
      <c r="F64" s="7">
        <f t="shared" si="3"/>
        <v>701763.23250000004</v>
      </c>
      <c r="G64" s="8">
        <v>238</v>
      </c>
      <c r="H64" s="8">
        <v>30</v>
      </c>
      <c r="I64" s="8">
        <v>47</v>
      </c>
      <c r="J64" s="8">
        <v>53</v>
      </c>
    </row>
    <row r="65" spans="1:10" hidden="1">
      <c r="A65" s="5" t="s">
        <v>151</v>
      </c>
      <c r="B65" s="9" t="s">
        <v>152</v>
      </c>
      <c r="C65" s="5" t="s">
        <v>114</v>
      </c>
      <c r="D65" s="5" t="s">
        <v>148</v>
      </c>
      <c r="E65" s="6">
        <f t="shared" si="2"/>
        <v>166</v>
      </c>
      <c r="F65" s="7">
        <f t="shared" si="3"/>
        <v>294991.82750000001</v>
      </c>
      <c r="G65" s="8">
        <v>112</v>
      </c>
      <c r="H65" s="8">
        <v>14</v>
      </c>
      <c r="I65" s="8">
        <v>19</v>
      </c>
      <c r="J65" s="8">
        <v>21</v>
      </c>
    </row>
    <row r="66" spans="1:10" hidden="1">
      <c r="A66" s="5" t="s">
        <v>153</v>
      </c>
      <c r="B66" s="9" t="s">
        <v>154</v>
      </c>
      <c r="C66" s="5" t="s">
        <v>114</v>
      </c>
      <c r="D66" s="5" t="s">
        <v>155</v>
      </c>
      <c r="E66" s="6">
        <f t="shared" si="2"/>
        <v>309</v>
      </c>
      <c r="F66" s="7">
        <f t="shared" si="3"/>
        <v>573978.20500000007</v>
      </c>
      <c r="G66" s="8">
        <v>203</v>
      </c>
      <c r="H66" s="8">
        <v>26</v>
      </c>
      <c r="I66" s="8">
        <v>37</v>
      </c>
      <c r="J66" s="8">
        <v>43</v>
      </c>
    </row>
    <row r="67" spans="1:10" hidden="1">
      <c r="A67" s="5" t="s">
        <v>156</v>
      </c>
      <c r="B67" s="9" t="s">
        <v>157</v>
      </c>
      <c r="C67" s="5" t="s">
        <v>114</v>
      </c>
      <c r="D67" s="5" t="s">
        <v>155</v>
      </c>
      <c r="E67" s="6">
        <f t="shared" si="2"/>
        <v>295</v>
      </c>
      <c r="F67" s="7">
        <f t="shared" si="3"/>
        <v>550404.27250000008</v>
      </c>
      <c r="G67" s="8">
        <v>194</v>
      </c>
      <c r="H67" s="8">
        <v>25</v>
      </c>
      <c r="I67" s="8">
        <v>33</v>
      </c>
      <c r="J67" s="8">
        <v>43</v>
      </c>
    </row>
    <row r="68" spans="1:10" hidden="1">
      <c r="A68" s="5" t="s">
        <v>158</v>
      </c>
      <c r="B68" s="9" t="s">
        <v>159</v>
      </c>
      <c r="C68" s="5" t="s">
        <v>114</v>
      </c>
      <c r="D68" s="5" t="s">
        <v>160</v>
      </c>
      <c r="E68" s="6">
        <f t="shared" si="2"/>
        <v>201</v>
      </c>
      <c r="F68" s="7">
        <f t="shared" si="3"/>
        <v>414229.54000000004</v>
      </c>
      <c r="G68" s="8">
        <v>123</v>
      </c>
      <c r="H68" s="8">
        <v>16</v>
      </c>
      <c r="I68" s="8">
        <v>29</v>
      </c>
      <c r="J68" s="8">
        <v>33</v>
      </c>
    </row>
    <row r="69" spans="1:10" hidden="1">
      <c r="A69" s="5" t="s">
        <v>161</v>
      </c>
      <c r="B69" s="9" t="s">
        <v>162</v>
      </c>
      <c r="C69" s="5" t="s">
        <v>114</v>
      </c>
      <c r="D69" s="5" t="s">
        <v>160</v>
      </c>
      <c r="E69" s="6">
        <f t="shared" si="2"/>
        <v>405</v>
      </c>
      <c r="F69" s="7">
        <f t="shared" si="3"/>
        <v>662030.32250000001</v>
      </c>
      <c r="G69" s="8">
        <v>286</v>
      </c>
      <c r="H69" s="8">
        <v>36</v>
      </c>
      <c r="I69" s="8">
        <v>38</v>
      </c>
      <c r="J69" s="8">
        <v>45</v>
      </c>
    </row>
    <row r="70" spans="1:10" hidden="1">
      <c r="A70" s="5" t="s">
        <v>163</v>
      </c>
      <c r="B70" s="9" t="s">
        <v>164</v>
      </c>
      <c r="C70" s="5" t="s">
        <v>114</v>
      </c>
      <c r="D70" s="5" t="s">
        <v>160</v>
      </c>
      <c r="E70" s="6">
        <f t="shared" ref="E70:E101" si="4">SUM(G70:J70)</f>
        <v>517</v>
      </c>
      <c r="F70" s="7">
        <f t="shared" ref="F70:F101" si="5">SUMPRODUCT(G70:J70,$G$4:$J$4)</f>
        <v>873961.33499999996</v>
      </c>
      <c r="G70" s="8">
        <v>359</v>
      </c>
      <c r="H70" s="8">
        <v>45</v>
      </c>
      <c r="I70" s="8">
        <v>52</v>
      </c>
      <c r="J70" s="8">
        <v>61</v>
      </c>
    </row>
    <row r="71" spans="1:10" hidden="1">
      <c r="A71" s="5" t="s">
        <v>165</v>
      </c>
      <c r="B71" s="9" t="s">
        <v>166</v>
      </c>
      <c r="C71" s="5" t="s">
        <v>114</v>
      </c>
      <c r="D71" s="5" t="s">
        <v>160</v>
      </c>
      <c r="E71" s="6">
        <f t="shared" si="4"/>
        <v>176</v>
      </c>
      <c r="F71" s="7">
        <f t="shared" si="5"/>
        <v>283327.13</v>
      </c>
      <c r="G71" s="8">
        <v>125</v>
      </c>
      <c r="H71" s="8">
        <v>16</v>
      </c>
      <c r="I71" s="8">
        <v>16</v>
      </c>
      <c r="J71" s="8">
        <v>19</v>
      </c>
    </row>
    <row r="72" spans="1:10" hidden="1">
      <c r="A72" s="5" t="s">
        <v>167</v>
      </c>
      <c r="B72" s="5" t="s">
        <v>168</v>
      </c>
      <c r="C72" s="5" t="s">
        <v>169</v>
      </c>
      <c r="D72" s="5" t="s">
        <v>170</v>
      </c>
      <c r="E72" s="6">
        <f t="shared" si="4"/>
        <v>410</v>
      </c>
      <c r="F72" s="7">
        <f t="shared" si="5"/>
        <v>683964.16500000004</v>
      </c>
      <c r="G72" s="8">
        <v>284</v>
      </c>
      <c r="H72" s="8">
        <v>38</v>
      </c>
      <c r="I72" s="8">
        <v>42</v>
      </c>
      <c r="J72" s="8">
        <v>46</v>
      </c>
    </row>
    <row r="73" spans="1:10" hidden="1">
      <c r="A73" s="5" t="s">
        <v>171</v>
      </c>
      <c r="B73" s="5" t="s">
        <v>172</v>
      </c>
      <c r="C73" s="5" t="s">
        <v>169</v>
      </c>
      <c r="D73" s="5" t="s">
        <v>170</v>
      </c>
      <c r="E73" s="6">
        <f t="shared" si="4"/>
        <v>164</v>
      </c>
      <c r="F73" s="7">
        <f t="shared" si="5"/>
        <v>268988.3725</v>
      </c>
      <c r="G73" s="8">
        <v>115</v>
      </c>
      <c r="H73" s="8">
        <v>15</v>
      </c>
      <c r="I73" s="8">
        <v>16</v>
      </c>
      <c r="J73" s="8">
        <v>18</v>
      </c>
    </row>
    <row r="74" spans="1:10" hidden="1">
      <c r="A74" s="5" t="s">
        <v>173</v>
      </c>
      <c r="B74" s="5" t="s">
        <v>174</v>
      </c>
      <c r="C74" s="5" t="s">
        <v>169</v>
      </c>
      <c r="D74" s="5" t="s">
        <v>170</v>
      </c>
      <c r="E74" s="6">
        <f t="shared" si="4"/>
        <v>97</v>
      </c>
      <c r="F74" s="7">
        <f t="shared" si="5"/>
        <v>180717.565</v>
      </c>
      <c r="G74" s="8">
        <v>64</v>
      </c>
      <c r="H74" s="8">
        <v>8</v>
      </c>
      <c r="I74" s="8">
        <v>11</v>
      </c>
      <c r="J74" s="8">
        <v>14</v>
      </c>
    </row>
    <row r="75" spans="1:10" hidden="1">
      <c r="A75" s="5" t="s">
        <v>175</v>
      </c>
      <c r="B75" s="5" t="s">
        <v>176</v>
      </c>
      <c r="C75" s="5" t="s">
        <v>169</v>
      </c>
      <c r="D75" s="5" t="s">
        <v>177</v>
      </c>
      <c r="E75" s="6">
        <f t="shared" si="4"/>
        <v>377</v>
      </c>
      <c r="F75" s="7">
        <f t="shared" si="5"/>
        <v>649933.76500000001</v>
      </c>
      <c r="G75" s="8">
        <v>257</v>
      </c>
      <c r="H75" s="8">
        <v>34</v>
      </c>
      <c r="I75" s="8">
        <v>41</v>
      </c>
      <c r="J75" s="8">
        <v>45</v>
      </c>
    </row>
    <row r="76" spans="1:10" hidden="1">
      <c r="A76" s="5" t="s">
        <v>178</v>
      </c>
      <c r="B76" s="5" t="s">
        <v>179</v>
      </c>
      <c r="C76" s="5" t="s">
        <v>169</v>
      </c>
      <c r="D76" s="5" t="s">
        <v>177</v>
      </c>
      <c r="E76" s="6">
        <f t="shared" si="4"/>
        <v>305</v>
      </c>
      <c r="F76" s="7">
        <f t="shared" si="5"/>
        <v>449691.29250000004</v>
      </c>
      <c r="G76" s="8">
        <v>224</v>
      </c>
      <c r="H76" s="8">
        <v>30</v>
      </c>
      <c r="I76" s="8">
        <v>24</v>
      </c>
      <c r="J76" s="8">
        <v>27</v>
      </c>
    </row>
    <row r="77" spans="1:10" hidden="1">
      <c r="A77" s="5" t="s">
        <v>180</v>
      </c>
      <c r="B77" s="5" t="s">
        <v>181</v>
      </c>
      <c r="C77" s="5" t="s">
        <v>169</v>
      </c>
      <c r="D77" s="5" t="s">
        <v>177</v>
      </c>
      <c r="E77" s="6">
        <f t="shared" si="4"/>
        <v>106</v>
      </c>
      <c r="F77" s="7">
        <f t="shared" si="5"/>
        <v>174664.935</v>
      </c>
      <c r="G77" s="8">
        <v>74</v>
      </c>
      <c r="H77" s="8">
        <v>10</v>
      </c>
      <c r="I77" s="8">
        <v>10</v>
      </c>
      <c r="J77" s="8">
        <v>12</v>
      </c>
    </row>
    <row r="78" spans="1:10" hidden="1">
      <c r="A78" s="5" t="s">
        <v>182</v>
      </c>
      <c r="B78" s="5" t="s">
        <v>183</v>
      </c>
      <c r="C78" s="5" t="s">
        <v>169</v>
      </c>
      <c r="D78" s="5" t="s">
        <v>177</v>
      </c>
      <c r="E78" s="6">
        <f t="shared" si="4"/>
        <v>232</v>
      </c>
      <c r="F78" s="7">
        <f t="shared" si="5"/>
        <v>364898.69500000001</v>
      </c>
      <c r="G78" s="8">
        <v>166</v>
      </c>
      <c r="H78" s="8">
        <v>22</v>
      </c>
      <c r="I78" s="8">
        <v>20</v>
      </c>
      <c r="J78" s="8">
        <v>24</v>
      </c>
    </row>
    <row r="79" spans="1:10" hidden="1">
      <c r="A79" s="5" t="s">
        <v>184</v>
      </c>
      <c r="B79" s="5" t="s">
        <v>185</v>
      </c>
      <c r="C79" s="5" t="s">
        <v>169</v>
      </c>
      <c r="D79" s="5" t="s">
        <v>186</v>
      </c>
      <c r="E79" s="6">
        <f t="shared" si="4"/>
        <v>153</v>
      </c>
      <c r="F79" s="7">
        <f t="shared" si="5"/>
        <v>273694.64500000002</v>
      </c>
      <c r="G79" s="8">
        <v>102</v>
      </c>
      <c r="H79" s="8">
        <v>14</v>
      </c>
      <c r="I79" s="8">
        <v>17</v>
      </c>
      <c r="J79" s="8">
        <v>20</v>
      </c>
    </row>
    <row r="80" spans="1:10" hidden="1">
      <c r="A80" s="5" t="s">
        <v>187</v>
      </c>
      <c r="B80" s="5" t="s">
        <v>188</v>
      </c>
      <c r="C80" s="5" t="s">
        <v>169</v>
      </c>
      <c r="D80" s="5" t="s">
        <v>186</v>
      </c>
      <c r="E80" s="6">
        <f t="shared" si="4"/>
        <v>668</v>
      </c>
      <c r="F80" s="7">
        <f t="shared" si="5"/>
        <v>1257509.6099999999</v>
      </c>
      <c r="G80" s="8">
        <v>436</v>
      </c>
      <c r="H80" s="8">
        <v>58</v>
      </c>
      <c r="I80" s="8">
        <v>74</v>
      </c>
      <c r="J80" s="8">
        <v>100</v>
      </c>
    </row>
    <row r="81" spans="1:10" hidden="1">
      <c r="A81" s="5" t="s">
        <v>189</v>
      </c>
      <c r="B81" s="5" t="s">
        <v>190</v>
      </c>
      <c r="C81" s="5" t="s">
        <v>169</v>
      </c>
      <c r="D81" s="5" t="s">
        <v>191</v>
      </c>
      <c r="E81" s="6">
        <f t="shared" si="4"/>
        <v>551</v>
      </c>
      <c r="F81" s="7">
        <f t="shared" si="5"/>
        <v>1067749.8574999999</v>
      </c>
      <c r="G81" s="8">
        <v>350</v>
      </c>
      <c r="H81" s="8">
        <v>47</v>
      </c>
      <c r="I81" s="8">
        <v>73</v>
      </c>
      <c r="J81" s="8">
        <v>81</v>
      </c>
    </row>
    <row r="82" spans="1:10" hidden="1">
      <c r="A82" s="5" t="s">
        <v>192</v>
      </c>
      <c r="B82" s="5" t="s">
        <v>193</v>
      </c>
      <c r="C82" s="5" t="s">
        <v>169</v>
      </c>
      <c r="D82" s="5" t="s">
        <v>191</v>
      </c>
      <c r="E82" s="6">
        <f t="shared" si="4"/>
        <v>230</v>
      </c>
      <c r="F82" s="7">
        <f t="shared" si="5"/>
        <v>404296.625</v>
      </c>
      <c r="G82" s="8">
        <v>155</v>
      </c>
      <c r="H82" s="8">
        <v>21</v>
      </c>
      <c r="I82" s="8">
        <v>25</v>
      </c>
      <c r="J82" s="8">
        <v>29</v>
      </c>
    </row>
    <row r="83" spans="1:10" hidden="1">
      <c r="A83" s="5" t="s">
        <v>194</v>
      </c>
      <c r="B83" s="5" t="s">
        <v>195</v>
      </c>
      <c r="C83" s="5" t="s">
        <v>169</v>
      </c>
      <c r="D83" s="5" t="s">
        <v>169</v>
      </c>
      <c r="E83" s="6">
        <f t="shared" si="4"/>
        <v>289</v>
      </c>
      <c r="F83" s="7">
        <f t="shared" si="5"/>
        <v>490656.27500000002</v>
      </c>
      <c r="G83" s="8">
        <v>198</v>
      </c>
      <c r="H83" s="8">
        <v>26</v>
      </c>
      <c r="I83" s="8">
        <v>33</v>
      </c>
      <c r="J83" s="8">
        <v>32</v>
      </c>
    </row>
    <row r="84" spans="1:10" hidden="1">
      <c r="A84" s="5" t="s">
        <v>196</v>
      </c>
      <c r="B84" s="5" t="s">
        <v>197</v>
      </c>
      <c r="C84" s="5" t="s">
        <v>169</v>
      </c>
      <c r="D84" s="5" t="s">
        <v>169</v>
      </c>
      <c r="E84" s="6">
        <f t="shared" si="4"/>
        <v>607</v>
      </c>
      <c r="F84" s="7">
        <f t="shared" si="5"/>
        <v>1057593.415</v>
      </c>
      <c r="G84" s="8">
        <v>415</v>
      </c>
      <c r="H84" s="8">
        <v>55</v>
      </c>
      <c r="I84" s="8">
        <v>56</v>
      </c>
      <c r="J84" s="8">
        <v>81</v>
      </c>
    </row>
    <row r="85" spans="1:10" hidden="1">
      <c r="A85" s="5" t="s">
        <v>198</v>
      </c>
      <c r="B85" s="5" t="s">
        <v>199</v>
      </c>
      <c r="C85" s="5" t="s">
        <v>169</v>
      </c>
      <c r="D85" s="5" t="s">
        <v>169</v>
      </c>
      <c r="E85" s="6">
        <f t="shared" si="4"/>
        <v>264</v>
      </c>
      <c r="F85" s="7">
        <f t="shared" si="5"/>
        <v>464909.9975</v>
      </c>
      <c r="G85" s="8">
        <v>177</v>
      </c>
      <c r="H85" s="8">
        <v>24</v>
      </c>
      <c r="I85" s="8">
        <v>31</v>
      </c>
      <c r="J85" s="8">
        <v>32</v>
      </c>
    </row>
    <row r="86" spans="1:10" hidden="1">
      <c r="A86" s="5" t="s">
        <v>200</v>
      </c>
      <c r="B86" s="5" t="s">
        <v>201</v>
      </c>
      <c r="C86" s="5" t="s">
        <v>169</v>
      </c>
      <c r="D86" s="5" t="s">
        <v>202</v>
      </c>
      <c r="E86" s="6">
        <f t="shared" si="4"/>
        <v>122</v>
      </c>
      <c r="F86" s="7">
        <f t="shared" si="5"/>
        <v>213012.245</v>
      </c>
      <c r="G86" s="8">
        <v>82</v>
      </c>
      <c r="H86" s="8">
        <v>11</v>
      </c>
      <c r="I86" s="8">
        <v>15</v>
      </c>
      <c r="J86" s="8">
        <v>14</v>
      </c>
    </row>
    <row r="87" spans="1:10" hidden="1">
      <c r="A87" s="5" t="s">
        <v>203</v>
      </c>
      <c r="B87" s="5" t="s">
        <v>204</v>
      </c>
      <c r="C87" s="5" t="s">
        <v>169</v>
      </c>
      <c r="D87" s="5" t="s">
        <v>202</v>
      </c>
      <c r="E87" s="6">
        <f t="shared" si="4"/>
        <v>196</v>
      </c>
      <c r="F87" s="7">
        <f t="shared" si="5"/>
        <v>359769.33750000002</v>
      </c>
      <c r="G87" s="8">
        <v>126</v>
      </c>
      <c r="H87" s="8">
        <v>17</v>
      </c>
      <c r="I87" s="8">
        <v>32</v>
      </c>
      <c r="J87" s="8">
        <v>21</v>
      </c>
    </row>
    <row r="88" spans="1:10" hidden="1">
      <c r="A88" s="5" t="s">
        <v>205</v>
      </c>
      <c r="B88" s="5" t="s">
        <v>206</v>
      </c>
      <c r="C88" s="5" t="s">
        <v>169</v>
      </c>
      <c r="D88" s="5" t="s">
        <v>202</v>
      </c>
      <c r="E88" s="6">
        <f t="shared" si="4"/>
        <v>238</v>
      </c>
      <c r="F88" s="7">
        <f t="shared" si="5"/>
        <v>428997.04750000004</v>
      </c>
      <c r="G88" s="8">
        <v>156</v>
      </c>
      <c r="H88" s="8">
        <v>21</v>
      </c>
      <c r="I88" s="8">
        <v>34</v>
      </c>
      <c r="J88" s="8">
        <v>27</v>
      </c>
    </row>
    <row r="89" spans="1:10" hidden="1">
      <c r="A89" s="5" t="s">
        <v>207</v>
      </c>
      <c r="B89" s="5" t="s">
        <v>208</v>
      </c>
      <c r="C89" s="5" t="s">
        <v>169</v>
      </c>
      <c r="D89" s="5" t="s">
        <v>202</v>
      </c>
      <c r="E89" s="6">
        <f t="shared" si="4"/>
        <v>171</v>
      </c>
      <c r="F89" s="7">
        <f t="shared" si="5"/>
        <v>246821.95</v>
      </c>
      <c r="G89" s="8">
        <v>127</v>
      </c>
      <c r="H89" s="8">
        <v>17</v>
      </c>
      <c r="I89" s="8">
        <v>12</v>
      </c>
      <c r="J89" s="8">
        <v>15</v>
      </c>
    </row>
    <row r="90" spans="1:10" hidden="1">
      <c r="A90" s="5" t="s">
        <v>209</v>
      </c>
      <c r="B90" s="5" t="s">
        <v>210</v>
      </c>
      <c r="C90" s="5" t="s">
        <v>169</v>
      </c>
      <c r="D90" s="5" t="s">
        <v>211</v>
      </c>
      <c r="E90" s="6">
        <f t="shared" si="4"/>
        <v>388</v>
      </c>
      <c r="F90" s="7">
        <f t="shared" si="5"/>
        <v>552333.40250000008</v>
      </c>
      <c r="G90" s="8">
        <v>289</v>
      </c>
      <c r="H90" s="8">
        <v>39</v>
      </c>
      <c r="I90" s="8">
        <v>28</v>
      </c>
      <c r="J90" s="8">
        <v>32</v>
      </c>
    </row>
    <row r="91" spans="1:10" hidden="1">
      <c r="A91" s="5" t="s">
        <v>212</v>
      </c>
      <c r="B91" s="5" t="s">
        <v>213</v>
      </c>
      <c r="C91" s="5" t="s">
        <v>169</v>
      </c>
      <c r="D91" s="5" t="s">
        <v>211</v>
      </c>
      <c r="E91" s="6">
        <f t="shared" si="4"/>
        <v>391</v>
      </c>
      <c r="F91" s="7">
        <f t="shared" si="5"/>
        <v>595535.82000000007</v>
      </c>
      <c r="G91" s="8">
        <v>283</v>
      </c>
      <c r="H91" s="8">
        <v>38</v>
      </c>
      <c r="I91" s="8">
        <v>33</v>
      </c>
      <c r="J91" s="8">
        <v>37</v>
      </c>
    </row>
    <row r="92" spans="1:10" hidden="1">
      <c r="A92" s="5" t="s">
        <v>214</v>
      </c>
      <c r="B92" s="5" t="s">
        <v>215</v>
      </c>
      <c r="C92" s="5" t="s">
        <v>169</v>
      </c>
      <c r="D92" s="5" t="s">
        <v>211</v>
      </c>
      <c r="E92" s="6">
        <f t="shared" si="4"/>
        <v>233</v>
      </c>
      <c r="F92" s="7">
        <f t="shared" si="5"/>
        <v>336145.38250000007</v>
      </c>
      <c r="G92" s="8">
        <v>173</v>
      </c>
      <c r="H92" s="8">
        <v>23</v>
      </c>
      <c r="I92" s="8">
        <v>17</v>
      </c>
      <c r="J92" s="8">
        <v>20</v>
      </c>
    </row>
    <row r="93" spans="1:10" hidden="1">
      <c r="A93" s="5" t="s">
        <v>216</v>
      </c>
      <c r="B93" s="5" t="s">
        <v>217</v>
      </c>
      <c r="C93" s="5" t="s">
        <v>169</v>
      </c>
      <c r="D93" s="5" t="s">
        <v>218</v>
      </c>
      <c r="E93" s="6">
        <f t="shared" si="4"/>
        <v>468</v>
      </c>
      <c r="F93" s="7">
        <f t="shared" si="5"/>
        <v>799758.21750000003</v>
      </c>
      <c r="G93" s="8">
        <v>320</v>
      </c>
      <c r="H93" s="8">
        <v>43</v>
      </c>
      <c r="I93" s="8">
        <v>50</v>
      </c>
      <c r="J93" s="8">
        <v>55</v>
      </c>
    </row>
    <row r="94" spans="1:10" hidden="1">
      <c r="A94" s="5" t="s">
        <v>219</v>
      </c>
      <c r="B94" s="5" t="s">
        <v>220</v>
      </c>
      <c r="C94" s="5" t="s">
        <v>221</v>
      </c>
      <c r="D94" s="5" t="s">
        <v>222</v>
      </c>
      <c r="E94" s="6">
        <f t="shared" si="4"/>
        <v>162</v>
      </c>
      <c r="F94" s="7">
        <f t="shared" si="5"/>
        <v>255864.965</v>
      </c>
      <c r="G94" s="8">
        <v>121</v>
      </c>
      <c r="H94" s="8">
        <v>11</v>
      </c>
      <c r="I94" s="8">
        <v>11</v>
      </c>
      <c r="J94" s="8">
        <v>19</v>
      </c>
    </row>
    <row r="95" spans="1:10" hidden="1">
      <c r="A95" s="5" t="s">
        <v>223</v>
      </c>
      <c r="B95" s="5" t="s">
        <v>224</v>
      </c>
      <c r="C95" s="5" t="s">
        <v>221</v>
      </c>
      <c r="D95" s="5" t="s">
        <v>222</v>
      </c>
      <c r="E95" s="6">
        <f t="shared" si="4"/>
        <v>533</v>
      </c>
      <c r="F95" s="7">
        <f t="shared" si="5"/>
        <v>1057085.4075</v>
      </c>
      <c r="G95" s="8">
        <v>328</v>
      </c>
      <c r="H95" s="8">
        <v>49</v>
      </c>
      <c r="I95" s="8">
        <v>77</v>
      </c>
      <c r="J95" s="8">
        <v>79</v>
      </c>
    </row>
    <row r="96" spans="1:10" hidden="1">
      <c r="A96" s="5" t="s">
        <v>225</v>
      </c>
      <c r="B96" s="5" t="s">
        <v>226</v>
      </c>
      <c r="C96" s="5" t="s">
        <v>221</v>
      </c>
      <c r="D96" s="5" t="s">
        <v>227</v>
      </c>
      <c r="E96" s="6">
        <f t="shared" si="4"/>
        <v>164</v>
      </c>
      <c r="F96" s="7">
        <f t="shared" si="5"/>
        <v>319973.19750000001</v>
      </c>
      <c r="G96" s="8">
        <v>104</v>
      </c>
      <c r="H96" s="8">
        <v>14</v>
      </c>
      <c r="I96" s="8">
        <v>21</v>
      </c>
      <c r="J96" s="8">
        <v>25</v>
      </c>
    </row>
    <row r="97" spans="1:10" hidden="1">
      <c r="A97" s="5" t="s">
        <v>228</v>
      </c>
      <c r="B97" s="5" t="s">
        <v>229</v>
      </c>
      <c r="C97" s="5" t="s">
        <v>221</v>
      </c>
      <c r="D97" s="5" t="s">
        <v>227</v>
      </c>
      <c r="E97" s="6">
        <f t="shared" si="4"/>
        <v>295</v>
      </c>
      <c r="F97" s="7">
        <f t="shared" si="5"/>
        <v>558293.09</v>
      </c>
      <c r="G97" s="8">
        <v>190</v>
      </c>
      <c r="H97" s="8">
        <v>26</v>
      </c>
      <c r="I97" s="8">
        <v>37</v>
      </c>
      <c r="J97" s="8">
        <v>42</v>
      </c>
    </row>
    <row r="98" spans="1:10" hidden="1">
      <c r="A98" s="5" t="s">
        <v>230</v>
      </c>
      <c r="B98" s="5" t="s">
        <v>231</v>
      </c>
      <c r="C98" s="5" t="s">
        <v>221</v>
      </c>
      <c r="D98" s="5" t="s">
        <v>227</v>
      </c>
      <c r="E98" s="6">
        <f t="shared" si="4"/>
        <v>318</v>
      </c>
      <c r="F98" s="7">
        <f t="shared" si="5"/>
        <v>595593.71750000003</v>
      </c>
      <c r="G98" s="8">
        <v>207</v>
      </c>
      <c r="H98" s="8">
        <v>27</v>
      </c>
      <c r="I98" s="8">
        <v>40</v>
      </c>
      <c r="J98" s="8">
        <v>44</v>
      </c>
    </row>
    <row r="99" spans="1:10" hidden="1">
      <c r="A99" s="5" t="s">
        <v>232</v>
      </c>
      <c r="B99" s="5" t="s">
        <v>233</v>
      </c>
      <c r="C99" s="5" t="s">
        <v>221</v>
      </c>
      <c r="D99" s="5" t="s">
        <v>221</v>
      </c>
      <c r="E99" s="6">
        <f t="shared" si="4"/>
        <v>130</v>
      </c>
      <c r="F99" s="7">
        <f t="shared" si="5"/>
        <v>150686.995</v>
      </c>
      <c r="G99" s="8">
        <v>104</v>
      </c>
      <c r="H99" s="8">
        <v>14</v>
      </c>
      <c r="I99" s="8">
        <v>6</v>
      </c>
      <c r="J99" s="8">
        <v>6</v>
      </c>
    </row>
    <row r="100" spans="1:10" hidden="1">
      <c r="A100" s="5" t="s">
        <v>234</v>
      </c>
      <c r="B100" s="5" t="s">
        <v>235</v>
      </c>
      <c r="C100" s="5" t="s">
        <v>221</v>
      </c>
      <c r="D100" s="5" t="s">
        <v>236</v>
      </c>
      <c r="E100" s="6">
        <f t="shared" si="4"/>
        <v>252</v>
      </c>
      <c r="F100" s="7">
        <f t="shared" si="5"/>
        <v>338228.04</v>
      </c>
      <c r="G100" s="8">
        <v>190</v>
      </c>
      <c r="H100" s="8">
        <v>28</v>
      </c>
      <c r="I100" s="8">
        <v>16</v>
      </c>
      <c r="J100" s="8">
        <v>18</v>
      </c>
    </row>
    <row r="101" spans="1:10" hidden="1">
      <c r="A101" s="5" t="s">
        <v>237</v>
      </c>
      <c r="B101" s="5" t="s">
        <v>238</v>
      </c>
      <c r="C101" s="5" t="s">
        <v>221</v>
      </c>
      <c r="D101" s="5" t="s">
        <v>239</v>
      </c>
      <c r="E101" s="6">
        <f t="shared" si="4"/>
        <v>330</v>
      </c>
      <c r="F101" s="7">
        <f t="shared" si="5"/>
        <v>328372.17250000004</v>
      </c>
      <c r="G101" s="8">
        <v>276</v>
      </c>
      <c r="H101" s="8">
        <v>37</v>
      </c>
      <c r="I101" s="8">
        <v>8</v>
      </c>
      <c r="J101" s="8">
        <v>9</v>
      </c>
    </row>
    <row r="102" spans="1:10" hidden="1">
      <c r="A102" s="5" t="s">
        <v>240</v>
      </c>
      <c r="B102" s="5" t="s">
        <v>241</v>
      </c>
      <c r="C102" s="5" t="s">
        <v>221</v>
      </c>
      <c r="D102" s="5" t="s">
        <v>236</v>
      </c>
      <c r="E102" s="6">
        <f t="shared" ref="E102:E123" si="6">SUM(G102:J102)</f>
        <v>258</v>
      </c>
      <c r="F102" s="7">
        <f t="shared" ref="F102:F133" si="7">SUMPRODUCT(G102:J102,$G$4:$J$4)</f>
        <v>450609.72750000004</v>
      </c>
      <c r="G102" s="8">
        <v>175</v>
      </c>
      <c r="H102" s="8">
        <v>23</v>
      </c>
      <c r="I102" s="8">
        <v>28</v>
      </c>
      <c r="J102" s="8">
        <v>32</v>
      </c>
    </row>
    <row r="103" spans="1:10" hidden="1">
      <c r="A103" s="5" t="s">
        <v>242</v>
      </c>
      <c r="B103" t="s">
        <v>243</v>
      </c>
      <c r="C103" s="5" t="s">
        <v>221</v>
      </c>
      <c r="D103" s="5" t="s">
        <v>236</v>
      </c>
      <c r="E103" s="6">
        <f t="shared" si="6"/>
        <v>265</v>
      </c>
      <c r="F103" s="7">
        <f t="shared" si="7"/>
        <v>491647.74750000006</v>
      </c>
      <c r="G103" s="8">
        <v>175</v>
      </c>
      <c r="H103" s="8">
        <v>21</v>
      </c>
      <c r="I103" s="8">
        <v>33</v>
      </c>
      <c r="J103" s="8">
        <v>36</v>
      </c>
    </row>
    <row r="104" spans="1:10">
      <c r="A104" s="5" t="s">
        <v>244</v>
      </c>
      <c r="B104" s="5" t="s">
        <v>245</v>
      </c>
      <c r="C104" s="5" t="s">
        <v>221</v>
      </c>
      <c r="D104" s="5" t="s">
        <v>221</v>
      </c>
      <c r="E104" s="6">
        <f t="shared" si="6"/>
        <v>449</v>
      </c>
      <c r="F104" s="7">
        <f t="shared" si="7"/>
        <v>752074.16</v>
      </c>
      <c r="G104" s="8">
        <v>311</v>
      </c>
      <c r="H104" s="8">
        <v>41</v>
      </c>
      <c r="I104" s="8">
        <v>46</v>
      </c>
      <c r="J104" s="8">
        <v>51</v>
      </c>
    </row>
    <row r="105" spans="1:10" hidden="1">
      <c r="A105" s="5" t="s">
        <v>246</v>
      </c>
      <c r="B105" s="5" t="s">
        <v>247</v>
      </c>
      <c r="C105" s="5" t="s">
        <v>221</v>
      </c>
      <c r="D105" s="5" t="s">
        <v>236</v>
      </c>
      <c r="E105" s="6">
        <f t="shared" si="6"/>
        <v>301</v>
      </c>
      <c r="F105" s="7">
        <f t="shared" si="7"/>
        <v>446647.70250000001</v>
      </c>
      <c r="G105" s="8">
        <v>220</v>
      </c>
      <c r="H105" s="8">
        <v>30</v>
      </c>
      <c r="I105" s="8">
        <v>24</v>
      </c>
      <c r="J105" s="8">
        <v>27</v>
      </c>
    </row>
    <row r="106" spans="1:10" hidden="1">
      <c r="A106" s="5" t="s">
        <v>248</v>
      </c>
      <c r="B106" s="5" t="s">
        <v>249</v>
      </c>
      <c r="C106" s="5" t="s">
        <v>221</v>
      </c>
      <c r="D106" s="5" t="s">
        <v>221</v>
      </c>
      <c r="E106" s="6">
        <f t="shared" si="6"/>
        <v>267</v>
      </c>
      <c r="F106" s="7">
        <f t="shared" si="7"/>
        <v>424932.55000000005</v>
      </c>
      <c r="G106" s="8">
        <v>190</v>
      </c>
      <c r="H106" s="8">
        <v>25</v>
      </c>
      <c r="I106" s="8">
        <v>24</v>
      </c>
      <c r="J106" s="8">
        <v>28</v>
      </c>
    </row>
    <row r="107" spans="1:10" hidden="1">
      <c r="A107" s="5" t="s">
        <v>250</v>
      </c>
      <c r="B107" s="5" t="s">
        <v>251</v>
      </c>
      <c r="C107" s="5" t="s">
        <v>221</v>
      </c>
      <c r="D107" s="5" t="s">
        <v>239</v>
      </c>
      <c r="E107" s="6">
        <f t="shared" si="6"/>
        <v>413</v>
      </c>
      <c r="F107" s="7">
        <f t="shared" si="7"/>
        <v>653546.16500000004</v>
      </c>
      <c r="G107" s="8">
        <v>294</v>
      </c>
      <c r="H107" s="8">
        <v>39</v>
      </c>
      <c r="I107" s="8">
        <v>38</v>
      </c>
      <c r="J107" s="8">
        <v>42</v>
      </c>
    </row>
    <row r="108" spans="1:10" hidden="1">
      <c r="A108" s="5" t="s">
        <v>252</v>
      </c>
      <c r="B108" t="s">
        <v>253</v>
      </c>
      <c r="C108" s="5" t="s">
        <v>221</v>
      </c>
      <c r="D108" s="5" t="s">
        <v>254</v>
      </c>
      <c r="E108" s="6">
        <f t="shared" si="6"/>
        <v>200</v>
      </c>
      <c r="F108" s="7">
        <f t="shared" si="7"/>
        <v>416655.125</v>
      </c>
      <c r="G108" s="8">
        <v>121</v>
      </c>
      <c r="H108" s="8">
        <v>16</v>
      </c>
      <c r="I108" s="8">
        <v>30</v>
      </c>
      <c r="J108" s="8">
        <v>33</v>
      </c>
    </row>
    <row r="109" spans="1:10" hidden="1">
      <c r="A109" s="5" t="s">
        <v>255</v>
      </c>
      <c r="B109" s="5" t="s">
        <v>256</v>
      </c>
      <c r="C109" s="5" t="s">
        <v>221</v>
      </c>
      <c r="D109" s="5" t="s">
        <v>254</v>
      </c>
      <c r="E109" s="6">
        <f t="shared" si="6"/>
        <v>213</v>
      </c>
      <c r="F109" s="7">
        <f t="shared" si="7"/>
        <v>402240.57000000007</v>
      </c>
      <c r="G109" s="8">
        <v>138</v>
      </c>
      <c r="H109" s="8">
        <v>18</v>
      </c>
      <c r="I109" s="8">
        <v>27</v>
      </c>
      <c r="J109" s="8">
        <v>30</v>
      </c>
    </row>
    <row r="110" spans="1:10" hidden="1">
      <c r="A110" s="5" t="s">
        <v>257</v>
      </c>
      <c r="B110" s="5" t="s">
        <v>258</v>
      </c>
      <c r="C110" s="5" t="s">
        <v>221</v>
      </c>
      <c r="D110" s="5" t="s">
        <v>254</v>
      </c>
      <c r="E110" s="6">
        <f t="shared" si="6"/>
        <v>512</v>
      </c>
      <c r="F110" s="7">
        <f t="shared" si="7"/>
        <v>1061679.3275000001</v>
      </c>
      <c r="G110" s="8">
        <v>311</v>
      </c>
      <c r="H110" s="8">
        <v>41</v>
      </c>
      <c r="I110" s="8">
        <v>76</v>
      </c>
      <c r="J110" s="8">
        <v>84</v>
      </c>
    </row>
    <row r="111" spans="1:10" hidden="1">
      <c r="A111" s="5" t="s">
        <v>259</v>
      </c>
      <c r="B111" s="5" t="s">
        <v>260</v>
      </c>
      <c r="C111" s="5" t="s">
        <v>261</v>
      </c>
      <c r="D111" s="5" t="s">
        <v>262</v>
      </c>
      <c r="E111" s="6">
        <f t="shared" si="6"/>
        <v>88</v>
      </c>
      <c r="F111" s="7">
        <f t="shared" si="7"/>
        <v>171188.6575</v>
      </c>
      <c r="G111" s="8">
        <v>57</v>
      </c>
      <c r="H111" s="8">
        <v>8</v>
      </c>
      <c r="I111" s="8">
        <v>7</v>
      </c>
      <c r="J111" s="8">
        <v>16</v>
      </c>
    </row>
    <row r="112" spans="1:10" hidden="1">
      <c r="A112" s="5" t="s">
        <v>263</v>
      </c>
      <c r="B112" s="5" t="s">
        <v>264</v>
      </c>
      <c r="C112" s="5" t="s">
        <v>261</v>
      </c>
      <c r="D112" s="5" t="s">
        <v>262</v>
      </c>
      <c r="E112" s="6">
        <f t="shared" si="6"/>
        <v>482</v>
      </c>
      <c r="F112" s="7">
        <f t="shared" si="7"/>
        <v>745185.94000000006</v>
      </c>
      <c r="G112" s="8">
        <v>352</v>
      </c>
      <c r="H112" s="8">
        <v>45</v>
      </c>
      <c r="I112" s="8">
        <v>31</v>
      </c>
      <c r="J112" s="8">
        <v>54</v>
      </c>
    </row>
    <row r="113" spans="1:10" hidden="1">
      <c r="A113" s="5" t="s">
        <v>265</v>
      </c>
      <c r="B113" s="5" t="s">
        <v>266</v>
      </c>
      <c r="C113" s="5" t="s">
        <v>261</v>
      </c>
      <c r="D113" s="5" t="s">
        <v>262</v>
      </c>
      <c r="E113" s="6">
        <f t="shared" si="6"/>
        <v>229</v>
      </c>
      <c r="F113" s="7">
        <f t="shared" si="7"/>
        <v>404678.94000000006</v>
      </c>
      <c r="G113" s="8">
        <v>153</v>
      </c>
      <c r="H113" s="8">
        <v>18</v>
      </c>
      <c r="I113" s="8">
        <v>35</v>
      </c>
      <c r="J113" s="8">
        <v>23</v>
      </c>
    </row>
    <row r="114" spans="1:10" hidden="1">
      <c r="A114" s="5" t="s">
        <v>267</v>
      </c>
      <c r="B114" s="5" t="s">
        <v>268</v>
      </c>
      <c r="C114" s="5" t="s">
        <v>261</v>
      </c>
      <c r="D114" s="5" t="s">
        <v>262</v>
      </c>
      <c r="E114" s="6">
        <f t="shared" si="6"/>
        <v>383</v>
      </c>
      <c r="F114" s="7">
        <f t="shared" si="7"/>
        <v>849884.78250000009</v>
      </c>
      <c r="G114" s="8">
        <v>199</v>
      </c>
      <c r="H114" s="8">
        <v>35</v>
      </c>
      <c r="I114" s="8">
        <v>107</v>
      </c>
      <c r="J114" s="8">
        <v>42</v>
      </c>
    </row>
    <row r="115" spans="1:10" hidden="1">
      <c r="A115" s="5" t="s">
        <v>269</v>
      </c>
      <c r="B115" s="5" t="s">
        <v>270</v>
      </c>
      <c r="C115" s="5" t="s">
        <v>261</v>
      </c>
      <c r="D115" s="5" t="s">
        <v>271</v>
      </c>
      <c r="E115" s="6">
        <f t="shared" si="6"/>
        <v>287</v>
      </c>
      <c r="F115" s="7">
        <f t="shared" si="7"/>
        <v>423845.44750000001</v>
      </c>
      <c r="G115" s="8">
        <v>216</v>
      </c>
      <c r="H115" s="8">
        <v>21</v>
      </c>
      <c r="I115" s="8">
        <v>27</v>
      </c>
      <c r="J115" s="8">
        <v>23</v>
      </c>
    </row>
    <row r="116" spans="1:10" hidden="1">
      <c r="A116" s="5" t="s">
        <v>272</v>
      </c>
      <c r="B116" s="5" t="s">
        <v>273</v>
      </c>
      <c r="C116" s="5" t="s">
        <v>261</v>
      </c>
      <c r="D116" s="5" t="s">
        <v>271</v>
      </c>
      <c r="E116" s="6">
        <f t="shared" si="6"/>
        <v>236</v>
      </c>
      <c r="F116" s="7">
        <f t="shared" si="7"/>
        <v>410026.98750000005</v>
      </c>
      <c r="G116" s="8">
        <v>161</v>
      </c>
      <c r="H116" s="8">
        <v>20</v>
      </c>
      <c r="I116" s="8">
        <v>27</v>
      </c>
      <c r="J116" s="8">
        <v>28</v>
      </c>
    </row>
    <row r="117" spans="1:10" hidden="1">
      <c r="A117" s="5" t="s">
        <v>274</v>
      </c>
      <c r="B117" s="5" t="s">
        <v>275</v>
      </c>
      <c r="C117" s="5" t="s">
        <v>261</v>
      </c>
      <c r="D117" s="5" t="s">
        <v>261</v>
      </c>
      <c r="E117" s="6">
        <f t="shared" si="6"/>
        <v>359</v>
      </c>
      <c r="F117" s="7">
        <f t="shared" si="7"/>
        <v>526555.68500000006</v>
      </c>
      <c r="G117" s="8">
        <v>269</v>
      </c>
      <c r="H117" s="8">
        <v>35</v>
      </c>
      <c r="I117" s="8">
        <v>16</v>
      </c>
      <c r="J117" s="8">
        <v>39</v>
      </c>
    </row>
    <row r="118" spans="1:10" hidden="1">
      <c r="A118" s="5" t="s">
        <v>276</v>
      </c>
      <c r="B118" s="5" t="s">
        <v>277</v>
      </c>
      <c r="C118" s="5" t="s">
        <v>261</v>
      </c>
      <c r="D118" s="5" t="s">
        <v>261</v>
      </c>
      <c r="E118" s="6">
        <f t="shared" si="6"/>
        <v>231</v>
      </c>
      <c r="F118" s="7">
        <f t="shared" si="7"/>
        <v>613348.28249999997</v>
      </c>
      <c r="G118" s="8">
        <v>111</v>
      </c>
      <c r="H118" s="8">
        <v>16</v>
      </c>
      <c r="I118" s="8">
        <v>48</v>
      </c>
      <c r="J118" s="8">
        <v>56</v>
      </c>
    </row>
    <row r="119" spans="1:10" hidden="1">
      <c r="A119" s="5" t="s">
        <v>278</v>
      </c>
      <c r="B119" s="5" t="s">
        <v>279</v>
      </c>
      <c r="C119" s="5" t="s">
        <v>261</v>
      </c>
      <c r="D119" s="5" t="s">
        <v>261</v>
      </c>
      <c r="E119" s="6">
        <f t="shared" si="6"/>
        <v>386</v>
      </c>
      <c r="F119" s="7">
        <f t="shared" si="7"/>
        <v>593094.61749999993</v>
      </c>
      <c r="G119" s="8">
        <v>283</v>
      </c>
      <c r="H119" s="8">
        <v>39</v>
      </c>
      <c r="I119" s="8">
        <v>16</v>
      </c>
      <c r="J119" s="8">
        <v>48</v>
      </c>
    </row>
    <row r="120" spans="1:10" hidden="1">
      <c r="A120" s="5" t="s">
        <v>280</v>
      </c>
      <c r="B120" s="5" t="s">
        <v>281</v>
      </c>
      <c r="C120" s="5" t="s">
        <v>261</v>
      </c>
      <c r="D120" s="5" t="s">
        <v>261</v>
      </c>
      <c r="E120" s="6">
        <f t="shared" si="6"/>
        <v>219</v>
      </c>
      <c r="F120" s="7">
        <f t="shared" si="7"/>
        <v>283562.89250000002</v>
      </c>
      <c r="G120" s="8">
        <v>171</v>
      </c>
      <c r="H120" s="8">
        <v>23</v>
      </c>
      <c r="I120" s="8">
        <v>7</v>
      </c>
      <c r="J120" s="8">
        <v>18</v>
      </c>
    </row>
    <row r="121" spans="1:10" hidden="1">
      <c r="A121" s="5" t="s">
        <v>282</v>
      </c>
      <c r="B121" s="5" t="s">
        <v>283</v>
      </c>
      <c r="C121" s="5" t="s">
        <v>261</v>
      </c>
      <c r="D121" s="5" t="s">
        <v>284</v>
      </c>
      <c r="E121" s="6">
        <f t="shared" si="6"/>
        <v>324</v>
      </c>
      <c r="F121" s="7">
        <f t="shared" si="7"/>
        <v>571543.84499999997</v>
      </c>
      <c r="G121" s="8">
        <v>215</v>
      </c>
      <c r="H121" s="8">
        <v>35</v>
      </c>
      <c r="I121" s="8">
        <v>29</v>
      </c>
      <c r="J121" s="8">
        <v>45</v>
      </c>
    </row>
    <row r="122" spans="1:10" hidden="1">
      <c r="A122" s="5" t="s">
        <v>285</v>
      </c>
      <c r="B122" s="10" t="s">
        <v>286</v>
      </c>
      <c r="C122" s="5" t="s">
        <v>261</v>
      </c>
      <c r="D122" s="5" t="s">
        <v>284</v>
      </c>
      <c r="E122" s="11">
        <f t="shared" si="6"/>
        <v>278</v>
      </c>
      <c r="F122" s="12">
        <f t="shared" si="7"/>
        <v>432776.11</v>
      </c>
      <c r="G122" s="8">
        <v>204</v>
      </c>
      <c r="H122" s="8">
        <v>22</v>
      </c>
      <c r="I122" s="8">
        <v>24</v>
      </c>
      <c r="J122" s="8">
        <v>28</v>
      </c>
    </row>
    <row r="123" spans="1:10" hidden="1">
      <c r="A123" s="5"/>
      <c r="B123" s="13" t="s">
        <v>287</v>
      </c>
      <c r="C123" s="13" t="s">
        <v>287</v>
      </c>
      <c r="D123" s="13" t="s">
        <v>287</v>
      </c>
      <c r="E123" s="6">
        <f t="shared" si="6"/>
        <v>624</v>
      </c>
      <c r="F123" s="7">
        <f t="shared" si="7"/>
        <v>1077581.6225000001</v>
      </c>
      <c r="G123" s="8">
        <v>425</v>
      </c>
      <c r="H123" s="8">
        <v>57</v>
      </c>
      <c r="I123" s="8">
        <v>66</v>
      </c>
      <c r="J123" s="8">
        <v>76</v>
      </c>
    </row>
    <row r="124" spans="1:10" hidden="1">
      <c r="A124" s="17" t="s">
        <v>288</v>
      </c>
      <c r="B124" s="17"/>
      <c r="C124" s="17"/>
      <c r="D124" s="17"/>
      <c r="E124" s="6">
        <f t="shared" ref="E124:J124" si="8">SUM(E6:E123)</f>
        <v>36800</v>
      </c>
      <c r="F124" s="6">
        <f t="shared" si="8"/>
        <v>63972376.749999993</v>
      </c>
      <c r="G124" s="6">
        <f t="shared" si="8"/>
        <v>25000</v>
      </c>
      <c r="H124" s="6">
        <f t="shared" si="8"/>
        <v>3300</v>
      </c>
      <c r="I124" s="6">
        <f t="shared" si="8"/>
        <v>4000</v>
      </c>
      <c r="J124" s="6">
        <f t="shared" si="8"/>
        <v>4500</v>
      </c>
    </row>
    <row r="125" spans="1:10">
      <c r="E125" s="14"/>
    </row>
  </sheetData>
  <mergeCells count="9">
    <mergeCell ref="G3:H3"/>
    <mergeCell ref="I3:J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2020-11-16T12:20:58Z</dcterms:created>
  <dcterms:modified xsi:type="dcterms:W3CDTF">2020-11-16T12:53:41Z</dcterms:modified>
</cp:coreProperties>
</file>