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- November 2020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<sst xmlns="http://schemas.openxmlformats.org/spreadsheetml/2006/main" count="96" uniqueCount="78">
  <si>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</si>
  <si>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</si>
  <si>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</si>
  <si>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</si>
  <si>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</si>
  <si>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</si>
  <si>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</si>
  <si>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</si>
  <si>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</si>
  <si>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</si>
  <si>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</si>
  <si>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</si>
  <si>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</si>
  <si>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</si>
  <si>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</si>
  <si>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</si>
  <si>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</si>
  <si>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</si>
  <si>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</si>
  <si>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</si>
  <si>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</si>
  <si>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</si>
  <si>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</si>
  <si>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</si>
  <si>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</si>
  <si>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</si>
  <si>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</si>
  <si>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</si>
  <si>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</si>
  <si>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</si>
  <si>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</si>
  <si>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</si>
  <si>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</si>
  <si>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</si>
  <si>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</si>
  <si>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</si>
  <si>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</si>
  <si>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</si>
  <si>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</si>
  <si>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</si>
  <si>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</si>
  <si>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</si>
  <si>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</si>
  <si>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</si>
  <si>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</si>
  <si>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</si>
  <si>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</si>
  <si>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</si>
  <si>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</si>
  <si>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</si>
  <si>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</si>
  <si>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</si>
  <si>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</si>
  <si>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</si>
  <si>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</si>
  <si>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</si>
  <si>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</si>
  <si>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</si>
  <si>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</si>
  <si>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</si>
  <si>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</si>
  <si>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</si>
  <si>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</si>
  <si>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</si>
  <si>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</si>
  <si>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</si>
  <si>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</si>
  <si>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</si>
  <si>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</si>
  <si>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</si>
  <si>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</si>
  <si>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</si>
  <si>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</si>
  <si>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</si>
  <si>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Pabna</t>
  </si>
  <si>
    <t>Region Name: Rajshahi</t>
  </si>
  <si>
    <t>Dealer Hosue ID: DEL-0158</t>
  </si>
  <si>
    <t>Dealer Hosue Name: Tulip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</si>
</sst>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9" fontId="3" fillId="5" borderId="53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/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99" t="s">
        <v>37</v>
      </c>
      <c r="C2" s="100"/>
      <c r="D2" s="100"/>
      <c r="E2" s="100"/>
      <c r="F2" s="100"/>
      <c r="G2" s="101"/>
    </row>
    <row r="3" spans="2:9" ht="14.25" thickBot="1" x14ac:dyDescent="0.3"/>
    <row r="4" spans="2:9" ht="15" customHeight="1" x14ac:dyDescent="0.25">
      <c r="B4" s="120" t="s">
        <v>76</v>
      </c>
      <c r="C4" s="121"/>
      <c r="D4" s="121"/>
      <c r="E4" s="121"/>
      <c r="F4" s="121"/>
      <c r="G4" s="122"/>
    </row>
    <row r="5" spans="2:9" ht="15" customHeight="1" x14ac:dyDescent="0.25">
      <c r="B5" s="123" t="s">
        <v>77</v>
      </c>
      <c r="C5" s="124"/>
      <c r="D5" s="124"/>
      <c r="E5" s="124"/>
      <c r="F5" s="124"/>
      <c r="G5" s="125"/>
    </row>
    <row r="6" spans="2:9" ht="15" customHeight="1" x14ac:dyDescent="0.25">
      <c r="B6" s="123" t="s">
        <v>74</v>
      </c>
      <c r="C6" s="124"/>
      <c r="D6" s="124"/>
      <c r="E6" s="124"/>
      <c r="F6" s="124"/>
      <c r="G6" s="125"/>
    </row>
    <row r="7" spans="2:9" ht="15" customHeight="1" thickBot="1" x14ac:dyDescent="0.3">
      <c r="B7" s="126" t="s">
        <v>75</v>
      </c>
      <c r="C7" s="127"/>
      <c r="D7" s="127"/>
      <c r="E7" s="127"/>
      <c r="F7" s="127"/>
      <c r="G7" s="128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08" t="s">
        <v>0</v>
      </c>
      <c r="E9" s="109"/>
      <c r="F9" s="114" t="s">
        <v>22</v>
      </c>
      <c r="G9" s="115"/>
    </row>
    <row r="10" spans="2:9" ht="15.75" customHeight="1" thickBot="1" x14ac:dyDescent="0.3">
      <c r="B10" s="106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7"/>
      <c r="C11" s="27" t="s">
        <v>69</v>
      </c>
      <c r="D11" s="93">
        <v>41</v>
      </c>
      <c r="E11" s="94">
        <v>41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1724</v>
      </c>
      <c r="E12" s="95">
        <v>1724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16" t="str">
        <f>IF(E12=D12,"Accurate",IF(E12&lt;D12,"Low",IF(E12&gt;D12,"High")))</f>
        <v>Accurate</v>
      </c>
      <c r="E13" s="117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18">
        <v>3</v>
      </c>
      <c r="E14" s="119"/>
      <c r="F14" s="90"/>
      <c r="G14" s="11"/>
    </row>
    <row r="15" spans="2:9" ht="14.45" customHeight="1" thickBot="1" x14ac:dyDescent="0.3">
      <c r="B15" s="110">
        <v>5</v>
      </c>
      <c r="C15" s="21" t="s">
        <v>67</v>
      </c>
      <c r="D15" s="96"/>
      <c r="E15" s="15"/>
      <c r="F15" s="4"/>
    </row>
    <row r="16" spans="2:9" ht="15" customHeight="1" x14ac:dyDescent="0.25">
      <c r="B16" s="111"/>
      <c r="C16" s="30" t="s">
        <v>71</v>
      </c>
      <c r="D16" s="83">
        <v>0</v>
      </c>
      <c r="E16" s="112" t="e">
        <f>D17/D16</f>
        <v>#DIV/0!</v>
      </c>
      <c r="G16" s="4"/>
      <c r="I16" s="2"/>
    </row>
    <row r="17" spans="2:9" ht="15.75" customHeight="1" thickBot="1" x14ac:dyDescent="0.3">
      <c r="B17" s="107"/>
      <c r="C17" s="30" t="s">
        <v>70</v>
      </c>
      <c r="D17" s="86">
        <v>0</v>
      </c>
      <c r="E17" s="113"/>
      <c r="G17" s="4"/>
      <c r="I17" s="2"/>
    </row>
    <row r="18" spans="2:9" ht="14.25" thickBot="1" x14ac:dyDescent="0.3">
      <c r="B18" s="110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11"/>
      <c r="C19" s="97" t="s">
        <v>72</v>
      </c>
      <c r="D19" s="98">
        <v>16</v>
      </c>
      <c r="E19" s="129">
        <f>D20/D19</f>
        <v>0.8125</v>
      </c>
      <c r="G19" s="4"/>
      <c r="I19" s="2"/>
    </row>
    <row r="20" spans="2:9" ht="14.25" thickBot="1" x14ac:dyDescent="0.3">
      <c r="B20" s="107"/>
      <c r="C20" s="31" t="s">
        <v>73</v>
      </c>
      <c r="D20" s="23">
        <v>13</v>
      </c>
      <c r="E20" s="113"/>
      <c r="G20" s="4"/>
      <c r="I20" s="2"/>
    </row>
    <row r="21" spans="2:9" x14ac:dyDescent="0.25">
      <c r="B21" s="110">
        <v>7</v>
      </c>
      <c r="C21" s="39" t="s">
        <v>31</v>
      </c>
      <c r="D21" s="40"/>
      <c r="E21" s="19"/>
    </row>
    <row r="22" spans="2:9" ht="15" customHeight="1" x14ac:dyDescent="0.25">
      <c r="B22" s="111"/>
      <c r="C22" s="102" t="s">
        <v>35</v>
      </c>
      <c r="D22" s="104">
        <v>916</v>
      </c>
      <c r="E22" s="34"/>
    </row>
    <row r="23" spans="2:9" x14ac:dyDescent="0.25">
      <c r="B23" s="111"/>
      <c r="C23" s="103"/>
      <c r="D23" s="105"/>
      <c r="E23" s="34" t="s">
        <v>18</v>
      </c>
    </row>
    <row r="24" spans="2:9" x14ac:dyDescent="0.25">
      <c r="B24" s="111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11"/>
      <c r="C25" s="32" t="s">
        <v>2</v>
      </c>
      <c r="D25" s="24">
        <v>2</v>
      </c>
      <c r="E25" s="48">
        <f>D25/$D$22</f>
        <v>2.1834061135371178E-3</v>
      </c>
      <c r="F25" s="14"/>
    </row>
    <row r="26" spans="2:9" ht="15" customHeight="1" x14ac:dyDescent="0.25">
      <c r="B26" s="111"/>
      <c r="C26" s="32" t="s">
        <v>3</v>
      </c>
      <c r="D26" s="24">
        <v>1</v>
      </c>
      <c r="E26" s="48">
        <f t="shared" ref="E26:E29" si="0">D26/$D$22</f>
        <v>1.0917030567685589E-3</v>
      </c>
      <c r="F26" s="14"/>
    </row>
    <row r="27" spans="2:9" ht="15" customHeight="1" x14ac:dyDescent="0.25">
      <c r="B27" s="111"/>
      <c r="C27" s="32" t="s">
        <v>4</v>
      </c>
      <c r="D27" s="24">
        <v>4</v>
      </c>
      <c r="E27" s="48">
        <f t="shared" si="0"/>
        <v>4.3668122270742356E-3</v>
      </c>
      <c r="F27" s="14"/>
    </row>
    <row r="28" spans="2:9" ht="15" customHeight="1" x14ac:dyDescent="0.25">
      <c r="B28" s="111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7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10">
        <v>8</v>
      </c>
      <c r="C31" s="130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11"/>
      <c r="C32" s="131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11"/>
      <c r="C33" s="131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7"/>
      <c r="C34" s="132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C12" sqref="C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99" t="s">
        <v>37</v>
      </c>
      <c r="C1" s="100"/>
      <c r="D1" s="100"/>
      <c r="E1" s="101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6" t="str">
        <f>'Intput (Dealer Assessment)'!B4:C4</f>
        <v>Dealer Hosue ID: DEL-0158</v>
      </c>
      <c r="C3" s="137"/>
      <c r="D3" s="137"/>
      <c r="E3" s="138"/>
      <c r="F3" s="4"/>
      <c r="H3" s="2"/>
    </row>
    <row r="4" spans="2:8" ht="15" customHeight="1" x14ac:dyDescent="0.25">
      <c r="B4" s="139" t="str">
        <f>'Intput (Dealer Assessment)'!B5:C5</f>
        <v>Dealer Hosue Name: Tulip Distribution</v>
      </c>
      <c r="C4" s="140"/>
      <c r="D4" s="140"/>
      <c r="E4" s="141"/>
      <c r="F4" s="4"/>
      <c r="H4" s="2"/>
    </row>
    <row r="5" spans="2:8" ht="15" customHeight="1" x14ac:dyDescent="0.25">
      <c r="B5" s="139" t="str">
        <f>'Intput (Dealer Assessment)'!B6:C6</f>
        <v>Zone Name: Pabna</v>
      </c>
      <c r="C5" s="140"/>
      <c r="D5" s="140"/>
      <c r="E5" s="141"/>
      <c r="F5" s="4"/>
      <c r="H5" s="2"/>
    </row>
    <row r="6" spans="2:8" ht="15" customHeight="1" thickBot="1" x14ac:dyDescent="0.3">
      <c r="B6" s="142" t="str">
        <f>'Intput (Dealer Assessment)'!B7:C7</f>
        <v>Region Name: Rajshahi</v>
      </c>
      <c r="C6" s="143"/>
      <c r="D6" s="143"/>
      <c r="E6" s="144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3" t="s">
        <v>36</v>
      </c>
      <c r="D8" s="134"/>
      <c r="E8" s="135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0.8125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7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2.1834061135371178E-3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1.0917030567685589E-3</v>
      </c>
      <c r="D21" s="44">
        <v>10</v>
      </c>
      <c r="E21" s="48" t="str">
        <f t="shared" si="0"/>
        <v>9</v>
      </c>
    </row>
    <row r="22" spans="2:8" x14ac:dyDescent="0.25">
      <c r="B22" s="32" t="s">
        <v>4</v>
      </c>
      <c r="C22" s="49">
        <f>'Intput (Dealer Assessment)'!E27</f>
        <v>4.3668122270742356E-3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2020-11-09T02:40:08Z</dcterms:modified>
</cp:coreProperties>
</file>