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<sst xmlns="http://schemas.openxmlformats.org/spreadsheetml/2006/main" count="96" uniqueCount="78">
  <si>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</si>
  <si>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</si>
  <si>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</si>
  <si>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</si>
  <si>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</si>
  <si>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</si>
  <si>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</si>
  <si>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</si>
  <si>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</si>
  <si>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</si>
  <si>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</si>
  <si>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</si>
  <si>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</si>
  <si>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</si>
  <si>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</si>
  <si>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</si>
  <si>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</si>
  <si>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</si>
  <si>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</si>
  <si>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</si>
  <si>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</si>
  <si>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</si>
  <si>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</si>
  <si>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</si>
  <si>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</si>
  <si>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</si>
  <si>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</si>
  <si>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</si>
  <si>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</si>
  <si>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</si>
  <si>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</si>
  <si>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</si>
  <si>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</si>
  <si>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</si>
  <si>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</si>
  <si>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</si>
  <si>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</si>
  <si>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</si>
  <si>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</si>
  <si>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</si>
  <si>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</si>
  <si>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</si>
  <si>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</si>
  <si>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</si>
  <si>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</si>
  <si>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</si>
  <si>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</si>
  <si>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</si>
  <si>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</si>
  <si>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</si>
  <si>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</si>
  <si>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</si>
  <si>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</si>
  <si>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</si>
  <si>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</si>
  <si>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</si>
  <si>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</si>
  <si>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</si>
  <si>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</si>
  <si>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</si>
  <si>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</si>
  <si>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</si>
  <si>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</si>
  <si>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</si>
  <si>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</si>
  <si>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</si>
  <si>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</si>
  <si>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</si>
  <si>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</si>
  <si>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</si>
  <si>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</si>
  <si>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</si>
  <si>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</si>
  <si>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</si>
  <si>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DEL-0068</t>
  </si>
  <si>
    <t>Dealer Hosue Name: New Sarker Electronics</t>
  </si>
  <si>
    <t>Zone Name: Bogura</t>
  </si>
  <si>
    <t>Region Name: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</si>
</sst>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D17" sqref="D17"/>
    </sheetView>
  </sheetViews>
  <sheetFormatPr defaultColWidth="9.140625" defaultRowHeight="13.5" x14ac:dyDescent="0.25"/>
  <cols>
    <col min="1" max="1" width="9.140625" style="2"/>
    <col min="2" max="2" width="3.5703125" style="1" bestFit="1" customWidth="1"/>
    <col min="3" max="3" width="51.5703125" style="2" bestFit="1" customWidth="1"/>
    <col min="4" max="4" width="23.140625" style="1" customWidth="1"/>
    <col min="5" max="5" width="29.7109375" style="1" customWidth="1"/>
    <col min="6" max="6" width="14" style="3" bestFit="1" customWidth="1"/>
    <col min="7" max="7" width="40.42578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4" t="s">
        <v>37</v>
      </c>
      <c r="C2" s="115"/>
      <c r="D2" s="115"/>
      <c r="E2" s="115"/>
      <c r="F2" s="115"/>
      <c r="G2" s="116"/>
    </row>
    <row r="3" spans="2:9" ht="14.25" thickBot="1" x14ac:dyDescent="0.3"/>
    <row r="4" spans="2:9" ht="15" customHeight="1" x14ac:dyDescent="0.25">
      <c r="B4" s="131" t="s">
        <v>74</v>
      </c>
      <c r="C4" s="132"/>
      <c r="D4" s="132"/>
      <c r="E4" s="132"/>
      <c r="F4" s="132"/>
      <c r="G4" s="133"/>
    </row>
    <row r="5" spans="2:9" ht="15" customHeight="1" x14ac:dyDescent="0.25">
      <c r="B5" s="100" t="s">
        <v>75</v>
      </c>
      <c r="C5" s="101"/>
      <c r="D5" s="101"/>
      <c r="E5" s="101"/>
      <c r="F5" s="101"/>
      <c r="G5" s="102"/>
    </row>
    <row r="6" spans="2:9" ht="15" customHeight="1" x14ac:dyDescent="0.25">
      <c r="B6" s="100" t="s">
        <v>76</v>
      </c>
      <c r="C6" s="101"/>
      <c r="D6" s="101"/>
      <c r="E6" s="101"/>
      <c r="F6" s="101"/>
      <c r="G6" s="102"/>
    </row>
    <row r="7" spans="2:9" ht="15" customHeight="1" thickBot="1" x14ac:dyDescent="0.3">
      <c r="B7" s="103" t="s">
        <v>77</v>
      </c>
      <c r="C7" s="104"/>
      <c r="D7" s="104"/>
      <c r="E7" s="104"/>
      <c r="F7" s="104"/>
      <c r="G7" s="105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2" t="s">
        <v>0</v>
      </c>
      <c r="E9" s="123"/>
      <c r="F9" s="125" t="s">
        <v>22</v>
      </c>
      <c r="G9" s="126"/>
    </row>
    <row r="10" spans="2:9" ht="15.75" customHeight="1" thickBot="1" x14ac:dyDescent="0.3">
      <c r="B10" s="121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8"/>
      <c r="C11" s="27" t="s">
        <v>69</v>
      </c>
      <c r="D11" s="93">
        <v>30</v>
      </c>
      <c r="E11" s="94">
        <v>30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3593</v>
      </c>
      <c r="E12" s="95">
        <v>3593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7" t="str">
        <f>IF(E12=D12,"Accurate",IF(E12&lt;D12,"Low",IF(E12&gt;D12,"High")))</f>
        <v>Accurate</v>
      </c>
      <c r="E13" s="128"/>
      <c r="F13" s="92"/>
      <c r="G13" s="99"/>
    </row>
    <row r="14" spans="2:9" ht="15.75" customHeight="1" thickBot="1" x14ac:dyDescent="0.3">
      <c r="B14" s="7">
        <v>4</v>
      </c>
      <c r="C14" s="29" t="s">
        <v>28</v>
      </c>
      <c r="D14" s="129">
        <v>3</v>
      </c>
      <c r="E14" s="130"/>
      <c r="F14" s="90"/>
      <c r="G14" s="11"/>
    </row>
    <row r="15" spans="2:9" ht="14.45" customHeight="1" thickBot="1" x14ac:dyDescent="0.3">
      <c r="B15" s="106">
        <v>5</v>
      </c>
      <c r="C15" s="21" t="s">
        <v>67</v>
      </c>
      <c r="D15" s="96"/>
      <c r="E15" s="15"/>
      <c r="F15" s="4"/>
    </row>
    <row r="16" spans="2:9" ht="15" customHeight="1" x14ac:dyDescent="0.25">
      <c r="B16" s="107"/>
      <c r="C16" s="30" t="s">
        <v>71</v>
      </c>
      <c r="D16" s="83">
        <v>0</v>
      </c>
      <c r="E16" s="124" t="e">
        <f>D17/D16</f>
        <v>#DIV/0!</v>
      </c>
      <c r="G16" s="4"/>
      <c r="I16" s="2"/>
    </row>
    <row r="17" spans="2:9" ht="15.75" customHeight="1" thickBot="1" x14ac:dyDescent="0.3">
      <c r="B17" s="108"/>
      <c r="C17" s="30" t="s">
        <v>70</v>
      </c>
      <c r="D17" s="86">
        <v>0</v>
      </c>
      <c r="E17" s="110"/>
      <c r="G17" s="4"/>
      <c r="I17" s="2"/>
    </row>
    <row r="18" spans="2:9" ht="14.25" thickBot="1" x14ac:dyDescent="0.3">
      <c r="B18" s="106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7"/>
      <c r="C19" s="97" t="s">
        <v>72</v>
      </c>
      <c r="D19" s="98">
        <v>46</v>
      </c>
      <c r="E19" s="109">
        <f>D20/D19</f>
        <v>1</v>
      </c>
      <c r="G19" s="4"/>
      <c r="I19" s="2"/>
    </row>
    <row r="20" spans="2:9" ht="14.25" thickBot="1" x14ac:dyDescent="0.3">
      <c r="B20" s="108"/>
      <c r="C20" s="31" t="s">
        <v>73</v>
      </c>
      <c r="D20" s="23">
        <v>46</v>
      </c>
      <c r="E20" s="110"/>
      <c r="G20" s="4"/>
      <c r="I20" s="2"/>
    </row>
    <row r="21" spans="2:9" x14ac:dyDescent="0.25">
      <c r="B21" s="106">
        <v>7</v>
      </c>
      <c r="C21" s="39" t="s">
        <v>31</v>
      </c>
      <c r="D21" s="40"/>
      <c r="E21" s="19"/>
    </row>
    <row r="22" spans="2:9" ht="15" customHeight="1" x14ac:dyDescent="0.25">
      <c r="B22" s="107"/>
      <c r="C22" s="117" t="s">
        <v>35</v>
      </c>
      <c r="D22" s="119">
        <v>2164</v>
      </c>
      <c r="E22" s="34"/>
    </row>
    <row r="23" spans="2:9" x14ac:dyDescent="0.25">
      <c r="B23" s="107"/>
      <c r="C23" s="118"/>
      <c r="D23" s="120"/>
      <c r="E23" s="34" t="s">
        <v>18</v>
      </c>
    </row>
    <row r="24" spans="2:9" x14ac:dyDescent="0.25">
      <c r="B24" s="107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7"/>
      <c r="C25" s="32" t="s">
        <v>2</v>
      </c>
      <c r="D25" s="24">
        <v>11</v>
      </c>
      <c r="E25" s="48">
        <f>D25/$D$22</f>
        <v>5.0831792975970427E-3</v>
      </c>
      <c r="F25" s="14"/>
    </row>
    <row r="26" spans="2:9" ht="15" customHeight="1" x14ac:dyDescent="0.25">
      <c r="B26" s="107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7"/>
      <c r="C27" s="32" t="s">
        <v>4</v>
      </c>
      <c r="D27" s="24">
        <v>10</v>
      </c>
      <c r="E27" s="48">
        <f t="shared" si="0"/>
        <v>4.6210720887245845E-3</v>
      </c>
      <c r="F27" s="14"/>
    </row>
    <row r="28" spans="2:9" ht="15" customHeight="1" x14ac:dyDescent="0.25">
      <c r="B28" s="107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8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6">
        <v>8</v>
      </c>
      <c r="C31" s="111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7"/>
      <c r="C32" s="112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7"/>
      <c r="C33" s="112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8"/>
      <c r="C34" s="113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D12" sqref="D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4" t="s">
        <v>37</v>
      </c>
      <c r="C1" s="115"/>
      <c r="D1" s="115"/>
      <c r="E1" s="116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7" t="str">
        <f>'Intput (Dealer Assessment)'!B4:C4</f>
        <v>Dealer Hosue ID: DEL-0068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New Sarker Electronics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4" t="s">
        <v>36</v>
      </c>
      <c r="D8" s="135"/>
      <c r="E8" s="136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5.0831792975970427E-3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4.6210720887245845E-3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2020-11-09T02:43:13Z</dcterms:modified>
</cp:coreProperties>
</file>