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BC Retail Target Nov'20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'SBC Retail Target Nov''20'!$A$2:$AB$23</definedName>
    <definedName name="CurrentUser">[1]Login!$R$8</definedName>
    <definedName name="dhakan1">'[2]Formula Ref'!$A$153:$A$186</definedName>
    <definedName name="hfm">[3]Sheet2!$A$2:$I$302</definedName>
    <definedName name="Mamun" localSheetId="0">#REF!</definedName>
    <definedName name="Mamun">#REF!</definedName>
    <definedName name="mdl" localSheetId="0">#REF!</definedName>
    <definedName name="mdl">#REF!</definedName>
    <definedName name="Model">'[2]Formula Ref'!$G$599:$G$658</definedName>
    <definedName name="price">'[2]Formula Ref'!$G$599:$I$658</definedName>
    <definedName name="retdet">'[2]Formula Ref'!$C$317:$F$596</definedName>
    <definedName name="RTLIST" localSheetId="0">#REF!</definedName>
    <definedName name="RTLIST">#REF!</definedName>
    <definedName name="RTLIST1" localSheetId="0">#REF!</definedName>
    <definedName name="RTLIST1">#REF!</definedName>
    <definedName name="rtnme" localSheetId="0">#REF!</definedName>
    <definedName name="rtnme">#REF!</definedName>
    <definedName name="s" localSheetId="0">#REF!</definedName>
    <definedName name="s">#REF!</definedName>
    <definedName name="Sup">'[2]Formula Ref'!$A$2:$B$13</definedName>
    <definedName name="SUPD" localSheetId="0">#REF!</definedName>
    <definedName name="SUPD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/>
  <c r="A23" l="1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Y1"/>
  <c r="X1"/>
  <c r="W1"/>
  <c r="V1"/>
  <c r="U1"/>
  <c r="T1"/>
  <c r="R1"/>
  <c r="Q1"/>
  <c r="P1"/>
  <c r="O1"/>
  <c r="N1"/>
  <c r="M1"/>
</calcChain>
</file>

<file path=xl/sharedStrings.xml><?xml version="1.0" encoding="utf-8"?>
<sst xmlns="http://schemas.openxmlformats.org/spreadsheetml/2006/main" count="271" uniqueCount="118">
  <si>
    <t>SBC Retail Target November'20 (Draft)</t>
  </si>
  <si>
    <t>SL.NO</t>
  </si>
  <si>
    <t>Retailer ID</t>
  </si>
  <si>
    <t>Retail Name</t>
  </si>
  <si>
    <t>Region</t>
  </si>
  <si>
    <t>Zone</t>
  </si>
  <si>
    <t>District</t>
  </si>
  <si>
    <t>Thana</t>
  </si>
  <si>
    <t>DealerID</t>
  </si>
  <si>
    <t>DealerName</t>
  </si>
  <si>
    <t>Focus Category</t>
  </si>
  <si>
    <t>RT Cat</t>
  </si>
  <si>
    <t>FSM Cat</t>
  </si>
  <si>
    <t>Oct'20 (5K Qty.)</t>
  </si>
  <si>
    <t>5K_3 Month Average (Qty.)</t>
  </si>
  <si>
    <t>Oct'20 (6K Qty.)</t>
  </si>
  <si>
    <t>6K_3 Month Average (Qty.)</t>
  </si>
  <si>
    <t>Oct'20 (SP Val.)</t>
  </si>
  <si>
    <t>3 Month Average (Val.)</t>
  </si>
  <si>
    <t>ASP</t>
  </si>
  <si>
    <t>5K+ Qty. Target Nov'20</t>
  </si>
  <si>
    <t>5K+ Regional Feedback</t>
  </si>
  <si>
    <t>6K+ Qty. Target Nov'20</t>
  </si>
  <si>
    <t>6K+ Regional Feedback</t>
  </si>
  <si>
    <t>SP Value Target Nov'20</t>
  </si>
  <si>
    <t>SP Value Regional Feedback</t>
  </si>
  <si>
    <t>Regional Remarks</t>
  </si>
  <si>
    <t>ACT</t>
  </si>
  <si>
    <t>SIS</t>
  </si>
  <si>
    <t>SBC</t>
  </si>
  <si>
    <t>Protect</t>
  </si>
  <si>
    <t>Dhaka Telecom</t>
  </si>
  <si>
    <t>EO</t>
  </si>
  <si>
    <t>One Telecom</t>
  </si>
  <si>
    <t>RET-08421</t>
  </si>
  <si>
    <t>Mobile plaza</t>
  </si>
  <si>
    <t>Rajshahi</t>
  </si>
  <si>
    <t>Kushtia</t>
  </si>
  <si>
    <t>Bheramara</t>
  </si>
  <si>
    <t>DEL-0040</t>
  </si>
  <si>
    <t>M. R. Traders</t>
  </si>
  <si>
    <t>RET-21230</t>
  </si>
  <si>
    <t>Prejon Enterprice</t>
  </si>
  <si>
    <t>Kushtia Sadar</t>
  </si>
  <si>
    <t>RET-08495</t>
  </si>
  <si>
    <t>Bhai Bhai Mobile</t>
  </si>
  <si>
    <t>Chuadanga</t>
  </si>
  <si>
    <t>Alamdanga</t>
  </si>
  <si>
    <t>DEL-0127</t>
  </si>
  <si>
    <t>Mohima Telecom</t>
  </si>
  <si>
    <t>RET-08496</t>
  </si>
  <si>
    <t>New mobile mela &amp; computer</t>
  </si>
  <si>
    <t>RET-08533</t>
  </si>
  <si>
    <t>Ornet Electronics</t>
  </si>
  <si>
    <t>Jibannagar</t>
  </si>
  <si>
    <t>RET-20172</t>
  </si>
  <si>
    <t>Bangladesh Telecom Plus</t>
  </si>
  <si>
    <t>Chuadanga Sadar</t>
  </si>
  <si>
    <t>Mobile Corner</t>
  </si>
  <si>
    <t>RET-11519</t>
  </si>
  <si>
    <t>Gorai mobile collection &amp; Servicing Center</t>
  </si>
  <si>
    <t>Tangail</t>
  </si>
  <si>
    <t>Mirzapur</t>
  </si>
  <si>
    <t>DEL-0082</t>
  </si>
  <si>
    <t>S.M Tel</t>
  </si>
  <si>
    <t>RET-07685</t>
  </si>
  <si>
    <t>Pabna</t>
  </si>
  <si>
    <t>Pabna Sadar</t>
  </si>
  <si>
    <t>DEL-0158</t>
  </si>
  <si>
    <t>Tulip Distribution</t>
  </si>
  <si>
    <t>RET-14710</t>
  </si>
  <si>
    <t>Mobile Point</t>
  </si>
  <si>
    <t>Sirajgonj</t>
  </si>
  <si>
    <t>Enayetpur</t>
  </si>
  <si>
    <t>DEL-0090</t>
  </si>
  <si>
    <t>Satata Enterprise</t>
  </si>
  <si>
    <t>RET-07686</t>
  </si>
  <si>
    <t>Grameen Mobile Phone</t>
  </si>
  <si>
    <t>RET-08303</t>
  </si>
  <si>
    <t>Bogura</t>
  </si>
  <si>
    <t>Joypurhat</t>
  </si>
  <si>
    <t>Joypurhat Sadar</t>
  </si>
  <si>
    <t>DEL-0130</t>
  </si>
  <si>
    <t>M/S Chowdhury Enterprise</t>
  </si>
  <si>
    <t>RET-29330</t>
  </si>
  <si>
    <t>Natore Telecom</t>
  </si>
  <si>
    <t>Natore</t>
  </si>
  <si>
    <t>Natore Sadar</t>
  </si>
  <si>
    <t>DEL-0179</t>
  </si>
  <si>
    <t>Mugdho Corporation</t>
  </si>
  <si>
    <t>RET-07856</t>
  </si>
  <si>
    <t>Desh Telecom</t>
  </si>
  <si>
    <t>RET-18552</t>
  </si>
  <si>
    <t>Rose Mobile Point</t>
  </si>
  <si>
    <t>RET-07843</t>
  </si>
  <si>
    <t>Jilani Mobile Center</t>
  </si>
  <si>
    <t>RET-09962</t>
  </si>
  <si>
    <t>Sarker Mobile</t>
  </si>
  <si>
    <t>Bogura Sadar</t>
  </si>
  <si>
    <t>DEL-0068</t>
  </si>
  <si>
    <t>New Sarker Electronics</t>
  </si>
  <si>
    <t>RET-26128</t>
  </si>
  <si>
    <t>Sarker Smart Gallery</t>
  </si>
  <si>
    <t>RET-09881</t>
  </si>
  <si>
    <t>S.S. Telecom</t>
  </si>
  <si>
    <t>RET-28675</t>
  </si>
  <si>
    <t>RET-08755</t>
  </si>
  <si>
    <t>Shapla Telecom</t>
  </si>
  <si>
    <t>Bagmara</t>
  </si>
  <si>
    <t>DEL-0031</t>
  </si>
  <si>
    <t>Hello Rajshahi</t>
  </si>
  <si>
    <t>RET-11716</t>
  </si>
  <si>
    <t>Taim Electronics</t>
  </si>
  <si>
    <t>Ishwardi</t>
  </si>
  <si>
    <t>Customer footfall are very low</t>
  </si>
  <si>
    <t>RET-33547</t>
  </si>
  <si>
    <t>S P Smart Mobile Zone</t>
  </si>
  <si>
    <t>New Retail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</si>
</sst>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4" fillId="0" borderId="4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0" fontId="4" fillId="0" borderId="0" xfId="0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165" fontId="4" fillId="0" borderId="8" xfId="1" applyNumberFormat="1" applyFont="1" applyFill="1" applyBorder="1"/>
    <xf numFmtId="165" fontId="4" fillId="3" borderId="8" xfId="1" applyNumberFormat="1" applyFont="1" applyFill="1" applyBorder="1" applyAlignment="1">
      <alignment horizontal="center" vertical="center"/>
    </xf>
    <xf numFmtId="165" fontId="4" fillId="2" borderId="8" xfId="1" applyNumberFormat="1" applyFont="1" applyFill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/>
    </xf>
    <xf numFmtId="1" fontId="6" fillId="6" borderId="10" xfId="1" applyNumberFormat="1" applyFont="1" applyFill="1" applyBorder="1" applyAlignment="1">
      <alignment horizontal="center"/>
    </xf>
    <xf numFmtId="1" fontId="6" fillId="4" borderId="10" xfId="1" applyNumberFormat="1" applyFont="1" applyFill="1" applyBorder="1" applyAlignment="1">
      <alignment horizontal="center"/>
    </xf>
    <xf numFmtId="165" fontId="6" fillId="6" borderId="10" xfId="1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Fill="1"/>
    <xf numFmtId="0" fontId="4" fillId="0" borderId="8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6" fillId="8" borderId="8" xfId="0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/>
    </xf>
    <xf numFmtId="0" fontId="4" fillId="4" borderId="8" xfId="0" applyFont="1" applyFill="1" applyBorder="1"/>
    <xf numFmtId="165" fontId="4" fillId="4" borderId="8" xfId="1" applyNumberFormat="1" applyFont="1" applyFill="1" applyBorder="1"/>
    <xf numFmtId="165" fontId="4" fillId="4" borderId="8" xfId="1" applyNumberFormat="1" applyFont="1" applyFill="1" applyBorder="1" applyAlignment="1">
      <alignment horizontal="center" vertical="center"/>
    </xf>
    <xf numFmtId="1" fontId="4" fillId="4" borderId="8" xfId="0" applyNumberFormat="1" applyFont="1" applyFill="1" applyBorder="1" applyAlignment="1">
      <alignment horizontal="center"/>
    </xf>
    <xf numFmtId="165" fontId="6" fillId="4" borderId="10" xfId="1" applyNumberFormat="1" applyFont="1" applyFill="1" applyBorder="1" applyAlignment="1">
      <alignment horizontal="center"/>
    </xf>
    <xf numFmtId="0" fontId="6" fillId="4" borderId="8" xfId="0" applyNumberFormat="1" applyFont="1" applyFill="1" applyBorder="1" applyAlignment="1">
      <alignment horizontal="left" vertical="center"/>
    </xf>
    <xf numFmtId="14" fontId="4" fillId="4" borderId="0" xfId="0" applyNumberFormat="1" applyFont="1" applyFill="1" applyAlignment="1">
      <alignment horizontal="center" vertical="center"/>
    </xf>
    <xf numFmtId="0" fontId="4" fillId="4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\9.%20September\Outlet%20&amp;%20Target\SBC%20Outlet%20Target%20for%20August'19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face"/>
      <sheetName val="Login"/>
      <sheetName val="Summary"/>
      <sheetName val="HFM"/>
      <sheetName val="Region wise"/>
      <sheetName val="Sheet1"/>
      <sheetName val="SBC Target August'19"/>
      <sheetName val="Target Calculation File"/>
      <sheetName val="Sheet2"/>
      <sheetName val="TSF Calculation"/>
      <sheetName val="HFM Calculaion"/>
      <sheetName val="Dhaka North_SBC_TGT"/>
      <sheetName val="Dhaka South_SBC_TGT"/>
      <sheetName val="Chittagong_SBC_TGT"/>
      <sheetName val="Sylhet_SBC_TGT"/>
      <sheetName val="Mymensingh_SBC_TGT"/>
      <sheetName val="Barisal_SBC_TGT"/>
      <sheetName val="Khulna_SBC_TGT"/>
      <sheetName val="Rajshahi_SBC_TGT"/>
      <sheetName val="Rangpur_SBC_TGT"/>
    </sheetNames>
    <sheetDataSet>
      <sheetData sheetId="0" refreshError="1"/>
      <sheetData sheetId="1">
        <row r="8">
          <cell r="R8" t="str">
            <v>Admin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AB24"/>
  <sheetViews>
    <sheetView showGridLines="0" tabSelected="1" zoomScale="90" zoomScaleNormal="90" workbookViewId="0">
      <pane xSplit="3" ySplit="2" topLeftCell="M3" activePane="bottomRight" state="frozen"/>
      <selection activeCell="C1" sqref="C1"/>
      <selection pane="topRight" activeCell="C1" sqref="C1"/>
      <selection pane="bottomLeft" activeCell="C1" sqref="C1"/>
      <selection pane="bottomRight" activeCell="A14" sqref="A14:XFD17"/>
    </sheetView>
  </sheetViews>
  <sheetFormatPr defaultColWidth="9.140625" defaultRowHeight="12.75"/>
  <cols>
    <col min="1" max="1" width="4.5703125" style="31" customWidth="1"/>
    <col min="2" max="2" width="10.140625" style="31" bestFit="1" customWidth="1"/>
    <col min="3" max="3" width="38.42578125" style="31" bestFit="1" customWidth="1"/>
    <col min="4" max="5" width="8.7109375" style="31" bestFit="1" customWidth="1"/>
    <col min="6" max="6" width="10.7109375" style="31" bestFit="1" customWidth="1"/>
    <col min="7" max="7" width="16.28515625" style="31" bestFit="1" customWidth="1"/>
    <col min="8" max="8" width="8.7109375" style="31" bestFit="1" customWidth="1"/>
    <col min="9" max="9" width="24.140625" style="31" bestFit="1" customWidth="1"/>
    <col min="10" max="10" width="13.5703125" style="31" bestFit="1" customWidth="1"/>
    <col min="11" max="11" width="6.85546875" style="31" bestFit="1" customWidth="1"/>
    <col min="12" max="12" width="8.28515625" style="31" bestFit="1" customWidth="1"/>
    <col min="13" max="13" width="10" style="31" bestFit="1" customWidth="1"/>
    <col min="14" max="14" width="8.28515625" style="31" bestFit="1" customWidth="1"/>
    <col min="15" max="15" width="10" style="31" bestFit="1" customWidth="1"/>
    <col min="16" max="16" width="8.28515625" style="31" bestFit="1" customWidth="1"/>
    <col min="17" max="17" width="14" style="31" bestFit="1" customWidth="1"/>
    <col min="18" max="18" width="9" style="31" bestFit="1" customWidth="1"/>
    <col min="19" max="19" width="5" style="33" bestFit="1" customWidth="1"/>
    <col min="20" max="20" width="8.5703125" style="31" bestFit="1" customWidth="1"/>
    <col min="21" max="21" width="9.140625" style="31" bestFit="1" customWidth="1"/>
    <col min="22" max="22" width="8.5703125" style="31" bestFit="1" customWidth="1"/>
    <col min="23" max="23" width="9.140625" style="31" bestFit="1" customWidth="1"/>
    <col min="24" max="24" width="10" style="31" bestFit="1" customWidth="1"/>
    <col min="25" max="25" width="9.140625" style="31" bestFit="1" customWidth="1"/>
    <col min="26" max="26" width="25.5703125" style="31" bestFit="1" customWidth="1"/>
    <col min="27" max="27" width="10.5703125" style="31" bestFit="1" customWidth="1"/>
    <col min="28" max="16384" width="9.140625" style="31"/>
  </cols>
  <sheetData>
    <row r="1" spans="1:27" s="6" customFormat="1" ht="15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>
        <f t="shared" ref="M1:R1" si="0">SUBTOTAL(9,M3:M25)</f>
        <v>1500</v>
      </c>
      <c r="N1" s="4">
        <f t="shared" si="0"/>
        <v>1487.2</v>
      </c>
      <c r="O1" s="4">
        <f t="shared" si="0"/>
        <v>1336</v>
      </c>
      <c r="P1" s="4">
        <f t="shared" si="0"/>
        <v>1200.5</v>
      </c>
      <c r="Q1" s="4">
        <f t="shared" si="0"/>
        <v>12263779</v>
      </c>
      <c r="R1" s="4">
        <f t="shared" si="0"/>
        <v>11896199.849999998</v>
      </c>
      <c r="S1" s="4"/>
      <c r="T1" s="4">
        <f t="shared" ref="T1:Y1" si="1">SUBTOTAL(9,T3:T25)</f>
        <v>1776</v>
      </c>
      <c r="U1" s="4">
        <f t="shared" si="1"/>
        <v>1714.25</v>
      </c>
      <c r="V1" s="4">
        <f t="shared" si="1"/>
        <v>1535</v>
      </c>
      <c r="W1" s="4">
        <f t="shared" si="1"/>
        <v>1403.9499999999998</v>
      </c>
      <c r="X1" s="4">
        <f t="shared" si="1"/>
        <v>14211968</v>
      </c>
      <c r="Y1" s="4">
        <f t="shared" si="1"/>
        <v>13756785</v>
      </c>
      <c r="Z1" s="5"/>
    </row>
    <row r="2" spans="1:27" s="6" customFormat="1" ht="67.5" customHeight="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14</v>
      </c>
      <c r="O2" s="9" t="s">
        <v>15</v>
      </c>
      <c r="P2" s="10" t="s">
        <v>16</v>
      </c>
      <c r="Q2" s="11" t="s">
        <v>17</v>
      </c>
      <c r="R2" s="9" t="s">
        <v>18</v>
      </c>
      <c r="S2" s="12" t="s">
        <v>19</v>
      </c>
      <c r="T2" s="13" t="s">
        <v>20</v>
      </c>
      <c r="U2" s="14" t="s">
        <v>21</v>
      </c>
      <c r="V2" s="13" t="s">
        <v>22</v>
      </c>
      <c r="W2" s="14" t="s">
        <v>23</v>
      </c>
      <c r="X2" s="13" t="s">
        <v>24</v>
      </c>
      <c r="Y2" s="14" t="s">
        <v>25</v>
      </c>
      <c r="Z2" s="15" t="s">
        <v>26</v>
      </c>
    </row>
    <row r="3" spans="1:27" s="6" customFormat="1" ht="14.25" customHeight="1">
      <c r="A3" s="16">
        <f t="shared" ref="A3:A8" si="2">ROW()-2</f>
        <v>1</v>
      </c>
      <c r="B3" s="17" t="s">
        <v>34</v>
      </c>
      <c r="C3" s="18" t="s">
        <v>35</v>
      </c>
      <c r="D3" s="19" t="s">
        <v>36</v>
      </c>
      <c r="E3" s="19" t="s">
        <v>37</v>
      </c>
      <c r="F3" s="18" t="s">
        <v>37</v>
      </c>
      <c r="G3" s="18" t="s">
        <v>38</v>
      </c>
      <c r="H3" s="20" t="s">
        <v>39</v>
      </c>
      <c r="I3" s="21" t="s">
        <v>40</v>
      </c>
      <c r="J3" s="20" t="s">
        <v>27</v>
      </c>
      <c r="K3" s="20" t="s">
        <v>28</v>
      </c>
      <c r="L3" s="20" t="s">
        <v>29</v>
      </c>
      <c r="M3" s="22">
        <v>95</v>
      </c>
      <c r="N3" s="23">
        <v>91.4</v>
      </c>
      <c r="O3" s="22">
        <v>88</v>
      </c>
      <c r="P3" s="24">
        <v>72.75</v>
      </c>
      <c r="Q3" s="22">
        <v>786512</v>
      </c>
      <c r="R3" s="23">
        <v>746052.09999999986</v>
      </c>
      <c r="S3" s="25">
        <v>6673.0957066189621</v>
      </c>
      <c r="T3" s="26">
        <v>103</v>
      </c>
      <c r="U3" s="27">
        <v>92</v>
      </c>
      <c r="V3" s="26">
        <v>97</v>
      </c>
      <c r="W3" s="27">
        <v>74</v>
      </c>
      <c r="X3" s="28">
        <v>783355</v>
      </c>
      <c r="Y3" s="27">
        <v>750000</v>
      </c>
      <c r="Z3" s="29"/>
      <c r="AA3" s="30"/>
    </row>
    <row r="4" spans="1:27" s="6" customFormat="1" ht="14.25" customHeight="1">
      <c r="A4" s="16">
        <f t="shared" si="2"/>
        <v>2</v>
      </c>
      <c r="B4" s="17" t="s">
        <v>41</v>
      </c>
      <c r="C4" s="18" t="s">
        <v>42</v>
      </c>
      <c r="D4" s="19" t="s">
        <v>36</v>
      </c>
      <c r="E4" s="19" t="s">
        <v>37</v>
      </c>
      <c r="F4" s="18" t="s">
        <v>37</v>
      </c>
      <c r="G4" s="18" t="s">
        <v>43</v>
      </c>
      <c r="H4" s="20" t="s">
        <v>39</v>
      </c>
      <c r="I4" s="21" t="s">
        <v>40</v>
      </c>
      <c r="J4" s="20" t="s">
        <v>27</v>
      </c>
      <c r="K4" s="20" t="s">
        <v>28</v>
      </c>
      <c r="L4" s="20" t="s">
        <v>29</v>
      </c>
      <c r="M4" s="22">
        <v>49</v>
      </c>
      <c r="N4" s="23">
        <v>69.25</v>
      </c>
      <c r="O4" s="22">
        <v>45</v>
      </c>
      <c r="P4" s="24">
        <v>58.449999999999996</v>
      </c>
      <c r="Q4" s="22">
        <v>399479</v>
      </c>
      <c r="R4" s="23">
        <v>544844.85</v>
      </c>
      <c r="S4" s="25">
        <v>7402.7832880434789</v>
      </c>
      <c r="T4" s="26">
        <v>73</v>
      </c>
      <c r="U4" s="27">
        <v>70</v>
      </c>
      <c r="V4" s="26">
        <v>62</v>
      </c>
      <c r="W4" s="27">
        <v>60</v>
      </c>
      <c r="X4" s="28">
        <v>577536</v>
      </c>
      <c r="Y4" s="27">
        <v>550000</v>
      </c>
      <c r="Z4" s="29"/>
      <c r="AA4" s="30"/>
    </row>
    <row r="5" spans="1:27" s="6" customFormat="1" ht="14.25" customHeight="1">
      <c r="A5" s="16">
        <f t="shared" si="2"/>
        <v>3</v>
      </c>
      <c r="B5" s="17" t="s">
        <v>44</v>
      </c>
      <c r="C5" s="18" t="s">
        <v>45</v>
      </c>
      <c r="D5" s="19" t="s">
        <v>36</v>
      </c>
      <c r="E5" s="19" t="s">
        <v>37</v>
      </c>
      <c r="F5" s="18" t="s">
        <v>46</v>
      </c>
      <c r="G5" s="18" t="s">
        <v>47</v>
      </c>
      <c r="H5" s="20" t="s">
        <v>48</v>
      </c>
      <c r="I5" s="21" t="s">
        <v>49</v>
      </c>
      <c r="J5" s="20" t="s">
        <v>27</v>
      </c>
      <c r="K5" s="20" t="s">
        <v>28</v>
      </c>
      <c r="L5" s="20" t="s">
        <v>29</v>
      </c>
      <c r="M5" s="22">
        <v>81</v>
      </c>
      <c r="N5" s="23">
        <v>79.3</v>
      </c>
      <c r="O5" s="22">
        <v>65</v>
      </c>
      <c r="P5" s="24">
        <v>54.3</v>
      </c>
      <c r="Q5" s="22">
        <v>609639</v>
      </c>
      <c r="R5" s="23">
        <v>582495.9</v>
      </c>
      <c r="S5" s="25">
        <v>6691.5094773118899</v>
      </c>
      <c r="T5" s="26">
        <v>89</v>
      </c>
      <c r="U5" s="27">
        <v>80</v>
      </c>
      <c r="V5" s="26">
        <v>72</v>
      </c>
      <c r="W5" s="27">
        <v>56</v>
      </c>
      <c r="X5" s="28">
        <v>670603</v>
      </c>
      <c r="Y5" s="27">
        <v>590000</v>
      </c>
      <c r="Z5" s="29"/>
      <c r="AA5" s="30"/>
    </row>
    <row r="6" spans="1:27" s="6" customFormat="1" ht="14.25" customHeight="1">
      <c r="A6" s="16">
        <f t="shared" si="2"/>
        <v>4</v>
      </c>
      <c r="B6" s="17" t="s">
        <v>50</v>
      </c>
      <c r="C6" s="18" t="s">
        <v>51</v>
      </c>
      <c r="D6" s="19" t="s">
        <v>36</v>
      </c>
      <c r="E6" s="19" t="s">
        <v>37</v>
      </c>
      <c r="F6" s="18" t="s">
        <v>46</v>
      </c>
      <c r="G6" s="18" t="s">
        <v>47</v>
      </c>
      <c r="H6" s="20" t="s">
        <v>48</v>
      </c>
      <c r="I6" s="21" t="s">
        <v>49</v>
      </c>
      <c r="J6" s="20" t="s">
        <v>27</v>
      </c>
      <c r="K6" s="20" t="s">
        <v>28</v>
      </c>
      <c r="L6" s="20" t="s">
        <v>29</v>
      </c>
      <c r="M6" s="22">
        <v>86</v>
      </c>
      <c r="N6" s="23">
        <v>83.5</v>
      </c>
      <c r="O6" s="22">
        <v>83</v>
      </c>
      <c r="P6" s="24">
        <v>66.899999999999991</v>
      </c>
      <c r="Q6" s="22">
        <v>709440</v>
      </c>
      <c r="R6" s="23">
        <v>667835.85</v>
      </c>
      <c r="S6" s="25">
        <v>6884.9056701030922</v>
      </c>
      <c r="T6" s="26">
        <v>93</v>
      </c>
      <c r="U6" s="27">
        <v>85</v>
      </c>
      <c r="V6" s="26">
        <v>91</v>
      </c>
      <c r="W6" s="27">
        <v>68</v>
      </c>
      <c r="X6" s="28">
        <v>780384</v>
      </c>
      <c r="Y6" s="27">
        <v>675000</v>
      </c>
      <c r="Z6" s="29"/>
      <c r="AA6" s="30"/>
    </row>
    <row r="7" spans="1:27" s="6" customFormat="1" ht="14.25" customHeight="1">
      <c r="A7" s="16">
        <f t="shared" si="2"/>
        <v>5</v>
      </c>
      <c r="B7" s="17" t="s">
        <v>52</v>
      </c>
      <c r="C7" s="18" t="s">
        <v>53</v>
      </c>
      <c r="D7" s="19" t="s">
        <v>36</v>
      </c>
      <c r="E7" s="19" t="s">
        <v>37</v>
      </c>
      <c r="F7" s="18" t="s">
        <v>46</v>
      </c>
      <c r="G7" s="18" t="s">
        <v>54</v>
      </c>
      <c r="H7" s="20" t="s">
        <v>48</v>
      </c>
      <c r="I7" s="21" t="s">
        <v>49</v>
      </c>
      <c r="J7" s="20" t="s">
        <v>27</v>
      </c>
      <c r="K7" s="20" t="s">
        <v>28</v>
      </c>
      <c r="L7" s="20" t="s">
        <v>29</v>
      </c>
      <c r="M7" s="22">
        <v>63</v>
      </c>
      <c r="N7" s="23">
        <v>64.149999999999991</v>
      </c>
      <c r="O7" s="22">
        <v>54</v>
      </c>
      <c r="P7" s="24">
        <v>47.699999999999996</v>
      </c>
      <c r="Q7" s="22">
        <v>530122</v>
      </c>
      <c r="R7" s="23">
        <v>525250.04999999993</v>
      </c>
      <c r="S7" s="25">
        <v>6781.7953518398954</v>
      </c>
      <c r="T7" s="26">
        <v>69</v>
      </c>
      <c r="U7" s="27">
        <v>65</v>
      </c>
      <c r="V7" s="26">
        <v>59</v>
      </c>
      <c r="W7" s="27">
        <v>50</v>
      </c>
      <c r="X7" s="28">
        <v>583134</v>
      </c>
      <c r="Y7" s="27">
        <v>540000</v>
      </c>
      <c r="Z7" s="29"/>
      <c r="AA7" s="30"/>
    </row>
    <row r="8" spans="1:27" s="6" customFormat="1" ht="14.25" customHeight="1">
      <c r="A8" s="16">
        <f t="shared" si="2"/>
        <v>6</v>
      </c>
      <c r="B8" s="17" t="s">
        <v>55</v>
      </c>
      <c r="C8" s="18" t="s">
        <v>56</v>
      </c>
      <c r="D8" s="19" t="s">
        <v>36</v>
      </c>
      <c r="E8" s="19" t="s">
        <v>37</v>
      </c>
      <c r="F8" s="18" t="s">
        <v>46</v>
      </c>
      <c r="G8" s="18" t="s">
        <v>57</v>
      </c>
      <c r="H8" s="20" t="s">
        <v>48</v>
      </c>
      <c r="I8" s="21" t="s">
        <v>49</v>
      </c>
      <c r="J8" s="20" t="s">
        <v>27</v>
      </c>
      <c r="K8" s="20" t="s">
        <v>28</v>
      </c>
      <c r="L8" s="20" t="s">
        <v>29</v>
      </c>
      <c r="M8" s="22">
        <v>36</v>
      </c>
      <c r="N8" s="23">
        <v>41.15</v>
      </c>
      <c r="O8" s="22">
        <v>34</v>
      </c>
      <c r="P8" s="24">
        <v>36.15</v>
      </c>
      <c r="Q8" s="22">
        <v>287545</v>
      </c>
      <c r="R8" s="23">
        <v>322031</v>
      </c>
      <c r="S8" s="25">
        <v>7515.309218203035</v>
      </c>
      <c r="T8" s="26">
        <v>60</v>
      </c>
      <c r="U8" s="27">
        <v>60</v>
      </c>
      <c r="V8" s="26">
        <v>40</v>
      </c>
      <c r="W8" s="27">
        <v>40</v>
      </c>
      <c r="X8" s="28">
        <v>450000</v>
      </c>
      <c r="Y8" s="27">
        <v>450000</v>
      </c>
      <c r="Z8" s="29"/>
      <c r="AA8" s="30"/>
    </row>
    <row r="9" spans="1:27" s="6" customFormat="1" ht="14.25" customHeight="1">
      <c r="A9" s="16">
        <f t="shared" ref="A9:A21" si="3">ROW()-2</f>
        <v>7</v>
      </c>
      <c r="B9" s="17" t="s">
        <v>59</v>
      </c>
      <c r="C9" s="18" t="s">
        <v>60</v>
      </c>
      <c r="D9" s="19" t="s">
        <v>36</v>
      </c>
      <c r="E9" s="19" t="s">
        <v>61</v>
      </c>
      <c r="F9" s="18" t="s">
        <v>61</v>
      </c>
      <c r="G9" s="18" t="s">
        <v>62</v>
      </c>
      <c r="H9" s="20" t="s">
        <v>63</v>
      </c>
      <c r="I9" s="21" t="s">
        <v>64</v>
      </c>
      <c r="J9" s="20" t="s">
        <v>30</v>
      </c>
      <c r="K9" s="20" t="s">
        <v>28</v>
      </c>
      <c r="L9" s="20" t="s">
        <v>29</v>
      </c>
      <c r="M9" s="22">
        <v>70</v>
      </c>
      <c r="N9" s="23">
        <v>64.8</v>
      </c>
      <c r="O9" s="22">
        <v>61</v>
      </c>
      <c r="P9" s="24">
        <v>52.5</v>
      </c>
      <c r="Q9" s="22">
        <v>596338</v>
      </c>
      <c r="R9" s="23">
        <v>531363.64999999991</v>
      </c>
      <c r="S9" s="25">
        <v>6905.3105912930469</v>
      </c>
      <c r="T9" s="26">
        <v>77</v>
      </c>
      <c r="U9" s="27">
        <v>65</v>
      </c>
      <c r="V9" s="26">
        <v>67</v>
      </c>
      <c r="W9" s="27">
        <v>53</v>
      </c>
      <c r="X9" s="28">
        <v>655972</v>
      </c>
      <c r="Y9" s="27">
        <v>531364</v>
      </c>
      <c r="Z9" s="29" t="s">
        <v>114</v>
      </c>
      <c r="AA9" s="30"/>
    </row>
    <row r="10" spans="1:27" s="6" customFormat="1" ht="14.25" customHeight="1">
      <c r="A10" s="16">
        <f t="shared" si="3"/>
        <v>8</v>
      </c>
      <c r="B10" s="17" t="s">
        <v>65</v>
      </c>
      <c r="C10" s="18" t="s">
        <v>33</v>
      </c>
      <c r="D10" s="19" t="s">
        <v>36</v>
      </c>
      <c r="E10" s="19" t="s">
        <v>66</v>
      </c>
      <c r="F10" s="18" t="s">
        <v>66</v>
      </c>
      <c r="G10" s="18" t="s">
        <v>67</v>
      </c>
      <c r="H10" s="20" t="s">
        <v>68</v>
      </c>
      <c r="I10" s="21" t="s">
        <v>69</v>
      </c>
      <c r="J10" s="20" t="s">
        <v>27</v>
      </c>
      <c r="K10" s="20" t="s">
        <v>28</v>
      </c>
      <c r="L10" s="20" t="s">
        <v>29</v>
      </c>
      <c r="M10" s="22">
        <v>119</v>
      </c>
      <c r="N10" s="23">
        <v>120.04999999999998</v>
      </c>
      <c r="O10" s="22">
        <v>102</v>
      </c>
      <c r="P10" s="24">
        <v>96.449999999999989</v>
      </c>
      <c r="Q10" s="22">
        <v>958507</v>
      </c>
      <c r="R10" s="23">
        <v>962536.04999999993</v>
      </c>
      <c r="S10" s="25">
        <v>6677.322580645161</v>
      </c>
      <c r="T10" s="26">
        <v>131</v>
      </c>
      <c r="U10" s="27">
        <v>117</v>
      </c>
      <c r="V10" s="26">
        <v>112</v>
      </c>
      <c r="W10" s="27">
        <v>100</v>
      </c>
      <c r="X10" s="28">
        <v>1054358</v>
      </c>
      <c r="Y10" s="27">
        <v>894358</v>
      </c>
      <c r="Z10" s="29"/>
      <c r="AA10" s="30"/>
    </row>
    <row r="11" spans="1:27" s="6" customFormat="1" ht="14.25" customHeight="1">
      <c r="A11" s="16">
        <f t="shared" si="3"/>
        <v>9</v>
      </c>
      <c r="B11" s="17" t="s">
        <v>70</v>
      </c>
      <c r="C11" s="18" t="s">
        <v>71</v>
      </c>
      <c r="D11" s="19" t="s">
        <v>36</v>
      </c>
      <c r="E11" s="19" t="s">
        <v>66</v>
      </c>
      <c r="F11" s="18" t="s">
        <v>72</v>
      </c>
      <c r="G11" s="18" t="s">
        <v>73</v>
      </c>
      <c r="H11" s="20" t="s">
        <v>74</v>
      </c>
      <c r="I11" s="21" t="s">
        <v>75</v>
      </c>
      <c r="J11" s="20" t="s">
        <v>27</v>
      </c>
      <c r="K11" s="20" t="s">
        <v>28</v>
      </c>
      <c r="L11" s="20" t="s">
        <v>29</v>
      </c>
      <c r="M11" s="22">
        <v>70</v>
      </c>
      <c r="N11" s="23">
        <v>72</v>
      </c>
      <c r="O11" s="22">
        <v>63</v>
      </c>
      <c r="P11" s="24">
        <v>57.8</v>
      </c>
      <c r="Q11" s="22">
        <v>554015</v>
      </c>
      <c r="R11" s="23">
        <v>570418.75</v>
      </c>
      <c r="S11" s="25">
        <v>7252.6223776223787</v>
      </c>
      <c r="T11" s="26">
        <v>77</v>
      </c>
      <c r="U11" s="27">
        <v>70</v>
      </c>
      <c r="V11" s="26">
        <v>69</v>
      </c>
      <c r="W11" s="27">
        <v>60</v>
      </c>
      <c r="X11" s="28">
        <v>609417</v>
      </c>
      <c r="Y11" s="27">
        <v>561417</v>
      </c>
      <c r="Z11" s="29"/>
      <c r="AA11" s="30"/>
    </row>
    <row r="12" spans="1:27" s="6" customFormat="1" ht="14.25" customHeight="1">
      <c r="A12" s="16">
        <f t="shared" si="3"/>
        <v>10</v>
      </c>
      <c r="B12" s="17" t="s">
        <v>76</v>
      </c>
      <c r="C12" s="18" t="s">
        <v>77</v>
      </c>
      <c r="D12" s="19" t="s">
        <v>36</v>
      </c>
      <c r="E12" s="19" t="s">
        <v>66</v>
      </c>
      <c r="F12" s="18" t="s">
        <v>66</v>
      </c>
      <c r="G12" s="18" t="s">
        <v>67</v>
      </c>
      <c r="H12" s="20" t="s">
        <v>68</v>
      </c>
      <c r="I12" s="21" t="s">
        <v>69</v>
      </c>
      <c r="J12" s="20" t="s">
        <v>27</v>
      </c>
      <c r="K12" s="20" t="s">
        <v>28</v>
      </c>
      <c r="L12" s="20" t="s">
        <v>29</v>
      </c>
      <c r="M12" s="22">
        <v>84</v>
      </c>
      <c r="N12" s="23">
        <v>82.65</v>
      </c>
      <c r="O12" s="22">
        <v>79</v>
      </c>
      <c r="P12" s="24">
        <v>70.150000000000006</v>
      </c>
      <c r="Q12" s="22">
        <v>663995</v>
      </c>
      <c r="R12" s="23">
        <v>658179.5</v>
      </c>
      <c r="S12" s="25">
        <v>6785.3556701030939</v>
      </c>
      <c r="T12" s="26">
        <v>91</v>
      </c>
      <c r="U12" s="27">
        <v>81</v>
      </c>
      <c r="V12" s="26">
        <v>87</v>
      </c>
      <c r="W12" s="27">
        <v>75</v>
      </c>
      <c r="X12" s="28">
        <v>730395</v>
      </c>
      <c r="Y12" s="27">
        <v>670395</v>
      </c>
      <c r="Z12" s="29"/>
      <c r="AA12" s="30"/>
    </row>
    <row r="13" spans="1:27" s="6" customFormat="1" ht="14.25" customHeight="1">
      <c r="A13" s="16">
        <f t="shared" si="3"/>
        <v>11</v>
      </c>
      <c r="B13" s="17" t="s">
        <v>78</v>
      </c>
      <c r="C13" s="18" t="s">
        <v>58</v>
      </c>
      <c r="D13" s="19" t="s">
        <v>36</v>
      </c>
      <c r="E13" s="19" t="s">
        <v>79</v>
      </c>
      <c r="F13" s="18" t="s">
        <v>80</v>
      </c>
      <c r="G13" s="18" t="s">
        <v>81</v>
      </c>
      <c r="H13" s="20" t="s">
        <v>82</v>
      </c>
      <c r="I13" s="21" t="s">
        <v>83</v>
      </c>
      <c r="J13" s="20" t="s">
        <v>30</v>
      </c>
      <c r="K13" s="20" t="s">
        <v>32</v>
      </c>
      <c r="L13" s="20" t="s">
        <v>29</v>
      </c>
      <c r="M13" s="22">
        <v>105</v>
      </c>
      <c r="N13" s="23">
        <v>101.94999999999999</v>
      </c>
      <c r="O13" s="22">
        <v>91</v>
      </c>
      <c r="P13" s="24">
        <v>83.449999999999989</v>
      </c>
      <c r="Q13" s="22">
        <v>858138</v>
      </c>
      <c r="R13" s="23">
        <v>843819.84999999986</v>
      </c>
      <c r="S13" s="25">
        <v>7096.8868797308651</v>
      </c>
      <c r="T13" s="26">
        <v>113</v>
      </c>
      <c r="U13" s="27">
        <v>100</v>
      </c>
      <c r="V13" s="26">
        <v>100</v>
      </c>
      <c r="W13" s="27">
        <v>80</v>
      </c>
      <c r="X13" s="28">
        <v>943952</v>
      </c>
      <c r="Y13" s="27">
        <v>900000</v>
      </c>
      <c r="Z13" s="29"/>
      <c r="AA13" s="30"/>
    </row>
    <row r="14" spans="1:27" s="47" customFormat="1" ht="14.25" customHeight="1">
      <c r="A14" s="35">
        <f t="shared" si="3"/>
        <v>12</v>
      </c>
      <c r="B14" s="36" t="s">
        <v>84</v>
      </c>
      <c r="C14" s="37" t="s">
        <v>85</v>
      </c>
      <c r="D14" s="38" t="s">
        <v>36</v>
      </c>
      <c r="E14" s="38" t="s">
        <v>36</v>
      </c>
      <c r="F14" s="37" t="s">
        <v>86</v>
      </c>
      <c r="G14" s="37" t="s">
        <v>87</v>
      </c>
      <c r="H14" s="39" t="s">
        <v>88</v>
      </c>
      <c r="I14" s="40" t="s">
        <v>89</v>
      </c>
      <c r="J14" s="39" t="s">
        <v>30</v>
      </c>
      <c r="K14" s="39" t="s">
        <v>28</v>
      </c>
      <c r="L14" s="39" t="s">
        <v>29</v>
      </c>
      <c r="M14" s="41">
        <v>52</v>
      </c>
      <c r="N14" s="42">
        <v>67.849999999999994</v>
      </c>
      <c r="O14" s="41">
        <v>47</v>
      </c>
      <c r="P14" s="42">
        <v>57.45</v>
      </c>
      <c r="Q14" s="41">
        <v>433382</v>
      </c>
      <c r="R14" s="42">
        <v>544759.1</v>
      </c>
      <c r="S14" s="43">
        <v>7056.4650259067366</v>
      </c>
      <c r="T14" s="27">
        <v>72</v>
      </c>
      <c r="U14" s="27">
        <v>60</v>
      </c>
      <c r="V14" s="27">
        <v>61</v>
      </c>
      <c r="W14" s="27">
        <v>40</v>
      </c>
      <c r="X14" s="44">
        <v>577445</v>
      </c>
      <c r="Y14" s="27">
        <v>500000</v>
      </c>
      <c r="Z14" s="45"/>
      <c r="AA14" s="46"/>
    </row>
    <row r="15" spans="1:27" s="47" customFormat="1" ht="14.25" customHeight="1">
      <c r="A15" s="35">
        <f t="shared" si="3"/>
        <v>13</v>
      </c>
      <c r="B15" s="36" t="s">
        <v>90</v>
      </c>
      <c r="C15" s="37" t="s">
        <v>91</v>
      </c>
      <c r="D15" s="38" t="s">
        <v>36</v>
      </c>
      <c r="E15" s="38" t="s">
        <v>36</v>
      </c>
      <c r="F15" s="37" t="s">
        <v>86</v>
      </c>
      <c r="G15" s="37" t="s">
        <v>87</v>
      </c>
      <c r="H15" s="39" t="s">
        <v>88</v>
      </c>
      <c r="I15" s="40" t="s">
        <v>89</v>
      </c>
      <c r="J15" s="39" t="s">
        <v>30</v>
      </c>
      <c r="K15" s="39" t="s">
        <v>28</v>
      </c>
      <c r="L15" s="39" t="s">
        <v>29</v>
      </c>
      <c r="M15" s="41">
        <v>102</v>
      </c>
      <c r="N15" s="42">
        <v>99.299999999999983</v>
      </c>
      <c r="O15" s="41">
        <v>87</v>
      </c>
      <c r="P15" s="42">
        <v>82.55</v>
      </c>
      <c r="Q15" s="41">
        <v>829174</v>
      </c>
      <c r="R15" s="42">
        <v>790013.64999999991</v>
      </c>
      <c r="S15" s="43">
        <v>6887.6517000871836</v>
      </c>
      <c r="T15" s="27">
        <v>110</v>
      </c>
      <c r="U15" s="27">
        <v>99</v>
      </c>
      <c r="V15" s="27">
        <v>87</v>
      </c>
      <c r="W15" s="27">
        <v>82.55</v>
      </c>
      <c r="X15" s="44">
        <v>829514</v>
      </c>
      <c r="Y15" s="27">
        <v>800000</v>
      </c>
      <c r="Z15" s="45"/>
      <c r="AA15" s="46"/>
    </row>
    <row r="16" spans="1:27" s="47" customFormat="1" ht="14.25" customHeight="1">
      <c r="A16" s="35">
        <f t="shared" si="3"/>
        <v>14</v>
      </c>
      <c r="B16" s="36" t="s">
        <v>92</v>
      </c>
      <c r="C16" s="37" t="s">
        <v>93</v>
      </c>
      <c r="D16" s="38" t="s">
        <v>36</v>
      </c>
      <c r="E16" s="38" t="s">
        <v>36</v>
      </c>
      <c r="F16" s="37" t="s">
        <v>86</v>
      </c>
      <c r="G16" s="37" t="s">
        <v>87</v>
      </c>
      <c r="H16" s="39" t="s">
        <v>88</v>
      </c>
      <c r="I16" s="40" t="s">
        <v>89</v>
      </c>
      <c r="J16" s="39" t="s">
        <v>30</v>
      </c>
      <c r="K16" s="39" t="s">
        <v>28</v>
      </c>
      <c r="L16" s="39" t="s">
        <v>29</v>
      </c>
      <c r="M16" s="41">
        <v>99</v>
      </c>
      <c r="N16" s="42">
        <v>95.25</v>
      </c>
      <c r="O16" s="41">
        <v>91</v>
      </c>
      <c r="P16" s="42">
        <v>81.399999999999991</v>
      </c>
      <c r="Q16" s="41">
        <v>819463</v>
      </c>
      <c r="R16" s="42">
        <v>765187.25</v>
      </c>
      <c r="S16" s="43">
        <v>7081.7885238315603</v>
      </c>
      <c r="T16" s="27">
        <v>107</v>
      </c>
      <c r="U16" s="27">
        <v>95.25</v>
      </c>
      <c r="V16" s="27">
        <v>100</v>
      </c>
      <c r="W16" s="27">
        <v>81.399999999999991</v>
      </c>
      <c r="X16" s="44">
        <v>901409</v>
      </c>
      <c r="Y16" s="27">
        <v>800000</v>
      </c>
      <c r="Z16" s="45"/>
      <c r="AA16" s="46"/>
    </row>
    <row r="17" spans="1:28" s="47" customFormat="1" ht="14.25" customHeight="1">
      <c r="A17" s="35">
        <f t="shared" si="3"/>
        <v>15</v>
      </c>
      <c r="B17" s="36" t="s">
        <v>94</v>
      </c>
      <c r="C17" s="37" t="s">
        <v>95</v>
      </c>
      <c r="D17" s="38" t="s">
        <v>36</v>
      </c>
      <c r="E17" s="38" t="s">
        <v>36</v>
      </c>
      <c r="F17" s="37" t="s">
        <v>86</v>
      </c>
      <c r="G17" s="37" t="s">
        <v>87</v>
      </c>
      <c r="H17" s="39" t="s">
        <v>88</v>
      </c>
      <c r="I17" s="40" t="s">
        <v>89</v>
      </c>
      <c r="J17" s="39" t="s">
        <v>30</v>
      </c>
      <c r="K17" s="39" t="s">
        <v>28</v>
      </c>
      <c r="L17" s="39" t="s">
        <v>29</v>
      </c>
      <c r="M17" s="41">
        <v>107</v>
      </c>
      <c r="N17" s="42">
        <v>107.35</v>
      </c>
      <c r="O17" s="41">
        <v>97</v>
      </c>
      <c r="P17" s="42">
        <v>88.75</v>
      </c>
      <c r="Q17" s="41">
        <v>900221</v>
      </c>
      <c r="R17" s="42">
        <v>871135.04999999993</v>
      </c>
      <c r="S17" s="43">
        <v>6739.9230174081231</v>
      </c>
      <c r="T17" s="27">
        <v>116</v>
      </c>
      <c r="U17" s="27">
        <v>100</v>
      </c>
      <c r="V17" s="27">
        <v>107</v>
      </c>
      <c r="W17" s="27">
        <v>90</v>
      </c>
      <c r="X17" s="44">
        <v>990243</v>
      </c>
      <c r="Y17" s="27">
        <v>850000</v>
      </c>
      <c r="Z17" s="45"/>
      <c r="AA17" s="46"/>
    </row>
    <row r="18" spans="1:28" s="6" customFormat="1" ht="14.25" customHeight="1">
      <c r="A18" s="16">
        <f t="shared" si="3"/>
        <v>16</v>
      </c>
      <c r="B18" s="17" t="s">
        <v>96</v>
      </c>
      <c r="C18" s="18" t="s">
        <v>97</v>
      </c>
      <c r="D18" s="19" t="s">
        <v>36</v>
      </c>
      <c r="E18" s="19" t="s">
        <v>79</v>
      </c>
      <c r="F18" s="18" t="s">
        <v>79</v>
      </c>
      <c r="G18" s="18" t="s">
        <v>98</v>
      </c>
      <c r="H18" s="20" t="s">
        <v>99</v>
      </c>
      <c r="I18" s="21" t="s">
        <v>100</v>
      </c>
      <c r="J18" s="20" t="s">
        <v>30</v>
      </c>
      <c r="K18" s="20" t="s">
        <v>28</v>
      </c>
      <c r="L18" s="20" t="s">
        <v>29</v>
      </c>
      <c r="M18" s="22">
        <v>61</v>
      </c>
      <c r="N18" s="23">
        <v>57.25</v>
      </c>
      <c r="O18" s="22">
        <v>57</v>
      </c>
      <c r="P18" s="24">
        <v>44.55</v>
      </c>
      <c r="Q18" s="22">
        <v>514358</v>
      </c>
      <c r="R18" s="23">
        <v>465251.24999999994</v>
      </c>
      <c r="S18" s="25">
        <v>6641.7023554603848</v>
      </c>
      <c r="T18" s="26">
        <v>67</v>
      </c>
      <c r="U18" s="27">
        <v>67</v>
      </c>
      <c r="V18" s="26">
        <v>63</v>
      </c>
      <c r="W18" s="27">
        <v>63</v>
      </c>
      <c r="X18" s="28">
        <v>565794</v>
      </c>
      <c r="Y18" s="27">
        <v>565794</v>
      </c>
      <c r="Z18" s="29"/>
      <c r="AA18" s="30"/>
    </row>
    <row r="19" spans="1:28" s="6" customFormat="1" ht="14.25" customHeight="1">
      <c r="A19" s="16">
        <f t="shared" si="3"/>
        <v>17</v>
      </c>
      <c r="B19" s="17" t="s">
        <v>101</v>
      </c>
      <c r="C19" s="18" t="s">
        <v>102</v>
      </c>
      <c r="D19" s="19" t="s">
        <v>36</v>
      </c>
      <c r="E19" s="19" t="s">
        <v>79</v>
      </c>
      <c r="F19" s="18" t="s">
        <v>79</v>
      </c>
      <c r="G19" s="18" t="s">
        <v>98</v>
      </c>
      <c r="H19" s="20" t="s">
        <v>99</v>
      </c>
      <c r="I19" s="21" t="s">
        <v>100</v>
      </c>
      <c r="J19" s="20" t="s">
        <v>30</v>
      </c>
      <c r="K19" s="20" t="s">
        <v>28</v>
      </c>
      <c r="L19" s="20" t="s">
        <v>29</v>
      </c>
      <c r="M19" s="22">
        <v>60</v>
      </c>
      <c r="N19" s="23">
        <v>57.95</v>
      </c>
      <c r="O19" s="22">
        <v>54</v>
      </c>
      <c r="P19" s="24">
        <v>44.5</v>
      </c>
      <c r="Q19" s="22">
        <v>502073</v>
      </c>
      <c r="R19" s="23">
        <v>472387.94999999995</v>
      </c>
      <c r="S19" s="25">
        <v>6700.5382978723401</v>
      </c>
      <c r="T19" s="26">
        <v>66</v>
      </c>
      <c r="U19" s="27">
        <v>66</v>
      </c>
      <c r="V19" s="26">
        <v>59</v>
      </c>
      <c r="W19" s="27">
        <v>59</v>
      </c>
      <c r="X19" s="28">
        <v>500731</v>
      </c>
      <c r="Y19" s="27">
        <v>500731</v>
      </c>
      <c r="Z19" s="29"/>
      <c r="AA19" s="30"/>
    </row>
    <row r="20" spans="1:28" s="6" customFormat="1" ht="14.25" customHeight="1">
      <c r="A20" s="16">
        <f t="shared" si="3"/>
        <v>18</v>
      </c>
      <c r="B20" s="17" t="s">
        <v>103</v>
      </c>
      <c r="C20" s="18" t="s">
        <v>104</v>
      </c>
      <c r="D20" s="19" t="s">
        <v>36</v>
      </c>
      <c r="E20" s="19" t="s">
        <v>79</v>
      </c>
      <c r="F20" s="18" t="s">
        <v>79</v>
      </c>
      <c r="G20" s="18" t="s">
        <v>98</v>
      </c>
      <c r="H20" s="20" t="s">
        <v>99</v>
      </c>
      <c r="I20" s="21" t="s">
        <v>100</v>
      </c>
      <c r="J20" s="20" t="s">
        <v>30</v>
      </c>
      <c r="K20" s="20" t="s">
        <v>28</v>
      </c>
      <c r="L20" s="20" t="s">
        <v>29</v>
      </c>
      <c r="M20" s="22">
        <v>64</v>
      </c>
      <c r="N20" s="23">
        <v>61.449999999999996</v>
      </c>
      <c r="O20" s="22">
        <v>52</v>
      </c>
      <c r="P20" s="24">
        <v>46.4</v>
      </c>
      <c r="Q20" s="22">
        <v>487323</v>
      </c>
      <c r="R20" s="23">
        <v>470320.19999999995</v>
      </c>
      <c r="S20" s="25">
        <v>6821.177664974618</v>
      </c>
      <c r="T20" s="26">
        <v>70</v>
      </c>
      <c r="U20" s="27">
        <v>70</v>
      </c>
      <c r="V20" s="26">
        <v>57</v>
      </c>
      <c r="W20" s="27">
        <v>57</v>
      </c>
      <c r="X20" s="28">
        <v>536055</v>
      </c>
      <c r="Y20" s="27">
        <v>536055</v>
      </c>
      <c r="Z20" s="29"/>
      <c r="AA20" s="30"/>
    </row>
    <row r="21" spans="1:28" s="6" customFormat="1" ht="14.25" customHeight="1">
      <c r="A21" s="16">
        <f t="shared" si="3"/>
        <v>19</v>
      </c>
      <c r="B21" s="17" t="s">
        <v>105</v>
      </c>
      <c r="C21" s="18" t="s">
        <v>31</v>
      </c>
      <c r="D21" s="19" t="s">
        <v>36</v>
      </c>
      <c r="E21" s="19" t="s">
        <v>79</v>
      </c>
      <c r="F21" s="18" t="s">
        <v>79</v>
      </c>
      <c r="G21" s="18" t="s">
        <v>98</v>
      </c>
      <c r="H21" s="20" t="s">
        <v>99</v>
      </c>
      <c r="I21" s="21" t="s">
        <v>100</v>
      </c>
      <c r="J21" s="20" t="s">
        <v>27</v>
      </c>
      <c r="K21" s="20" t="s">
        <v>28</v>
      </c>
      <c r="L21" s="20" t="s">
        <v>29</v>
      </c>
      <c r="M21" s="22">
        <v>65</v>
      </c>
      <c r="N21" s="23">
        <v>59.4</v>
      </c>
      <c r="O21" s="22">
        <v>59</v>
      </c>
      <c r="P21" s="24">
        <v>48.849999999999994</v>
      </c>
      <c r="Q21" s="22">
        <v>519701</v>
      </c>
      <c r="R21" s="23">
        <v>455793.94999999995</v>
      </c>
      <c r="S21" s="25">
        <v>7144.1057993730401</v>
      </c>
      <c r="T21" s="26">
        <v>72</v>
      </c>
      <c r="U21" s="27">
        <v>72</v>
      </c>
      <c r="V21" s="26">
        <v>65</v>
      </c>
      <c r="W21" s="27">
        <v>65</v>
      </c>
      <c r="X21" s="28">
        <v>571671</v>
      </c>
      <c r="Y21" s="27">
        <v>571671</v>
      </c>
      <c r="Z21" s="29"/>
      <c r="AA21" s="30"/>
    </row>
    <row r="22" spans="1:28">
      <c r="A22" s="16">
        <f t="shared" ref="A22:A24" si="4">ROW()-2</f>
        <v>20</v>
      </c>
      <c r="B22" s="32" t="s">
        <v>106</v>
      </c>
      <c r="C22" s="18" t="s">
        <v>107</v>
      </c>
      <c r="D22" s="19" t="s">
        <v>36</v>
      </c>
      <c r="E22" s="19" t="s">
        <v>36</v>
      </c>
      <c r="F22" s="18" t="s">
        <v>36</v>
      </c>
      <c r="G22" s="18" t="s">
        <v>108</v>
      </c>
      <c r="H22" s="20" t="s">
        <v>109</v>
      </c>
      <c r="I22" s="21" t="s">
        <v>110</v>
      </c>
      <c r="J22" s="20" t="s">
        <v>27</v>
      </c>
      <c r="K22" s="20" t="s">
        <v>28</v>
      </c>
      <c r="L22" s="20" t="s">
        <v>29</v>
      </c>
      <c r="M22" s="22">
        <v>13</v>
      </c>
      <c r="N22" s="23">
        <v>4.55</v>
      </c>
      <c r="O22" s="22">
        <v>8</v>
      </c>
      <c r="P22" s="24">
        <v>2.8</v>
      </c>
      <c r="Q22" s="22">
        <v>107744</v>
      </c>
      <c r="R22" s="23">
        <v>37710.399999999994</v>
      </c>
      <c r="S22" s="25">
        <v>5985.7777777777774</v>
      </c>
      <c r="T22" s="26">
        <v>60</v>
      </c>
      <c r="U22" s="27">
        <v>60</v>
      </c>
      <c r="V22" s="26">
        <v>40</v>
      </c>
      <c r="W22" s="27">
        <v>40</v>
      </c>
      <c r="X22" s="28">
        <v>450000</v>
      </c>
      <c r="Y22" s="27">
        <v>450000</v>
      </c>
      <c r="Z22" s="29"/>
      <c r="AA22" s="30"/>
      <c r="AB22" s="6"/>
    </row>
    <row r="23" spans="1:28">
      <c r="A23" s="16">
        <f t="shared" si="4"/>
        <v>21</v>
      </c>
      <c r="B23" s="32" t="s">
        <v>111</v>
      </c>
      <c r="C23" s="18" t="s">
        <v>112</v>
      </c>
      <c r="D23" s="19" t="s">
        <v>36</v>
      </c>
      <c r="E23" s="19" t="s">
        <v>66</v>
      </c>
      <c r="F23" s="18" t="s">
        <v>66</v>
      </c>
      <c r="G23" s="18" t="s">
        <v>113</v>
      </c>
      <c r="H23" s="20" t="s">
        <v>68</v>
      </c>
      <c r="I23" s="21" t="s">
        <v>69</v>
      </c>
      <c r="J23" s="20" t="s">
        <v>27</v>
      </c>
      <c r="K23" s="20" t="s">
        <v>28</v>
      </c>
      <c r="L23" s="20" t="s">
        <v>29</v>
      </c>
      <c r="M23" s="22">
        <v>19</v>
      </c>
      <c r="N23" s="23">
        <v>6.6499999999999995</v>
      </c>
      <c r="O23" s="22">
        <v>19</v>
      </c>
      <c r="P23" s="24">
        <v>6.6499999999999995</v>
      </c>
      <c r="Q23" s="22">
        <v>196610</v>
      </c>
      <c r="R23" s="23">
        <v>68813.5</v>
      </c>
      <c r="S23" s="25">
        <v>6144.0625</v>
      </c>
      <c r="T23" s="26">
        <v>60</v>
      </c>
      <c r="U23" s="27">
        <v>60</v>
      </c>
      <c r="V23" s="26">
        <v>40</v>
      </c>
      <c r="W23" s="27">
        <v>40</v>
      </c>
      <c r="X23" s="28">
        <v>450000</v>
      </c>
      <c r="Y23" s="27">
        <v>450000</v>
      </c>
      <c r="Z23" s="29"/>
      <c r="AA23" s="30"/>
      <c r="AB23" s="6"/>
    </row>
    <row r="24" spans="1:28">
      <c r="A24" s="16">
        <f t="shared" si="4"/>
        <v>22</v>
      </c>
      <c r="B24" s="17" t="s">
        <v>115</v>
      </c>
      <c r="C24" s="18" t="s">
        <v>116</v>
      </c>
      <c r="D24" s="19" t="s">
        <v>36</v>
      </c>
      <c r="E24" s="19" t="s">
        <v>79</v>
      </c>
      <c r="F24" s="18" t="s">
        <v>79</v>
      </c>
      <c r="G24" s="18" t="s">
        <v>98</v>
      </c>
      <c r="H24" s="20" t="s">
        <v>99</v>
      </c>
      <c r="I24" s="21" t="s">
        <v>100</v>
      </c>
      <c r="J24" s="20" t="s">
        <v>27</v>
      </c>
      <c r="K24" s="20" t="s">
        <v>28</v>
      </c>
      <c r="L24" s="20" t="s">
        <v>29</v>
      </c>
      <c r="M24" s="22"/>
      <c r="N24" s="23"/>
      <c r="O24" s="22"/>
      <c r="P24" s="24"/>
      <c r="Q24" s="22"/>
      <c r="R24" s="23"/>
      <c r="S24" s="25"/>
      <c r="T24" s="26"/>
      <c r="U24" s="27">
        <v>80</v>
      </c>
      <c r="V24" s="26"/>
      <c r="W24" s="27">
        <v>70</v>
      </c>
      <c r="X24" s="28"/>
      <c r="Y24" s="27">
        <v>620000</v>
      </c>
      <c r="Z24" s="34" t="s">
        <v>117</v>
      </c>
    </row>
  </sheetData>
  <dataConsolidate/>
  <conditionalFormatting sqref="B1:B23 B25:B1048576">
    <cfRule type="duplicateValues" dxfId="2" priority="11"/>
  </conditionalFormatting>
  <conditionalFormatting sqref="B22:B23">
    <cfRule type="duplicateValues" dxfId="1" priority="14"/>
  </conditionalFormatting>
  <conditionalFormatting sqref="B2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Retail Target Nov'20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2020-11-05T11:56:42Z</dcterms:created>
  <dcterms:modified xsi:type="dcterms:W3CDTF">2020-11-08T14:30:52Z</dcterms:modified>
</cp:coreProperties>
</file>