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16815" windowHeight="7455"/>
  </bookViews>
  <sheets>
    <sheet name="Target November 2020" sheetId="1" r:id="rId1"/>
  </sheets>
  <definedNames>
    <definedName name="_xlnm._FilterDatabase" localSheetId="0" hidden="1">'Target November 2020'!$B$2:$AH$3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C15" i="1" l="1"/>
  <c r="D15" i="1"/>
</calcChain>
</file>

<file path=xl/sharedStrings.xml><?xml version="1.0" encoding="utf-8"?>
<sst xmlns="http://schemas.openxmlformats.org/spreadsheetml/2006/main" count="85" uniqueCount="53">
  <si>
    <t>DP</t>
  </si>
  <si>
    <t>Distributors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</si>
  <si>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</si>
  <si>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</si>
  <si>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</si>
  <si>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</si>
  <si>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</si>
  <si>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</si>
  <si>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</si>
  <si>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</si>
  <si>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</si>
  <si>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</si>
  <si>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</si>
  <si>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</si>
  <si>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</si>
  <si>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</si>
  <si>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i95_SKD</t>
  </si>
  <si>
    <t>Z28_SKD</t>
  </si>
  <si>
    <t>Z30_SKD</t>
  </si>
  <si>
    <t>Mugdho Corporation</t>
  </si>
  <si>
    <t>DSR ID</t>
  </si>
  <si>
    <t>DSR Name</t>
  </si>
  <si>
    <t>Total Quantity</t>
  </si>
  <si>
    <t>T180</t>
  </si>
  <si>
    <t>DSR-0349</t>
  </si>
  <si>
    <t>DSR-0350</t>
  </si>
  <si>
    <t>DSR-0351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</si>
  <si>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</si>
  <si>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</si>
  <si>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</si>
  <si>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</si>
  <si>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</si>
  <si>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</si>
  <si>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</si>
  <si>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</si>
  <si>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i12_SKD</t>
  </si>
  <si>
    <t>i99_SKD</t>
  </si>
  <si>
    <t>D54+_SKD</t>
  </si>
  <si>
    <t>V99plus_SKD</t>
  </si>
  <si>
    <t>i98_SKD</t>
  </si>
  <si>
    <t>BL96</t>
  </si>
  <si>
    <t>D74</t>
  </si>
  <si>
    <t>D82</t>
  </si>
  <si>
    <t>L25i_SKD</t>
  </si>
  <si>
    <t>L135_SKD</t>
  </si>
  <si>
    <t>T92</t>
  </si>
  <si>
    <t>L260</t>
  </si>
  <si>
    <t>i30_SKD</t>
  </si>
  <si>
    <t>Z50_SKD</t>
  </si>
  <si>
    <t>Primary Target November'20</t>
  </si>
  <si>
    <t>Hirok Ali</t>
  </si>
  <si>
    <t>Masud Rana</t>
  </si>
  <si>
    <t>Aminul Islam Tutul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</si>
</sst>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9" fillId="2" borderId="3" xfId="5" applyNumberFormat="1" applyFont="1" applyFill="1" applyBorder="1" applyAlignment="1">
      <alignment horizontal="center" vertical="center"/>
    </xf>
    <xf numFmtId="1" fontId="9" fillId="0" borderId="3" xfId="0" applyNumberFormat="1" applyFont="1" applyBorder="1"/>
    <xf numFmtId="164" fontId="9" fillId="6" borderId="3" xfId="5" applyNumberFormat="1" applyFont="1" applyFill="1" applyBorder="1" applyAlignment="1">
      <alignment horizontal="center" vertical="center"/>
    </xf>
    <xf numFmtId="0" fontId="8" fillId="0" borderId="3" xfId="3" applyFont="1" applyBorder="1" applyAlignment="1">
      <alignment horizontal="left"/>
    </xf>
    <xf numFmtId="0" fontId="8" fillId="0" borderId="3" xfId="3" applyFont="1" applyBorder="1"/>
    <xf numFmtId="164" fontId="9" fillId="2" borderId="3" xfId="6" applyNumberFormat="1" applyFont="1" applyFill="1" applyBorder="1" applyAlignment="1">
      <alignment horizontal="center"/>
    </xf>
    <xf numFmtId="0" fontId="8" fillId="6" borderId="3" xfId="3" applyFont="1" applyFill="1" applyBorder="1" applyAlignment="1">
      <alignment horizontal="left"/>
    </xf>
    <xf numFmtId="0" fontId="8" fillId="6" borderId="3" xfId="3" applyFont="1" applyFill="1" applyBorder="1"/>
    <xf numFmtId="0" fontId="8" fillId="0" borderId="3" xfId="2" applyFont="1" applyBorder="1"/>
    <xf numFmtId="0" fontId="3" fillId="2" borderId="3" xfId="0" applyFont="1" applyFill="1" applyBorder="1"/>
    <xf numFmtId="164" fontId="3" fillId="2" borderId="3" xfId="1" applyNumberFormat="1" applyFont="1" applyFill="1" applyBorder="1" applyAlignment="1">
      <alignment horizontal="center" vertical="center"/>
    </xf>
    <xf numFmtId="0" fontId="3" fillId="2" borderId="0" xfId="0" applyFont="1" applyFill="1"/>
    <xf numFmtId="0" fontId="5" fillId="7" borderId="3" xfId="0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 wrapText="1"/>
    </xf>
    <xf numFmtId="0" fontId="7" fillId="5" borderId="4" xfId="2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</cellXfs>
  <cellStyles count="7">
    <cellStyle name="Comma" xfId="1" builtinId="3"/>
    <cellStyle name="Comma 2" xfId="6"/>
    <cellStyle name="Comma 2 2" xfId="5"/>
    <cellStyle name="Normal" xfId="0" builtinId="0"/>
    <cellStyle name="Normal 2" xfId="4"/>
    <cellStyle name="Normal 2 2" xfId="2"/>
    <cellStyle name="Normal 3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5"/>
  <sheetViews>
    <sheetView showGridLines="0" tabSelected="1" workbookViewId="0">
      <pane xSplit="3" ySplit="2" topLeftCell="D3" activePane="bottomRight" state="frozen"/>
      <selection pane="topRight" activeCell="F1" sqref="F1"/>
      <selection pane="bottomLeft" activeCell="A4" sqref="A4"/>
      <selection pane="bottomRight" activeCell="C15" sqref="C15"/>
    </sheetView>
  </sheetViews>
  <sheetFormatPr defaultColWidth="9.140625" defaultRowHeight="12.75"/>
  <cols>
    <col min="1" max="1" width="32" style="2" bestFit="1" customWidth="1"/>
    <col min="2" max="2" width="20.42578125" style="2" bestFit="1" customWidth="1"/>
    <col min="3" max="3" width="16.5703125" style="3" bestFit="1" customWidth="1"/>
    <col min="4" max="4" width="10.7109375" style="3" bestFit="1" customWidth="1"/>
    <col min="5" max="6" width="10" style="3" bestFit="1" customWidth="1"/>
    <col min="7" max="8" width="11.140625" style="3" bestFit="1" customWidth="1"/>
    <col min="9" max="9" width="10" style="3" bestFit="1" customWidth="1"/>
    <col min="10" max="10" width="12.140625" style="3" bestFit="1" customWidth="1"/>
    <col min="11" max="11" width="10" style="3" bestFit="1" customWidth="1"/>
    <col min="12" max="12" width="11.140625" style="3" bestFit="1" customWidth="1"/>
    <col min="13" max="14" width="10" style="3" bestFit="1" customWidth="1"/>
    <col min="15" max="15" width="9.85546875" style="3" bestFit="1" customWidth="1"/>
    <col min="16" max="16" width="15.28515625" style="3" bestFit="1" customWidth="1"/>
    <col min="17" max="17" width="10" style="3" bestFit="1" customWidth="1"/>
    <col min="18" max="18" width="15.7109375" style="3" bestFit="1" customWidth="1"/>
    <col min="19" max="19" width="9.85546875" style="3" bestFit="1" customWidth="1"/>
    <col min="20" max="20" width="10.85546875" style="3" bestFit="1" customWidth="1"/>
    <col min="21" max="21" width="11.42578125" style="3" bestFit="1" customWidth="1"/>
    <col min="22" max="22" width="16" style="3" bestFit="1" customWidth="1"/>
    <col min="23" max="23" width="10.85546875" style="3" bestFit="1" customWidth="1"/>
    <col min="24" max="24" width="18.7109375" style="3" bestFit="1" customWidth="1"/>
    <col min="25" max="25" width="15" style="3" bestFit="1" customWidth="1"/>
    <col min="26" max="31" width="14.140625" style="3" bestFit="1" customWidth="1"/>
    <col min="32" max="34" width="14.5703125" style="3" bestFit="1" customWidth="1"/>
    <col min="35" max="16384" width="9.140625" style="4"/>
  </cols>
  <sheetData>
    <row r="1" spans="1:34" s="2" customFormat="1">
      <c r="C1" s="3"/>
      <c r="D1" s="5" t="s">
        <v>0</v>
      </c>
      <c r="E1" s="6">
        <v>721.8</v>
      </c>
      <c r="F1" s="6">
        <v>740.84749999999997</v>
      </c>
      <c r="G1" s="6">
        <v>760.89750000000004</v>
      </c>
      <c r="H1" s="6">
        <v>814.03</v>
      </c>
      <c r="I1" s="6">
        <v>867.16250000000002</v>
      </c>
      <c r="J1" s="6">
        <v>897.23749999999995</v>
      </c>
      <c r="K1" s="6">
        <v>904</v>
      </c>
      <c r="L1" s="6">
        <v>916.28499999999997</v>
      </c>
      <c r="M1" s="6">
        <v>936.33500000000004</v>
      </c>
      <c r="N1" s="6">
        <v>936.33500000000004</v>
      </c>
      <c r="O1" s="6">
        <v>965.40750000000003</v>
      </c>
      <c r="P1" s="6">
        <v>1004.3857</v>
      </c>
      <c r="Q1" s="6">
        <v>1014.53</v>
      </c>
      <c r="R1" s="6">
        <v>1040</v>
      </c>
      <c r="S1" s="6">
        <v>1040</v>
      </c>
      <c r="T1" s="6">
        <v>1148</v>
      </c>
      <c r="U1" s="6">
        <v>1150.8699999999999</v>
      </c>
      <c r="V1" s="6">
        <v>1170.78</v>
      </c>
      <c r="W1" s="6">
        <v>1188.9649999999999</v>
      </c>
      <c r="X1" s="6">
        <v>3548.43</v>
      </c>
      <c r="Y1" s="6">
        <v>3947.38</v>
      </c>
      <c r="Z1" s="6">
        <v>4044.61</v>
      </c>
      <c r="AA1" s="6">
        <v>5046.9880999999996</v>
      </c>
      <c r="AB1" s="6">
        <v>5382.7857000000004</v>
      </c>
      <c r="AC1" s="6">
        <v>5708.5595000000003</v>
      </c>
      <c r="AD1" s="6">
        <v>5793.4475000000002</v>
      </c>
      <c r="AE1" s="6">
        <v>6405.2142857142853</v>
      </c>
      <c r="AF1" s="6">
        <v>8239.57</v>
      </c>
      <c r="AG1" s="6">
        <v>9066.5400000000009</v>
      </c>
      <c r="AH1" s="6">
        <v>10133.069</v>
      </c>
    </row>
    <row r="2" spans="1:34" s="9" customFormat="1" ht="32.25" customHeight="1">
      <c r="A2" s="1" t="s">
        <v>49</v>
      </c>
      <c r="B2" s="23" t="s">
        <v>1</v>
      </c>
      <c r="C2" s="7" t="s">
        <v>2</v>
      </c>
      <c r="D2" s="7" t="s">
        <v>3</v>
      </c>
      <c r="E2" s="8" t="s">
        <v>6</v>
      </c>
      <c r="F2" s="8" t="s">
        <v>5</v>
      </c>
      <c r="G2" s="8" t="s">
        <v>4</v>
      </c>
      <c r="H2" s="8" t="s">
        <v>40</v>
      </c>
      <c r="I2" s="8" t="s">
        <v>41</v>
      </c>
      <c r="J2" s="8" t="s">
        <v>8</v>
      </c>
      <c r="K2" s="8" t="s">
        <v>42</v>
      </c>
      <c r="L2" s="8" t="s">
        <v>7</v>
      </c>
      <c r="M2" s="8" t="s">
        <v>9</v>
      </c>
      <c r="N2" s="8" t="s">
        <v>10</v>
      </c>
      <c r="O2" s="8" t="s">
        <v>12</v>
      </c>
      <c r="P2" s="8" t="s">
        <v>43</v>
      </c>
      <c r="Q2" s="8" t="s">
        <v>11</v>
      </c>
      <c r="R2" s="8" t="s">
        <v>44</v>
      </c>
      <c r="S2" s="8" t="s">
        <v>45</v>
      </c>
      <c r="T2" s="8" t="s">
        <v>46</v>
      </c>
      <c r="U2" s="8" t="s">
        <v>13</v>
      </c>
      <c r="V2" s="8" t="s">
        <v>37</v>
      </c>
      <c r="W2" s="8" t="s">
        <v>23</v>
      </c>
      <c r="X2" s="8" t="s">
        <v>38</v>
      </c>
      <c r="Y2" s="8" t="s">
        <v>14</v>
      </c>
      <c r="Z2" s="8" t="s">
        <v>35</v>
      </c>
      <c r="AA2" s="8" t="s">
        <v>47</v>
      </c>
      <c r="AB2" s="8" t="s">
        <v>16</v>
      </c>
      <c r="AC2" s="8" t="s">
        <v>39</v>
      </c>
      <c r="AD2" s="8" t="s">
        <v>15</v>
      </c>
      <c r="AE2" s="8" t="s">
        <v>36</v>
      </c>
      <c r="AF2" s="8" t="s">
        <v>17</v>
      </c>
      <c r="AG2" s="8" t="s">
        <v>18</v>
      </c>
      <c r="AH2" s="8" t="s">
        <v>48</v>
      </c>
    </row>
    <row r="3" spans="1:34" s="22" customFormat="1">
      <c r="B3" s="20" t="s">
        <v>19</v>
      </c>
      <c r="C3" s="21">
        <v>13924723.793542854</v>
      </c>
      <c r="D3" s="21">
        <v>10309</v>
      </c>
      <c r="E3" s="21">
        <v>935</v>
      </c>
      <c r="F3" s="21">
        <v>871</v>
      </c>
      <c r="G3" s="21">
        <v>720</v>
      </c>
      <c r="H3" s="21">
        <v>619</v>
      </c>
      <c r="I3" s="21">
        <v>619</v>
      </c>
      <c r="J3" s="21">
        <v>619</v>
      </c>
      <c r="K3" s="21">
        <v>372</v>
      </c>
      <c r="L3" s="21">
        <v>248</v>
      </c>
      <c r="M3" s="21">
        <v>518</v>
      </c>
      <c r="N3" s="21">
        <v>783</v>
      </c>
      <c r="O3" s="21">
        <v>372</v>
      </c>
      <c r="P3" s="21">
        <v>425</v>
      </c>
      <c r="Q3" s="21">
        <v>306</v>
      </c>
      <c r="R3" s="21">
        <v>494</v>
      </c>
      <c r="S3" s="21">
        <v>124</v>
      </c>
      <c r="T3" s="21">
        <v>244</v>
      </c>
      <c r="U3" s="21">
        <v>368</v>
      </c>
      <c r="V3" s="21">
        <v>615</v>
      </c>
      <c r="W3" s="21">
        <v>230</v>
      </c>
      <c r="X3" s="21">
        <v>81</v>
      </c>
      <c r="Y3" s="21">
        <v>81</v>
      </c>
      <c r="Z3" s="21">
        <v>57</v>
      </c>
      <c r="AA3" s="21">
        <v>125</v>
      </c>
      <c r="AB3" s="21">
        <v>12</v>
      </c>
      <c r="AC3" s="21">
        <v>23</v>
      </c>
      <c r="AD3" s="21">
        <v>46</v>
      </c>
      <c r="AE3" s="21">
        <v>116</v>
      </c>
      <c r="AF3" s="21">
        <v>130</v>
      </c>
      <c r="AG3" s="21">
        <v>78</v>
      </c>
      <c r="AH3" s="21">
        <v>78</v>
      </c>
    </row>
    <row r="4" spans="1:34">
      <c r="B4" s="20" t="s">
        <v>19</v>
      </c>
      <c r="C4" s="10">
        <v>14273134.684249999</v>
      </c>
      <c r="D4" s="10">
        <v>10309</v>
      </c>
      <c r="E4" s="10">
        <v>935</v>
      </c>
      <c r="F4" s="10">
        <v>871</v>
      </c>
      <c r="G4" s="10">
        <v>720</v>
      </c>
      <c r="H4" s="10">
        <v>619</v>
      </c>
      <c r="I4" s="10">
        <v>619</v>
      </c>
      <c r="J4" s="10">
        <v>619</v>
      </c>
      <c r="K4" s="10">
        <v>372</v>
      </c>
      <c r="L4" s="10">
        <v>248</v>
      </c>
      <c r="M4" s="10">
        <v>518</v>
      </c>
      <c r="N4" s="10">
        <v>783</v>
      </c>
      <c r="O4" s="10">
        <v>372</v>
      </c>
      <c r="P4" s="10">
        <v>425</v>
      </c>
      <c r="Q4" s="10">
        <v>306</v>
      </c>
      <c r="R4" s="10">
        <v>494</v>
      </c>
      <c r="S4" s="10">
        <v>124</v>
      </c>
      <c r="T4" s="10">
        <v>244</v>
      </c>
      <c r="U4" s="10">
        <v>368</v>
      </c>
      <c r="V4" s="10">
        <v>615</v>
      </c>
      <c r="W4" s="10">
        <v>230</v>
      </c>
      <c r="X4" s="10">
        <v>81</v>
      </c>
      <c r="Y4" s="10">
        <v>81</v>
      </c>
      <c r="Z4" s="10">
        <v>57</v>
      </c>
      <c r="AA4" s="10">
        <v>125</v>
      </c>
      <c r="AB4" s="10">
        <v>12</v>
      </c>
      <c r="AC4" s="10">
        <v>23</v>
      </c>
      <c r="AD4" s="10">
        <v>46</v>
      </c>
      <c r="AE4" s="10">
        <v>116</v>
      </c>
      <c r="AF4" s="10">
        <v>130</v>
      </c>
      <c r="AG4" s="10">
        <v>78</v>
      </c>
      <c r="AH4" s="10">
        <v>78</v>
      </c>
    </row>
    <row r="6" spans="1:34">
      <c r="A6" s="25" t="s">
        <v>20</v>
      </c>
      <c r="B6" s="27" t="s">
        <v>21</v>
      </c>
      <c r="C6" s="24" t="s">
        <v>2</v>
      </c>
      <c r="D6" s="24" t="s">
        <v>22</v>
      </c>
      <c r="E6" s="6">
        <v>740</v>
      </c>
      <c r="F6" s="6">
        <v>760</v>
      </c>
      <c r="G6" s="6">
        <v>780</v>
      </c>
      <c r="H6" s="6">
        <v>834.38074999999992</v>
      </c>
      <c r="I6" s="6">
        <v>890</v>
      </c>
      <c r="J6" s="6">
        <v>920</v>
      </c>
      <c r="K6" s="6">
        <v>926.6</v>
      </c>
      <c r="L6" s="6">
        <v>935</v>
      </c>
      <c r="M6" s="6">
        <v>960</v>
      </c>
      <c r="N6" s="6">
        <v>960</v>
      </c>
      <c r="O6" s="6">
        <v>990</v>
      </c>
      <c r="P6" s="6">
        <v>1030</v>
      </c>
      <c r="Q6" s="6">
        <v>1040</v>
      </c>
      <c r="R6" s="6">
        <v>1066</v>
      </c>
      <c r="S6" s="6">
        <v>1066</v>
      </c>
      <c r="T6" s="6">
        <v>1176.7</v>
      </c>
      <c r="U6" s="6">
        <v>1180</v>
      </c>
      <c r="V6" s="6">
        <v>1200</v>
      </c>
      <c r="W6" s="6">
        <v>1220</v>
      </c>
      <c r="X6" s="6">
        <v>3640</v>
      </c>
      <c r="Y6" s="6">
        <v>4050</v>
      </c>
      <c r="Z6" s="6">
        <v>4150</v>
      </c>
      <c r="AA6" s="6">
        <v>5170</v>
      </c>
      <c r="AB6" s="6">
        <v>5510</v>
      </c>
      <c r="AC6" s="6">
        <v>5855</v>
      </c>
      <c r="AD6" s="6">
        <v>5940</v>
      </c>
      <c r="AE6" s="6">
        <v>6570</v>
      </c>
      <c r="AF6" s="6">
        <v>8450</v>
      </c>
      <c r="AG6" s="6">
        <v>9300</v>
      </c>
      <c r="AH6" s="6">
        <v>10340</v>
      </c>
    </row>
    <row r="7" spans="1:34">
      <c r="A7" s="26"/>
      <c r="B7" s="27"/>
      <c r="C7" s="24"/>
      <c r="D7" s="24"/>
      <c r="E7" s="8" t="s">
        <v>6</v>
      </c>
      <c r="F7" s="8" t="s">
        <v>5</v>
      </c>
      <c r="G7" s="8" t="s">
        <v>4</v>
      </c>
      <c r="H7" s="8" t="s">
        <v>40</v>
      </c>
      <c r="I7" s="8" t="s">
        <v>41</v>
      </c>
      <c r="J7" s="8" t="s">
        <v>8</v>
      </c>
      <c r="K7" s="8" t="s">
        <v>42</v>
      </c>
      <c r="L7" s="8" t="s">
        <v>7</v>
      </c>
      <c r="M7" s="8" t="s">
        <v>9</v>
      </c>
      <c r="N7" s="8" t="s">
        <v>10</v>
      </c>
      <c r="O7" s="8" t="s">
        <v>12</v>
      </c>
      <c r="P7" s="8" t="s">
        <v>43</v>
      </c>
      <c r="Q7" s="8" t="s">
        <v>11</v>
      </c>
      <c r="R7" s="8" t="s">
        <v>44</v>
      </c>
      <c r="S7" s="8" t="s">
        <v>45</v>
      </c>
      <c r="T7" s="8" t="s">
        <v>46</v>
      </c>
      <c r="U7" s="8" t="s">
        <v>13</v>
      </c>
      <c r="V7" s="8" t="s">
        <v>37</v>
      </c>
      <c r="W7" s="8" t="s">
        <v>23</v>
      </c>
      <c r="X7" s="8" t="s">
        <v>38</v>
      </c>
      <c r="Y7" s="8" t="s">
        <v>14</v>
      </c>
      <c r="Z7" s="8" t="s">
        <v>35</v>
      </c>
      <c r="AA7" s="8" t="s">
        <v>47</v>
      </c>
      <c r="AB7" s="8" t="s">
        <v>16</v>
      </c>
      <c r="AC7" s="8" t="s">
        <v>39</v>
      </c>
      <c r="AD7" s="8" t="s">
        <v>15</v>
      </c>
      <c r="AE7" s="8" t="s">
        <v>36</v>
      </c>
      <c r="AF7" s="8" t="s">
        <v>17</v>
      </c>
      <c r="AG7" s="8" t="s">
        <v>18</v>
      </c>
      <c r="AH7" s="8" t="s">
        <v>48</v>
      </c>
    </row>
    <row r="8" spans="1:34">
      <c r="A8" s="15" t="s">
        <v>27</v>
      </c>
      <c r="B8" s="14" t="s">
        <v>28</v>
      </c>
      <c r="C8" s="11">
        <f>SUMPRODUCT(E8:AH8,$E$6:$AH$6)</f>
        <v>4552947.0852499995</v>
      </c>
      <c r="D8" s="16">
        <f>SUM(E8:AH8)</f>
        <v>2888</v>
      </c>
      <c r="E8" s="12">
        <v>252</v>
      </c>
      <c r="F8" s="12">
        <v>236</v>
      </c>
      <c r="G8" s="12">
        <v>195</v>
      </c>
      <c r="H8" s="12">
        <v>167</v>
      </c>
      <c r="I8" s="12">
        <v>167</v>
      </c>
      <c r="J8" s="12">
        <v>167</v>
      </c>
      <c r="K8" s="12">
        <v>100</v>
      </c>
      <c r="L8" s="12">
        <v>67</v>
      </c>
      <c r="M8" s="12">
        <v>140</v>
      </c>
      <c r="N8" s="12">
        <v>211</v>
      </c>
      <c r="O8" s="12">
        <v>100</v>
      </c>
      <c r="P8" s="12">
        <v>115</v>
      </c>
      <c r="Q8" s="12">
        <v>83</v>
      </c>
      <c r="R8" s="12">
        <v>133</v>
      </c>
      <c r="S8" s="12">
        <v>32</v>
      </c>
      <c r="T8" s="12">
        <v>65</v>
      </c>
      <c r="U8" s="12">
        <v>100</v>
      </c>
      <c r="V8" s="12">
        <v>166</v>
      </c>
      <c r="W8" s="12">
        <v>62</v>
      </c>
      <c r="X8" s="12">
        <v>33</v>
      </c>
      <c r="Y8" s="12">
        <v>33</v>
      </c>
      <c r="Z8" s="12">
        <v>21</v>
      </c>
      <c r="AA8" s="12">
        <v>49</v>
      </c>
      <c r="AB8" s="12">
        <v>5</v>
      </c>
      <c r="AC8" s="12">
        <v>9</v>
      </c>
      <c r="AD8" s="12">
        <v>17</v>
      </c>
      <c r="AE8" s="12">
        <v>47</v>
      </c>
      <c r="AF8" s="12">
        <v>52</v>
      </c>
      <c r="AG8" s="12">
        <v>32</v>
      </c>
      <c r="AH8" s="12">
        <v>32</v>
      </c>
    </row>
    <row r="9" spans="1:34">
      <c r="A9" s="15" t="s">
        <v>29</v>
      </c>
      <c r="B9" s="14" t="s">
        <v>30</v>
      </c>
      <c r="C9" s="11">
        <f>SUMPRODUCT(E9:AH9,$E$6:$AH$6)</f>
        <v>1660938.2177499998</v>
      </c>
      <c r="D9" s="16">
        <f>SUM(E9:AH9)</f>
        <v>1271</v>
      </c>
      <c r="E9" s="12">
        <v>117</v>
      </c>
      <c r="F9" s="12">
        <v>109</v>
      </c>
      <c r="G9" s="12">
        <v>90</v>
      </c>
      <c r="H9" s="12">
        <v>77</v>
      </c>
      <c r="I9" s="12">
        <v>77</v>
      </c>
      <c r="J9" s="12">
        <v>77</v>
      </c>
      <c r="K9" s="12">
        <v>47</v>
      </c>
      <c r="L9" s="12">
        <v>31</v>
      </c>
      <c r="M9" s="12">
        <v>65</v>
      </c>
      <c r="N9" s="12">
        <v>98</v>
      </c>
      <c r="O9" s="12">
        <v>47</v>
      </c>
      <c r="P9" s="12">
        <v>53</v>
      </c>
      <c r="Q9" s="12">
        <v>38</v>
      </c>
      <c r="R9" s="12">
        <v>62</v>
      </c>
      <c r="S9" s="12">
        <v>16</v>
      </c>
      <c r="T9" s="12">
        <v>31</v>
      </c>
      <c r="U9" s="12">
        <v>46</v>
      </c>
      <c r="V9" s="12">
        <v>77</v>
      </c>
      <c r="W9" s="12">
        <v>29</v>
      </c>
      <c r="X9" s="12">
        <v>8</v>
      </c>
      <c r="Y9" s="12">
        <v>8</v>
      </c>
      <c r="Z9" s="12">
        <v>6</v>
      </c>
      <c r="AA9" s="12">
        <v>13</v>
      </c>
      <c r="AB9" s="12">
        <v>1</v>
      </c>
      <c r="AC9" s="12">
        <v>2</v>
      </c>
      <c r="AD9" s="12">
        <v>5</v>
      </c>
      <c r="AE9" s="12">
        <v>12</v>
      </c>
      <c r="AF9" s="12">
        <v>13</v>
      </c>
      <c r="AG9" s="12">
        <v>8</v>
      </c>
      <c r="AH9" s="12">
        <v>8</v>
      </c>
    </row>
    <row r="10" spans="1:34">
      <c r="A10" s="15" t="s">
        <v>31</v>
      </c>
      <c r="B10" s="14" t="s">
        <v>32</v>
      </c>
      <c r="C10" s="11">
        <f>SUMPRODUCT(E10:AH10,$E$6:$AH$6)</f>
        <v>2370838.2209999999</v>
      </c>
      <c r="D10" s="16">
        <f>SUM(E10:AH10)</f>
        <v>1783</v>
      </c>
      <c r="E10" s="12">
        <v>164</v>
      </c>
      <c r="F10" s="12">
        <v>152</v>
      </c>
      <c r="G10" s="12">
        <v>126</v>
      </c>
      <c r="H10" s="12">
        <v>108</v>
      </c>
      <c r="I10" s="12">
        <v>108</v>
      </c>
      <c r="J10" s="12">
        <v>108</v>
      </c>
      <c r="K10" s="12">
        <v>65</v>
      </c>
      <c r="L10" s="12">
        <v>43</v>
      </c>
      <c r="M10" s="12">
        <v>91</v>
      </c>
      <c r="N10" s="12">
        <v>137</v>
      </c>
      <c r="O10" s="12">
        <v>65</v>
      </c>
      <c r="P10" s="12">
        <v>74</v>
      </c>
      <c r="Q10" s="12">
        <v>54</v>
      </c>
      <c r="R10" s="12">
        <v>86</v>
      </c>
      <c r="S10" s="12">
        <v>22</v>
      </c>
      <c r="T10" s="12">
        <v>43</v>
      </c>
      <c r="U10" s="12">
        <v>64</v>
      </c>
      <c r="V10" s="12">
        <v>108</v>
      </c>
      <c r="W10" s="12">
        <v>40</v>
      </c>
      <c r="X10" s="12">
        <v>12</v>
      </c>
      <c r="Y10" s="12">
        <v>12</v>
      </c>
      <c r="Z10" s="12">
        <v>9</v>
      </c>
      <c r="AA10" s="12">
        <v>19</v>
      </c>
      <c r="AB10" s="12">
        <v>2</v>
      </c>
      <c r="AC10" s="12">
        <v>3</v>
      </c>
      <c r="AD10" s="12">
        <v>7</v>
      </c>
      <c r="AE10" s="12">
        <v>17</v>
      </c>
      <c r="AF10" s="12">
        <v>20</v>
      </c>
      <c r="AG10" s="12">
        <v>12</v>
      </c>
      <c r="AH10" s="12">
        <v>12</v>
      </c>
    </row>
    <row r="11" spans="1:34">
      <c r="A11" s="15" t="s">
        <v>33</v>
      </c>
      <c r="B11" s="14" t="s">
        <v>34</v>
      </c>
      <c r="C11" s="11">
        <f>SUMPRODUCT(E11:AH11,$E$6:$AH$6)</f>
        <v>1936610.1675</v>
      </c>
      <c r="D11" s="16">
        <f>SUM(E11:AH11)</f>
        <v>1475</v>
      </c>
      <c r="E11" s="12">
        <v>136</v>
      </c>
      <c r="F11" s="12">
        <v>126</v>
      </c>
      <c r="G11" s="12">
        <v>104</v>
      </c>
      <c r="H11" s="12">
        <v>90</v>
      </c>
      <c r="I11" s="12">
        <v>90</v>
      </c>
      <c r="J11" s="12">
        <v>90</v>
      </c>
      <c r="K11" s="12">
        <v>54</v>
      </c>
      <c r="L11" s="12">
        <v>36</v>
      </c>
      <c r="M11" s="12">
        <v>75</v>
      </c>
      <c r="N11" s="12">
        <v>114</v>
      </c>
      <c r="O11" s="12">
        <v>54</v>
      </c>
      <c r="P11" s="12">
        <v>62</v>
      </c>
      <c r="Q11" s="12">
        <v>44</v>
      </c>
      <c r="R11" s="12">
        <v>72</v>
      </c>
      <c r="S11" s="12">
        <v>18</v>
      </c>
      <c r="T11" s="12">
        <v>35</v>
      </c>
      <c r="U11" s="12">
        <v>53</v>
      </c>
      <c r="V11" s="12">
        <v>89</v>
      </c>
      <c r="W11" s="12">
        <v>33</v>
      </c>
      <c r="X11" s="12">
        <v>10</v>
      </c>
      <c r="Y11" s="12">
        <v>10</v>
      </c>
      <c r="Z11" s="12">
        <v>7</v>
      </c>
      <c r="AA11" s="12">
        <v>15</v>
      </c>
      <c r="AB11" s="12">
        <v>1</v>
      </c>
      <c r="AC11" s="12">
        <v>3</v>
      </c>
      <c r="AD11" s="12">
        <v>6</v>
      </c>
      <c r="AE11" s="12">
        <v>14</v>
      </c>
      <c r="AF11" s="12">
        <v>16</v>
      </c>
      <c r="AG11" s="12">
        <v>9</v>
      </c>
      <c r="AH11" s="12">
        <v>9</v>
      </c>
    </row>
    <row r="12" spans="1:34">
      <c r="A12" s="19" t="s">
        <v>24</v>
      </c>
      <c r="B12" s="19" t="s">
        <v>50</v>
      </c>
      <c r="C12" s="11">
        <f>SUMPRODUCT(E12:AH12,$E$6:$AH$6)</f>
        <v>1306396.3487499999</v>
      </c>
      <c r="D12" s="16">
        <f>SUM(E12:AH12)</f>
        <v>1054</v>
      </c>
      <c r="E12" s="12">
        <v>98</v>
      </c>
      <c r="F12" s="12">
        <v>91</v>
      </c>
      <c r="G12" s="12">
        <v>76</v>
      </c>
      <c r="H12" s="12">
        <v>65</v>
      </c>
      <c r="I12" s="12">
        <v>65</v>
      </c>
      <c r="J12" s="12">
        <v>65</v>
      </c>
      <c r="K12" s="12">
        <v>39</v>
      </c>
      <c r="L12" s="12">
        <v>26</v>
      </c>
      <c r="M12" s="12">
        <v>54</v>
      </c>
      <c r="N12" s="12">
        <v>82</v>
      </c>
      <c r="O12" s="12">
        <v>39</v>
      </c>
      <c r="P12" s="12">
        <v>45</v>
      </c>
      <c r="Q12" s="12">
        <v>32</v>
      </c>
      <c r="R12" s="12">
        <v>52</v>
      </c>
      <c r="S12" s="12">
        <v>13</v>
      </c>
      <c r="T12" s="12">
        <v>26</v>
      </c>
      <c r="U12" s="12">
        <v>39</v>
      </c>
      <c r="V12" s="12">
        <v>65</v>
      </c>
      <c r="W12" s="12">
        <v>24</v>
      </c>
      <c r="X12" s="12">
        <v>6</v>
      </c>
      <c r="Y12" s="12">
        <v>6</v>
      </c>
      <c r="Z12" s="12">
        <v>4</v>
      </c>
      <c r="AA12" s="12">
        <v>9</v>
      </c>
      <c r="AB12" s="12">
        <v>1</v>
      </c>
      <c r="AC12" s="12">
        <v>2</v>
      </c>
      <c r="AD12" s="12">
        <v>3</v>
      </c>
      <c r="AE12" s="12">
        <v>8</v>
      </c>
      <c r="AF12" s="12">
        <v>9</v>
      </c>
      <c r="AG12" s="12">
        <v>5</v>
      </c>
      <c r="AH12" s="12">
        <v>5</v>
      </c>
    </row>
    <row r="13" spans="1:34">
      <c r="A13" s="19" t="s">
        <v>25</v>
      </c>
      <c r="B13" s="19" t="s">
        <v>51</v>
      </c>
      <c r="C13" s="11">
        <f>SUMPRODUCT(E13:AH13,$E$6:$AH$6)</f>
        <v>1179707.07975</v>
      </c>
      <c r="D13" s="16">
        <f>SUM(E13:AH13)</f>
        <v>873</v>
      </c>
      <c r="E13" s="12">
        <v>79</v>
      </c>
      <c r="F13" s="12">
        <v>74</v>
      </c>
      <c r="G13" s="12">
        <v>61</v>
      </c>
      <c r="H13" s="12">
        <v>53</v>
      </c>
      <c r="I13" s="12">
        <v>53</v>
      </c>
      <c r="J13" s="12">
        <v>53</v>
      </c>
      <c r="K13" s="12">
        <v>32</v>
      </c>
      <c r="L13" s="12">
        <v>21</v>
      </c>
      <c r="M13" s="12">
        <v>44</v>
      </c>
      <c r="N13" s="12">
        <v>67</v>
      </c>
      <c r="O13" s="12">
        <v>32</v>
      </c>
      <c r="P13" s="12">
        <v>36</v>
      </c>
      <c r="Q13" s="12">
        <v>26</v>
      </c>
      <c r="R13" s="12">
        <v>42</v>
      </c>
      <c r="S13" s="12">
        <v>11</v>
      </c>
      <c r="T13" s="12">
        <v>21</v>
      </c>
      <c r="U13" s="12">
        <v>31</v>
      </c>
      <c r="V13" s="12">
        <v>52</v>
      </c>
      <c r="W13" s="12">
        <v>20</v>
      </c>
      <c r="X13" s="12">
        <v>6</v>
      </c>
      <c r="Y13" s="12">
        <v>6</v>
      </c>
      <c r="Z13" s="12">
        <v>5</v>
      </c>
      <c r="AA13" s="12">
        <v>10</v>
      </c>
      <c r="AB13" s="12">
        <v>1</v>
      </c>
      <c r="AC13" s="12">
        <v>2</v>
      </c>
      <c r="AD13" s="12">
        <v>4</v>
      </c>
      <c r="AE13" s="12">
        <v>9</v>
      </c>
      <c r="AF13" s="12">
        <v>10</v>
      </c>
      <c r="AG13" s="12">
        <v>6</v>
      </c>
      <c r="AH13" s="12">
        <v>6</v>
      </c>
    </row>
    <row r="14" spans="1:34">
      <c r="A14" s="19" t="s">
        <v>26</v>
      </c>
      <c r="B14" s="19" t="s">
        <v>52</v>
      </c>
      <c r="C14" s="11">
        <f>SUMPRODUCT(E14:AH14,$E$6:$AH$6)</f>
        <v>1265697.5642499998</v>
      </c>
      <c r="D14" s="16">
        <f>SUM(E14:AH14)</f>
        <v>965</v>
      </c>
      <c r="E14" s="12">
        <v>89</v>
      </c>
      <c r="F14" s="12">
        <v>83</v>
      </c>
      <c r="G14" s="12">
        <v>68</v>
      </c>
      <c r="H14" s="12">
        <v>59</v>
      </c>
      <c r="I14" s="12">
        <v>59</v>
      </c>
      <c r="J14" s="12">
        <v>59</v>
      </c>
      <c r="K14" s="12">
        <v>35</v>
      </c>
      <c r="L14" s="12">
        <v>24</v>
      </c>
      <c r="M14" s="12">
        <v>49</v>
      </c>
      <c r="N14" s="12">
        <v>74</v>
      </c>
      <c r="O14" s="12">
        <v>35</v>
      </c>
      <c r="P14" s="12">
        <v>40</v>
      </c>
      <c r="Q14" s="12">
        <v>29</v>
      </c>
      <c r="R14" s="12">
        <v>47</v>
      </c>
      <c r="S14" s="12">
        <v>12</v>
      </c>
      <c r="T14" s="12">
        <v>23</v>
      </c>
      <c r="U14" s="12">
        <v>35</v>
      </c>
      <c r="V14" s="12">
        <v>58</v>
      </c>
      <c r="W14" s="12">
        <v>22</v>
      </c>
      <c r="X14" s="12">
        <v>6</v>
      </c>
      <c r="Y14" s="12">
        <v>6</v>
      </c>
      <c r="Z14" s="12">
        <v>5</v>
      </c>
      <c r="AA14" s="12">
        <v>10</v>
      </c>
      <c r="AB14" s="12">
        <v>1</v>
      </c>
      <c r="AC14" s="12">
        <v>2</v>
      </c>
      <c r="AD14" s="12">
        <v>4</v>
      </c>
      <c r="AE14" s="12">
        <v>9</v>
      </c>
      <c r="AF14" s="12">
        <v>10</v>
      </c>
      <c r="AG14" s="12">
        <v>6</v>
      </c>
      <c r="AH14" s="12">
        <v>6</v>
      </c>
    </row>
    <row r="15" spans="1:34">
      <c r="A15" s="18"/>
      <c r="B15" s="17"/>
      <c r="C15" s="13">
        <f>SUM(C8:C14)</f>
        <v>14273134.684249999</v>
      </c>
      <c r="D15" s="13">
        <f>SUM(D8:D14)</f>
        <v>10309</v>
      </c>
      <c r="E15" s="13">
        <f>SUM(E8:E14)</f>
        <v>935</v>
      </c>
      <c r="F15" s="13">
        <f>SUM(F8:F14)</f>
        <v>871</v>
      </c>
      <c r="G15" s="13">
        <f>SUM(G8:G14)</f>
        <v>720</v>
      </c>
      <c r="H15" s="13">
        <f>SUM(H8:H14)</f>
        <v>619</v>
      </c>
      <c r="I15" s="13">
        <f>SUM(I8:I14)</f>
        <v>619</v>
      </c>
      <c r="J15" s="13">
        <f>SUM(J8:J14)</f>
        <v>619</v>
      </c>
      <c r="K15" s="13">
        <f>SUM(K8:K14)</f>
        <v>372</v>
      </c>
      <c r="L15" s="13">
        <f>SUM(L8:L14)</f>
        <v>248</v>
      </c>
      <c r="M15" s="13">
        <f>SUM(M8:M14)</f>
        <v>518</v>
      </c>
      <c r="N15" s="13">
        <f>SUM(N8:N14)</f>
        <v>783</v>
      </c>
      <c r="O15" s="13">
        <f>SUM(O8:O14)</f>
        <v>372</v>
      </c>
      <c r="P15" s="13">
        <f>SUM(P8:P14)</f>
        <v>425</v>
      </c>
      <c r="Q15" s="13">
        <f>SUM(Q8:Q14)</f>
        <v>306</v>
      </c>
      <c r="R15" s="13">
        <f>SUM(R8:R14)</f>
        <v>494</v>
      </c>
      <c r="S15" s="13">
        <f>SUM(S8:S14)</f>
        <v>124</v>
      </c>
      <c r="T15" s="13">
        <f>SUM(T8:T14)</f>
        <v>244</v>
      </c>
      <c r="U15" s="13">
        <f>SUM(U8:U14)</f>
        <v>368</v>
      </c>
      <c r="V15" s="13">
        <f>SUM(V8:V14)</f>
        <v>615</v>
      </c>
      <c r="W15" s="13">
        <f>SUM(W8:W14)</f>
        <v>230</v>
      </c>
      <c r="X15" s="13">
        <f>SUM(X8:X14)</f>
        <v>81</v>
      </c>
      <c r="Y15" s="13">
        <f>SUM(Y8:Y14)</f>
        <v>81</v>
      </c>
      <c r="Z15" s="13">
        <f>SUM(Z8:Z14)</f>
        <v>57</v>
      </c>
      <c r="AA15" s="13">
        <f>SUM(AA8:AA14)</f>
        <v>125</v>
      </c>
      <c r="AB15" s="13">
        <f>SUM(AB8:AB14)</f>
        <v>12</v>
      </c>
      <c r="AC15" s="13">
        <f>SUM(AC8:AC14)</f>
        <v>23</v>
      </c>
      <c r="AD15" s="13">
        <f>SUM(AD8:AD14)</f>
        <v>46</v>
      </c>
      <c r="AE15" s="13">
        <f>SUM(AE8:AE14)</f>
        <v>116</v>
      </c>
      <c r="AF15" s="13">
        <f>SUM(AF8:AF14)</f>
        <v>130</v>
      </c>
      <c r="AG15" s="13">
        <f>SUM(AG8:AG14)</f>
        <v>78</v>
      </c>
      <c r="AH15" s="13">
        <f>SUM(AH8:AH14)</f>
        <v>78</v>
      </c>
    </row>
  </sheetData>
  <autoFilter ref="A2:AH3">
    <sortState ref="A4:AX126">
      <sortCondition ref="B3:B125"/>
    </sortState>
  </autoFilter>
  <mergeCells count="4">
    <mergeCell ref="D6:D7"/>
    <mergeCell ref="A6:A7"/>
    <mergeCell ref="B6:B7"/>
    <mergeCell ref="C6:C7"/>
  </mergeCells>
  <conditionalFormatting sqref="A6:B7">
    <cfRule type="duplicateValues" dxfId="1" priority="1"/>
  </conditionalFormatting>
  <conditionalFormatting sqref="A8:B1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November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saiful.islam</cp:lastModifiedBy>
  <dcterms:created xsi:type="dcterms:W3CDTF">2020-07-03T08:23:30Z</dcterms:created>
  <dcterms:modified xsi:type="dcterms:W3CDTF">2020-11-05T09:37:44Z</dcterms:modified>
</cp:coreProperties>
</file>