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<sst xmlns="http://schemas.openxmlformats.org/spreadsheetml/2006/main" count="421" uniqueCount="201">
  <si>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</si>
  <si>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</si>
  <si>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</si>
  <si>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</si>
  <si>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</si>
  <si>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</si>
  <si>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</si>
  <si>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</si>
  <si>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</si>
  <si>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</si>
  <si>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</si>
  <si>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</si>
  <si>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</si>
  <si>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</si>
  <si>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</si>
  <si>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</si>
  <si>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</si>
  <si>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</si>
  <si>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</si>
  <si>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</si>
  <si>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</si>
  <si>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</si>
  <si>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</si>
  <si>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</si>
  <si>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</si>
  <si>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</si>
  <si>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</si>
  <si>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</si>
  <si>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</si>
  <si>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</si>
  <si>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</si>
  <si>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</si>
  <si>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</si>
  <si>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01.09.2020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</si>
  <si>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</si>
  <si>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</si>
  <si>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</si>
  <si>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</si>
  <si>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</si>
  <si>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</si>
  <si>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</si>
  <si>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</si>
  <si>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</si>
  <si>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</si>
  <si>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</si>
  <si>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</si>
  <si>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</si>
  <si>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</si>
  <si>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</si>
  <si>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</si>
  <si>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</si>
  <si>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</si>
  <si>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</si>
  <si>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</si>
  <si>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</si>
  <si>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</si>
  <si>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</si>
  <si>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</si>
  <si>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</si>
  <si>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</si>
  <si>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</si>
  <si>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</si>
  <si>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</si>
  <si>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</si>
  <si>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</si>
  <si>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</si>
  <si>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</si>
  <si>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</si>
  <si>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</si>
  <si>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</si>
  <si>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</si>
  <si>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</si>
  <si>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</si>
  <si>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</si>
  <si>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</si>
  <si>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</si>
  <si>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</si>
  <si>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</si>
  <si>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</si>
  <si>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</si>
  <si>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</si>
  <si>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</si>
  <si>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</si>
  <si>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</si>
  <si>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</si>
  <si>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</si>
  <si>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</si>
  <si>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</si>
  <si>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</si>
  <si>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</si>
  <si>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</si>
  <si>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</si>
  <si>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</si>
  <si>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</si>
  <si>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</si>
  <si>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</si>
  <si>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</si>
  <si>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</si>
  <si>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</si>
  <si>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</si>
  <si>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</si>
  <si>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</si>
  <si>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</si>
  <si>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</si>
  <si>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</si>
  <si>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</si>
  <si>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</si>
  <si>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</si>
  <si>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</si>
  <si>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</si>
  <si>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</si>
  <si>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</si>
  <si>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</si>
  <si>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</si>
  <si>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</si>
  <si>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</si>
  <si>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</si>
  <si>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</si>
  <si>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</si>
  <si>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</si>
  <si>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</si>
  <si>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</si>
  <si>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</si>
  <si>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</si>
  <si>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</si>
  <si>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</si>
  <si>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</si>
  <si>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</si>
  <si>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</si>
  <si>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</si>
  <si>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</si>
  <si>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</si>
  <si>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</si>
  <si>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</si>
  <si>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</si>
  <si>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</si>
  <si>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</si>
  <si>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</si>
  <si>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</si>
  <si>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</si>
  <si>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</si>
  <si>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</si>
  <si>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</si>
  <si>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</si>
  <si>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</si>
  <si>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</si>
  <si>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</si>
  <si>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</si>
  <si>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</si>
  <si>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</si>
  <si>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</si>
  <si>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</si>
  <si>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</si>
  <si>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</si>
  <si>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</si>
  <si>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</si>
  <si>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</si>
  <si>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</si>
  <si>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</si>
  <si>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</si>
  <si>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08.09.2020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</si>
  <si>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</si>
  <si>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</si>
  <si>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</si>
  <si>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</si>
  <si>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</si>
  <si>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</si>
  <si>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</si>
  <si>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</si>
  <si>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</si>
  <si>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</si>
  <si>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</si>
  <si>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</si>
  <si>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</si>
  <si>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</si>
  <si>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</si>
  <si>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</si>
  <si>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</si>
  <si>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</si>
  <si>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</si>
  <si>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</si>
  <si>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</si>
  <si>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</si>
  <si>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</si>
  <si>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</si>
  <si>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</si>
  <si>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</si>
  <si>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</si>
  <si>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</si>
  <si>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</si>
  <si>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</si>
  <si>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</si>
  <si>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</si>
  <si>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</si>
  <si>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</si>
  <si>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</si>
  <si>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</si>
  <si>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</si>
  <si>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</si>
  <si>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Date: 03.10.2020</t>
  </si>
  <si>
    <t>DSR Mobile Bill Oct'20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</si>
</sst>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2" fontId="5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0" sqref="G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4" t="s">
        <v>17</v>
      </c>
      <c r="C2" s="294"/>
      <c r="D2" s="294"/>
      <c r="E2" s="294"/>
    </row>
    <row r="3" spans="1:8" ht="16.5" customHeight="1">
      <c r="A3" s="35"/>
      <c r="B3" s="295" t="s">
        <v>195</v>
      </c>
      <c r="C3" s="295"/>
      <c r="D3" s="295"/>
      <c r="E3" s="29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194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197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3281844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3281844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3281844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3281844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3281844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3281844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3281844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3281844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3281844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3281844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3281844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3281844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3281844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3281844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3281844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3281844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3281844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3281844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3281844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3281844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3281844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3281844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3281844</v>
      </c>
      <c r="F31" s="292" t="s">
        <v>180</v>
      </c>
      <c r="G31" s="2"/>
      <c r="H31" s="35"/>
    </row>
    <row r="32" spans="1:8">
      <c r="A32" s="35"/>
      <c r="B32" s="40"/>
      <c r="C32" s="39"/>
      <c r="D32" s="39"/>
      <c r="E32" s="41">
        <f t="shared" si="0"/>
        <v>3281844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3281844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3281844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3281844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3281844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3281844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3281844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3281844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3281844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3281844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3281844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3281844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3281844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3281844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3281844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3281844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3281844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3281844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3281844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3281844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3281844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3281844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3281844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3281844</v>
      </c>
      <c r="F55" s="31"/>
      <c r="G55" s="2"/>
    </row>
    <row r="56" spans="2:8">
      <c r="B56" s="40"/>
      <c r="C56" s="39"/>
      <c r="D56" s="39"/>
      <c r="E56" s="41">
        <f t="shared" si="1"/>
        <v>3281844</v>
      </c>
      <c r="F56" s="31"/>
      <c r="G56" s="2"/>
    </row>
    <row r="57" spans="2:8">
      <c r="B57" s="40"/>
      <c r="C57" s="39"/>
      <c r="D57" s="39"/>
      <c r="E57" s="41">
        <f t="shared" si="1"/>
        <v>3281844</v>
      </c>
      <c r="F57" s="31"/>
      <c r="G57" s="2"/>
    </row>
    <row r="58" spans="2:8">
      <c r="B58" s="40"/>
      <c r="C58" s="39"/>
      <c r="D58" s="39"/>
      <c r="E58" s="41">
        <f t="shared" si="1"/>
        <v>3281844</v>
      </c>
      <c r="F58" s="31"/>
      <c r="G58" s="2"/>
    </row>
    <row r="59" spans="2:8">
      <c r="B59" s="40"/>
      <c r="C59" s="39"/>
      <c r="D59" s="39"/>
      <c r="E59" s="41">
        <f t="shared" si="1"/>
        <v>3281844</v>
      </c>
      <c r="F59" s="31"/>
      <c r="G59" s="2"/>
    </row>
    <row r="60" spans="2:8">
      <c r="B60" s="40"/>
      <c r="C60" s="39"/>
      <c r="D60" s="39"/>
      <c r="E60" s="41">
        <f t="shared" si="1"/>
        <v>3281844</v>
      </c>
      <c r="F60" s="31"/>
      <c r="G60" s="2"/>
    </row>
    <row r="61" spans="2:8">
      <c r="B61" s="40"/>
      <c r="C61" s="39"/>
      <c r="D61" s="39"/>
      <c r="E61" s="41">
        <f t="shared" si="1"/>
        <v>3281844</v>
      </c>
      <c r="F61" s="31"/>
      <c r="G61" s="2"/>
    </row>
    <row r="62" spans="2:8">
      <c r="B62" s="40"/>
      <c r="C62" s="39"/>
      <c r="D62" s="39"/>
      <c r="E62" s="41">
        <f t="shared" si="1"/>
        <v>3281844</v>
      </c>
      <c r="F62" s="31"/>
      <c r="G62" s="2"/>
    </row>
    <row r="63" spans="2:8">
      <c r="B63" s="40"/>
      <c r="C63" s="39"/>
      <c r="D63" s="39"/>
      <c r="E63" s="41">
        <f t="shared" si="1"/>
        <v>3281844</v>
      </c>
      <c r="F63" s="31"/>
      <c r="G63" s="2"/>
    </row>
    <row r="64" spans="2:8">
      <c r="B64" s="40"/>
      <c r="C64" s="39"/>
      <c r="D64" s="39"/>
      <c r="E64" s="41">
        <f t="shared" si="1"/>
        <v>3281844</v>
      </c>
      <c r="F64" s="31"/>
      <c r="G64" s="2"/>
    </row>
    <row r="65" spans="2:7">
      <c r="B65" s="40"/>
      <c r="C65" s="39"/>
      <c r="D65" s="39"/>
      <c r="E65" s="41">
        <f t="shared" si="1"/>
        <v>3281844</v>
      </c>
      <c r="F65" s="31"/>
      <c r="G65" s="2"/>
    </row>
    <row r="66" spans="2:7">
      <c r="B66" s="40"/>
      <c r="C66" s="39"/>
      <c r="D66" s="39"/>
      <c r="E66" s="41">
        <f t="shared" si="1"/>
        <v>3281844</v>
      </c>
      <c r="F66" s="31"/>
      <c r="G66" s="2"/>
    </row>
    <row r="67" spans="2:7">
      <c r="B67" s="40"/>
      <c r="C67" s="39"/>
      <c r="D67" s="39"/>
      <c r="E67" s="41">
        <f t="shared" si="1"/>
        <v>3281844</v>
      </c>
      <c r="F67" s="31"/>
      <c r="G67" s="2"/>
    </row>
    <row r="68" spans="2:7">
      <c r="B68" s="40"/>
      <c r="C68" s="39"/>
      <c r="D68" s="39"/>
      <c r="E68" s="41">
        <f t="shared" si="1"/>
        <v>3281844</v>
      </c>
      <c r="F68" s="31"/>
      <c r="G68" s="2"/>
    </row>
    <row r="69" spans="2:7">
      <c r="B69" s="40"/>
      <c r="C69" s="39"/>
      <c r="D69" s="39"/>
      <c r="E69" s="41">
        <f t="shared" si="1"/>
        <v>3281844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3281844</v>
      </c>
      <c r="F70" s="31"/>
      <c r="G70" s="2"/>
    </row>
    <row r="71" spans="2:7">
      <c r="B71" s="40"/>
      <c r="C71" s="39"/>
      <c r="D71" s="39"/>
      <c r="E71" s="41">
        <f t="shared" si="2"/>
        <v>3281844</v>
      </c>
      <c r="F71" s="31"/>
      <c r="G71" s="2"/>
    </row>
    <row r="72" spans="2:7">
      <c r="B72" s="40"/>
      <c r="C72" s="39"/>
      <c r="D72" s="39"/>
      <c r="E72" s="41">
        <f t="shared" si="2"/>
        <v>3281844</v>
      </c>
      <c r="F72" s="31"/>
      <c r="G72" s="2"/>
    </row>
    <row r="73" spans="2:7">
      <c r="B73" s="40"/>
      <c r="C73" s="39"/>
      <c r="D73" s="39"/>
      <c r="E73" s="41">
        <f t="shared" si="2"/>
        <v>3281844</v>
      </c>
      <c r="F73" s="31"/>
      <c r="G73" s="2"/>
    </row>
    <row r="74" spans="2:7">
      <c r="B74" s="40"/>
      <c r="C74" s="39"/>
      <c r="D74" s="39"/>
      <c r="E74" s="41">
        <f t="shared" si="2"/>
        <v>3281844</v>
      </c>
      <c r="F74" s="31"/>
      <c r="G74" s="2"/>
    </row>
    <row r="75" spans="2:7">
      <c r="B75" s="40"/>
      <c r="C75" s="39"/>
      <c r="D75" s="39"/>
      <c r="E75" s="41">
        <f t="shared" si="2"/>
        <v>3281844</v>
      </c>
      <c r="F75" s="33"/>
      <c r="G75" s="2"/>
    </row>
    <row r="76" spans="2:7">
      <c r="B76" s="40"/>
      <c r="C76" s="39"/>
      <c r="D76" s="39"/>
      <c r="E76" s="41">
        <f t="shared" si="2"/>
        <v>3281844</v>
      </c>
      <c r="F76" s="31"/>
      <c r="G76" s="2"/>
    </row>
    <row r="77" spans="2:7">
      <c r="B77" s="40"/>
      <c r="C77" s="39"/>
      <c r="D77" s="39"/>
      <c r="E77" s="41">
        <f t="shared" si="2"/>
        <v>3281844</v>
      </c>
      <c r="F77" s="31"/>
      <c r="G77" s="2"/>
    </row>
    <row r="78" spans="2:7">
      <c r="B78" s="40"/>
      <c r="C78" s="39"/>
      <c r="D78" s="39"/>
      <c r="E78" s="41">
        <f t="shared" si="2"/>
        <v>3281844</v>
      </c>
      <c r="F78" s="31"/>
      <c r="G78" s="2"/>
    </row>
    <row r="79" spans="2:7">
      <c r="B79" s="40"/>
      <c r="C79" s="39"/>
      <c r="D79" s="39"/>
      <c r="E79" s="41">
        <f t="shared" si="2"/>
        <v>3281844</v>
      </c>
      <c r="F79" s="31"/>
      <c r="G79" s="2"/>
    </row>
    <row r="80" spans="2:7">
      <c r="B80" s="40"/>
      <c r="C80" s="39"/>
      <c r="D80" s="39"/>
      <c r="E80" s="41">
        <f t="shared" si="2"/>
        <v>3281844</v>
      </c>
      <c r="F80" s="31"/>
      <c r="G80" s="2"/>
    </row>
    <row r="81" spans="2:7">
      <c r="B81" s="40"/>
      <c r="C81" s="39"/>
      <c r="D81" s="39"/>
      <c r="E81" s="41">
        <f t="shared" si="2"/>
        <v>3281844</v>
      </c>
      <c r="F81" s="31"/>
      <c r="G81" s="2"/>
    </row>
    <row r="82" spans="2:7">
      <c r="B82" s="40"/>
      <c r="C82" s="39"/>
      <c r="D82" s="39"/>
      <c r="E82" s="41">
        <f t="shared" si="2"/>
        <v>3281844</v>
      </c>
      <c r="F82" s="31"/>
      <c r="G82" s="2"/>
    </row>
    <row r="83" spans="2:7">
      <c r="B83" s="45"/>
      <c r="C83" s="41">
        <f>SUM(C5:C72)</f>
        <v>3281844</v>
      </c>
      <c r="D83" s="41">
        <f>SUM(D5:D77)</f>
        <v>0</v>
      </c>
      <c r="E83" s="66">
        <f>E71+C83-D83</f>
        <v>6563688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sqref="A1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6" t="s">
        <v>17</v>
      </c>
      <c r="B1" s="297"/>
      <c r="C1" s="297"/>
      <c r="D1" s="297"/>
      <c r="E1" s="298"/>
      <c r="F1" s="5"/>
      <c r="G1" s="5"/>
    </row>
    <row r="2" spans="1:29" ht="23.25">
      <c r="A2" s="299" t="s">
        <v>199</v>
      </c>
      <c r="B2" s="300"/>
      <c r="C2" s="300"/>
      <c r="D2" s="300"/>
      <c r="E2" s="30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7">
        <v>8500741</v>
      </c>
      <c r="C4" s="68"/>
      <c r="D4" s="68" t="s">
        <v>12</v>
      </c>
      <c r="E4" s="72">
        <v>1574332.67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20507.690000000002</v>
      </c>
      <c r="C5" s="71"/>
      <c r="D5" s="68" t="s">
        <v>23</v>
      </c>
      <c r="E5" s="72">
        <v>3281844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8521248.6899999995</v>
      </c>
      <c r="C6" s="68"/>
      <c r="D6" s="68" t="s">
        <v>28</v>
      </c>
      <c r="E6" s="293">
        <v>939560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2188207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3210</v>
      </c>
      <c r="C8" s="70"/>
      <c r="D8" s="68" t="s">
        <v>36</v>
      </c>
      <c r="E8" s="72">
        <v>31410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198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17297.690000000002</v>
      </c>
      <c r="C10" s="70"/>
      <c r="D10" s="68" t="s">
        <v>29</v>
      </c>
      <c r="E10" s="73">
        <v>440566.01999999955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9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8518038.6899999995</v>
      </c>
      <c r="C13" s="70"/>
      <c r="D13" s="70" t="s">
        <v>7</v>
      </c>
      <c r="E13" s="73">
        <f>E4+E5+E6+E7+E8+E9+E10</f>
        <v>8518038.6899999995</v>
      </c>
      <c r="F13" s="5"/>
      <c r="G13" s="342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2" t="s">
        <v>16</v>
      </c>
      <c r="B15" s="303"/>
      <c r="C15" s="303"/>
      <c r="D15" s="303"/>
      <c r="E15" s="30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193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42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39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37</v>
      </c>
      <c r="B19" s="96">
        <v>51220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38</v>
      </c>
      <c r="B20" s="97">
        <v>32111</v>
      </c>
      <c r="C20" s="68"/>
      <c r="D20" s="78" t="s">
        <v>26</v>
      </c>
      <c r="E20" s="98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43</v>
      </c>
      <c r="B21" s="53">
        <v>27372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335940</v>
      </c>
      <c r="C22" s="16"/>
      <c r="D22" s="19" t="s">
        <v>40</v>
      </c>
      <c r="E22" s="100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41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3" bestFit="1" customWidth="1"/>
    <col min="2" max="2" width="14.5703125" style="102" customWidth="1"/>
    <col min="3" max="3" width="14" style="102" customWidth="1"/>
    <col min="4" max="4" width="11" style="102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1" t="s">
        <v>17</v>
      </c>
      <c r="B1" s="311"/>
      <c r="C1" s="311"/>
      <c r="D1" s="311"/>
      <c r="E1" s="311"/>
      <c r="F1" s="311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2" t="s">
        <v>44</v>
      </c>
      <c r="B2" s="312"/>
      <c r="C2" s="312"/>
      <c r="D2" s="312"/>
      <c r="E2" s="312"/>
      <c r="F2" s="312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3" t="s">
        <v>45</v>
      </c>
      <c r="B3" s="313"/>
      <c r="C3" s="313"/>
      <c r="D3" s="313"/>
      <c r="E3" s="313"/>
      <c r="F3" s="313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46</v>
      </c>
      <c r="C4" s="107" t="s">
        <v>47</v>
      </c>
      <c r="D4" s="107" t="s">
        <v>48</v>
      </c>
      <c r="E4" s="107" t="s">
        <v>49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194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50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197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50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/>
      <c r="B7" s="115"/>
      <c r="C7" s="115"/>
      <c r="D7" s="115"/>
      <c r="E7" s="115">
        <f t="shared" si="0"/>
        <v>0</v>
      </c>
      <c r="F7" s="116"/>
      <c r="G7" s="117"/>
      <c r="H7" s="118" t="s">
        <v>50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/>
      <c r="B8" s="115"/>
      <c r="C8" s="115"/>
      <c r="D8" s="115"/>
      <c r="E8" s="115">
        <f t="shared" si="0"/>
        <v>0</v>
      </c>
      <c r="F8" s="123"/>
      <c r="G8" s="104"/>
      <c r="H8" s="112" t="s">
        <v>50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/>
      <c r="B9" s="115"/>
      <c r="C9" s="115"/>
      <c r="D9" s="115"/>
      <c r="E9" s="115">
        <f t="shared" si="0"/>
        <v>0</v>
      </c>
      <c r="F9" s="124"/>
      <c r="G9" s="104"/>
      <c r="H9" s="112" t="s">
        <v>50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/>
      <c r="B10" s="115"/>
      <c r="C10" s="115"/>
      <c r="D10" s="115"/>
      <c r="E10" s="115">
        <f t="shared" si="0"/>
        <v>0</v>
      </c>
      <c r="F10" s="126"/>
      <c r="G10" s="104"/>
      <c r="H10" s="112" t="s">
        <v>50</v>
      </c>
      <c r="I10" s="113">
        <v>705</v>
      </c>
      <c r="J10" s="113" t="s">
        <v>159</v>
      </c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/>
      <c r="B11" s="115"/>
      <c r="C11" s="115"/>
      <c r="D11" s="115"/>
      <c r="E11" s="115">
        <f t="shared" si="0"/>
        <v>0</v>
      </c>
      <c r="F11" s="123"/>
      <c r="G11" s="127"/>
      <c r="H11" s="113" t="s">
        <v>50</v>
      </c>
      <c r="I11" s="113">
        <v>7525</v>
      </c>
      <c r="J11" s="113" t="s">
        <v>160</v>
      </c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/>
      <c r="B12" s="115"/>
      <c r="C12" s="115"/>
      <c r="D12" s="115"/>
      <c r="E12" s="115">
        <f t="shared" si="0"/>
        <v>0</v>
      </c>
      <c r="F12" s="123"/>
      <c r="G12" s="127"/>
      <c r="H12" s="113" t="s">
        <v>50</v>
      </c>
      <c r="I12" s="113">
        <v>7345</v>
      </c>
      <c r="J12" s="113" t="s">
        <v>162</v>
      </c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/>
      <c r="B13" s="115"/>
      <c r="C13" s="115"/>
      <c r="D13" s="115"/>
      <c r="E13" s="115">
        <f t="shared" si="0"/>
        <v>0</v>
      </c>
      <c r="F13" s="126"/>
      <c r="G13" s="104"/>
      <c r="H13" s="112" t="s">
        <v>50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/>
      <c r="B14" s="115"/>
      <c r="C14" s="115"/>
      <c r="D14" s="115"/>
      <c r="E14" s="115">
        <f t="shared" si="0"/>
        <v>0</v>
      </c>
      <c r="F14" s="124"/>
      <c r="G14" s="104"/>
      <c r="H14" s="112" t="s">
        <v>50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/>
      <c r="B15" s="115"/>
      <c r="C15" s="115"/>
      <c r="D15" s="115"/>
      <c r="E15" s="115">
        <f t="shared" si="0"/>
        <v>0</v>
      </c>
      <c r="F15" s="123"/>
      <c r="G15" s="127"/>
      <c r="H15" s="113" t="s">
        <v>50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/>
      <c r="B16" s="115"/>
      <c r="C16" s="115"/>
      <c r="D16" s="115"/>
      <c r="E16" s="115">
        <f t="shared" si="0"/>
        <v>0</v>
      </c>
      <c r="F16" s="123"/>
      <c r="G16" s="127"/>
      <c r="H16" s="113" t="s">
        <v>50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50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50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50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50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50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50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50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50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50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50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50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50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50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50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50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 t="s">
        <v>51</v>
      </c>
      <c r="I32" s="142">
        <v>84910</v>
      </c>
      <c r="J32" s="143" t="s">
        <v>33</v>
      </c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830080</v>
      </c>
      <c r="C33" s="115">
        <f>SUM(C5:C32)</f>
        <v>945510</v>
      </c>
      <c r="D33" s="115">
        <f>SUM(D5:D32)</f>
        <v>3210</v>
      </c>
      <c r="E33" s="115">
        <f>SUM(E5:E32)</f>
        <v>948720</v>
      </c>
      <c r="F33" s="123">
        <f>B33-E33</f>
        <v>-118640</v>
      </c>
      <c r="G33" s="137"/>
      <c r="H33" s="145" t="s">
        <v>52</v>
      </c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4" t="s">
        <v>53</v>
      </c>
      <c r="B35" s="315"/>
      <c r="C35" s="315"/>
      <c r="D35" s="316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54</v>
      </c>
      <c r="B36" s="148" t="s">
        <v>55</v>
      </c>
      <c r="C36" s="148" t="s">
        <v>56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57</v>
      </c>
      <c r="B37" s="154" t="s">
        <v>58</v>
      </c>
      <c r="C37" s="115">
        <v>4930</v>
      </c>
      <c r="D37" s="108" t="s">
        <v>194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59</v>
      </c>
      <c r="B38" s="108" t="s">
        <v>58</v>
      </c>
      <c r="C38" s="115">
        <v>2000</v>
      </c>
      <c r="D38" s="108" t="s">
        <v>194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60</v>
      </c>
      <c r="B39" s="144" t="s">
        <v>58</v>
      </c>
      <c r="C39" s="115">
        <v>5000</v>
      </c>
      <c r="D39" s="155" t="s">
        <v>197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61</v>
      </c>
      <c r="B40" s="108" t="s">
        <v>58</v>
      </c>
      <c r="C40" s="115">
        <v>6300</v>
      </c>
      <c r="D40" s="155" t="s">
        <v>197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63</v>
      </c>
      <c r="B41" s="108" t="s">
        <v>64</v>
      </c>
      <c r="C41" s="115">
        <v>4000</v>
      </c>
      <c r="D41" s="108" t="s">
        <v>194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65</v>
      </c>
      <c r="B42" s="108" t="s">
        <v>66</v>
      </c>
      <c r="C42" s="115">
        <v>1190</v>
      </c>
      <c r="D42" s="108" t="s">
        <v>67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9" t="s">
        <v>163</v>
      </c>
      <c r="B43" s="108" t="s">
        <v>171</v>
      </c>
      <c r="C43" s="115">
        <v>4300</v>
      </c>
      <c r="D43" s="108" t="s">
        <v>194</v>
      </c>
      <c r="E43" s="121"/>
      <c r="F43" s="317" t="s">
        <v>68</v>
      </c>
      <c r="G43" s="318"/>
      <c r="H43" s="318"/>
      <c r="I43" s="318"/>
      <c r="J43" s="319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>
        <v>0</v>
      </c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69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70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217875</v>
      </c>
      <c r="D48" s="182" t="s">
        <v>194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71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72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73</v>
      </c>
      <c r="B51" s="112"/>
      <c r="C51" s="184">
        <v>58450</v>
      </c>
      <c r="D51" s="188" t="s">
        <v>183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74</v>
      </c>
      <c r="B52" s="185"/>
      <c r="C52" s="190">
        <v>187000</v>
      </c>
      <c r="D52" s="180" t="s">
        <v>179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75</v>
      </c>
      <c r="B53" s="112"/>
      <c r="C53" s="184">
        <v>335940</v>
      </c>
      <c r="D53" s="191" t="s">
        <v>197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76</v>
      </c>
      <c r="B54" s="112"/>
      <c r="C54" s="184">
        <v>190805</v>
      </c>
      <c r="D54" s="180" t="s">
        <v>194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184</v>
      </c>
      <c r="B55" s="185"/>
      <c r="C55" s="184">
        <v>14000</v>
      </c>
      <c r="D55" s="191" t="s">
        <v>183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/>
      <c r="B56" s="112"/>
      <c r="C56" s="184"/>
      <c r="D56" s="188"/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/>
      <c r="B57" s="112"/>
      <c r="C57" s="184"/>
      <c r="D57" s="188"/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0" t="s">
        <v>34</v>
      </c>
      <c r="B59" s="321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78</v>
      </c>
      <c r="B60" s="112"/>
      <c r="C60" s="184">
        <v>2000</v>
      </c>
      <c r="D60" s="191" t="s">
        <v>77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79</v>
      </c>
      <c r="B61" s="112"/>
      <c r="C61" s="184">
        <v>9500</v>
      </c>
      <c r="D61" s="191" t="s">
        <v>80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86</v>
      </c>
      <c r="B62" s="112"/>
      <c r="C62" s="184">
        <v>51388</v>
      </c>
      <c r="D62" s="191" t="s">
        <v>170</v>
      </c>
      <c r="E62" s="129"/>
      <c r="F62" s="305" t="s">
        <v>82</v>
      </c>
      <c r="G62" s="305"/>
      <c r="H62" s="192"/>
      <c r="I62" s="192"/>
      <c r="J62" s="193" t="s">
        <v>83</v>
      </c>
      <c r="K62" s="194" t="s">
        <v>84</v>
      </c>
      <c r="L62" s="195" t="s">
        <v>85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89</v>
      </c>
      <c r="B63" s="112"/>
      <c r="C63" s="184">
        <v>36458</v>
      </c>
      <c r="D63" s="191" t="s">
        <v>87</v>
      </c>
      <c r="E63" s="120"/>
      <c r="F63" s="196"/>
      <c r="G63" s="197" t="s">
        <v>27</v>
      </c>
      <c r="H63" s="197"/>
      <c r="I63" s="113">
        <v>15000</v>
      </c>
      <c r="J63" s="112" t="s">
        <v>69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92</v>
      </c>
      <c r="B64" s="112"/>
      <c r="C64" s="184">
        <v>43710</v>
      </c>
      <c r="D64" s="191" t="s">
        <v>178</v>
      </c>
      <c r="E64" s="120"/>
      <c r="F64" s="200"/>
      <c r="G64" s="197" t="s">
        <v>18</v>
      </c>
      <c r="H64" s="197"/>
      <c r="I64" s="113">
        <v>93000</v>
      </c>
      <c r="J64" s="186" t="s">
        <v>70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93</v>
      </c>
      <c r="B65" s="185"/>
      <c r="C65" s="184">
        <v>26372</v>
      </c>
      <c r="D65" s="191" t="s">
        <v>170</v>
      </c>
      <c r="E65" s="120"/>
      <c r="F65" s="196"/>
      <c r="G65" s="201" t="s">
        <v>25</v>
      </c>
      <c r="H65" s="201"/>
      <c r="I65" s="202">
        <v>238485</v>
      </c>
      <c r="J65" s="202" t="s">
        <v>187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94</v>
      </c>
      <c r="B66" s="112"/>
      <c r="C66" s="184">
        <v>4260</v>
      </c>
      <c r="D66" s="185" t="s">
        <v>95</v>
      </c>
      <c r="E66" s="120"/>
      <c r="F66" s="203"/>
      <c r="G66" s="197" t="s">
        <v>20</v>
      </c>
      <c r="H66" s="197"/>
      <c r="I66" s="113">
        <v>267297</v>
      </c>
      <c r="J66" s="113" t="s">
        <v>71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98</v>
      </c>
      <c r="B67" s="185"/>
      <c r="C67" s="184">
        <v>20105</v>
      </c>
      <c r="D67" s="191" t="s">
        <v>177</v>
      </c>
      <c r="E67" s="120"/>
      <c r="F67" s="196"/>
      <c r="G67" s="197" t="s">
        <v>24</v>
      </c>
      <c r="H67" s="197"/>
      <c r="I67" s="113">
        <v>62000</v>
      </c>
      <c r="J67" s="186" t="s">
        <v>72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99</v>
      </c>
      <c r="B68" s="112"/>
      <c r="C68" s="184">
        <v>32111</v>
      </c>
      <c r="D68" s="191" t="s">
        <v>87</v>
      </c>
      <c r="E68" s="120"/>
      <c r="F68" s="196"/>
      <c r="G68" s="197" t="s">
        <v>73</v>
      </c>
      <c r="H68" s="197"/>
      <c r="I68" s="113">
        <v>58450</v>
      </c>
      <c r="J68" s="186" t="s">
        <v>183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103</v>
      </c>
      <c r="B69" s="112"/>
      <c r="C69" s="184">
        <v>24006</v>
      </c>
      <c r="D69" s="191" t="s">
        <v>170</v>
      </c>
      <c r="E69" s="105"/>
      <c r="F69" s="196"/>
      <c r="G69" s="201" t="s">
        <v>74</v>
      </c>
      <c r="H69" s="201"/>
      <c r="I69" s="202">
        <v>187000</v>
      </c>
      <c r="J69" s="204" t="s">
        <v>179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105</v>
      </c>
      <c r="B70" s="112"/>
      <c r="C70" s="184">
        <v>13000</v>
      </c>
      <c r="D70" s="191" t="s">
        <v>77</v>
      </c>
      <c r="E70" s="120"/>
      <c r="F70" s="203"/>
      <c r="G70" s="201" t="s">
        <v>75</v>
      </c>
      <c r="H70" s="201"/>
      <c r="I70" s="202">
        <v>381715</v>
      </c>
      <c r="J70" s="204" t="s">
        <v>187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108</v>
      </c>
      <c r="B71" s="112"/>
      <c r="C71" s="184">
        <v>3500</v>
      </c>
      <c r="D71" s="191" t="s">
        <v>109</v>
      </c>
      <c r="E71" s="121"/>
      <c r="F71" s="203"/>
      <c r="G71" s="197" t="s">
        <v>76</v>
      </c>
      <c r="H71" s="197"/>
      <c r="I71" s="113">
        <v>190615</v>
      </c>
      <c r="J71" s="112" t="s">
        <v>187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110</v>
      </c>
      <c r="B72" s="112"/>
      <c r="C72" s="184">
        <v>14560</v>
      </c>
      <c r="D72" s="185" t="s">
        <v>80</v>
      </c>
      <c r="E72" s="121"/>
      <c r="F72" s="203"/>
      <c r="G72" s="197" t="s">
        <v>184</v>
      </c>
      <c r="H72" s="197"/>
      <c r="I72" s="113">
        <v>14000</v>
      </c>
      <c r="J72" s="186" t="s">
        <v>183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113</v>
      </c>
      <c r="B73" s="112"/>
      <c r="C73" s="184">
        <v>29000</v>
      </c>
      <c r="D73" s="188" t="s">
        <v>104</v>
      </c>
      <c r="E73" s="121"/>
      <c r="F73" s="203"/>
      <c r="G73" s="197" t="s">
        <v>186</v>
      </c>
      <c r="H73" s="197"/>
      <c r="I73" s="113">
        <v>4600</v>
      </c>
      <c r="J73" s="186" t="s">
        <v>183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114</v>
      </c>
      <c r="B74" s="112"/>
      <c r="C74" s="184">
        <v>19000</v>
      </c>
      <c r="D74" s="188" t="s">
        <v>173</v>
      </c>
      <c r="E74" s="121"/>
      <c r="F74" s="203"/>
      <c r="G74" s="197" t="s">
        <v>188</v>
      </c>
      <c r="H74" s="197"/>
      <c r="I74" s="113">
        <v>15000</v>
      </c>
      <c r="J74" s="186" t="s">
        <v>187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116</v>
      </c>
      <c r="B75" s="112"/>
      <c r="C75" s="184">
        <v>6000</v>
      </c>
      <c r="D75" s="188" t="s">
        <v>169</v>
      </c>
      <c r="E75" s="120"/>
      <c r="F75" s="203"/>
      <c r="G75" s="197" t="s">
        <v>189</v>
      </c>
      <c r="H75" s="197"/>
      <c r="I75" s="113">
        <v>9600</v>
      </c>
      <c r="J75" s="113" t="s">
        <v>187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/>
      <c r="B76" s="112"/>
      <c r="C76" s="184"/>
      <c r="D76" s="188"/>
      <c r="E76" s="120"/>
      <c r="F76" s="203"/>
      <c r="G76" s="197" t="s">
        <v>34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119</v>
      </c>
      <c r="B77" s="112"/>
      <c r="C77" s="184">
        <v>13000</v>
      </c>
      <c r="D77" s="188" t="s">
        <v>104</v>
      </c>
      <c r="E77" s="120"/>
      <c r="F77" s="196"/>
      <c r="G77" s="197" t="s">
        <v>78</v>
      </c>
      <c r="H77" s="197"/>
      <c r="I77" s="113">
        <v>2000</v>
      </c>
      <c r="J77" s="113" t="s">
        <v>77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120</v>
      </c>
      <c r="B78" s="112"/>
      <c r="C78" s="184">
        <v>5000</v>
      </c>
      <c r="D78" s="188" t="s">
        <v>62</v>
      </c>
      <c r="E78" s="120"/>
      <c r="F78" s="203"/>
      <c r="G78" s="205" t="s">
        <v>79</v>
      </c>
      <c r="H78" s="205"/>
      <c r="I78" s="113">
        <v>9500</v>
      </c>
      <c r="J78" s="112" t="s">
        <v>80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167</v>
      </c>
      <c r="B79" s="185"/>
      <c r="C79" s="184">
        <v>26715</v>
      </c>
      <c r="D79" s="185" t="s">
        <v>181</v>
      </c>
      <c r="E79" s="120"/>
      <c r="F79" s="203"/>
      <c r="G79" s="197" t="s">
        <v>86</v>
      </c>
      <c r="H79" s="197"/>
      <c r="I79" s="113">
        <v>51388</v>
      </c>
      <c r="J79" s="112" t="s">
        <v>170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41</v>
      </c>
      <c r="B80" s="112"/>
      <c r="C80" s="184">
        <v>129725</v>
      </c>
      <c r="D80" s="188" t="s">
        <v>121</v>
      </c>
      <c r="E80" s="120"/>
      <c r="F80" s="203"/>
      <c r="G80" s="197" t="s">
        <v>89</v>
      </c>
      <c r="H80" s="197"/>
      <c r="I80" s="113">
        <v>36458</v>
      </c>
      <c r="J80" s="186" t="s">
        <v>87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3" t="s">
        <v>122</v>
      </c>
      <c r="B81" s="191"/>
      <c r="C81" s="184">
        <v>36000</v>
      </c>
      <c r="D81" s="188" t="s">
        <v>123</v>
      </c>
      <c r="E81" s="120"/>
      <c r="F81" s="206"/>
      <c r="G81" s="197" t="s">
        <v>92</v>
      </c>
      <c r="H81" s="197"/>
      <c r="I81" s="113">
        <v>48710</v>
      </c>
      <c r="J81" s="186" t="s">
        <v>178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7" t="s">
        <v>175</v>
      </c>
      <c r="B82" s="112"/>
      <c r="C82" s="184">
        <v>11000</v>
      </c>
      <c r="D82" s="188" t="s">
        <v>174</v>
      </c>
      <c r="E82" s="121"/>
      <c r="F82" s="207"/>
      <c r="G82" s="197" t="s">
        <v>93</v>
      </c>
      <c r="H82" s="197"/>
      <c r="I82" s="113">
        <v>26372</v>
      </c>
      <c r="J82" s="186" t="s">
        <v>170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126</v>
      </c>
      <c r="B83" s="112"/>
      <c r="C83" s="184">
        <v>8000</v>
      </c>
      <c r="D83" s="188" t="s">
        <v>62</v>
      </c>
      <c r="E83" s="121"/>
      <c r="F83" s="207"/>
      <c r="G83" s="197" t="s">
        <v>94</v>
      </c>
      <c r="H83" s="197"/>
      <c r="I83" s="113">
        <v>4260</v>
      </c>
      <c r="J83" s="113" t="s">
        <v>95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157</v>
      </c>
      <c r="B84" s="112"/>
      <c r="C84" s="184">
        <v>41435</v>
      </c>
      <c r="D84" s="188" t="s">
        <v>194</v>
      </c>
      <c r="E84" s="121"/>
      <c r="F84" s="206"/>
      <c r="G84" s="197" t="s">
        <v>98</v>
      </c>
      <c r="H84" s="197"/>
      <c r="I84" s="113">
        <v>20105</v>
      </c>
      <c r="J84" s="186" t="s">
        <v>177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127</v>
      </c>
      <c r="B85" s="112"/>
      <c r="C85" s="184">
        <v>2000</v>
      </c>
      <c r="D85" s="188" t="s">
        <v>182</v>
      </c>
      <c r="E85" s="121"/>
      <c r="F85" s="206"/>
      <c r="G85" s="201" t="s">
        <v>99</v>
      </c>
      <c r="H85" s="201"/>
      <c r="I85" s="202">
        <v>32111</v>
      </c>
      <c r="J85" s="204" t="s">
        <v>87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172</v>
      </c>
      <c r="B86" s="112"/>
      <c r="C86" s="184">
        <v>5000</v>
      </c>
      <c r="D86" s="188" t="s">
        <v>187</v>
      </c>
      <c r="E86" s="121"/>
      <c r="F86" s="203"/>
      <c r="G86" s="197" t="s">
        <v>103</v>
      </c>
      <c r="H86" s="197"/>
      <c r="I86" s="113">
        <v>24006</v>
      </c>
      <c r="J86" s="186" t="s">
        <v>170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90"/>
      <c r="D87" s="188"/>
      <c r="E87" s="120"/>
      <c r="F87" s="203"/>
      <c r="G87" s="197" t="s">
        <v>105</v>
      </c>
      <c r="H87" s="197"/>
      <c r="I87" s="113">
        <v>13000</v>
      </c>
      <c r="J87" s="113" t="s">
        <v>77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108</v>
      </c>
      <c r="H88" s="197"/>
      <c r="I88" s="113">
        <v>3500</v>
      </c>
      <c r="J88" s="186" t="s">
        <v>109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110</v>
      </c>
      <c r="H89" s="201"/>
      <c r="I89" s="202">
        <v>14560</v>
      </c>
      <c r="J89" s="204" t="s">
        <v>80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192</v>
      </c>
      <c r="B90" s="112"/>
      <c r="C90" s="184">
        <v>13000</v>
      </c>
      <c r="D90" s="188" t="s">
        <v>197</v>
      </c>
      <c r="E90" s="120"/>
      <c r="F90" s="203"/>
      <c r="G90" s="197" t="s">
        <v>113</v>
      </c>
      <c r="H90" s="197"/>
      <c r="I90" s="113">
        <v>29000</v>
      </c>
      <c r="J90" s="186" t="s">
        <v>104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12"/>
      <c r="C91" s="184"/>
      <c r="D91" s="188"/>
      <c r="E91" s="120"/>
      <c r="F91" s="203"/>
      <c r="G91" s="197" t="s">
        <v>114</v>
      </c>
      <c r="H91" s="197"/>
      <c r="I91" s="113">
        <v>19000</v>
      </c>
      <c r="J91" s="113" t="s">
        <v>173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8"/>
      <c r="F92" s="203"/>
      <c r="G92" s="197" t="s">
        <v>116</v>
      </c>
      <c r="H92" s="197"/>
      <c r="I92" s="113">
        <v>6000</v>
      </c>
      <c r="J92" s="186" t="s">
        <v>169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 t="s">
        <v>133</v>
      </c>
      <c r="B93" s="185" t="s">
        <v>131</v>
      </c>
      <c r="C93" s="184">
        <v>2000</v>
      </c>
      <c r="D93" s="185" t="s">
        <v>115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130</v>
      </c>
      <c r="B94" s="191" t="s">
        <v>131</v>
      </c>
      <c r="C94" s="184">
        <v>2000</v>
      </c>
      <c r="D94" s="185" t="s">
        <v>72</v>
      </c>
      <c r="F94" s="196"/>
      <c r="G94" s="201" t="s">
        <v>119</v>
      </c>
      <c r="H94" s="201"/>
      <c r="I94" s="202">
        <v>13000</v>
      </c>
      <c r="J94" s="204" t="s">
        <v>104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3"/>
      <c r="B95" s="209"/>
      <c r="C95" s="184"/>
      <c r="D95" s="185"/>
      <c r="F95" s="203"/>
      <c r="G95" s="197" t="s">
        <v>120</v>
      </c>
      <c r="H95" s="197"/>
      <c r="I95" s="113">
        <v>5000</v>
      </c>
      <c r="J95" s="186" t="s">
        <v>62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117</v>
      </c>
      <c r="B96" s="112" t="s">
        <v>81</v>
      </c>
      <c r="C96" s="184">
        <v>1210</v>
      </c>
      <c r="D96" s="185" t="s">
        <v>118</v>
      </c>
      <c r="F96" s="207"/>
      <c r="G96" s="201" t="s">
        <v>167</v>
      </c>
      <c r="H96" s="201"/>
      <c r="I96" s="202">
        <v>26715</v>
      </c>
      <c r="J96" s="204" t="s">
        <v>181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/>
      <c r="B97" s="185"/>
      <c r="C97" s="184"/>
      <c r="D97" s="185"/>
      <c r="F97" s="207"/>
      <c r="G97" s="201" t="s">
        <v>41</v>
      </c>
      <c r="H97" s="201"/>
      <c r="I97" s="202">
        <v>129725</v>
      </c>
      <c r="J97" s="204" t="s">
        <v>121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210" t="s">
        <v>165</v>
      </c>
      <c r="B98" s="211" t="s">
        <v>166</v>
      </c>
      <c r="C98" s="184">
        <v>1840</v>
      </c>
      <c r="D98" s="185" t="s">
        <v>164</v>
      </c>
      <c r="F98" s="207"/>
      <c r="G98" s="201" t="s">
        <v>122</v>
      </c>
      <c r="H98" s="201"/>
      <c r="I98" s="202">
        <v>36000</v>
      </c>
      <c r="J98" s="204" t="s">
        <v>123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210" t="s">
        <v>158</v>
      </c>
      <c r="B99" s="288">
        <v>44075</v>
      </c>
      <c r="C99" s="184">
        <v>2100</v>
      </c>
      <c r="D99" s="185" t="s">
        <v>159</v>
      </c>
      <c r="F99" s="207"/>
      <c r="G99" s="201" t="s">
        <v>175</v>
      </c>
      <c r="H99" s="201"/>
      <c r="I99" s="202">
        <v>11000</v>
      </c>
      <c r="J99" s="204" t="s">
        <v>174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210" t="s">
        <v>100</v>
      </c>
      <c r="B100" s="211" t="s">
        <v>101</v>
      </c>
      <c r="C100" s="184">
        <v>9300</v>
      </c>
      <c r="D100" s="185" t="s">
        <v>62</v>
      </c>
      <c r="F100" s="207"/>
      <c r="G100" s="201" t="s">
        <v>126</v>
      </c>
      <c r="H100" s="201"/>
      <c r="I100" s="202">
        <v>8000</v>
      </c>
      <c r="J100" s="204" t="s">
        <v>62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10"/>
      <c r="B101" s="211"/>
      <c r="C101" s="184"/>
      <c r="D101" s="185"/>
      <c r="F101" s="207"/>
      <c r="G101" s="201" t="s">
        <v>157</v>
      </c>
      <c r="H101" s="201"/>
      <c r="I101" s="202">
        <v>51435</v>
      </c>
      <c r="J101" s="204" t="s">
        <v>187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210" t="s">
        <v>102</v>
      </c>
      <c r="B102" s="211"/>
      <c r="C102" s="184">
        <v>4070</v>
      </c>
      <c r="D102" s="185" t="s">
        <v>168</v>
      </c>
      <c r="F102" s="207"/>
      <c r="G102" s="201" t="s">
        <v>127</v>
      </c>
      <c r="H102" s="201"/>
      <c r="I102" s="202">
        <v>2000</v>
      </c>
      <c r="J102" s="204" t="s">
        <v>182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210" t="s">
        <v>161</v>
      </c>
      <c r="B103" s="211"/>
      <c r="C103" s="184">
        <v>8000</v>
      </c>
      <c r="D103" s="185" t="s">
        <v>80</v>
      </c>
      <c r="F103" s="207"/>
      <c r="G103" s="201" t="s">
        <v>172</v>
      </c>
      <c r="H103" s="201"/>
      <c r="I103" s="202">
        <v>5000</v>
      </c>
      <c r="J103" s="204" t="s">
        <v>187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210" t="s">
        <v>96</v>
      </c>
      <c r="B104" s="211"/>
      <c r="C104" s="184">
        <v>460</v>
      </c>
      <c r="D104" s="185" t="s">
        <v>97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210" t="s">
        <v>111</v>
      </c>
      <c r="B105" s="211" t="s">
        <v>112</v>
      </c>
      <c r="C105" s="184">
        <v>5440</v>
      </c>
      <c r="D105" s="185" t="s">
        <v>80</v>
      </c>
      <c r="F105" s="207"/>
      <c r="G105" s="201" t="s">
        <v>185</v>
      </c>
      <c r="H105" s="201"/>
      <c r="I105" s="202">
        <v>3445</v>
      </c>
      <c r="J105" s="204" t="s">
        <v>183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210" t="s">
        <v>106</v>
      </c>
      <c r="B106" s="211" t="s">
        <v>107</v>
      </c>
      <c r="C106" s="184">
        <v>2500</v>
      </c>
      <c r="D106" s="185" t="s">
        <v>88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210" t="s">
        <v>90</v>
      </c>
      <c r="B107" s="211" t="s">
        <v>81</v>
      </c>
      <c r="C107" s="184">
        <v>1915</v>
      </c>
      <c r="D107" s="185" t="s">
        <v>91</v>
      </c>
      <c r="F107" s="207"/>
      <c r="G107" s="201" t="s">
        <v>192</v>
      </c>
      <c r="H107" s="201"/>
      <c r="I107" s="202">
        <v>5000</v>
      </c>
      <c r="J107" s="204" t="s">
        <v>187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210" t="s">
        <v>200</v>
      </c>
      <c r="B108" s="211"/>
      <c r="C108" s="184">
        <v>1800</v>
      </c>
      <c r="D108" s="185" t="s">
        <v>197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210" t="s">
        <v>124</v>
      </c>
      <c r="B109" s="211">
        <v>1763999686</v>
      </c>
      <c r="C109" s="184">
        <v>20340</v>
      </c>
      <c r="D109" s="185" t="s">
        <v>125</v>
      </c>
      <c r="F109" s="207"/>
      <c r="G109" s="201" t="s">
        <v>190</v>
      </c>
      <c r="H109" s="201" t="s">
        <v>191</v>
      </c>
      <c r="I109" s="202">
        <v>100</v>
      </c>
      <c r="J109" s="204" t="s">
        <v>187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210" t="s">
        <v>128</v>
      </c>
      <c r="B110" s="211">
        <v>1758900692</v>
      </c>
      <c r="C110" s="184">
        <v>24000</v>
      </c>
      <c r="D110" s="185" t="s">
        <v>177</v>
      </c>
      <c r="F110" s="207"/>
      <c r="G110" s="201" t="s">
        <v>133</v>
      </c>
      <c r="H110" s="201" t="s">
        <v>131</v>
      </c>
      <c r="I110" s="202">
        <v>2000</v>
      </c>
      <c r="J110" s="204" t="s">
        <v>115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210" t="s">
        <v>132</v>
      </c>
      <c r="B111" s="211" t="s">
        <v>81</v>
      </c>
      <c r="C111" s="184">
        <v>6300</v>
      </c>
      <c r="D111" s="185" t="s">
        <v>129</v>
      </c>
      <c r="F111" s="207"/>
      <c r="G111" s="201" t="s">
        <v>130</v>
      </c>
      <c r="H111" s="201" t="s">
        <v>131</v>
      </c>
      <c r="I111" s="202">
        <v>2000</v>
      </c>
      <c r="J111" s="204" t="s">
        <v>72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210"/>
      <c r="B112" s="211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6" t="s">
        <v>134</v>
      </c>
      <c r="B113" s="307"/>
      <c r="C113" s="212">
        <f>SUM(C37:C112)</f>
        <v>2188207</v>
      </c>
      <c r="D113" s="213"/>
      <c r="F113" s="203"/>
      <c r="G113" s="197" t="s">
        <v>117</v>
      </c>
      <c r="H113" s="197" t="s">
        <v>81</v>
      </c>
      <c r="I113" s="113">
        <v>1210</v>
      </c>
      <c r="J113" s="186" t="s">
        <v>118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4"/>
      <c r="B114" s="215"/>
      <c r="C114" s="216"/>
      <c r="D114" s="215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08" t="s">
        <v>135</v>
      </c>
      <c r="B115" s="309"/>
      <c r="C115" s="217">
        <f>C113+L136</f>
        <v>2188207</v>
      </c>
      <c r="D115" s="218"/>
      <c r="F115" s="196"/>
      <c r="G115" s="219" t="s">
        <v>165</v>
      </c>
      <c r="H115" s="219" t="s">
        <v>166</v>
      </c>
      <c r="I115" s="113">
        <v>1840</v>
      </c>
      <c r="J115" s="186" t="s">
        <v>164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20"/>
      <c r="B116" s="105"/>
      <c r="C116" s="221"/>
      <c r="D116" s="105"/>
      <c r="F116" s="203"/>
      <c r="G116" s="197" t="s">
        <v>158</v>
      </c>
      <c r="H116" s="197">
        <v>44075</v>
      </c>
      <c r="I116" s="113">
        <v>2100</v>
      </c>
      <c r="J116" s="186" t="s">
        <v>159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20"/>
      <c r="B117" s="105"/>
      <c r="D117" s="221"/>
      <c r="E117" s="102" t="s">
        <v>53</v>
      </c>
      <c r="F117" s="203"/>
      <c r="G117" s="197" t="s">
        <v>100</v>
      </c>
      <c r="H117" s="197" t="s">
        <v>101</v>
      </c>
      <c r="I117" s="113">
        <v>9300</v>
      </c>
      <c r="J117" s="186" t="s">
        <v>62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2"/>
      <c r="B118" s="222"/>
      <c r="C118" s="221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4"/>
      <c r="F119" s="196"/>
      <c r="G119" s="197" t="s">
        <v>102</v>
      </c>
      <c r="H119" s="197"/>
      <c r="I119" s="113">
        <v>4070</v>
      </c>
      <c r="J119" s="186" t="s">
        <v>168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5"/>
      <c r="C120" s="226"/>
      <c r="D120" s="167"/>
      <c r="F120" s="203"/>
      <c r="G120" s="197" t="s">
        <v>161</v>
      </c>
      <c r="H120" s="197"/>
      <c r="I120" s="113">
        <v>8000</v>
      </c>
      <c r="J120" s="186" t="s">
        <v>80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5"/>
      <c r="C121" s="226"/>
      <c r="D121" s="167"/>
      <c r="F121" s="196"/>
      <c r="G121" s="197" t="s">
        <v>96</v>
      </c>
      <c r="H121" s="197"/>
      <c r="I121" s="113">
        <v>460</v>
      </c>
      <c r="J121" s="112" t="s">
        <v>97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5"/>
      <c r="B122" s="227"/>
      <c r="C122" s="226"/>
      <c r="D122" s="167"/>
      <c r="F122" s="197"/>
      <c r="G122" s="197" t="s">
        <v>111</v>
      </c>
      <c r="H122" s="197" t="s">
        <v>112</v>
      </c>
      <c r="I122" s="113">
        <v>5440</v>
      </c>
      <c r="J122" s="186" t="s">
        <v>80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5"/>
      <c r="C123" s="226"/>
      <c r="D123" s="167"/>
      <c r="F123" s="196"/>
      <c r="G123" s="197" t="s">
        <v>106</v>
      </c>
      <c r="H123" s="197" t="s">
        <v>107</v>
      </c>
      <c r="I123" s="113">
        <v>2500</v>
      </c>
      <c r="J123" s="186" t="s">
        <v>88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8"/>
      <c r="B124" s="229"/>
      <c r="C124" s="230"/>
      <c r="D124" s="231"/>
      <c r="F124" s="203"/>
      <c r="G124" s="219" t="s">
        <v>90</v>
      </c>
      <c r="H124" s="219" t="s">
        <v>81</v>
      </c>
      <c r="I124" s="113">
        <v>1915</v>
      </c>
      <c r="J124" s="186" t="s">
        <v>91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8"/>
      <c r="B125" s="229"/>
      <c r="C125" s="230"/>
      <c r="D125" s="231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8"/>
      <c r="B126" s="229"/>
      <c r="C126" s="230"/>
      <c r="D126" s="231"/>
      <c r="F126" s="197"/>
      <c r="G126" s="197" t="s">
        <v>124</v>
      </c>
      <c r="H126" s="197">
        <v>1763999686</v>
      </c>
      <c r="I126" s="113">
        <v>20340</v>
      </c>
      <c r="J126" s="186" t="s">
        <v>125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4"/>
      <c r="F127" s="203"/>
      <c r="G127" s="197" t="s">
        <v>128</v>
      </c>
      <c r="H127" s="197">
        <v>1758900692</v>
      </c>
      <c r="I127" s="113">
        <v>24000</v>
      </c>
      <c r="J127" s="186" t="s">
        <v>177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4"/>
      <c r="F128" s="203"/>
      <c r="G128" s="197" t="s">
        <v>132</v>
      </c>
      <c r="H128" s="197" t="s">
        <v>81</v>
      </c>
      <c r="I128" s="113">
        <v>6300</v>
      </c>
      <c r="J128" s="186" t="s">
        <v>129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57</v>
      </c>
      <c r="H129" s="197" t="s">
        <v>58</v>
      </c>
      <c r="I129" s="113">
        <v>5930</v>
      </c>
      <c r="J129" s="186" t="s">
        <v>169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59</v>
      </c>
      <c r="H130" s="197" t="s">
        <v>58</v>
      </c>
      <c r="I130" s="113">
        <v>3500</v>
      </c>
      <c r="J130" s="112" t="s">
        <v>35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60</v>
      </c>
      <c r="H131" s="197" t="s">
        <v>58</v>
      </c>
      <c r="I131" s="113">
        <v>5000</v>
      </c>
      <c r="J131" s="186" t="s">
        <v>187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61</v>
      </c>
      <c r="H132" s="197" t="s">
        <v>58</v>
      </c>
      <c r="I132" s="113">
        <v>7300</v>
      </c>
      <c r="J132" s="186" t="s">
        <v>176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63</v>
      </c>
      <c r="H133" s="197" t="s">
        <v>64</v>
      </c>
      <c r="I133" s="113">
        <v>10000</v>
      </c>
      <c r="J133" s="112" t="s">
        <v>187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2"/>
      <c r="G134" s="197" t="s">
        <v>65</v>
      </c>
      <c r="H134" s="197" t="s">
        <v>66</v>
      </c>
      <c r="I134" s="113">
        <v>1190</v>
      </c>
      <c r="J134" s="186" t="s">
        <v>67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163</v>
      </c>
      <c r="H135" s="197" t="s">
        <v>171</v>
      </c>
      <c r="I135" s="113">
        <v>9300</v>
      </c>
      <c r="J135" s="112" t="s">
        <v>162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3"/>
      <c r="G136" s="233"/>
      <c r="H136" s="233"/>
      <c r="I136" s="234">
        <f>SUM(I44:I135)</f>
        <v>2306847</v>
      </c>
      <c r="J136" s="112"/>
      <c r="K136" s="218">
        <f>SUM(K63:K135)</f>
        <v>2306847</v>
      </c>
      <c r="L136" s="235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0"/>
      <c r="G170" s="310"/>
      <c r="H170" s="105"/>
      <c r="I170" s="127"/>
      <c r="J170" s="104"/>
      <c r="K170" s="236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H26" sqref="H26"/>
    </sheetView>
  </sheetViews>
  <sheetFormatPr defaultRowHeight="12.75"/>
  <cols>
    <col min="1" max="1" width="9.140625" style="237"/>
    <col min="2" max="2" width="9.140625" style="83"/>
    <col min="19" max="19" width="9.140625" style="238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9" customFormat="1" ht="18">
      <c r="A2" s="331" t="s">
        <v>136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9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40" customFormat="1" ht="16.5" thickBot="1">
      <c r="A4" s="333" t="s">
        <v>196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21"/>
      <c r="V4" s="8"/>
      <c r="W4" s="8"/>
      <c r="X4" s="8"/>
      <c r="Y4" s="8"/>
      <c r="Z4" s="29"/>
    </row>
    <row r="5" spans="1:26" s="242" customFormat="1">
      <c r="A5" s="336" t="s">
        <v>137</v>
      </c>
      <c r="B5" s="338" t="s">
        <v>138</v>
      </c>
      <c r="C5" s="324" t="s">
        <v>139</v>
      </c>
      <c r="D5" s="324" t="s">
        <v>140</v>
      </c>
      <c r="E5" s="324" t="s">
        <v>141</v>
      </c>
      <c r="F5" s="324" t="s">
        <v>142</v>
      </c>
      <c r="G5" s="324" t="s">
        <v>143</v>
      </c>
      <c r="H5" s="324" t="s">
        <v>144</v>
      </c>
      <c r="I5" s="324" t="s">
        <v>145</v>
      </c>
      <c r="J5" s="324" t="s">
        <v>146</v>
      </c>
      <c r="K5" s="324" t="s">
        <v>147</v>
      </c>
      <c r="L5" s="324" t="s">
        <v>148</v>
      </c>
      <c r="M5" s="324" t="s">
        <v>149</v>
      </c>
      <c r="N5" s="324" t="s">
        <v>150</v>
      </c>
      <c r="O5" s="326" t="s">
        <v>151</v>
      </c>
      <c r="P5" s="328" t="s">
        <v>152</v>
      </c>
      <c r="Q5" s="322" t="s">
        <v>31</v>
      </c>
      <c r="R5" s="340" t="s">
        <v>153</v>
      </c>
      <c r="S5" s="241" t="s">
        <v>4</v>
      </c>
      <c r="U5" s="243"/>
      <c r="V5" s="244"/>
      <c r="W5" s="245"/>
      <c r="X5" s="244"/>
      <c r="Y5" s="244"/>
    </row>
    <row r="6" spans="1:26" s="242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6" t="s">
        <v>154</v>
      </c>
      <c r="U6" s="247"/>
      <c r="V6" s="248"/>
      <c r="W6" s="248"/>
      <c r="X6" s="248"/>
      <c r="Y6" s="248"/>
      <c r="Z6" s="249"/>
    </row>
    <row r="7" spans="1:26" s="22" customFormat="1">
      <c r="A7" s="250" t="s">
        <v>194</v>
      </c>
      <c r="B7" s="251">
        <v>500</v>
      </c>
      <c r="C7" s="251"/>
      <c r="D7" s="252"/>
      <c r="E7" s="252">
        <v>300</v>
      </c>
      <c r="F7" s="252"/>
      <c r="G7" s="252">
        <v>310</v>
      </c>
      <c r="H7" s="252"/>
      <c r="I7" s="252"/>
      <c r="J7" s="253">
        <v>20</v>
      </c>
      <c r="K7" s="252">
        <v>480</v>
      </c>
      <c r="L7" s="252"/>
      <c r="M7" s="252"/>
      <c r="N7" s="252">
        <v>20</v>
      </c>
      <c r="O7" s="252"/>
      <c r="P7" s="252"/>
      <c r="Q7" s="252"/>
      <c r="R7" s="254"/>
      <c r="S7" s="255">
        <f t="shared" ref="S7:S37" si="0">SUM(B7:R7)</f>
        <v>1630</v>
      </c>
      <c r="T7" s="256"/>
      <c r="U7" s="257"/>
      <c r="V7" s="48"/>
      <c r="W7" s="5"/>
      <c r="X7" s="48"/>
      <c r="Y7" s="5"/>
    </row>
    <row r="8" spans="1:26" s="22" customFormat="1">
      <c r="A8" s="250" t="s">
        <v>197</v>
      </c>
      <c r="B8" s="251">
        <v>700</v>
      </c>
      <c r="C8" s="251"/>
      <c r="D8" s="252"/>
      <c r="E8" s="252"/>
      <c r="F8" s="252"/>
      <c r="G8" s="252">
        <v>380</v>
      </c>
      <c r="H8" s="252"/>
      <c r="I8" s="252"/>
      <c r="J8" s="253">
        <v>20</v>
      </c>
      <c r="K8" s="252">
        <v>480</v>
      </c>
      <c r="L8" s="252"/>
      <c r="M8" s="252"/>
      <c r="N8" s="252"/>
      <c r="O8" s="252"/>
      <c r="P8" s="252"/>
      <c r="Q8" s="252"/>
      <c r="R8" s="254"/>
      <c r="S8" s="255">
        <f t="shared" si="0"/>
        <v>1580</v>
      </c>
      <c r="T8" s="256"/>
      <c r="U8" s="48"/>
      <c r="V8" s="48"/>
      <c r="W8" s="48"/>
      <c r="X8" s="48"/>
      <c r="Y8" s="48"/>
    </row>
    <row r="9" spans="1:26" s="22" customFormat="1">
      <c r="A9" s="250"/>
      <c r="B9" s="258"/>
      <c r="C9" s="251"/>
      <c r="D9" s="259"/>
      <c r="E9" s="259"/>
      <c r="F9" s="259"/>
      <c r="G9" s="259"/>
      <c r="H9" s="259"/>
      <c r="I9" s="259"/>
      <c r="J9" s="260"/>
      <c r="K9" s="259"/>
      <c r="L9" s="259"/>
      <c r="M9" s="259"/>
      <c r="N9" s="259"/>
      <c r="O9" s="35"/>
      <c r="P9" s="259"/>
      <c r="Q9" s="259"/>
      <c r="R9" s="261"/>
      <c r="S9" s="255">
        <f>SUM(B9:R9)</f>
        <v>0</v>
      </c>
      <c r="T9" s="256"/>
      <c r="U9" s="10"/>
      <c r="V9" s="10"/>
      <c r="W9" s="5" t="s">
        <v>155</v>
      </c>
      <c r="X9" s="48"/>
      <c r="Y9" s="5"/>
    </row>
    <row r="10" spans="1:26" s="22" customFormat="1">
      <c r="A10" s="250"/>
      <c r="B10" s="258"/>
      <c r="C10" s="251"/>
      <c r="D10" s="259"/>
      <c r="E10" s="259"/>
      <c r="F10" s="259"/>
      <c r="G10" s="259"/>
      <c r="H10" s="259"/>
      <c r="I10" s="259"/>
      <c r="J10" s="260"/>
      <c r="K10" s="259"/>
      <c r="L10" s="259"/>
      <c r="M10" s="259"/>
      <c r="N10" s="259"/>
      <c r="O10" s="259"/>
      <c r="P10" s="259"/>
      <c r="Q10" s="259"/>
      <c r="R10" s="261"/>
      <c r="S10" s="255">
        <f t="shared" si="0"/>
        <v>0</v>
      </c>
      <c r="T10" s="256"/>
      <c r="U10" s="10"/>
      <c r="V10" s="10"/>
      <c r="W10" s="48"/>
      <c r="X10" s="48"/>
      <c r="Y10" s="48"/>
    </row>
    <row r="11" spans="1:26" s="22" customFormat="1">
      <c r="A11" s="250"/>
      <c r="B11" s="258"/>
      <c r="C11" s="251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61"/>
      <c r="S11" s="255">
        <f t="shared" si="0"/>
        <v>0</v>
      </c>
      <c r="T11" s="256"/>
      <c r="U11" s="48"/>
      <c r="V11" s="48"/>
      <c r="W11" s="5"/>
      <c r="X11" s="48"/>
      <c r="Y11" s="5"/>
    </row>
    <row r="12" spans="1:26" s="22" customFormat="1">
      <c r="A12" s="250"/>
      <c r="B12" s="258"/>
      <c r="C12" s="251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61"/>
      <c r="S12" s="255">
        <f t="shared" si="0"/>
        <v>0</v>
      </c>
      <c r="T12" s="256"/>
      <c r="U12" s="48"/>
      <c r="V12" s="48"/>
      <c r="W12" s="48"/>
      <c r="X12" s="48"/>
      <c r="Y12" s="48"/>
    </row>
    <row r="13" spans="1:26" s="22" customFormat="1">
      <c r="A13" s="250"/>
      <c r="B13" s="258"/>
      <c r="C13" s="251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61"/>
      <c r="S13" s="255">
        <f t="shared" si="0"/>
        <v>0</v>
      </c>
      <c r="T13" s="256"/>
      <c r="U13" s="48"/>
      <c r="V13" s="48"/>
      <c r="W13" s="5"/>
      <c r="X13" s="48"/>
      <c r="Y13" s="5"/>
    </row>
    <row r="14" spans="1:26" s="22" customFormat="1">
      <c r="A14" s="250"/>
      <c r="B14" s="258"/>
      <c r="C14" s="251"/>
      <c r="D14" s="259"/>
      <c r="E14" s="259"/>
      <c r="F14" s="259"/>
      <c r="G14" s="259"/>
      <c r="H14" s="259"/>
      <c r="I14" s="259"/>
      <c r="J14" s="259"/>
      <c r="K14" s="259"/>
      <c r="L14" s="262"/>
      <c r="M14" s="259"/>
      <c r="N14" s="259"/>
      <c r="O14" s="259"/>
      <c r="P14" s="259"/>
      <c r="Q14" s="259"/>
      <c r="R14" s="261"/>
      <c r="S14" s="255">
        <f t="shared" si="0"/>
        <v>0</v>
      </c>
      <c r="T14" s="256"/>
      <c r="U14" s="257"/>
      <c r="V14" s="48"/>
      <c r="W14" s="48"/>
      <c r="X14" s="48"/>
      <c r="Y14" s="48"/>
    </row>
    <row r="15" spans="1:26" s="22" customFormat="1">
      <c r="A15" s="250"/>
      <c r="B15" s="258"/>
      <c r="C15" s="251"/>
      <c r="D15" s="259"/>
      <c r="E15" s="259"/>
      <c r="F15" s="259"/>
      <c r="G15" s="259"/>
      <c r="H15" s="259"/>
      <c r="I15" s="259"/>
      <c r="J15" s="259"/>
      <c r="K15" s="259"/>
      <c r="L15" s="263"/>
      <c r="M15" s="259"/>
      <c r="N15" s="259"/>
      <c r="O15" s="259"/>
      <c r="P15" s="259"/>
      <c r="Q15" s="259"/>
      <c r="R15" s="261"/>
      <c r="S15" s="255">
        <f t="shared" si="0"/>
        <v>0</v>
      </c>
      <c r="T15" s="256"/>
      <c r="U15" s="264"/>
      <c r="V15" s="48"/>
      <c r="W15" s="5"/>
      <c r="X15" s="48"/>
      <c r="Y15" s="5"/>
    </row>
    <row r="16" spans="1:26" s="22" customFormat="1">
      <c r="A16" s="250"/>
      <c r="B16" s="258"/>
      <c r="C16" s="251"/>
      <c r="D16" s="259"/>
      <c r="E16" s="259"/>
      <c r="F16" s="259"/>
      <c r="G16" s="259"/>
      <c r="H16" s="259"/>
      <c r="I16" s="259"/>
      <c r="J16" s="259"/>
      <c r="K16" s="259"/>
      <c r="L16" s="252"/>
      <c r="M16" s="259"/>
      <c r="N16" s="259"/>
      <c r="O16" s="259"/>
      <c r="P16" s="259"/>
      <c r="Q16" s="259"/>
      <c r="R16" s="261"/>
      <c r="S16" s="255">
        <f t="shared" si="0"/>
        <v>0</v>
      </c>
      <c r="T16" s="256"/>
      <c r="U16" s="7"/>
      <c r="V16" s="48"/>
      <c r="W16" s="48"/>
      <c r="X16" s="48"/>
      <c r="Y16" s="48"/>
    </row>
    <row r="17" spans="1:25" s="22" customFormat="1">
      <c r="A17" s="250"/>
      <c r="B17" s="258"/>
      <c r="C17" s="251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61"/>
      <c r="S17" s="255">
        <f t="shared" si="0"/>
        <v>0</v>
      </c>
      <c r="T17" s="256"/>
      <c r="U17" s="7"/>
      <c r="V17" s="48"/>
      <c r="W17" s="5"/>
      <c r="X17" s="48"/>
      <c r="Y17" s="5"/>
    </row>
    <row r="18" spans="1:25" s="22" customFormat="1">
      <c r="A18" s="250"/>
      <c r="B18" s="258"/>
      <c r="C18" s="251"/>
      <c r="D18" s="259"/>
      <c r="E18" s="259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61"/>
      <c r="Q18" s="259"/>
      <c r="R18" s="261"/>
      <c r="S18" s="255">
        <f t="shared" si="0"/>
        <v>0</v>
      </c>
      <c r="T18" s="256"/>
      <c r="U18" s="7"/>
      <c r="V18" s="48"/>
      <c r="W18" s="48"/>
      <c r="X18" s="48"/>
      <c r="Y18" s="48"/>
    </row>
    <row r="19" spans="1:25" s="22" customFormat="1">
      <c r="A19" s="250"/>
      <c r="B19" s="258"/>
      <c r="C19" s="251"/>
      <c r="D19" s="259"/>
      <c r="E19" s="259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61"/>
      <c r="Q19" s="259"/>
      <c r="R19" s="261"/>
      <c r="S19" s="255">
        <f t="shared" si="0"/>
        <v>0</v>
      </c>
      <c r="T19" s="256"/>
      <c r="U19" s="7"/>
      <c r="V19" s="48"/>
      <c r="W19" s="5"/>
      <c r="X19" s="48"/>
      <c r="Y19" s="5"/>
    </row>
    <row r="20" spans="1:25" s="22" customFormat="1">
      <c r="A20" s="250"/>
      <c r="B20" s="258"/>
      <c r="C20" s="251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4"/>
      <c r="O20" s="259"/>
      <c r="P20" s="261"/>
      <c r="Q20" s="259"/>
      <c r="R20" s="261"/>
      <c r="S20" s="255">
        <f t="shared" si="0"/>
        <v>0</v>
      </c>
      <c r="T20" s="256"/>
      <c r="U20" s="7"/>
      <c r="V20" s="48"/>
      <c r="W20" s="48"/>
      <c r="X20" s="48"/>
      <c r="Y20" s="48"/>
    </row>
    <row r="21" spans="1:25" s="22" customFormat="1">
      <c r="A21" s="250"/>
      <c r="B21" s="258"/>
      <c r="C21" s="251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61"/>
      <c r="S21" s="255">
        <f t="shared" si="0"/>
        <v>0</v>
      </c>
      <c r="T21" s="256"/>
      <c r="U21" s="7"/>
      <c r="V21" s="48"/>
      <c r="W21" s="5"/>
      <c r="X21" s="48"/>
      <c r="Y21" s="5"/>
    </row>
    <row r="22" spans="1:25" s="22" customFormat="1">
      <c r="A22" s="250"/>
      <c r="B22" s="258"/>
      <c r="C22" s="251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61"/>
      <c r="S22" s="255">
        <f t="shared" si="0"/>
        <v>0</v>
      </c>
      <c r="T22" s="256"/>
      <c r="U22" s="7"/>
    </row>
    <row r="23" spans="1:25" s="22" customFormat="1">
      <c r="A23" s="250"/>
      <c r="B23" s="258"/>
      <c r="C23" s="251"/>
      <c r="D23" s="259"/>
      <c r="E23" s="259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61"/>
      <c r="S23" s="255">
        <f t="shared" si="0"/>
        <v>0</v>
      </c>
      <c r="T23" s="256"/>
      <c r="U23" s="7"/>
    </row>
    <row r="24" spans="1:25" s="266" customFormat="1">
      <c r="A24" s="250"/>
      <c r="B24" s="258"/>
      <c r="C24" s="251"/>
      <c r="D24" s="259"/>
      <c r="E24" s="259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61"/>
      <c r="S24" s="255">
        <f t="shared" si="0"/>
        <v>0</v>
      </c>
      <c r="T24" s="265"/>
      <c r="U24" s="7"/>
    </row>
    <row r="25" spans="1:25" s="22" customFormat="1">
      <c r="A25" s="250"/>
      <c r="B25" s="258"/>
      <c r="C25" s="251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61"/>
      <c r="S25" s="255">
        <f t="shared" si="0"/>
        <v>0</v>
      </c>
      <c r="T25" s="256"/>
      <c r="U25" s="7"/>
      <c r="W25" s="267"/>
      <c r="X25" s="267"/>
      <c r="Y25" s="267"/>
    </row>
    <row r="26" spans="1:25" s="266" customFormat="1">
      <c r="A26" s="250"/>
      <c r="B26" s="258"/>
      <c r="C26" s="251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61"/>
      <c r="S26" s="255">
        <f t="shared" si="0"/>
        <v>0</v>
      </c>
      <c r="T26" s="265"/>
      <c r="U26" s="7"/>
    </row>
    <row r="27" spans="1:25" s="22" customFormat="1">
      <c r="A27" s="250"/>
      <c r="B27" s="258"/>
      <c r="C27" s="251"/>
      <c r="D27" s="259"/>
      <c r="E27" s="259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61"/>
      <c r="S27" s="255">
        <f t="shared" si="0"/>
        <v>0</v>
      </c>
      <c r="T27" s="256"/>
      <c r="U27" s="7"/>
    </row>
    <row r="28" spans="1:25" s="22" customFormat="1">
      <c r="A28" s="250"/>
      <c r="B28" s="258"/>
      <c r="C28" s="251"/>
      <c r="D28" s="259"/>
      <c r="E28" s="259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61"/>
      <c r="S28" s="255">
        <f t="shared" si="0"/>
        <v>0</v>
      </c>
      <c r="T28" s="256"/>
      <c r="U28" s="7"/>
    </row>
    <row r="29" spans="1:25" s="22" customFormat="1">
      <c r="A29" s="250"/>
      <c r="B29" s="258"/>
      <c r="C29" s="251"/>
      <c r="D29" s="259"/>
      <c r="E29" s="259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61"/>
      <c r="S29" s="255">
        <f t="shared" si="0"/>
        <v>0</v>
      </c>
      <c r="T29" s="256"/>
      <c r="U29" s="7"/>
      <c r="V29" s="268"/>
      <c r="W29" s="268"/>
    </row>
    <row r="30" spans="1:25" s="22" customFormat="1">
      <c r="A30" s="250"/>
      <c r="B30" s="258"/>
      <c r="C30" s="251"/>
      <c r="D30" s="259"/>
      <c r="E30" s="259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61"/>
      <c r="S30" s="255">
        <f t="shared" si="0"/>
        <v>0</v>
      </c>
      <c r="T30" s="256"/>
      <c r="U30" s="268"/>
      <c r="V30" s="269"/>
      <c r="W30" s="269"/>
    </row>
    <row r="31" spans="1:25" s="22" customFormat="1">
      <c r="A31" s="250"/>
      <c r="B31" s="258"/>
      <c r="C31" s="251"/>
      <c r="D31" s="259"/>
      <c r="E31" s="259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61"/>
      <c r="S31" s="255">
        <f t="shared" si="0"/>
        <v>0</v>
      </c>
      <c r="T31" s="256"/>
      <c r="U31" s="268"/>
      <c r="V31" s="268"/>
      <c r="W31" s="268"/>
    </row>
    <row r="32" spans="1:25" s="22" customFormat="1">
      <c r="A32" s="250"/>
      <c r="B32" s="258"/>
      <c r="C32" s="251"/>
      <c r="D32" s="259"/>
      <c r="E32" s="259"/>
      <c r="F32" s="259"/>
      <c r="G32" s="259"/>
      <c r="H32" s="259"/>
      <c r="I32" s="259"/>
      <c r="J32" s="270"/>
      <c r="K32" s="259"/>
      <c r="L32" s="259"/>
      <c r="M32" s="259"/>
      <c r="N32" s="259"/>
      <c r="O32" s="259"/>
      <c r="P32" s="259"/>
      <c r="Q32" s="259"/>
      <c r="R32" s="261"/>
      <c r="S32" s="255">
        <f t="shared" si="0"/>
        <v>0</v>
      </c>
      <c r="T32" s="256"/>
    </row>
    <row r="33" spans="1:20" s="266" customFormat="1">
      <c r="A33" s="250"/>
      <c r="B33" s="258"/>
      <c r="C33" s="251"/>
      <c r="D33" s="259"/>
      <c r="E33" s="259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61"/>
      <c r="S33" s="255">
        <f t="shared" si="0"/>
        <v>0</v>
      </c>
      <c r="T33" s="265"/>
    </row>
    <row r="34" spans="1:20" s="22" customFormat="1">
      <c r="A34" s="250"/>
      <c r="B34" s="258"/>
      <c r="C34" s="251"/>
      <c r="D34" s="259"/>
      <c r="E34" s="259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61"/>
      <c r="S34" s="255">
        <f t="shared" si="0"/>
        <v>0</v>
      </c>
      <c r="T34" s="256"/>
    </row>
    <row r="35" spans="1:20" s="22" customFormat="1">
      <c r="A35" s="250"/>
      <c r="B35" s="258"/>
      <c r="C35" s="251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61"/>
      <c r="S35" s="255">
        <f t="shared" si="0"/>
        <v>0</v>
      </c>
      <c r="T35" s="256"/>
    </row>
    <row r="36" spans="1:20" s="22" customFormat="1">
      <c r="A36" s="250"/>
      <c r="B36" s="258"/>
      <c r="C36" s="251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61"/>
      <c r="S36" s="255">
        <f t="shared" si="0"/>
        <v>0</v>
      </c>
      <c r="T36" s="256"/>
    </row>
    <row r="37" spans="1:20" s="22" customFormat="1" ht="13.5" thickBot="1">
      <c r="A37" s="250"/>
      <c r="B37" s="271"/>
      <c r="C37" s="272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4"/>
      <c r="S37" s="255">
        <f t="shared" si="0"/>
        <v>0</v>
      </c>
      <c r="T37" s="256"/>
    </row>
    <row r="38" spans="1:20" s="239" customFormat="1" ht="13.5" thickBot="1">
      <c r="A38" s="275" t="s">
        <v>156</v>
      </c>
      <c r="B38" s="276">
        <f>SUM(B7:B37)</f>
        <v>1200</v>
      </c>
      <c r="C38" s="277">
        <f t="shared" ref="C38:R38" si="1">SUM(C7:C37)</f>
        <v>0</v>
      </c>
      <c r="D38" s="277">
        <f t="shared" si="1"/>
        <v>0</v>
      </c>
      <c r="E38" s="277">
        <f t="shared" si="1"/>
        <v>300</v>
      </c>
      <c r="F38" s="277">
        <f t="shared" si="1"/>
        <v>0</v>
      </c>
      <c r="G38" s="277"/>
      <c r="H38" s="277">
        <f t="shared" si="1"/>
        <v>0</v>
      </c>
      <c r="I38" s="277">
        <f t="shared" si="1"/>
        <v>0</v>
      </c>
      <c r="J38" s="277">
        <f t="shared" si="1"/>
        <v>40</v>
      </c>
      <c r="K38" s="277">
        <f t="shared" si="1"/>
        <v>960</v>
      </c>
      <c r="L38" s="277">
        <f t="shared" si="1"/>
        <v>0</v>
      </c>
      <c r="M38" s="277">
        <f t="shared" si="1"/>
        <v>0</v>
      </c>
      <c r="N38" s="277">
        <f t="shared" si="1"/>
        <v>20</v>
      </c>
      <c r="O38" s="277">
        <f t="shared" si="1"/>
        <v>0</v>
      </c>
      <c r="P38" s="277">
        <f t="shared" si="1"/>
        <v>0</v>
      </c>
      <c r="Q38" s="277">
        <f t="shared" si="1"/>
        <v>0</v>
      </c>
      <c r="R38" s="278">
        <f t="shared" si="1"/>
        <v>0</v>
      </c>
      <c r="S38" s="279">
        <f>SUM(S7:S37)</f>
        <v>3210</v>
      </c>
    </row>
    <row r="39" spans="1:20">
      <c r="A39" s="280" t="s">
        <v>14</v>
      </c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3"/>
      <c r="Q39" s="283"/>
      <c r="R39" s="283"/>
      <c r="S39" s="284"/>
    </row>
    <row r="40" spans="1:20">
      <c r="F40" s="285"/>
      <c r="G40" s="285"/>
      <c r="H40" s="285"/>
      <c r="I40" s="285"/>
      <c r="J40" s="285"/>
      <c r="T40" t="s">
        <v>14</v>
      </c>
    </row>
    <row r="41" spans="1:20">
      <c r="A41" s="25"/>
      <c r="B41" s="286"/>
      <c r="C41" s="285"/>
      <c r="D41" s="285"/>
      <c r="E41" s="285"/>
    </row>
    <row r="42" spans="1:20">
      <c r="A42" s="25"/>
      <c r="B42" s="286"/>
      <c r="C42" s="285"/>
      <c r="D42" s="285"/>
      <c r="E42" s="285"/>
    </row>
    <row r="43" spans="1:20">
      <c r="A43" s="25"/>
      <c r="B43" s="286"/>
      <c r="C43" s="285"/>
      <c r="D43" s="285"/>
      <c r="E43" s="285"/>
    </row>
    <row r="44" spans="1:20">
      <c r="A44" s="25"/>
      <c r="B44" s="286"/>
      <c r="C44" s="285"/>
      <c r="D44" s="285"/>
      <c r="E44" s="285"/>
    </row>
    <row r="45" spans="1:20">
      <c r="A45" s="25"/>
      <c r="B45" s="286"/>
      <c r="C45" s="285"/>
      <c r="D45" s="285"/>
      <c r="E45" s="285"/>
    </row>
    <row r="46" spans="1:20">
      <c r="A46" s="25"/>
      <c r="B46" s="286"/>
      <c r="C46" s="285"/>
      <c r="D46" s="285"/>
      <c r="E46" s="285"/>
    </row>
    <row r="47" spans="1:20">
      <c r="A47" s="25"/>
      <c r="B47" s="286"/>
      <c r="C47" s="285"/>
      <c r="D47" s="285"/>
      <c r="E47" s="285"/>
    </row>
    <row r="48" spans="1:20">
      <c r="A48" s="25"/>
      <c r="B48" s="286"/>
      <c r="C48" s="285"/>
      <c r="D48" s="285"/>
      <c r="E48" s="285"/>
    </row>
    <row r="49" spans="1:5">
      <c r="A49" s="25"/>
      <c r="B49" s="286"/>
      <c r="C49" s="285"/>
      <c r="D49" s="285"/>
      <c r="E49" s="285"/>
    </row>
    <row r="50" spans="1:5">
      <c r="A50" s="25"/>
      <c r="B50" s="286"/>
      <c r="C50" s="285"/>
      <c r="D50" s="285"/>
      <c r="E50" s="285"/>
    </row>
    <row r="51" spans="1:5">
      <c r="A51" s="25"/>
      <c r="B51" s="286"/>
      <c r="C51" s="285"/>
      <c r="D51" s="285"/>
      <c r="E51" s="285"/>
    </row>
    <row r="52" spans="1:5">
      <c r="A52" s="25"/>
      <c r="B52" s="286"/>
      <c r="C52" s="285"/>
      <c r="D52" s="285"/>
      <c r="E52" s="285"/>
    </row>
    <row r="53" spans="1:5">
      <c r="A53" s="25"/>
      <c r="B53" s="286"/>
      <c r="C53" s="285"/>
      <c r="D53" s="285"/>
      <c r="E53" s="285"/>
    </row>
    <row r="54" spans="1:5">
      <c r="A54" s="25"/>
      <c r="B54" s="286"/>
      <c r="C54" s="285"/>
      <c r="D54" s="285"/>
      <c r="E54" s="285"/>
    </row>
    <row r="55" spans="1:5">
      <c r="A55" s="25"/>
      <c r="B55" s="286"/>
      <c r="C55" s="285"/>
      <c r="D55" s="285"/>
      <c r="E55" s="285"/>
    </row>
    <row r="56" spans="1:5">
      <c r="A56" s="25"/>
      <c r="B56" s="286"/>
      <c r="C56" s="285"/>
      <c r="D56" s="285"/>
      <c r="E56" s="285"/>
    </row>
    <row r="57" spans="1:5">
      <c r="A57" s="25"/>
      <c r="B57" s="286"/>
      <c r="C57" s="285"/>
      <c r="D57" s="285"/>
      <c r="E57" s="285"/>
    </row>
    <row r="58" spans="1:5">
      <c r="A58" s="25"/>
      <c r="B58" s="286"/>
      <c r="C58" s="285"/>
      <c r="D58" s="285"/>
      <c r="E58" s="285"/>
    </row>
    <row r="59" spans="1:5">
      <c r="A59" s="25"/>
      <c r="B59" s="286"/>
      <c r="C59" s="285"/>
      <c r="D59" s="285"/>
      <c r="E59" s="285"/>
    </row>
    <row r="60" spans="1:5">
      <c r="A60" s="25"/>
      <c r="B60" s="286"/>
      <c r="C60" s="285"/>
      <c r="D60" s="285"/>
      <c r="E60" s="285"/>
    </row>
    <row r="61" spans="1:5">
      <c r="A61" s="25"/>
      <c r="B61" s="286"/>
      <c r="C61" s="285"/>
      <c r="D61" s="285"/>
      <c r="E61" s="285"/>
    </row>
    <row r="62" spans="1:5">
      <c r="A62" s="25"/>
      <c r="B62" s="286"/>
      <c r="C62" s="285"/>
      <c r="D62" s="285"/>
      <c r="E62" s="285"/>
    </row>
    <row r="63" spans="1:5">
      <c r="A63" s="25"/>
      <c r="B63" s="286"/>
      <c r="C63" s="285"/>
      <c r="D63" s="285"/>
      <c r="E63" s="285"/>
    </row>
    <row r="64" spans="1:5">
      <c r="A64" s="25"/>
      <c r="B64" s="286"/>
      <c r="C64" s="285"/>
      <c r="D64" s="285"/>
      <c r="E64" s="285"/>
    </row>
    <row r="65" spans="1:5">
      <c r="A65" s="25"/>
      <c r="B65" s="286"/>
      <c r="C65" s="285"/>
      <c r="D65" s="285"/>
      <c r="E65" s="285"/>
    </row>
    <row r="66" spans="1:5">
      <c r="A66" s="25"/>
      <c r="B66" s="286"/>
      <c r="C66" s="285"/>
      <c r="D66" s="285"/>
      <c r="E66" s="285"/>
    </row>
    <row r="67" spans="1:5">
      <c r="A67" s="25"/>
      <c r="B67" s="286"/>
      <c r="C67" s="285"/>
      <c r="D67" s="285"/>
      <c r="E67" s="285"/>
    </row>
    <row r="68" spans="1:5">
      <c r="A68" s="25"/>
      <c r="B68" s="286"/>
      <c r="C68" s="285"/>
      <c r="D68" s="285"/>
      <c r="E68" s="285"/>
    </row>
    <row r="69" spans="1:5">
      <c r="A69" s="25"/>
      <c r="B69" s="286"/>
      <c r="C69" s="285"/>
      <c r="D69" s="285"/>
      <c r="E69" s="285"/>
    </row>
    <row r="70" spans="1:5">
      <c r="A70" s="25"/>
      <c r="B70" s="286"/>
      <c r="C70" s="285"/>
      <c r="D70" s="285"/>
      <c r="E70" s="285"/>
    </row>
    <row r="71" spans="1:5">
      <c r="A71" s="25"/>
      <c r="B71" s="286"/>
      <c r="C71" s="285"/>
      <c r="D71" s="285"/>
      <c r="E71" s="285"/>
    </row>
    <row r="72" spans="1:5">
      <c r="A72" s="25"/>
      <c r="B72" s="286"/>
      <c r="C72" s="285"/>
      <c r="D72" s="285"/>
      <c r="E72" s="285"/>
    </row>
    <row r="73" spans="1:5">
      <c r="A73" s="25"/>
      <c r="B73" s="286"/>
      <c r="C73" s="285"/>
      <c r="D73" s="285"/>
      <c r="E73" s="285"/>
    </row>
    <row r="74" spans="1:5">
      <c r="A74" s="25"/>
      <c r="B74" s="286"/>
      <c r="C74" s="285"/>
      <c r="D74" s="285"/>
      <c r="E74" s="285"/>
    </row>
    <row r="75" spans="1:5">
      <c r="A75" s="25"/>
      <c r="B75" s="286"/>
      <c r="C75" s="285"/>
      <c r="D75" s="285"/>
      <c r="E75" s="285"/>
    </row>
    <row r="76" spans="1:5">
      <c r="A76" s="25"/>
      <c r="B76" s="286"/>
      <c r="C76" s="285"/>
      <c r="D76" s="285"/>
      <c r="E76" s="285"/>
    </row>
    <row r="77" spans="1:5">
      <c r="A77" s="25"/>
      <c r="B77" s="286"/>
      <c r="C77" s="285"/>
      <c r="D77" s="285"/>
      <c r="E77" s="285"/>
    </row>
    <row r="78" spans="1:5">
      <c r="A78" s="25"/>
      <c r="B78" s="286"/>
      <c r="C78" s="285"/>
      <c r="D78" s="285"/>
      <c r="E78" s="285"/>
    </row>
    <row r="79" spans="1:5">
      <c r="A79" s="25"/>
      <c r="B79" s="286"/>
      <c r="C79" s="285"/>
      <c r="D79" s="285"/>
      <c r="E79" s="285"/>
    </row>
    <row r="80" spans="1:5">
      <c r="A80" s="25"/>
      <c r="B80" s="286"/>
      <c r="C80" s="285"/>
      <c r="D80" s="285"/>
      <c r="E80" s="285"/>
    </row>
    <row r="81" spans="1:5">
      <c r="A81" s="25"/>
      <c r="B81" s="286"/>
      <c r="C81" s="285"/>
      <c r="D81" s="285"/>
      <c r="E81" s="285"/>
    </row>
    <row r="82" spans="1:5">
      <c r="A82" s="25"/>
      <c r="B82" s="286"/>
      <c r="C82" s="285"/>
      <c r="D82" s="285"/>
      <c r="E82" s="285"/>
    </row>
    <row r="83" spans="1:5">
      <c r="A83" s="25"/>
      <c r="B83" s="286"/>
      <c r="C83" s="285"/>
      <c r="D83" s="285"/>
      <c r="E83" s="285"/>
    </row>
    <row r="84" spans="1:5">
      <c r="A84" s="25"/>
      <c r="B84" s="286"/>
      <c r="C84" s="285"/>
      <c r="D84" s="285"/>
      <c r="E84" s="285"/>
    </row>
    <row r="85" spans="1:5">
      <c r="A85" s="25"/>
      <c r="B85" s="286"/>
      <c r="C85" s="285"/>
      <c r="D85" s="285"/>
      <c r="E85" s="285"/>
    </row>
    <row r="86" spans="1:5">
      <c r="A86" s="25"/>
      <c r="B86" s="286"/>
      <c r="C86" s="285"/>
      <c r="D86" s="285"/>
      <c r="E86" s="285"/>
    </row>
    <row r="87" spans="1:5">
      <c r="A87" s="25"/>
      <c r="B87" s="286"/>
      <c r="C87" s="285"/>
      <c r="D87" s="285"/>
      <c r="E87" s="285"/>
    </row>
    <row r="88" spans="1:5">
      <c r="A88" s="25"/>
      <c r="B88" s="286"/>
      <c r="C88" s="285"/>
      <c r="D88" s="285"/>
      <c r="E88" s="285"/>
    </row>
    <row r="89" spans="1:5">
      <c r="A89" s="25"/>
      <c r="B89" s="286"/>
      <c r="C89" s="285"/>
      <c r="D89" s="285"/>
      <c r="E89" s="285"/>
    </row>
    <row r="90" spans="1:5">
      <c r="A90" s="25"/>
      <c r="B90" s="286"/>
      <c r="C90" s="285"/>
      <c r="D90" s="285"/>
      <c r="E90" s="285"/>
    </row>
    <row r="91" spans="1:5">
      <c r="A91" s="25"/>
      <c r="B91" s="286"/>
      <c r="C91" s="285"/>
      <c r="D91" s="285"/>
      <c r="E91" s="285"/>
    </row>
    <row r="92" spans="1:5">
      <c r="A92" s="25"/>
      <c r="B92" s="286"/>
      <c r="C92" s="285"/>
      <c r="D92" s="285"/>
      <c r="E92" s="285"/>
    </row>
    <row r="93" spans="1:5">
      <c r="A93" s="25"/>
      <c r="B93" s="286"/>
      <c r="C93" s="285"/>
      <c r="D93" s="285"/>
      <c r="E93" s="285"/>
    </row>
    <row r="94" spans="1:5">
      <c r="A94" s="25"/>
      <c r="B94" s="286"/>
      <c r="C94" s="285"/>
      <c r="D94" s="285"/>
      <c r="E94" s="285"/>
    </row>
    <row r="95" spans="1:5">
      <c r="A95" s="25"/>
      <c r="B95" s="286"/>
      <c r="C95" s="285"/>
      <c r="D95" s="285"/>
      <c r="E95" s="285"/>
    </row>
    <row r="96" spans="1:5">
      <c r="A96" s="25"/>
      <c r="B96" s="286"/>
      <c r="C96" s="285"/>
      <c r="D96" s="285"/>
      <c r="E96" s="285"/>
    </row>
    <row r="97" spans="1:5">
      <c r="A97" s="25"/>
      <c r="B97" s="286"/>
      <c r="C97" s="285"/>
      <c r="D97" s="285"/>
      <c r="E97" s="285"/>
    </row>
    <row r="98" spans="1:5">
      <c r="A98" s="25"/>
      <c r="B98" s="286"/>
      <c r="C98" s="285"/>
      <c r="D98" s="285"/>
      <c r="E98" s="285"/>
    </row>
    <row r="99" spans="1:5">
      <c r="A99" s="25"/>
      <c r="B99" s="286"/>
      <c r="C99" s="285"/>
      <c r="D99" s="285"/>
      <c r="E99" s="285"/>
    </row>
    <row r="100" spans="1:5">
      <c r="A100" s="25"/>
      <c r="B100" s="286"/>
      <c r="C100" s="285"/>
      <c r="D100" s="285"/>
      <c r="E100" s="285"/>
    </row>
    <row r="101" spans="1:5">
      <c r="A101" s="25"/>
      <c r="B101" s="286"/>
      <c r="C101" s="285"/>
      <c r="D101" s="285"/>
      <c r="E101" s="285"/>
    </row>
    <row r="102" spans="1:5">
      <c r="A102" s="25"/>
      <c r="B102" s="286"/>
      <c r="C102" s="285"/>
      <c r="D102" s="285"/>
      <c r="E102" s="285"/>
    </row>
    <row r="103" spans="1:5">
      <c r="A103" s="25"/>
      <c r="B103" s="286"/>
      <c r="C103" s="285"/>
      <c r="D103" s="285"/>
      <c r="E103" s="285"/>
    </row>
    <row r="104" spans="1:5">
      <c r="A104" s="25"/>
      <c r="B104" s="286"/>
      <c r="C104" s="285"/>
      <c r="D104" s="285"/>
      <c r="E104" s="285"/>
    </row>
    <row r="105" spans="1:5">
      <c r="A105" s="25"/>
      <c r="B105" s="286"/>
      <c r="C105" s="285"/>
      <c r="D105" s="285"/>
      <c r="E105" s="285"/>
    </row>
    <row r="106" spans="1:5">
      <c r="A106" s="25"/>
      <c r="B106" s="286"/>
      <c r="C106" s="285"/>
      <c r="D106" s="285"/>
      <c r="E106" s="285"/>
    </row>
    <row r="107" spans="1:5">
      <c r="A107" s="25"/>
      <c r="B107" s="286"/>
      <c r="C107" s="285"/>
      <c r="D107" s="285"/>
      <c r="E107" s="285"/>
    </row>
    <row r="108" spans="1:5">
      <c r="A108" s="25"/>
      <c r="B108" s="286"/>
      <c r="C108" s="285"/>
      <c r="D108" s="285"/>
      <c r="E108" s="285"/>
    </row>
    <row r="109" spans="1:5">
      <c r="A109" s="25"/>
      <c r="B109" s="286"/>
      <c r="C109" s="285"/>
      <c r="D109" s="285"/>
      <c r="E109" s="285"/>
    </row>
    <row r="110" spans="1:5">
      <c r="A110" s="25"/>
      <c r="B110" s="286"/>
      <c r="C110" s="285"/>
      <c r="D110" s="285"/>
      <c r="E110" s="285"/>
    </row>
    <row r="111" spans="1:5">
      <c r="A111" s="25"/>
      <c r="B111" s="286"/>
      <c r="C111" s="285"/>
      <c r="D111" s="285"/>
      <c r="E111" s="285"/>
    </row>
    <row r="112" spans="1:5">
      <c r="A112" s="25"/>
      <c r="B112" s="286"/>
      <c r="C112" s="285"/>
      <c r="D112" s="285"/>
      <c r="E112" s="285"/>
    </row>
    <row r="113" spans="1:5">
      <c r="A113" s="25"/>
      <c r="B113" s="286"/>
      <c r="C113" s="285"/>
      <c r="D113" s="285"/>
      <c r="E113" s="285"/>
    </row>
    <row r="114" spans="1:5">
      <c r="A114" s="25"/>
      <c r="B114" s="286"/>
      <c r="C114" s="285"/>
      <c r="D114" s="285"/>
      <c r="E114" s="285"/>
    </row>
    <row r="115" spans="1:5">
      <c r="A115" s="25"/>
      <c r="B115" s="286"/>
      <c r="C115" s="285"/>
      <c r="D115" s="285"/>
      <c r="E115" s="285"/>
    </row>
    <row r="116" spans="1:5">
      <c r="A116" s="25"/>
      <c r="B116" s="286"/>
      <c r="C116" s="285"/>
      <c r="D116" s="285"/>
      <c r="E116" s="285"/>
    </row>
    <row r="117" spans="1:5">
      <c r="A117" s="25"/>
      <c r="B117" s="286"/>
      <c r="C117" s="285"/>
      <c r="D117" s="285"/>
      <c r="E117" s="285"/>
    </row>
    <row r="118" spans="1:5">
      <c r="A118" s="25"/>
      <c r="B118" s="286"/>
      <c r="C118" s="285"/>
      <c r="D118" s="285"/>
      <c r="E118" s="285"/>
    </row>
    <row r="119" spans="1:5">
      <c r="A119" s="25"/>
      <c r="B119" s="286"/>
      <c r="C119" s="285"/>
      <c r="D119" s="285"/>
      <c r="E119" s="285"/>
    </row>
    <row r="120" spans="1:5">
      <c r="A120" s="25"/>
      <c r="B120" s="286"/>
      <c r="C120" s="285"/>
      <c r="D120" s="285"/>
      <c r="E120" s="285"/>
    </row>
    <row r="121" spans="1:5">
      <c r="A121" s="25"/>
      <c r="B121" s="286"/>
      <c r="C121" s="285"/>
      <c r="D121" s="285"/>
      <c r="E121" s="285"/>
    </row>
    <row r="122" spans="1:5">
      <c r="A122" s="25"/>
      <c r="B122" s="286"/>
      <c r="C122" s="285"/>
      <c r="D122" s="285"/>
      <c r="E122" s="285"/>
    </row>
    <row r="123" spans="1:5">
      <c r="A123" s="25"/>
      <c r="B123" s="286"/>
      <c r="C123" s="285"/>
      <c r="D123" s="285"/>
      <c r="E123" s="285"/>
    </row>
    <row r="124" spans="1:5">
      <c r="A124" s="25"/>
      <c r="B124" s="286"/>
      <c r="C124" s="285"/>
      <c r="D124" s="285"/>
      <c r="E124" s="285"/>
    </row>
    <row r="125" spans="1:5">
      <c r="A125" s="25"/>
      <c r="B125" s="286"/>
      <c r="C125" s="285"/>
      <c r="D125" s="285"/>
      <c r="E125" s="285"/>
    </row>
    <row r="126" spans="1:5">
      <c r="A126" s="25"/>
      <c r="B126" s="286"/>
      <c r="C126" s="285"/>
      <c r="D126" s="285"/>
      <c r="E126" s="285"/>
    </row>
    <row r="127" spans="1:5">
      <c r="A127" s="25"/>
      <c r="B127" s="286"/>
      <c r="C127" s="285"/>
      <c r="D127" s="285"/>
      <c r="E127" s="285"/>
    </row>
    <row r="128" spans="1:5">
      <c r="A128" s="25"/>
      <c r="B128" s="286"/>
      <c r="C128" s="285"/>
      <c r="D128" s="285"/>
      <c r="E128" s="285"/>
    </row>
    <row r="129" spans="1:5">
      <c r="A129" s="25"/>
      <c r="B129" s="286"/>
      <c r="C129" s="285"/>
      <c r="D129" s="285"/>
      <c r="E129" s="285"/>
    </row>
    <row r="130" spans="1:5">
      <c r="A130" s="25"/>
      <c r="B130" s="286"/>
      <c r="C130" s="285"/>
      <c r="D130" s="285"/>
      <c r="E130" s="285"/>
    </row>
    <row r="131" spans="1:5">
      <c r="A131" s="25"/>
      <c r="B131" s="286"/>
      <c r="C131" s="285"/>
      <c r="D131" s="285"/>
      <c r="E131" s="285"/>
    </row>
    <row r="132" spans="1:5">
      <c r="A132" s="25"/>
      <c r="B132" s="286"/>
      <c r="C132" s="285"/>
      <c r="D132" s="285"/>
      <c r="E132" s="285"/>
    </row>
    <row r="133" spans="1:5">
      <c r="A133" s="25"/>
      <c r="B133" s="286"/>
      <c r="C133" s="285"/>
      <c r="D133" s="285"/>
      <c r="E133" s="285"/>
    </row>
    <row r="134" spans="1:5">
      <c r="A134" s="25"/>
      <c r="B134" s="286"/>
      <c r="C134" s="285"/>
      <c r="D134" s="285"/>
      <c r="E134" s="285"/>
    </row>
    <row r="135" spans="1:5">
      <c r="A135" s="25"/>
      <c r="B135" s="286"/>
      <c r="C135" s="285"/>
      <c r="D135" s="285"/>
      <c r="E135" s="285"/>
    </row>
    <row r="136" spans="1:5">
      <c r="A136" s="25"/>
      <c r="B136" s="286"/>
      <c r="C136" s="285"/>
      <c r="D136" s="285"/>
      <c r="E136" s="285"/>
    </row>
    <row r="137" spans="1:5">
      <c r="A137" s="25"/>
      <c r="B137" s="286"/>
      <c r="C137" s="285"/>
      <c r="D137" s="285"/>
      <c r="E137" s="285"/>
    </row>
    <row r="138" spans="1:5">
      <c r="A138" s="25"/>
      <c r="B138" s="286"/>
      <c r="C138" s="285"/>
      <c r="D138" s="285"/>
      <c r="E138" s="285"/>
    </row>
    <row r="139" spans="1:5">
      <c r="A139" s="25"/>
      <c r="B139" s="286"/>
      <c r="C139" s="285"/>
      <c r="D139" s="285"/>
      <c r="E139" s="285"/>
    </row>
    <row r="140" spans="1:5">
      <c r="A140" s="25"/>
      <c r="B140" s="286"/>
      <c r="C140" s="285"/>
      <c r="D140" s="285"/>
      <c r="E140" s="285"/>
    </row>
    <row r="141" spans="1:5">
      <c r="A141" s="25"/>
      <c r="B141" s="286"/>
      <c r="C141" s="285"/>
      <c r="D141" s="285"/>
      <c r="E141" s="285"/>
    </row>
    <row r="142" spans="1:5">
      <c r="A142" s="25"/>
      <c r="B142" s="286"/>
      <c r="C142" s="285"/>
      <c r="D142" s="285"/>
      <c r="E142" s="285"/>
    </row>
    <row r="143" spans="1:5">
      <c r="A143" s="25"/>
      <c r="B143" s="286"/>
      <c r="C143" s="285"/>
      <c r="D143" s="285"/>
      <c r="E143" s="285"/>
    </row>
    <row r="144" spans="1:5">
      <c r="A144" s="25"/>
      <c r="B144" s="286"/>
      <c r="C144" s="285"/>
      <c r="D144" s="285"/>
      <c r="E144" s="285"/>
    </row>
    <row r="145" spans="1:5">
      <c r="A145" s="25"/>
      <c r="B145" s="286"/>
      <c r="C145" s="285"/>
      <c r="D145" s="285"/>
      <c r="E145" s="285"/>
    </row>
    <row r="146" spans="1:5">
      <c r="A146" s="25"/>
      <c r="B146" s="286"/>
      <c r="C146" s="285"/>
      <c r="D146" s="285"/>
      <c r="E146" s="285"/>
    </row>
    <row r="147" spans="1:5">
      <c r="A147" s="25"/>
      <c r="B147" s="286"/>
      <c r="C147" s="285"/>
      <c r="D147" s="285"/>
      <c r="E147" s="285"/>
    </row>
    <row r="148" spans="1:5">
      <c r="A148" s="25"/>
      <c r="B148" s="286"/>
      <c r="C148" s="285"/>
      <c r="D148" s="285"/>
      <c r="E148" s="285"/>
    </row>
    <row r="149" spans="1:5">
      <c r="A149" s="25"/>
      <c r="B149" s="286"/>
      <c r="C149" s="285"/>
      <c r="D149" s="285"/>
      <c r="E149" s="285"/>
    </row>
    <row r="150" spans="1:5">
      <c r="A150" s="25"/>
      <c r="B150" s="286"/>
      <c r="C150" s="285"/>
      <c r="D150" s="285"/>
      <c r="E150" s="285"/>
    </row>
    <row r="151" spans="1:5">
      <c r="A151" s="25"/>
      <c r="B151" s="286"/>
      <c r="C151" s="285"/>
      <c r="D151" s="285"/>
      <c r="E151" s="285"/>
    </row>
    <row r="152" spans="1:5">
      <c r="A152" s="25"/>
      <c r="B152" s="286"/>
      <c r="C152" s="285"/>
      <c r="D152" s="285"/>
      <c r="E152" s="285"/>
    </row>
    <row r="153" spans="1:5">
      <c r="A153" s="25"/>
      <c r="B153" s="286"/>
      <c r="C153" s="285"/>
      <c r="D153" s="285"/>
      <c r="E153" s="285"/>
    </row>
    <row r="154" spans="1:5">
      <c r="A154" s="25"/>
      <c r="B154" s="286"/>
      <c r="C154" s="285"/>
      <c r="D154" s="285"/>
      <c r="E154" s="285"/>
    </row>
    <row r="155" spans="1:5">
      <c r="A155" s="25"/>
      <c r="B155" s="286"/>
      <c r="C155" s="285"/>
      <c r="D155" s="285"/>
      <c r="E155" s="285"/>
    </row>
    <row r="156" spans="1:5">
      <c r="A156" s="25"/>
      <c r="B156" s="286"/>
      <c r="C156" s="285"/>
      <c r="D156" s="285"/>
      <c r="E156" s="285"/>
    </row>
    <row r="157" spans="1:5">
      <c r="A157" s="25"/>
      <c r="B157" s="286"/>
      <c r="C157" s="285"/>
      <c r="D157" s="285"/>
      <c r="E157" s="285"/>
    </row>
    <row r="158" spans="1:5">
      <c r="A158" s="25"/>
      <c r="B158" s="286"/>
      <c r="C158" s="285"/>
      <c r="D158" s="285"/>
      <c r="E158" s="285"/>
    </row>
    <row r="159" spans="1:5">
      <c r="A159" s="25"/>
      <c r="B159" s="286"/>
      <c r="C159" s="285"/>
      <c r="D159" s="285"/>
      <c r="E159" s="285"/>
    </row>
    <row r="160" spans="1:5">
      <c r="A160" s="25"/>
      <c r="B160" s="286"/>
      <c r="C160" s="285"/>
      <c r="D160" s="285"/>
      <c r="E160" s="285"/>
    </row>
    <row r="161" spans="1:5">
      <c r="A161" s="25"/>
      <c r="B161" s="286"/>
      <c r="C161" s="285"/>
      <c r="D161" s="285"/>
      <c r="E161" s="285"/>
    </row>
    <row r="162" spans="1:5">
      <c r="A162" s="25"/>
      <c r="B162" s="286"/>
      <c r="C162" s="285"/>
      <c r="D162" s="285"/>
      <c r="E162" s="285"/>
    </row>
    <row r="163" spans="1:5">
      <c r="A163" s="25"/>
      <c r="B163" s="286"/>
      <c r="C163" s="285"/>
      <c r="D163" s="285"/>
      <c r="E163" s="285"/>
    </row>
    <row r="164" spans="1:5">
      <c r="A164" s="25"/>
      <c r="B164" s="286"/>
      <c r="C164" s="285"/>
      <c r="D164" s="285"/>
      <c r="E164" s="285"/>
    </row>
    <row r="165" spans="1:5">
      <c r="A165" s="25"/>
      <c r="B165" s="286"/>
      <c r="C165" s="285"/>
      <c r="D165" s="285"/>
      <c r="E165" s="285"/>
    </row>
    <row r="166" spans="1:5">
      <c r="A166" s="25"/>
      <c r="B166" s="286"/>
      <c r="C166" s="285"/>
      <c r="D166" s="285"/>
      <c r="E166" s="285"/>
    </row>
    <row r="167" spans="1:5">
      <c r="A167" s="25"/>
      <c r="B167" s="286"/>
      <c r="C167" s="285"/>
      <c r="D167" s="285"/>
      <c r="E167" s="285"/>
    </row>
    <row r="168" spans="1:5">
      <c r="A168" s="25"/>
      <c r="B168" s="286"/>
      <c r="C168" s="285"/>
      <c r="D168" s="285"/>
      <c r="E168" s="285"/>
    </row>
    <row r="169" spans="1:5">
      <c r="A169" s="25"/>
      <c r="B169" s="286"/>
      <c r="C169" s="285"/>
      <c r="D169" s="285"/>
      <c r="E169" s="285"/>
    </row>
    <row r="170" spans="1:5">
      <c r="A170" s="25"/>
      <c r="B170" s="286"/>
      <c r="C170" s="285"/>
      <c r="D170" s="285"/>
      <c r="E170" s="285"/>
    </row>
    <row r="171" spans="1:5">
      <c r="A171" s="25"/>
      <c r="B171" s="286"/>
      <c r="C171" s="285"/>
      <c r="D171" s="285"/>
      <c r="E171" s="285"/>
    </row>
    <row r="172" spans="1:5">
      <c r="A172" s="25"/>
      <c r="B172" s="286"/>
      <c r="C172" s="285"/>
      <c r="D172" s="285"/>
      <c r="E172" s="285"/>
    </row>
    <row r="173" spans="1:5">
      <c r="A173" s="25"/>
      <c r="B173" s="286"/>
      <c r="C173" s="285"/>
      <c r="D173" s="285"/>
      <c r="E173" s="285"/>
    </row>
    <row r="174" spans="1:5">
      <c r="A174" s="25"/>
      <c r="B174" s="286"/>
      <c r="C174" s="285"/>
      <c r="D174" s="285"/>
      <c r="E174" s="285"/>
    </row>
    <row r="175" spans="1:5">
      <c r="A175" s="25"/>
      <c r="B175" s="286"/>
      <c r="C175" s="285"/>
      <c r="D175" s="285"/>
      <c r="E175" s="285"/>
    </row>
    <row r="176" spans="1:5">
      <c r="A176" s="25"/>
      <c r="B176" s="286"/>
      <c r="C176" s="285"/>
      <c r="D176" s="285"/>
      <c r="E176" s="285"/>
    </row>
    <row r="177" spans="1:5">
      <c r="A177" s="25"/>
      <c r="B177" s="286"/>
      <c r="C177" s="285"/>
      <c r="D177" s="285"/>
      <c r="E177" s="285"/>
    </row>
    <row r="178" spans="1:5">
      <c r="A178" s="25"/>
      <c r="B178" s="286"/>
      <c r="C178" s="285"/>
      <c r="D178" s="285"/>
      <c r="E178" s="285"/>
    </row>
    <row r="179" spans="1:5">
      <c r="A179" s="25"/>
      <c r="B179" s="286"/>
      <c r="C179" s="285"/>
      <c r="D179" s="285"/>
      <c r="E179" s="285"/>
    </row>
    <row r="180" spans="1:5">
      <c r="A180" s="25"/>
      <c r="B180" s="286"/>
      <c r="C180" s="285"/>
      <c r="D180" s="285"/>
      <c r="E180" s="285"/>
    </row>
    <row r="181" spans="1:5">
      <c r="A181" s="25"/>
      <c r="B181" s="286"/>
      <c r="C181" s="285"/>
      <c r="D181" s="285"/>
      <c r="E181" s="285"/>
    </row>
    <row r="182" spans="1:5">
      <c r="A182" s="25"/>
      <c r="B182" s="286"/>
      <c r="C182" s="285"/>
      <c r="D182" s="285"/>
      <c r="E182" s="285"/>
    </row>
    <row r="183" spans="1:5">
      <c r="A183" s="25"/>
      <c r="B183" s="286"/>
      <c r="C183" s="285"/>
      <c r="D183" s="285"/>
      <c r="E183" s="285"/>
    </row>
    <row r="184" spans="1:5">
      <c r="A184" s="25"/>
      <c r="B184" s="286"/>
      <c r="C184" s="285"/>
      <c r="D184" s="285"/>
      <c r="E184" s="285"/>
    </row>
    <row r="185" spans="1:5">
      <c r="A185" s="25"/>
      <c r="B185" s="286"/>
      <c r="C185" s="285"/>
      <c r="D185" s="285"/>
      <c r="E185" s="285"/>
    </row>
    <row r="186" spans="1:5">
      <c r="A186" s="25"/>
      <c r="B186" s="286"/>
      <c r="C186" s="285"/>
      <c r="D186" s="285"/>
      <c r="E186" s="285"/>
    </row>
    <row r="187" spans="1:5">
      <c r="A187" s="25"/>
      <c r="B187" s="286"/>
      <c r="C187" s="285"/>
      <c r="D187" s="285"/>
      <c r="E187" s="285"/>
    </row>
    <row r="188" spans="1:5">
      <c r="A188" s="25"/>
      <c r="B188" s="286"/>
      <c r="C188" s="285"/>
      <c r="D188" s="285"/>
      <c r="E188" s="285"/>
    </row>
    <row r="189" spans="1:5">
      <c r="A189" s="25"/>
      <c r="B189" s="286"/>
      <c r="C189" s="285"/>
      <c r="D189" s="285"/>
      <c r="E189" s="285"/>
    </row>
    <row r="190" spans="1:5">
      <c r="A190" s="25"/>
      <c r="B190" s="286"/>
      <c r="C190" s="285"/>
      <c r="D190" s="285"/>
      <c r="E190" s="285"/>
    </row>
    <row r="191" spans="1:5">
      <c r="A191" s="25"/>
      <c r="B191" s="286"/>
      <c r="C191" s="285"/>
      <c r="D191" s="285"/>
      <c r="E191" s="285"/>
    </row>
    <row r="192" spans="1:5">
      <c r="A192" s="25"/>
      <c r="B192" s="286"/>
      <c r="C192" s="285"/>
      <c r="D192" s="285"/>
      <c r="E192" s="285"/>
    </row>
    <row r="193" spans="1:5">
      <c r="A193" s="25"/>
      <c r="B193" s="286"/>
      <c r="C193" s="285"/>
      <c r="D193" s="285"/>
      <c r="E193" s="285"/>
    </row>
    <row r="194" spans="1:5">
      <c r="A194" s="25"/>
      <c r="B194" s="286"/>
      <c r="C194" s="285"/>
      <c r="D194" s="285"/>
      <c r="E194" s="285"/>
    </row>
    <row r="195" spans="1:5">
      <c r="A195" s="25"/>
      <c r="B195" s="286"/>
      <c r="C195" s="285"/>
      <c r="D195" s="285"/>
      <c r="E195" s="285"/>
    </row>
    <row r="196" spans="1:5">
      <c r="A196" s="25"/>
      <c r="B196" s="286"/>
      <c r="C196" s="285"/>
      <c r="D196" s="285"/>
      <c r="E196" s="285"/>
    </row>
    <row r="197" spans="1:5">
      <c r="A197" s="25"/>
      <c r="B197" s="286"/>
      <c r="C197" s="285"/>
      <c r="D197" s="285"/>
      <c r="E197" s="285"/>
    </row>
    <row r="198" spans="1:5">
      <c r="A198" s="25"/>
      <c r="B198" s="286"/>
      <c r="C198" s="285"/>
      <c r="D198" s="285"/>
      <c r="E198" s="285"/>
    </row>
    <row r="199" spans="1:5">
      <c r="A199" s="25"/>
      <c r="B199" s="286"/>
      <c r="C199" s="285"/>
      <c r="D199" s="285"/>
      <c r="E199" s="285"/>
    </row>
    <row r="200" spans="1:5">
      <c r="A200" s="25"/>
      <c r="B200" s="286"/>
      <c r="C200" s="285"/>
      <c r="D200" s="285"/>
      <c r="E200" s="285"/>
    </row>
    <row r="201" spans="1:5">
      <c r="A201" s="25"/>
      <c r="B201" s="286"/>
      <c r="C201" s="285"/>
      <c r="D201" s="285"/>
      <c r="E201" s="285"/>
    </row>
    <row r="202" spans="1:5">
      <c r="A202" s="25"/>
      <c r="B202" s="286"/>
      <c r="C202" s="285"/>
      <c r="D202" s="285"/>
      <c r="E202" s="285"/>
    </row>
    <row r="203" spans="1:5">
      <c r="A203" s="25"/>
      <c r="B203" s="286"/>
      <c r="C203" s="285"/>
      <c r="D203" s="285"/>
      <c r="E203" s="285"/>
    </row>
    <row r="204" spans="1:5">
      <c r="A204" s="25"/>
      <c r="B204" s="286"/>
      <c r="C204" s="285"/>
      <c r="D204" s="285"/>
      <c r="E204" s="285"/>
    </row>
    <row r="205" spans="1:5">
      <c r="A205" s="25"/>
      <c r="B205" s="286"/>
      <c r="C205" s="285"/>
      <c r="D205" s="285"/>
      <c r="E205" s="285"/>
    </row>
    <row r="206" spans="1:5">
      <c r="A206" s="25"/>
      <c r="B206" s="286"/>
      <c r="C206" s="285"/>
      <c r="D206" s="285"/>
      <c r="E206" s="285"/>
    </row>
    <row r="207" spans="1:5">
      <c r="A207" s="25"/>
      <c r="B207" s="286"/>
      <c r="C207" s="285"/>
      <c r="D207" s="285"/>
      <c r="E207" s="285"/>
    </row>
    <row r="208" spans="1:5">
      <c r="A208" s="25"/>
      <c r="B208" s="286"/>
      <c r="C208" s="285"/>
      <c r="D208" s="285"/>
      <c r="E208" s="285"/>
    </row>
    <row r="209" spans="1:5">
      <c r="A209" s="25"/>
      <c r="B209" s="286"/>
      <c r="C209" s="285"/>
      <c r="D209" s="285"/>
      <c r="E209" s="285"/>
    </row>
    <row r="210" spans="1:5">
      <c r="A210" s="25"/>
      <c r="B210" s="286"/>
      <c r="C210" s="285"/>
      <c r="D210" s="285"/>
      <c r="E210" s="285"/>
    </row>
    <row r="211" spans="1:5">
      <c r="A211" s="25"/>
      <c r="B211" s="286"/>
      <c r="C211" s="285"/>
      <c r="D211" s="285"/>
      <c r="E211" s="285"/>
    </row>
    <row r="212" spans="1:5">
      <c r="A212" s="25"/>
      <c r="B212" s="286"/>
      <c r="C212" s="285"/>
      <c r="D212" s="285"/>
      <c r="E212" s="285"/>
    </row>
    <row r="213" spans="1:5">
      <c r="A213" s="25"/>
      <c r="B213" s="286"/>
      <c r="C213" s="285"/>
      <c r="D213" s="285"/>
      <c r="E213" s="285"/>
    </row>
    <row r="214" spans="1:5">
      <c r="A214" s="25"/>
      <c r="B214" s="286"/>
      <c r="C214" s="285"/>
      <c r="D214" s="285"/>
      <c r="E214" s="285"/>
    </row>
    <row r="215" spans="1:5">
      <c r="A215" s="25"/>
      <c r="B215" s="286"/>
      <c r="C215" s="285"/>
      <c r="D215" s="285"/>
      <c r="E215" s="285"/>
    </row>
    <row r="216" spans="1:5">
      <c r="A216" s="25"/>
      <c r="B216" s="286"/>
      <c r="C216" s="285"/>
      <c r="D216" s="285"/>
      <c r="E216" s="285"/>
    </row>
    <row r="217" spans="1:5">
      <c r="A217" s="25"/>
      <c r="B217" s="286"/>
      <c r="C217" s="285"/>
      <c r="D217" s="285"/>
      <c r="E217" s="285"/>
    </row>
    <row r="218" spans="1:5">
      <c r="A218" s="25"/>
      <c r="B218" s="286"/>
      <c r="C218" s="285"/>
      <c r="D218" s="285"/>
      <c r="E218" s="285"/>
    </row>
    <row r="219" spans="1:5">
      <c r="A219" s="25"/>
      <c r="B219" s="286"/>
      <c r="C219" s="285"/>
      <c r="D219" s="285"/>
      <c r="E219" s="285"/>
    </row>
    <row r="220" spans="1:5">
      <c r="A220" s="25"/>
      <c r="B220" s="286"/>
      <c r="C220" s="285"/>
      <c r="D220" s="285"/>
      <c r="E220" s="285"/>
    </row>
    <row r="221" spans="1:5">
      <c r="A221" s="25"/>
      <c r="B221" s="286"/>
      <c r="C221" s="285"/>
      <c r="D221" s="285"/>
      <c r="E221" s="285"/>
    </row>
    <row r="222" spans="1:5">
      <c r="A222" s="25"/>
      <c r="B222" s="286"/>
      <c r="C222" s="285"/>
      <c r="D222" s="285"/>
      <c r="E222" s="285"/>
    </row>
    <row r="223" spans="1:5">
      <c r="A223" s="25"/>
      <c r="B223" s="286"/>
      <c r="C223" s="285"/>
      <c r="D223" s="285"/>
      <c r="E223" s="285"/>
    </row>
    <row r="224" spans="1:5">
      <c r="A224" s="25"/>
      <c r="B224" s="286"/>
      <c r="C224" s="285"/>
      <c r="D224" s="285"/>
      <c r="E224" s="285"/>
    </row>
    <row r="225" spans="1:5">
      <c r="A225" s="25"/>
      <c r="B225" s="286"/>
      <c r="C225" s="285"/>
      <c r="D225" s="285"/>
      <c r="E225" s="285"/>
    </row>
    <row r="226" spans="1:5">
      <c r="A226" s="25"/>
      <c r="B226" s="286"/>
      <c r="C226" s="285"/>
      <c r="D226" s="285"/>
      <c r="E226" s="285"/>
    </row>
    <row r="227" spans="1:5">
      <c r="A227" s="25"/>
      <c r="B227" s="286"/>
      <c r="C227" s="285"/>
      <c r="D227" s="285"/>
      <c r="E227" s="285"/>
    </row>
    <row r="228" spans="1:5">
      <c r="A228" s="25"/>
      <c r="B228" s="286"/>
      <c r="C228" s="285"/>
      <c r="D228" s="285"/>
      <c r="E228" s="285"/>
    </row>
    <row r="229" spans="1:5">
      <c r="A229" s="25"/>
      <c r="B229" s="286"/>
      <c r="C229" s="285"/>
      <c r="D229" s="285"/>
      <c r="E229" s="285"/>
    </row>
    <row r="230" spans="1:5">
      <c r="A230" s="25"/>
      <c r="B230" s="286"/>
      <c r="C230" s="285"/>
      <c r="D230" s="285"/>
      <c r="E230" s="285"/>
    </row>
    <row r="231" spans="1:5">
      <c r="A231" s="25"/>
      <c r="B231" s="286"/>
      <c r="C231" s="285"/>
      <c r="D231" s="285"/>
      <c r="E231" s="285"/>
    </row>
    <row r="232" spans="1:5">
      <c r="A232" s="25"/>
      <c r="B232" s="286"/>
      <c r="C232" s="285"/>
      <c r="D232" s="285"/>
      <c r="E232" s="285"/>
    </row>
    <row r="233" spans="1:5">
      <c r="A233" s="25"/>
      <c r="B233" s="286"/>
      <c r="C233" s="285"/>
      <c r="D233" s="285"/>
      <c r="E233" s="285"/>
    </row>
    <row r="234" spans="1:5">
      <c r="A234" s="25"/>
      <c r="B234" s="286"/>
      <c r="C234" s="285"/>
      <c r="D234" s="285"/>
      <c r="E234" s="285"/>
    </row>
    <row r="235" spans="1:5">
      <c r="A235" s="25"/>
      <c r="B235" s="286"/>
      <c r="C235" s="285"/>
      <c r="D235" s="285"/>
      <c r="E235" s="285"/>
    </row>
    <row r="236" spans="1:5">
      <c r="A236" s="25"/>
      <c r="B236" s="286"/>
      <c r="C236" s="285"/>
      <c r="D236" s="285"/>
      <c r="E236" s="285"/>
    </row>
    <row r="237" spans="1:5">
      <c r="A237" s="25"/>
      <c r="B237" s="286"/>
      <c r="C237" s="285"/>
      <c r="D237" s="285"/>
      <c r="E237" s="285"/>
    </row>
    <row r="238" spans="1:5">
      <c r="A238" s="25"/>
      <c r="B238" s="286"/>
      <c r="C238" s="285"/>
      <c r="D238" s="285"/>
      <c r="E238" s="285"/>
    </row>
    <row r="239" spans="1:5">
      <c r="A239" s="25"/>
      <c r="B239" s="286"/>
      <c r="C239" s="285"/>
      <c r="D239" s="285"/>
      <c r="E239" s="285"/>
    </row>
    <row r="240" spans="1:5">
      <c r="A240" s="25"/>
      <c r="B240" s="286"/>
      <c r="C240" s="285"/>
      <c r="D240" s="285"/>
      <c r="E240" s="285"/>
    </row>
    <row r="241" spans="1:5">
      <c r="A241" s="25"/>
      <c r="B241" s="286"/>
      <c r="C241" s="285"/>
      <c r="D241" s="285"/>
      <c r="E241" s="285"/>
    </row>
    <row r="242" spans="1:5">
      <c r="A242" s="25"/>
      <c r="B242" s="286"/>
      <c r="C242" s="285"/>
      <c r="D242" s="285"/>
      <c r="E242" s="285"/>
    </row>
    <row r="243" spans="1:5">
      <c r="A243" s="25"/>
      <c r="B243" s="286"/>
      <c r="C243" s="285"/>
      <c r="D243" s="285"/>
      <c r="E243" s="285"/>
    </row>
    <row r="244" spans="1:5">
      <c r="A244" s="25"/>
      <c r="B244" s="286"/>
      <c r="C244" s="285"/>
      <c r="D244" s="285"/>
      <c r="E244" s="285"/>
    </row>
    <row r="245" spans="1:5">
      <c r="A245" s="25"/>
      <c r="B245" s="286"/>
      <c r="C245" s="285"/>
      <c r="D245" s="285"/>
      <c r="E245" s="285"/>
    </row>
    <row r="246" spans="1:5">
      <c r="A246" s="25"/>
      <c r="B246" s="286"/>
      <c r="C246" s="285"/>
      <c r="D246" s="285"/>
      <c r="E246" s="285"/>
    </row>
    <row r="247" spans="1:5">
      <c r="A247" s="25"/>
      <c r="B247" s="286"/>
      <c r="C247" s="285"/>
      <c r="D247" s="285"/>
      <c r="E247" s="285"/>
    </row>
    <row r="248" spans="1:5">
      <c r="A248" s="25"/>
      <c r="B248" s="286"/>
      <c r="C248" s="285"/>
      <c r="D248" s="285"/>
      <c r="E248" s="285"/>
    </row>
    <row r="249" spans="1:5">
      <c r="A249" s="25"/>
      <c r="B249" s="286"/>
      <c r="C249" s="285"/>
      <c r="D249" s="285"/>
      <c r="E249" s="285"/>
    </row>
    <row r="250" spans="1:5">
      <c r="A250" s="25"/>
      <c r="B250" s="286"/>
      <c r="C250" s="285"/>
      <c r="D250" s="285"/>
      <c r="E250" s="285"/>
    </row>
    <row r="251" spans="1:5">
      <c r="A251" s="25"/>
      <c r="B251" s="286"/>
      <c r="C251" s="285"/>
      <c r="D251" s="285"/>
      <c r="E251" s="285"/>
    </row>
    <row r="252" spans="1:5">
      <c r="A252" s="25"/>
      <c r="B252" s="286"/>
      <c r="C252" s="285"/>
      <c r="D252" s="285"/>
      <c r="E252" s="285"/>
    </row>
    <row r="253" spans="1:5">
      <c r="A253" s="25"/>
      <c r="B253" s="286"/>
      <c r="C253" s="285"/>
      <c r="D253" s="285"/>
      <c r="E253" s="285"/>
    </row>
    <row r="254" spans="1:5">
      <c r="A254" s="25"/>
      <c r="B254" s="286"/>
      <c r="C254" s="285"/>
      <c r="D254" s="285"/>
      <c r="E254" s="285"/>
    </row>
    <row r="255" spans="1:5">
      <c r="A255" s="25"/>
      <c r="B255" s="286"/>
      <c r="C255" s="285"/>
      <c r="D255" s="285"/>
      <c r="E255" s="285"/>
    </row>
    <row r="256" spans="1:5">
      <c r="A256" s="25"/>
      <c r="B256" s="286"/>
      <c r="C256" s="285"/>
      <c r="D256" s="285"/>
      <c r="E256" s="285"/>
    </row>
    <row r="257" spans="1:5">
      <c r="A257" s="25"/>
      <c r="B257" s="286"/>
      <c r="C257" s="285"/>
      <c r="D257" s="285"/>
      <c r="E257" s="285"/>
    </row>
    <row r="258" spans="1:5">
      <c r="A258" s="25"/>
      <c r="B258" s="286"/>
      <c r="C258" s="285"/>
      <c r="D258" s="285"/>
      <c r="E258" s="285"/>
    </row>
    <row r="259" spans="1:5">
      <c r="A259" s="25"/>
      <c r="B259" s="286"/>
      <c r="C259" s="285"/>
      <c r="D259" s="285"/>
      <c r="E259" s="285"/>
    </row>
    <row r="260" spans="1:5">
      <c r="A260" s="25"/>
      <c r="B260" s="286"/>
      <c r="C260" s="285"/>
      <c r="D260" s="285"/>
      <c r="E260" s="285"/>
    </row>
    <row r="261" spans="1:5">
      <c r="A261" s="25"/>
      <c r="B261" s="286"/>
      <c r="C261" s="285"/>
      <c r="D261" s="285"/>
      <c r="E261" s="285"/>
    </row>
    <row r="262" spans="1:5">
      <c r="A262" s="25"/>
      <c r="B262" s="286"/>
      <c r="C262" s="285"/>
      <c r="D262" s="285"/>
      <c r="E262" s="285"/>
    </row>
    <row r="263" spans="1:5">
      <c r="A263" s="25"/>
      <c r="B263" s="286"/>
      <c r="C263" s="285"/>
      <c r="D263" s="285"/>
      <c r="E263" s="285"/>
    </row>
    <row r="264" spans="1:5">
      <c r="A264" s="25"/>
      <c r="B264" s="286"/>
      <c r="C264" s="285"/>
      <c r="D264" s="285"/>
      <c r="E264" s="285"/>
    </row>
    <row r="265" spans="1:5">
      <c r="A265" s="25"/>
      <c r="B265" s="286"/>
      <c r="C265" s="285"/>
      <c r="D265" s="285"/>
      <c r="E265" s="285"/>
    </row>
    <row r="266" spans="1:5">
      <c r="A266" s="25"/>
      <c r="B266" s="286"/>
      <c r="C266" s="285"/>
      <c r="D266" s="285"/>
      <c r="E266" s="285"/>
    </row>
    <row r="267" spans="1:5">
      <c r="A267" s="25"/>
      <c r="B267" s="286"/>
      <c r="C267" s="285"/>
      <c r="D267" s="285"/>
      <c r="E267" s="285"/>
    </row>
    <row r="268" spans="1:5">
      <c r="A268" s="25"/>
      <c r="B268" s="286"/>
      <c r="C268" s="285"/>
      <c r="D268" s="285"/>
      <c r="E268" s="285"/>
    </row>
    <row r="269" spans="1:5">
      <c r="A269" s="25"/>
      <c r="B269" s="286"/>
      <c r="C269" s="285"/>
      <c r="D269" s="285"/>
      <c r="E269" s="285"/>
    </row>
    <row r="270" spans="1:5">
      <c r="A270" s="25"/>
      <c r="B270" s="286"/>
      <c r="C270" s="285"/>
      <c r="D270" s="285"/>
      <c r="E270" s="285"/>
    </row>
    <row r="271" spans="1:5">
      <c r="A271" s="25"/>
      <c r="B271" s="286"/>
      <c r="C271" s="285"/>
      <c r="D271" s="285"/>
      <c r="E271" s="285"/>
    </row>
    <row r="272" spans="1:5">
      <c r="A272" s="25"/>
      <c r="B272" s="286"/>
      <c r="C272" s="285"/>
      <c r="D272" s="285"/>
      <c r="E272" s="285"/>
    </row>
    <row r="273" spans="1:5">
      <c r="A273" s="25"/>
      <c r="B273" s="286"/>
      <c r="C273" s="285"/>
      <c r="D273" s="285"/>
      <c r="E273" s="285"/>
    </row>
    <row r="274" spans="1:5">
      <c r="A274" s="25"/>
      <c r="B274" s="286"/>
      <c r="C274" s="285"/>
      <c r="D274" s="285"/>
      <c r="E274" s="285"/>
    </row>
    <row r="275" spans="1:5">
      <c r="A275" s="25"/>
      <c r="B275" s="286"/>
      <c r="C275" s="285"/>
      <c r="D275" s="285"/>
      <c r="E275" s="285"/>
    </row>
    <row r="276" spans="1:5">
      <c r="A276" s="25"/>
      <c r="B276" s="286"/>
      <c r="C276" s="285"/>
      <c r="D276" s="285"/>
      <c r="E276" s="285"/>
    </row>
    <row r="277" spans="1:5">
      <c r="A277" s="25"/>
      <c r="B277" s="286"/>
      <c r="C277" s="285"/>
      <c r="D277" s="285"/>
      <c r="E277" s="285"/>
    </row>
    <row r="278" spans="1:5">
      <c r="A278" s="25"/>
      <c r="B278" s="286"/>
      <c r="C278" s="285"/>
      <c r="D278" s="285"/>
      <c r="E278" s="285"/>
    </row>
    <row r="279" spans="1:5">
      <c r="A279" s="25"/>
      <c r="B279" s="286"/>
      <c r="C279" s="285"/>
      <c r="D279" s="285"/>
      <c r="E279" s="285"/>
    </row>
    <row r="280" spans="1:5">
      <c r="A280" s="25"/>
      <c r="B280" s="286"/>
      <c r="C280" s="285"/>
      <c r="D280" s="285"/>
      <c r="E280" s="285"/>
    </row>
    <row r="281" spans="1:5">
      <c r="A281" s="25"/>
      <c r="B281" s="286"/>
      <c r="C281" s="285"/>
      <c r="D281" s="285"/>
      <c r="E281" s="285"/>
    </row>
    <row r="282" spans="1:5">
      <c r="A282" s="25"/>
      <c r="B282" s="286"/>
      <c r="C282" s="285"/>
      <c r="D282" s="285"/>
      <c r="E282" s="285"/>
    </row>
    <row r="283" spans="1:5">
      <c r="A283" s="25"/>
      <c r="B283" s="286"/>
      <c r="C283" s="285"/>
      <c r="D283" s="285"/>
      <c r="E283" s="285"/>
    </row>
    <row r="284" spans="1:5">
      <c r="A284" s="25"/>
      <c r="B284" s="286"/>
      <c r="C284" s="285"/>
      <c r="D284" s="285"/>
      <c r="E284" s="285"/>
    </row>
    <row r="285" spans="1:5">
      <c r="A285" s="25"/>
      <c r="B285" s="286"/>
      <c r="C285" s="285"/>
      <c r="D285" s="285"/>
      <c r="E285" s="285"/>
    </row>
    <row r="286" spans="1:5">
      <c r="A286" s="25"/>
      <c r="B286" s="286"/>
      <c r="C286" s="285"/>
      <c r="D286" s="285"/>
      <c r="E286" s="285"/>
    </row>
    <row r="287" spans="1:5">
      <c r="A287" s="25"/>
      <c r="B287" s="286"/>
      <c r="C287" s="285"/>
      <c r="D287" s="285"/>
      <c r="E287" s="285"/>
    </row>
    <row r="288" spans="1:5">
      <c r="A288" s="25"/>
      <c r="B288" s="286"/>
      <c r="C288" s="285"/>
      <c r="D288" s="285"/>
      <c r="E288" s="285"/>
    </row>
    <row r="289" spans="1:5">
      <c r="A289" s="25"/>
      <c r="B289" s="286"/>
      <c r="C289" s="285"/>
      <c r="D289" s="285"/>
      <c r="E289" s="285"/>
    </row>
    <row r="290" spans="1:5">
      <c r="A290" s="25"/>
      <c r="B290" s="286"/>
      <c r="C290" s="285"/>
      <c r="D290" s="285"/>
      <c r="E290" s="285"/>
    </row>
    <row r="291" spans="1:5">
      <c r="A291" s="25"/>
      <c r="B291" s="286"/>
      <c r="C291" s="285"/>
      <c r="D291" s="285"/>
      <c r="E291" s="285"/>
    </row>
    <row r="292" spans="1:5">
      <c r="A292" s="25"/>
      <c r="B292" s="286"/>
      <c r="C292" s="285"/>
      <c r="D292" s="285"/>
      <c r="E292" s="285"/>
    </row>
    <row r="293" spans="1:5">
      <c r="A293" s="25"/>
      <c r="B293" s="286"/>
      <c r="C293" s="285"/>
      <c r="D293" s="285"/>
      <c r="E293" s="285"/>
    </row>
    <row r="294" spans="1:5">
      <c r="A294" s="25"/>
      <c r="B294" s="286"/>
      <c r="C294" s="285"/>
      <c r="D294" s="285"/>
      <c r="E294" s="285"/>
    </row>
    <row r="295" spans="1:5">
      <c r="A295" s="25"/>
      <c r="B295" s="286"/>
      <c r="C295" s="285"/>
      <c r="D295" s="285"/>
      <c r="E295" s="285"/>
    </row>
    <row r="296" spans="1:5">
      <c r="A296" s="25"/>
      <c r="B296" s="286"/>
      <c r="C296" s="285"/>
      <c r="D296" s="285"/>
      <c r="E296" s="285"/>
    </row>
    <row r="297" spans="1:5">
      <c r="A297" s="25"/>
      <c r="B297" s="286"/>
      <c r="C297" s="285"/>
      <c r="D297" s="285"/>
      <c r="E297" s="285"/>
    </row>
    <row r="298" spans="1:5">
      <c r="A298" s="25"/>
      <c r="B298" s="286"/>
      <c r="C298" s="285"/>
      <c r="D298" s="285"/>
      <c r="E298" s="285"/>
    </row>
    <row r="299" spans="1:5">
      <c r="A299" s="25"/>
      <c r="B299" s="286"/>
      <c r="C299" s="285"/>
      <c r="D299" s="285"/>
      <c r="E299" s="285"/>
    </row>
    <row r="300" spans="1:5">
      <c r="A300" s="25"/>
      <c r="B300" s="286"/>
      <c r="C300" s="285"/>
      <c r="D300" s="285"/>
      <c r="E300" s="285"/>
    </row>
    <row r="301" spans="1:5">
      <c r="A301" s="25"/>
      <c r="B301" s="286"/>
      <c r="C301" s="285"/>
      <c r="D301" s="285"/>
      <c r="E301" s="285"/>
    </row>
    <row r="302" spans="1:5">
      <c r="A302" s="25"/>
      <c r="B302" s="286"/>
      <c r="C302" s="285"/>
      <c r="D302" s="285"/>
      <c r="E302" s="285"/>
    </row>
    <row r="303" spans="1:5">
      <c r="A303" s="25"/>
      <c r="B303" s="286"/>
      <c r="C303" s="285"/>
      <c r="D303" s="285"/>
      <c r="E303" s="285"/>
    </row>
    <row r="304" spans="1:5">
      <c r="A304" s="25"/>
      <c r="B304" s="286"/>
      <c r="C304" s="285"/>
      <c r="D304" s="285"/>
      <c r="E304" s="285"/>
    </row>
    <row r="305" spans="1:5">
      <c r="A305" s="25"/>
      <c r="B305" s="286"/>
      <c r="C305" s="285"/>
      <c r="D305" s="285"/>
      <c r="E305" s="285"/>
    </row>
    <row r="306" spans="1:5">
      <c r="A306" s="25"/>
      <c r="B306" s="286"/>
      <c r="C306" s="285"/>
      <c r="D306" s="285"/>
      <c r="E306" s="285"/>
    </row>
    <row r="307" spans="1:5">
      <c r="A307" s="25"/>
      <c r="B307" s="286"/>
      <c r="C307" s="285"/>
      <c r="D307" s="285"/>
      <c r="E307" s="285"/>
    </row>
    <row r="308" spans="1:5">
      <c r="A308" s="25"/>
      <c r="B308" s="286"/>
      <c r="C308" s="285"/>
      <c r="D308" s="285"/>
      <c r="E308" s="285"/>
    </row>
    <row r="309" spans="1:5">
      <c r="A309" s="25"/>
      <c r="B309" s="286"/>
      <c r="C309" s="285"/>
      <c r="D309" s="285"/>
      <c r="E309" s="285"/>
    </row>
    <row r="310" spans="1:5">
      <c r="A310" s="25"/>
      <c r="B310" s="286"/>
      <c r="C310" s="285"/>
      <c r="D310" s="285"/>
      <c r="E310" s="285"/>
    </row>
    <row r="311" spans="1:5">
      <c r="A311" s="25"/>
      <c r="B311" s="286"/>
      <c r="C311" s="285"/>
      <c r="D311" s="285"/>
      <c r="E311" s="285"/>
    </row>
    <row r="312" spans="1:5">
      <c r="A312" s="25"/>
      <c r="B312" s="286"/>
      <c r="C312" s="285"/>
      <c r="D312" s="285"/>
      <c r="E312" s="285"/>
    </row>
    <row r="313" spans="1:5">
      <c r="A313" s="25"/>
      <c r="B313" s="286"/>
      <c r="C313" s="285"/>
      <c r="D313" s="285"/>
      <c r="E313" s="285"/>
    </row>
    <row r="314" spans="1:5">
      <c r="A314" s="25"/>
      <c r="B314" s="286"/>
      <c r="C314" s="285"/>
      <c r="D314" s="285"/>
      <c r="E314" s="285"/>
    </row>
    <row r="315" spans="1:5">
      <c r="A315" s="25"/>
      <c r="B315" s="286"/>
      <c r="C315" s="285"/>
      <c r="D315" s="285"/>
      <c r="E315" s="285"/>
    </row>
    <row r="316" spans="1:5">
      <c r="A316" s="25"/>
      <c r="B316" s="286"/>
      <c r="C316" s="285"/>
      <c r="D316" s="285"/>
      <c r="E316" s="285"/>
    </row>
    <row r="317" spans="1:5">
      <c r="A317" s="25"/>
      <c r="B317" s="286"/>
      <c r="C317" s="285"/>
      <c r="D317" s="285"/>
      <c r="E317" s="285"/>
    </row>
    <row r="318" spans="1:5">
      <c r="A318" s="25"/>
      <c r="B318" s="286"/>
      <c r="C318" s="285"/>
      <c r="D318" s="285"/>
      <c r="E318" s="285"/>
    </row>
    <row r="319" spans="1:5">
      <c r="A319" s="25"/>
      <c r="B319" s="286"/>
      <c r="C319" s="285"/>
      <c r="D319" s="285"/>
      <c r="E319" s="285"/>
    </row>
    <row r="320" spans="1:5">
      <c r="A320" s="25"/>
      <c r="B320" s="286"/>
      <c r="C320" s="285"/>
      <c r="D320" s="285"/>
      <c r="E320" s="285"/>
    </row>
    <row r="321" spans="1:5">
      <c r="A321" s="25"/>
      <c r="B321" s="286"/>
      <c r="C321" s="285"/>
      <c r="D321" s="285"/>
      <c r="E321" s="285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2020-10-03T13:24:07Z</dcterms:modified>
</cp:coreProperties>
</file>