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m Mehedi Hasan\Drive D\Drive D\2020\August\"/>
    </mc:Choice>
  </mc:AlternateContent>
  <bookViews>
    <workbookView xWindow="0" yWindow="0" windowWidth="16815" windowHeight="7155"/>
  </bookViews>
  <sheets>
    <sheet name="Allocation" sheetId="1" r:id="rId1"/>
  </sheets>
  <definedNames>
    <definedName name="_xlnm._FilterDatabase" localSheetId="0" hidden="1">Allocation!$A$3:$F$126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6" i="1" l="1"/>
  <c r="C126" i="1"/>
  <c r="C125" i="1"/>
  <c r="D125" i="1"/>
  <c r="C124" i="1"/>
  <c r="D124" i="1"/>
  <c r="C123" i="1"/>
  <c r="D123" i="1"/>
  <c r="D122" i="1"/>
  <c r="C122" i="1"/>
  <c r="C121" i="1"/>
  <c r="D120" i="1"/>
  <c r="C119" i="1"/>
  <c r="D119" i="1"/>
  <c r="D118" i="1"/>
  <c r="C118" i="1"/>
  <c r="C117" i="1"/>
  <c r="D116" i="1"/>
  <c r="C115" i="1"/>
  <c r="D115" i="1"/>
  <c r="D114" i="1"/>
  <c r="C114" i="1"/>
  <c r="C113" i="1"/>
  <c r="D113" i="1"/>
  <c r="D112" i="1"/>
  <c r="D111" i="1"/>
  <c r="C111" i="1"/>
  <c r="C110" i="1"/>
  <c r="D110" i="1"/>
  <c r="D109" i="1"/>
  <c r="C108" i="1"/>
  <c r="D108" i="1"/>
  <c r="D107" i="1"/>
  <c r="C107" i="1"/>
  <c r="C106" i="1"/>
  <c r="D105" i="1"/>
  <c r="C104" i="1"/>
  <c r="D104" i="1"/>
  <c r="D103" i="1"/>
  <c r="C103" i="1"/>
  <c r="C102" i="1"/>
  <c r="C100" i="1"/>
  <c r="D100" i="1"/>
  <c r="C99" i="1"/>
  <c r="C98" i="1"/>
  <c r="C96" i="1"/>
  <c r="D96" i="1"/>
  <c r="C95" i="1"/>
  <c r="C94" i="1"/>
  <c r="C93" i="1"/>
  <c r="D93" i="1"/>
  <c r="C92" i="1"/>
  <c r="D92" i="1"/>
  <c r="C89" i="1"/>
  <c r="D89" i="1"/>
  <c r="C88" i="1"/>
  <c r="D88" i="1"/>
  <c r="D87" i="1"/>
  <c r="C85" i="1"/>
  <c r="D85" i="1"/>
  <c r="C84" i="1"/>
  <c r="D84" i="1"/>
  <c r="D83" i="1"/>
  <c r="C81" i="1"/>
  <c r="D81" i="1"/>
  <c r="D80" i="1"/>
  <c r="C80" i="1"/>
  <c r="D79" i="1"/>
  <c r="C77" i="1"/>
  <c r="D77" i="1"/>
  <c r="D76" i="1"/>
  <c r="C76" i="1"/>
  <c r="C73" i="1"/>
  <c r="D73" i="1"/>
  <c r="D72" i="1"/>
  <c r="C71" i="1"/>
  <c r="C70" i="1"/>
  <c r="D70" i="1"/>
  <c r="C69" i="1"/>
  <c r="D68" i="1"/>
  <c r="D67" i="1"/>
  <c r="C67" i="1"/>
  <c r="C66" i="1"/>
  <c r="D65" i="1"/>
  <c r="D64" i="1"/>
  <c r="C63" i="1"/>
  <c r="D62" i="1"/>
  <c r="C61" i="1"/>
  <c r="D60" i="1"/>
  <c r="D59" i="1"/>
  <c r="C58" i="1"/>
  <c r="D57" i="1"/>
  <c r="D56" i="1"/>
  <c r="C55" i="1"/>
  <c r="D54" i="1"/>
  <c r="C53" i="1"/>
  <c r="D52" i="1"/>
  <c r="D51" i="1"/>
  <c r="C50" i="1"/>
  <c r="D49" i="1"/>
  <c r="C48" i="1"/>
  <c r="D47" i="1"/>
  <c r="C46" i="1"/>
  <c r="D45" i="1"/>
  <c r="D44" i="1"/>
  <c r="C43" i="1"/>
  <c r="D42" i="1"/>
  <c r="C42" i="1"/>
  <c r="D41" i="1"/>
  <c r="C41" i="1"/>
  <c r="C40" i="1"/>
  <c r="D39" i="1"/>
  <c r="C38" i="1"/>
  <c r="D37" i="1"/>
  <c r="D36" i="1"/>
  <c r="C35" i="1"/>
  <c r="D34" i="1"/>
  <c r="C34" i="1"/>
  <c r="D33" i="1"/>
  <c r="C33" i="1"/>
  <c r="C32" i="1"/>
  <c r="D31" i="1"/>
  <c r="C30" i="1"/>
  <c r="D29" i="1"/>
  <c r="D28" i="1"/>
  <c r="C27" i="1"/>
  <c r="D26" i="1"/>
  <c r="C26" i="1"/>
  <c r="C25" i="1"/>
  <c r="D24" i="1"/>
  <c r="C23" i="1"/>
  <c r="D22" i="1"/>
  <c r="D21" i="1"/>
  <c r="D20" i="1"/>
  <c r="C20" i="1"/>
  <c r="C19" i="1"/>
  <c r="D18" i="1"/>
  <c r="D17" i="1"/>
  <c r="C17" i="1"/>
  <c r="C16" i="1"/>
  <c r="D16" i="1"/>
  <c r="C15" i="1"/>
  <c r="D14" i="1"/>
  <c r="D13" i="1"/>
  <c r="C13" i="1"/>
  <c r="D12" i="1"/>
  <c r="C12" i="1"/>
  <c r="D11" i="1"/>
  <c r="D10" i="1"/>
  <c r="D9" i="1"/>
  <c r="C9" i="1"/>
  <c r="D8" i="1"/>
  <c r="C8" i="1"/>
  <c r="D7" i="1"/>
  <c r="D6" i="1"/>
  <c r="D5" i="1"/>
  <c r="C5" i="1"/>
  <c r="D4" i="1"/>
  <c r="C4" i="1"/>
  <c r="C7" i="1" l="1"/>
  <c r="C11" i="1"/>
  <c r="C18" i="1"/>
  <c r="C75" i="1"/>
  <c r="D75" i="1"/>
  <c r="D97" i="1"/>
  <c r="C97" i="1"/>
  <c r="C6" i="1"/>
  <c r="C10" i="1"/>
  <c r="C14" i="1"/>
  <c r="D15" i="1"/>
  <c r="C21" i="1"/>
  <c r="C22" i="1"/>
  <c r="C24" i="1"/>
  <c r="D25" i="1"/>
  <c r="D27" i="1"/>
  <c r="C29" i="1"/>
  <c r="C31" i="1"/>
  <c r="D32" i="1"/>
  <c r="D35" i="1"/>
  <c r="C37" i="1"/>
  <c r="C39" i="1"/>
  <c r="D40" i="1"/>
  <c r="D43" i="1"/>
  <c r="C45" i="1"/>
  <c r="C47" i="1"/>
  <c r="D48" i="1"/>
  <c r="D50" i="1"/>
  <c r="C52" i="1"/>
  <c r="C54" i="1"/>
  <c r="D55" i="1"/>
  <c r="D58" i="1"/>
  <c r="C60" i="1"/>
  <c r="C62" i="1"/>
  <c r="D63" i="1"/>
  <c r="D66" i="1"/>
  <c r="D71" i="1"/>
  <c r="D98" i="1"/>
  <c r="D19" i="1"/>
  <c r="D23" i="1"/>
  <c r="C28" i="1"/>
  <c r="D30" i="1"/>
  <c r="C36" i="1"/>
  <c r="D38" i="1"/>
  <c r="C44" i="1"/>
  <c r="D46" i="1"/>
  <c r="C51" i="1"/>
  <c r="D53" i="1"/>
  <c r="C59" i="1"/>
  <c r="D61" i="1"/>
  <c r="C68" i="1"/>
  <c r="D69" i="1"/>
  <c r="D74" i="1"/>
  <c r="C74" i="1"/>
  <c r="D78" i="1"/>
  <c r="C78" i="1"/>
  <c r="D82" i="1"/>
  <c r="C82" i="1"/>
  <c r="D86" i="1"/>
  <c r="C86" i="1"/>
  <c r="D90" i="1"/>
  <c r="C90" i="1"/>
  <c r="D99" i="1"/>
  <c r="C49" i="1"/>
  <c r="C56" i="1"/>
  <c r="C57" i="1"/>
  <c r="C64" i="1"/>
  <c r="C65" i="1"/>
  <c r="C72" i="1"/>
  <c r="C79" i="1"/>
  <c r="C83" i="1"/>
  <c r="C87" i="1"/>
  <c r="C91" i="1"/>
  <c r="D95" i="1"/>
  <c r="D101" i="1"/>
  <c r="C101" i="1"/>
  <c r="D91" i="1"/>
  <c r="D94" i="1"/>
  <c r="D102" i="1"/>
  <c r="C105" i="1"/>
  <c r="D106" i="1"/>
  <c r="C109" i="1"/>
  <c r="C112" i="1"/>
  <c r="C116" i="1"/>
  <c r="D117" i="1"/>
  <c r="C120" i="1"/>
  <c r="D121" i="1"/>
</calcChain>
</file>

<file path=xl/sharedStrings.xml><?xml version="1.0" encoding="utf-8"?>
<sst xmlns="http://schemas.openxmlformats.org/spreadsheetml/2006/main" count="251" uniqueCount="137">
  <si>
    <t>Target August 20</t>
  </si>
  <si>
    <t>DP</t>
  </si>
  <si>
    <t>Distributors</t>
  </si>
  <si>
    <t>Region/
Cluster</t>
  </si>
  <si>
    <t>Calculative Target August</t>
  </si>
  <si>
    <t>Total
Qnty</t>
  </si>
  <si>
    <t>L42</t>
  </si>
  <si>
    <t>T180</t>
  </si>
  <si>
    <t>Mobile Village</t>
  </si>
  <si>
    <t>Chattogram</t>
  </si>
  <si>
    <t>Mobile Zone,Patia</t>
  </si>
  <si>
    <t>Fantasy Telecom</t>
  </si>
  <si>
    <t>Polly Mobile Distribution</t>
  </si>
  <si>
    <t>Biponon Communications</t>
  </si>
  <si>
    <t>Prime Mobile Center</t>
  </si>
  <si>
    <t>Mobile Heaven</t>
  </si>
  <si>
    <t>Toyabiya Telecom</t>
  </si>
  <si>
    <t>Satkania Store</t>
  </si>
  <si>
    <t>Shifa Enterprise</t>
  </si>
  <si>
    <t>Sibgat Telecom</t>
  </si>
  <si>
    <t>M/S Sholav Bitan</t>
  </si>
  <si>
    <t>M/S. Lotus Telecom</t>
  </si>
  <si>
    <t>Himel Mobile Center</t>
  </si>
  <si>
    <t>Dhaka Telecom</t>
  </si>
  <si>
    <t>M/S. Alam Trade Link</t>
  </si>
  <si>
    <t>R.K Mobile Center</t>
  </si>
  <si>
    <t>Salim Telecom &amp; Electronics</t>
  </si>
  <si>
    <t>Mobile Shop</t>
  </si>
  <si>
    <t>M/S. Murad Enterprise</t>
  </si>
  <si>
    <t>Sarker Telecom</t>
  </si>
  <si>
    <t>Nashua Associate</t>
  </si>
  <si>
    <t>M Enterprise</t>
  </si>
  <si>
    <t>Star Telecom</t>
  </si>
  <si>
    <t>Dhaka North</t>
  </si>
  <si>
    <t>Trade plus</t>
  </si>
  <si>
    <t>Shore Distribution</t>
  </si>
  <si>
    <t>MM Communication</t>
  </si>
  <si>
    <t>TM Communication</t>
  </si>
  <si>
    <t>Zaara Corporation</t>
  </si>
  <si>
    <t>Mobile House</t>
  </si>
  <si>
    <t>Nabil Enterprise</t>
  </si>
  <si>
    <t>M/S. Sumon Telecoms</t>
  </si>
  <si>
    <t>M/S. Sujan Telecom</t>
  </si>
  <si>
    <t>Bismillah Telecom</t>
  </si>
  <si>
    <t>Shisha Stationary &amp; Electronics</t>
  </si>
  <si>
    <t>M/S. Mukul Enterprise</t>
  </si>
  <si>
    <t>Mobile Point</t>
  </si>
  <si>
    <t>F N Traders</t>
  </si>
  <si>
    <t>Rathura Enterprise – 2</t>
  </si>
  <si>
    <t>M/S Saidur Electronics</t>
  </si>
  <si>
    <t>Shaheen Multimedia &amp; Telecom</t>
  </si>
  <si>
    <t>Repon Enterprise</t>
  </si>
  <si>
    <t>M/S Zaman Enterprise</t>
  </si>
  <si>
    <t>M/S Siddique Enterprise</t>
  </si>
  <si>
    <t>Rathura Enterprise</t>
  </si>
  <si>
    <t>Saif Telecom</t>
  </si>
  <si>
    <t>Dhaka South</t>
  </si>
  <si>
    <t>Tahia Enterprise</t>
  </si>
  <si>
    <t>Dohar Enterprise</t>
  </si>
  <si>
    <t>Ananda Electronics</t>
  </si>
  <si>
    <t>M K Trading Co.</t>
  </si>
  <si>
    <t>Nandan World Link</t>
  </si>
  <si>
    <t>Nishat Telecom</t>
  </si>
  <si>
    <t>Anika Traders</t>
  </si>
  <si>
    <t>One Telecom, Jatrabari</t>
  </si>
  <si>
    <t>Mehereen Telecom</t>
  </si>
  <si>
    <t>Taj Telecom</t>
  </si>
  <si>
    <t>One Telecom, Narayangonj</t>
  </si>
  <si>
    <t>One Telecom</t>
  </si>
  <si>
    <t>One Telecom (CTG Road)</t>
  </si>
  <si>
    <t>Samiya Telecom-2</t>
  </si>
  <si>
    <t>Samiya Telecom</t>
  </si>
  <si>
    <t>New Samanta Telecom</t>
  </si>
  <si>
    <t>StarTel Distribution-2</t>
  </si>
  <si>
    <t>Zeshan Telecom</t>
  </si>
  <si>
    <t>Satata Mobile Centre</t>
  </si>
  <si>
    <t>New Era Telecom</t>
  </si>
  <si>
    <t>Gopa Telecom</t>
  </si>
  <si>
    <t>Star Tel</t>
  </si>
  <si>
    <t>M/S. Karachi Store</t>
  </si>
  <si>
    <t>Khulna</t>
  </si>
  <si>
    <t>Toushi Mobile Showroom &amp; Servicing</t>
  </si>
  <si>
    <t>Click Mobile Corner</t>
  </si>
  <si>
    <t>M/S Faiz Enterprise</t>
  </si>
  <si>
    <t>Mridha Telecom</t>
  </si>
  <si>
    <t>M/S. Rasel Enterprise</t>
  </si>
  <si>
    <t>M/S Saad Telecom</t>
  </si>
  <si>
    <t>Winner Electronics</t>
  </si>
  <si>
    <t>M/S. National Electronics</t>
  </si>
  <si>
    <t>Desh Link</t>
  </si>
  <si>
    <t>A One Tel</t>
  </si>
  <si>
    <t>M/S. Alif Telecom</t>
  </si>
  <si>
    <t>My Fone</t>
  </si>
  <si>
    <t>Noor Electronics</t>
  </si>
  <si>
    <t>Hello Prithibi</t>
  </si>
  <si>
    <t>S S Enterprise</t>
  </si>
  <si>
    <t>M/S. Panguchi Enterprise</t>
  </si>
  <si>
    <t>Shadhin Telecom</t>
  </si>
  <si>
    <t>Mobile Plus</t>
  </si>
  <si>
    <t>Konica Trading</t>
  </si>
  <si>
    <t>Max Tel</t>
  </si>
  <si>
    <t>Ideal Communication</t>
  </si>
  <si>
    <t>Priyo Telecom</t>
  </si>
  <si>
    <t>Rajshahi</t>
  </si>
  <si>
    <t>S.M Tel</t>
  </si>
  <si>
    <t>Biswa Bani Telecom</t>
  </si>
  <si>
    <t>Mohima Telecom</t>
  </si>
  <si>
    <t>M. R. Traders</t>
  </si>
  <si>
    <t>Prithibi Corporation</t>
  </si>
  <si>
    <t>Tulip-2</t>
  </si>
  <si>
    <t>Swastidip Enterprise</t>
  </si>
  <si>
    <t>Haque Enterprise</t>
  </si>
  <si>
    <t>Satata Enterprise</t>
  </si>
  <si>
    <t>Sarkar Telecom, Sirajgonj</t>
  </si>
  <si>
    <t>Mugdho Corporation</t>
  </si>
  <si>
    <t>Tulip Distribution</t>
  </si>
  <si>
    <t>Hello Rajshahi</t>
  </si>
  <si>
    <t>Hello Naogaon</t>
  </si>
  <si>
    <t>Mobile Collection &amp; Ghori Ghor</t>
  </si>
  <si>
    <t>M/S Chowdhury Enterprise</t>
  </si>
  <si>
    <t>New Sarker Electronics</t>
  </si>
  <si>
    <t>Paul Telecom</t>
  </si>
  <si>
    <t>Rangpur</t>
  </si>
  <si>
    <t>M/S. Nodi Nishat Enterprise</t>
  </si>
  <si>
    <t>Pacific Electronics – 2</t>
  </si>
  <si>
    <t>Swaranika  Enterprise</t>
  </si>
  <si>
    <t>M/S. MM Trade Link</t>
  </si>
  <si>
    <t>Pacific Electronics</t>
  </si>
  <si>
    <t>Feroz Telecom</t>
  </si>
  <si>
    <t>World Media</t>
  </si>
  <si>
    <t>Missing link trade and distribution</t>
  </si>
  <si>
    <t>M/S. Sky Tel</t>
  </si>
  <si>
    <t>Shahil Distribution</t>
  </si>
  <si>
    <t>Tarek &amp; Brothers</t>
  </si>
  <si>
    <t>EEL</t>
  </si>
  <si>
    <t>Smart Link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</si>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</sst>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0"/>
      <color theme="1"/>
      <name val="Bahnschrift SemiBold"/>
      <family val="2"/>
    </font>
    <font>
      <sz val="10"/>
      <color theme="0"/>
      <name val="Bahnschrift SemiBold"/>
      <family val="2"/>
    </font>
    <font>
      <b/>
      <sz val="10"/>
      <color theme="1"/>
      <name val="Bahnschrift SemiBold"/>
      <family val="2"/>
    </font>
    <font>
      <sz val="10"/>
      <name val="Bahnschrift SemiBold"/>
      <family val="2"/>
    </font>
    <font>
      <b/>
      <sz val="10"/>
      <color theme="1"/>
      <name val="Bahnschrift SemiBold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64" fontId="2" fillId="2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0" applyFont="1"/>
    <xf numFmtId="164" fontId="4" fillId="3" borderId="1" xfId="1" applyNumberFormat="1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43" fontId="5" fillId="4" borderId="3" xfId="1" applyFont="1" applyFill="1" applyBorder="1" applyAlignment="1">
      <alignment horizontal="center" vertical="center" wrapText="1"/>
    </xf>
    <xf numFmtId="164" fontId="5" fillId="4" borderId="4" xfId="1" applyNumberFormat="1" applyFont="1" applyFill="1" applyBorder="1" applyAlignment="1">
      <alignment horizontal="center" vertical="center" wrapText="1"/>
    </xf>
    <xf numFmtId="164" fontId="5" fillId="4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/>
    <xf numFmtId="43" fontId="3" fillId="0" borderId="5" xfId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/>
    <xf numFmtId="43" fontId="3" fillId="0" borderId="3" xfId="1" applyFont="1" applyBorder="1" applyAlignment="1">
      <alignment horizontal="center" vertical="center"/>
    </xf>
    <xf numFmtId="0" fontId="6" fillId="0" borderId="3" xfId="0" applyFont="1" applyBorder="1" applyAlignment="1"/>
    <xf numFmtId="43" fontId="5" fillId="5" borderId="3" xfId="1" applyFont="1" applyFill="1" applyBorder="1" applyAlignment="1">
      <alignment horizontal="center" vertical="center"/>
    </xf>
    <xf numFmtId="0" fontId="3" fillId="0" borderId="5" xfId="0" applyFont="1" applyFill="1" applyBorder="1" applyAlignment="1"/>
    <xf numFmtId="0" fontId="3" fillId="0" borderId="3" xfId="0" applyFont="1" applyFill="1" applyBorder="1" applyAlignment="1"/>
    <xf numFmtId="0" fontId="3" fillId="0" borderId="0" xfId="0" applyFont="1" applyBorder="1" applyAlignment="1"/>
    <xf numFmtId="164" fontId="5" fillId="5" borderId="3" xfId="1" applyNumberFormat="1" applyFont="1" applyFill="1" applyBorder="1" applyAlignment="1">
      <alignment horizontal="center" vertical="center"/>
    </xf>
    <xf numFmtId="43" fontId="7" fillId="6" borderId="3" xfId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26"/>
  <sheetViews>
    <sheetView showGridLines="0" tabSelected="1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A3" sqref="A3:XFD127"/>
    </sheetView>
  </sheetViews>
  <sheetFormatPr defaultColWidth="9.125" defaultRowHeight="12.75"/>
  <cols>
    <col min="1" max="1" width="28.125" style="2" bestFit="1" customWidth="1"/>
    <col min="2" max="2" width="15.875" style="2" bestFit="1" customWidth="1"/>
    <col min="3" max="3" width="15.875" style="3" bestFit="1" customWidth="1"/>
    <col min="4" max="4" width="9.875" style="4" bestFit="1" customWidth="1"/>
    <col min="5" max="5" width="9" style="4" customWidth="1"/>
    <col min="6" max="6" width="9.5" style="4" bestFit="1" customWidth="1"/>
    <col min="7" max="16384" width="9.125" style="5"/>
  </cols>
  <sheetData>
    <row r="1" spans="1:6" ht="15">
      <c r="A1" s="1" t="s">
        <v>0</v>
      </c>
    </row>
    <row r="2" spans="1:6" s="2" customFormat="1">
      <c r="C2" s="3"/>
      <c r="D2" s="6" t="s">
        <v>1</v>
      </c>
      <c r="E2" s="7">
        <v>945.35749999999996</v>
      </c>
      <c r="F2" s="7">
        <v>1188.9649999999999</v>
      </c>
    </row>
    <row r="3" spans="1:6" s="12" customFormat="1" ht="54" customHeight="1">
      <c r="A3" s="8" t="s">
        <v>2</v>
      </c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</row>
    <row r="4" spans="1:6">
      <c r="A4" s="13" t="s">
        <v>8</v>
      </c>
      <c r="B4" s="13" t="s">
        <v>9</v>
      </c>
      <c r="C4" s="14">
        <f t="shared" ref="C4:C35" si="0">SUMPRODUCT($E$2:$F$2,E4:F4)</f>
        <v>52517.725229166666</v>
      </c>
      <c r="D4" s="15">
        <f t="shared" ref="D4:D35" si="1">SUM(E4:F4)</f>
        <v>51.183333333333337</v>
      </c>
      <c r="E4" s="15">
        <v>34.225000000000001</v>
      </c>
      <c r="F4" s="15">
        <v>16.958333333333332</v>
      </c>
    </row>
    <row r="5" spans="1:6">
      <c r="A5" s="16" t="s">
        <v>10</v>
      </c>
      <c r="B5" s="16" t="s">
        <v>9</v>
      </c>
      <c r="C5" s="17">
        <f t="shared" si="0"/>
        <v>81371.362770833322</v>
      </c>
      <c r="D5" s="15">
        <f t="shared" si="1"/>
        <v>79.241666666666674</v>
      </c>
      <c r="E5" s="15">
        <v>52.725000000000001</v>
      </c>
      <c r="F5" s="15">
        <v>26.516666666666666</v>
      </c>
    </row>
    <row r="6" spans="1:6">
      <c r="A6" s="16" t="s">
        <v>11</v>
      </c>
      <c r="B6" s="16" t="s">
        <v>9</v>
      </c>
      <c r="C6" s="17">
        <f t="shared" si="0"/>
        <v>81954.333229166659</v>
      </c>
      <c r="D6" s="15">
        <f t="shared" si="1"/>
        <v>79.85833333333332</v>
      </c>
      <c r="E6" s="15">
        <v>53.341666666666661</v>
      </c>
      <c r="F6" s="15">
        <v>26.516666666666666</v>
      </c>
    </row>
    <row r="7" spans="1:6">
      <c r="A7" s="16" t="s">
        <v>12</v>
      </c>
      <c r="B7" s="16" t="s">
        <v>9</v>
      </c>
      <c r="C7" s="17">
        <f t="shared" si="0"/>
        <v>93715.746770833328</v>
      </c>
      <c r="D7" s="15">
        <f t="shared" si="1"/>
        <v>91.266666666666666</v>
      </c>
      <c r="E7" s="15">
        <v>60.741666666666667</v>
      </c>
      <c r="F7" s="15">
        <v>30.524999999999999</v>
      </c>
    </row>
    <row r="8" spans="1:6">
      <c r="A8" s="16" t="s">
        <v>13</v>
      </c>
      <c r="B8" s="16" t="s">
        <v>9</v>
      </c>
      <c r="C8" s="17">
        <f t="shared" si="0"/>
        <v>82245.81845833332</v>
      </c>
      <c r="D8" s="15">
        <f t="shared" si="1"/>
        <v>80.166666666666657</v>
      </c>
      <c r="E8" s="15">
        <v>53.65</v>
      </c>
      <c r="F8" s="15">
        <v>26.516666666666666</v>
      </c>
    </row>
    <row r="9" spans="1:6">
      <c r="A9" s="16" t="s">
        <v>14</v>
      </c>
      <c r="B9" s="16" t="s">
        <v>9</v>
      </c>
      <c r="C9" s="17">
        <f t="shared" si="0"/>
        <v>82612.415999999997</v>
      </c>
      <c r="D9" s="15">
        <f t="shared" si="1"/>
        <v>80.474999999999994</v>
      </c>
      <c r="E9" s="15">
        <v>53.65</v>
      </c>
      <c r="F9" s="15">
        <v>26.824999999999999</v>
      </c>
    </row>
    <row r="10" spans="1:6">
      <c r="A10" s="16" t="s">
        <v>15</v>
      </c>
      <c r="B10" s="16" t="s">
        <v>9</v>
      </c>
      <c r="C10" s="17">
        <f t="shared" si="0"/>
        <v>44629.695999999996</v>
      </c>
      <c r="D10" s="15">
        <f t="shared" si="1"/>
        <v>43.475000000000001</v>
      </c>
      <c r="E10" s="15">
        <v>28.983333333333334</v>
      </c>
      <c r="F10" s="15">
        <v>14.491666666666667</v>
      </c>
    </row>
    <row r="11" spans="1:6">
      <c r="A11" s="16" t="s">
        <v>16</v>
      </c>
      <c r="B11" s="16" t="s">
        <v>9</v>
      </c>
      <c r="C11" s="17">
        <f t="shared" si="0"/>
        <v>107301.18400000001</v>
      </c>
      <c r="D11" s="15">
        <f t="shared" si="1"/>
        <v>104.52500000000001</v>
      </c>
      <c r="E11" s="15">
        <v>69.683333333333337</v>
      </c>
      <c r="F11" s="15">
        <v>34.841666666666669</v>
      </c>
    </row>
    <row r="12" spans="1:6">
      <c r="A12" s="16" t="s">
        <v>17</v>
      </c>
      <c r="B12" s="16" t="s">
        <v>9</v>
      </c>
      <c r="C12" s="17">
        <f t="shared" si="0"/>
        <v>165224.83199999999</v>
      </c>
      <c r="D12" s="15">
        <f t="shared" si="1"/>
        <v>160.94999999999999</v>
      </c>
      <c r="E12" s="15">
        <v>107.3</v>
      </c>
      <c r="F12" s="15">
        <v>53.65</v>
      </c>
    </row>
    <row r="13" spans="1:6">
      <c r="A13" s="16" t="s">
        <v>18</v>
      </c>
      <c r="B13" s="16" t="s">
        <v>9</v>
      </c>
      <c r="C13" s="17">
        <f t="shared" si="0"/>
        <v>187356.38122916667</v>
      </c>
      <c r="D13" s="15">
        <f t="shared" si="1"/>
        <v>182.53333333333333</v>
      </c>
      <c r="E13" s="15">
        <v>121.79166666666667</v>
      </c>
      <c r="F13" s="15">
        <v>60.741666666666667</v>
      </c>
    </row>
    <row r="14" spans="1:6">
      <c r="A14" s="16" t="s">
        <v>19</v>
      </c>
      <c r="B14" s="16" t="s">
        <v>9</v>
      </c>
      <c r="C14" s="17">
        <f t="shared" si="0"/>
        <v>351048.67477083334</v>
      </c>
      <c r="D14" s="15">
        <f t="shared" si="1"/>
        <v>341.94166666666666</v>
      </c>
      <c r="E14" s="15">
        <v>227.85833333333335</v>
      </c>
      <c r="F14" s="15">
        <v>114.08333333333333</v>
      </c>
    </row>
    <row r="15" spans="1:6">
      <c r="A15" s="16" t="s">
        <v>20</v>
      </c>
      <c r="B15" s="16" t="s">
        <v>9</v>
      </c>
      <c r="C15" s="17">
        <f t="shared" si="0"/>
        <v>611521.79200000002</v>
      </c>
      <c r="D15" s="15">
        <f t="shared" si="1"/>
        <v>595.70000000000005</v>
      </c>
      <c r="E15" s="15">
        <v>397.13333333333333</v>
      </c>
      <c r="F15" s="15">
        <v>198.56666666666666</v>
      </c>
    </row>
    <row r="16" spans="1:6">
      <c r="A16" s="16" t="s">
        <v>21</v>
      </c>
      <c r="B16" s="16" t="s">
        <v>9</v>
      </c>
      <c r="C16" s="17">
        <f t="shared" si="0"/>
        <v>123443.83999999998</v>
      </c>
      <c r="D16" s="15">
        <f t="shared" si="1"/>
        <v>120.24999999999999</v>
      </c>
      <c r="E16" s="15">
        <v>80.166666666666657</v>
      </c>
      <c r="F16" s="15">
        <v>40.083333333333329</v>
      </c>
    </row>
    <row r="17" spans="1:6">
      <c r="A17" s="18" t="s">
        <v>22</v>
      </c>
      <c r="B17" s="16" t="s">
        <v>9</v>
      </c>
      <c r="C17" s="17">
        <f t="shared" si="0"/>
        <v>70559.517229166668</v>
      </c>
      <c r="D17" s="15">
        <f t="shared" si="1"/>
        <v>68.75833333333334</v>
      </c>
      <c r="E17" s="15">
        <v>45.94166666666667</v>
      </c>
      <c r="F17" s="15">
        <v>22.816666666666666</v>
      </c>
    </row>
    <row r="18" spans="1:6">
      <c r="A18" s="16" t="s">
        <v>23</v>
      </c>
      <c r="B18" s="16" t="s">
        <v>9</v>
      </c>
      <c r="C18" s="17">
        <f t="shared" si="0"/>
        <v>177569.21599999999</v>
      </c>
      <c r="D18" s="15">
        <f t="shared" si="1"/>
        <v>172.97499999999999</v>
      </c>
      <c r="E18" s="15">
        <v>115.31666666666666</v>
      </c>
      <c r="F18" s="15">
        <v>57.658333333333331</v>
      </c>
    </row>
    <row r="19" spans="1:6">
      <c r="A19" s="16" t="s">
        <v>24</v>
      </c>
      <c r="B19" s="16" t="s">
        <v>9</v>
      </c>
      <c r="C19" s="17">
        <f t="shared" si="0"/>
        <v>183558.10922916664</v>
      </c>
      <c r="D19" s="15">
        <f t="shared" si="1"/>
        <v>178.83333333333334</v>
      </c>
      <c r="E19" s="15">
        <v>119.325</v>
      </c>
      <c r="F19" s="15">
        <v>59.508333333333333</v>
      </c>
    </row>
    <row r="20" spans="1:6">
      <c r="A20" s="16" t="s">
        <v>25</v>
      </c>
      <c r="B20" s="16" t="s">
        <v>9</v>
      </c>
      <c r="C20" s="17">
        <f t="shared" si="0"/>
        <v>247179.16522916663</v>
      </c>
      <c r="D20" s="15">
        <f t="shared" si="1"/>
        <v>240.80833333333331</v>
      </c>
      <c r="E20" s="15">
        <v>160.64166666666665</v>
      </c>
      <c r="F20" s="15">
        <v>80.166666666666657</v>
      </c>
    </row>
    <row r="21" spans="1:6">
      <c r="A21" s="16" t="s">
        <v>26</v>
      </c>
      <c r="B21" s="16" t="s">
        <v>9</v>
      </c>
      <c r="C21" s="17">
        <f t="shared" si="0"/>
        <v>222856.99477083329</v>
      </c>
      <c r="D21" s="15">
        <f t="shared" si="1"/>
        <v>217.06666666666666</v>
      </c>
      <c r="E21" s="15">
        <v>144.60833333333332</v>
      </c>
      <c r="F21" s="15">
        <v>72.458333333333329</v>
      </c>
    </row>
    <row r="22" spans="1:6">
      <c r="A22" s="16" t="s">
        <v>27</v>
      </c>
      <c r="B22" s="16" t="s">
        <v>9</v>
      </c>
      <c r="C22" s="17">
        <f t="shared" si="0"/>
        <v>250685.95199999999</v>
      </c>
      <c r="D22" s="15">
        <f t="shared" si="1"/>
        <v>244.20000000000002</v>
      </c>
      <c r="E22" s="15">
        <v>162.80000000000001</v>
      </c>
      <c r="F22" s="15">
        <v>81.400000000000006</v>
      </c>
    </row>
    <row r="23" spans="1:6">
      <c r="A23" s="16" t="s">
        <v>28</v>
      </c>
      <c r="B23" s="16" t="s">
        <v>9</v>
      </c>
      <c r="C23" s="17">
        <f t="shared" si="0"/>
        <v>95906.367999999988</v>
      </c>
      <c r="D23" s="15">
        <f t="shared" si="1"/>
        <v>93.424999999999997</v>
      </c>
      <c r="E23" s="15">
        <v>62.283333333333331</v>
      </c>
      <c r="F23" s="15">
        <v>31.141666666666666</v>
      </c>
    </row>
    <row r="24" spans="1:6">
      <c r="A24" s="16" t="s">
        <v>29</v>
      </c>
      <c r="B24" s="16" t="s">
        <v>9</v>
      </c>
      <c r="C24" s="17">
        <f t="shared" si="0"/>
        <v>173770.94400000002</v>
      </c>
      <c r="D24" s="15">
        <f t="shared" si="1"/>
        <v>169.27500000000001</v>
      </c>
      <c r="E24" s="15">
        <v>112.85000000000001</v>
      </c>
      <c r="F24" s="15">
        <v>56.425000000000004</v>
      </c>
    </row>
    <row r="25" spans="1:6">
      <c r="A25" s="16" t="s">
        <v>30</v>
      </c>
      <c r="B25" s="16" t="s">
        <v>9</v>
      </c>
      <c r="C25" s="17">
        <f t="shared" si="0"/>
        <v>303570.27477083332</v>
      </c>
      <c r="D25" s="15">
        <f t="shared" si="1"/>
        <v>295.69166666666666</v>
      </c>
      <c r="E25" s="15">
        <v>197.02500000000001</v>
      </c>
      <c r="F25" s="15">
        <v>98.666666666666657</v>
      </c>
    </row>
    <row r="26" spans="1:6">
      <c r="A26" s="16" t="s">
        <v>31</v>
      </c>
      <c r="B26" s="16" t="s">
        <v>9</v>
      </c>
      <c r="C26" s="17">
        <f t="shared" si="0"/>
        <v>165224.83199999999</v>
      </c>
      <c r="D26" s="15">
        <f t="shared" si="1"/>
        <v>160.94999999999999</v>
      </c>
      <c r="E26" s="15">
        <v>107.3</v>
      </c>
      <c r="F26" s="15">
        <v>53.65</v>
      </c>
    </row>
    <row r="27" spans="1:6">
      <c r="A27" s="13" t="s">
        <v>32</v>
      </c>
      <c r="B27" s="13" t="s">
        <v>33</v>
      </c>
      <c r="C27" s="14">
        <f t="shared" si="0"/>
        <v>186406.81322916667</v>
      </c>
      <c r="D27" s="15">
        <f t="shared" si="1"/>
        <v>181.60833333333335</v>
      </c>
      <c r="E27" s="15">
        <v>121.17500000000001</v>
      </c>
      <c r="F27" s="15">
        <v>60.433333333333337</v>
      </c>
    </row>
    <row r="28" spans="1:6">
      <c r="A28" s="16" t="s">
        <v>34</v>
      </c>
      <c r="B28" s="16" t="s">
        <v>33</v>
      </c>
      <c r="C28" s="17">
        <f t="shared" si="0"/>
        <v>133889.08799999999</v>
      </c>
      <c r="D28" s="15">
        <f t="shared" si="1"/>
        <v>130.42500000000001</v>
      </c>
      <c r="E28" s="15">
        <v>86.95</v>
      </c>
      <c r="F28" s="15">
        <v>43.475000000000001</v>
      </c>
    </row>
    <row r="29" spans="1:6">
      <c r="A29" s="16" t="s">
        <v>35</v>
      </c>
      <c r="B29" s="16" t="s">
        <v>33</v>
      </c>
      <c r="C29" s="17">
        <f t="shared" si="0"/>
        <v>230086.94122916664</v>
      </c>
      <c r="D29" s="15">
        <f t="shared" si="1"/>
        <v>224.1583333333333</v>
      </c>
      <c r="E29" s="15">
        <v>149.54166666666666</v>
      </c>
      <c r="F29" s="15">
        <v>74.61666666666666</v>
      </c>
    </row>
    <row r="30" spans="1:6">
      <c r="A30" s="16" t="s">
        <v>36</v>
      </c>
      <c r="B30" s="16" t="s">
        <v>33</v>
      </c>
      <c r="C30" s="17">
        <f t="shared" si="0"/>
        <v>299405.40522916662</v>
      </c>
      <c r="D30" s="15">
        <f t="shared" si="1"/>
        <v>291.68333333333334</v>
      </c>
      <c r="E30" s="15">
        <v>194.55833333333334</v>
      </c>
      <c r="F30" s="15">
        <v>97.125</v>
      </c>
    </row>
    <row r="31" spans="1:6">
      <c r="A31" s="16" t="s">
        <v>37</v>
      </c>
      <c r="B31" s="16" t="s">
        <v>33</v>
      </c>
      <c r="C31" s="17">
        <f t="shared" si="0"/>
        <v>320004.41599999997</v>
      </c>
      <c r="D31" s="15">
        <f t="shared" si="1"/>
        <v>311.72500000000002</v>
      </c>
      <c r="E31" s="15">
        <v>207.81666666666666</v>
      </c>
      <c r="F31" s="15">
        <v>103.90833333333333</v>
      </c>
    </row>
    <row r="32" spans="1:6">
      <c r="A32" s="16" t="s">
        <v>38</v>
      </c>
      <c r="B32" s="16" t="s">
        <v>33</v>
      </c>
      <c r="C32" s="17">
        <f t="shared" si="0"/>
        <v>381726.33600000001</v>
      </c>
      <c r="D32" s="15">
        <f t="shared" si="1"/>
        <v>371.85</v>
      </c>
      <c r="E32" s="15">
        <v>247.9</v>
      </c>
      <c r="F32" s="15">
        <v>123.95</v>
      </c>
    </row>
    <row r="33" spans="1:6">
      <c r="A33" s="16" t="s">
        <v>39</v>
      </c>
      <c r="B33" s="16" t="s">
        <v>33</v>
      </c>
      <c r="C33" s="17">
        <f t="shared" si="0"/>
        <v>540962.27477083332</v>
      </c>
      <c r="D33" s="15">
        <f t="shared" si="1"/>
        <v>526.94166666666672</v>
      </c>
      <c r="E33" s="15">
        <v>351.19166666666672</v>
      </c>
      <c r="F33" s="15">
        <v>175.75</v>
      </c>
    </row>
    <row r="34" spans="1:6">
      <c r="A34" s="16" t="s">
        <v>40</v>
      </c>
      <c r="B34" s="16" t="s">
        <v>33</v>
      </c>
      <c r="C34" s="17">
        <f t="shared" si="0"/>
        <v>560536.60522916657</v>
      </c>
      <c r="D34" s="15">
        <f t="shared" si="1"/>
        <v>546.05833333333328</v>
      </c>
      <c r="E34" s="15">
        <v>364.14166666666665</v>
      </c>
      <c r="F34" s="15">
        <v>181.91666666666666</v>
      </c>
    </row>
    <row r="35" spans="1:6">
      <c r="A35" s="16" t="s">
        <v>41</v>
      </c>
      <c r="B35" s="16" t="s">
        <v>33</v>
      </c>
      <c r="C35" s="17">
        <f t="shared" si="0"/>
        <v>43022.045229166666</v>
      </c>
      <c r="D35" s="15">
        <f t="shared" si="1"/>
        <v>41.933333333333337</v>
      </c>
      <c r="E35" s="15">
        <v>28.058333333333334</v>
      </c>
      <c r="F35" s="15">
        <v>13.875</v>
      </c>
    </row>
    <row r="36" spans="1:6">
      <c r="A36" s="16" t="s">
        <v>42</v>
      </c>
      <c r="B36" s="16" t="s">
        <v>33</v>
      </c>
      <c r="C36" s="17">
        <f t="shared" ref="C36:C67" si="2">SUMPRODUCT($E$2:$F$2,E36:F36)</f>
        <v>156970.20522916663</v>
      </c>
      <c r="D36" s="15">
        <f t="shared" ref="D36:D67" si="3">SUM(E36:F36)</f>
        <v>152.93333333333334</v>
      </c>
      <c r="E36" s="15">
        <v>102.05833333333332</v>
      </c>
      <c r="F36" s="15">
        <v>50.875</v>
      </c>
    </row>
    <row r="37" spans="1:6">
      <c r="A37" s="16" t="s">
        <v>43</v>
      </c>
      <c r="B37" s="16" t="s">
        <v>33</v>
      </c>
      <c r="C37" s="17">
        <f t="shared" si="2"/>
        <v>176911.13322916665</v>
      </c>
      <c r="D37" s="15">
        <f t="shared" si="3"/>
        <v>172.35833333333332</v>
      </c>
      <c r="E37" s="15">
        <v>115.00833333333333</v>
      </c>
      <c r="F37" s="15">
        <v>57.35</v>
      </c>
    </row>
    <row r="38" spans="1:6">
      <c r="A38" s="16" t="s">
        <v>44</v>
      </c>
      <c r="B38" s="16" t="s">
        <v>33</v>
      </c>
      <c r="C38" s="17">
        <f t="shared" si="2"/>
        <v>130748.89877083333</v>
      </c>
      <c r="D38" s="15">
        <f t="shared" si="3"/>
        <v>127.34166666666667</v>
      </c>
      <c r="E38" s="15">
        <v>84.791666666666671</v>
      </c>
      <c r="F38" s="15">
        <v>42.55</v>
      </c>
    </row>
    <row r="39" spans="1:6">
      <c r="A39" s="16" t="s">
        <v>45</v>
      </c>
      <c r="B39" s="16" t="s">
        <v>33</v>
      </c>
      <c r="C39" s="17">
        <f t="shared" si="2"/>
        <v>185457.24522916664</v>
      </c>
      <c r="D39" s="15">
        <f t="shared" si="3"/>
        <v>180.68333333333334</v>
      </c>
      <c r="E39" s="15">
        <v>120.55833333333332</v>
      </c>
      <c r="F39" s="15">
        <v>60.125</v>
      </c>
    </row>
    <row r="40" spans="1:6">
      <c r="A40" s="16" t="s">
        <v>46</v>
      </c>
      <c r="B40" s="16" t="s">
        <v>33</v>
      </c>
      <c r="C40" s="17">
        <f t="shared" si="2"/>
        <v>126950.62677083333</v>
      </c>
      <c r="D40" s="15">
        <f t="shared" si="3"/>
        <v>123.64166666666667</v>
      </c>
      <c r="E40" s="15">
        <v>82.325000000000003</v>
      </c>
      <c r="F40" s="15">
        <v>41.316666666666663</v>
      </c>
    </row>
    <row r="41" spans="1:6">
      <c r="A41" s="16" t="s">
        <v>47</v>
      </c>
      <c r="B41" s="16" t="s">
        <v>33</v>
      </c>
      <c r="C41" s="17">
        <f t="shared" si="2"/>
        <v>143384.76799999998</v>
      </c>
      <c r="D41" s="15">
        <f t="shared" si="3"/>
        <v>139.67499999999998</v>
      </c>
      <c r="E41" s="15">
        <v>93.11666666666666</v>
      </c>
      <c r="F41" s="15">
        <v>46.55833333333333</v>
      </c>
    </row>
    <row r="42" spans="1:6">
      <c r="A42" s="16" t="s">
        <v>48</v>
      </c>
      <c r="B42" s="16" t="s">
        <v>33</v>
      </c>
      <c r="C42" s="17">
        <f t="shared" si="2"/>
        <v>295315.64799999999</v>
      </c>
      <c r="D42" s="15">
        <f t="shared" si="3"/>
        <v>287.67500000000001</v>
      </c>
      <c r="E42" s="15">
        <v>191.78333333333333</v>
      </c>
      <c r="F42" s="15">
        <v>95.891666666666666</v>
      </c>
    </row>
    <row r="43" spans="1:6">
      <c r="A43" s="16" t="s">
        <v>49</v>
      </c>
      <c r="B43" s="16" t="s">
        <v>33</v>
      </c>
      <c r="C43" s="17">
        <f t="shared" si="2"/>
        <v>262372.25322916661</v>
      </c>
      <c r="D43" s="15">
        <f t="shared" si="3"/>
        <v>255.60833333333332</v>
      </c>
      <c r="E43" s="15">
        <v>170.50833333333333</v>
      </c>
      <c r="F43" s="15">
        <v>85.1</v>
      </c>
    </row>
    <row r="44" spans="1:6">
      <c r="A44" s="16" t="s">
        <v>50</v>
      </c>
      <c r="B44" s="16" t="s">
        <v>33</v>
      </c>
      <c r="C44" s="17">
        <f t="shared" si="2"/>
        <v>309850.65322916664</v>
      </c>
      <c r="D44" s="15">
        <f t="shared" si="3"/>
        <v>301.85833333333335</v>
      </c>
      <c r="E44" s="15">
        <v>201.34166666666667</v>
      </c>
      <c r="F44" s="15">
        <v>100.51666666666667</v>
      </c>
    </row>
    <row r="45" spans="1:6">
      <c r="A45" s="16" t="s">
        <v>51</v>
      </c>
      <c r="B45" s="16" t="s">
        <v>33</v>
      </c>
      <c r="C45" s="17">
        <f t="shared" si="2"/>
        <v>314598.49322916666</v>
      </c>
      <c r="D45" s="15">
        <f t="shared" si="3"/>
        <v>306.48333333333335</v>
      </c>
      <c r="E45" s="15">
        <v>204.42500000000001</v>
      </c>
      <c r="F45" s="15">
        <v>102.05833333333332</v>
      </c>
    </row>
    <row r="46" spans="1:6">
      <c r="A46" s="16" t="s">
        <v>52</v>
      </c>
      <c r="B46" s="16" t="s">
        <v>33</v>
      </c>
      <c r="C46" s="17">
        <f t="shared" si="2"/>
        <v>380776.76799999992</v>
      </c>
      <c r="D46" s="15">
        <f t="shared" si="3"/>
        <v>370.92500000000001</v>
      </c>
      <c r="E46" s="15">
        <v>247.28333333333333</v>
      </c>
      <c r="F46" s="15">
        <v>123.64166666666667</v>
      </c>
    </row>
    <row r="47" spans="1:6">
      <c r="A47" s="16" t="s">
        <v>53</v>
      </c>
      <c r="B47" s="16" t="s">
        <v>33</v>
      </c>
      <c r="C47" s="17">
        <f t="shared" si="2"/>
        <v>462731.10122916667</v>
      </c>
      <c r="D47" s="15">
        <f t="shared" si="3"/>
        <v>450.7833333333333</v>
      </c>
      <c r="E47" s="15">
        <v>300.625</v>
      </c>
      <c r="F47" s="15">
        <v>150.15833333333333</v>
      </c>
    </row>
    <row r="48" spans="1:6">
      <c r="A48" s="16" t="s">
        <v>54</v>
      </c>
      <c r="B48" s="16" t="s">
        <v>33</v>
      </c>
      <c r="C48" s="17">
        <f t="shared" si="2"/>
        <v>964103.00522916648</v>
      </c>
      <c r="D48" s="15">
        <f t="shared" si="3"/>
        <v>939.18333333333317</v>
      </c>
      <c r="E48" s="15">
        <v>626.22499999999991</v>
      </c>
      <c r="F48" s="15">
        <v>312.95833333333331</v>
      </c>
    </row>
    <row r="49" spans="1:6">
      <c r="A49" s="20" t="s">
        <v>55</v>
      </c>
      <c r="B49" s="13" t="s">
        <v>56</v>
      </c>
      <c r="C49" s="14">
        <f t="shared" si="2"/>
        <v>260764.60245833331</v>
      </c>
      <c r="D49" s="15">
        <f t="shared" si="3"/>
        <v>254.06666666666666</v>
      </c>
      <c r="E49" s="15">
        <v>169.58333333333334</v>
      </c>
      <c r="F49" s="15">
        <v>84.483333333333334</v>
      </c>
    </row>
    <row r="50" spans="1:6">
      <c r="A50" s="21" t="s">
        <v>57</v>
      </c>
      <c r="B50" s="16" t="s">
        <v>56</v>
      </c>
      <c r="C50" s="17">
        <f t="shared" si="2"/>
        <v>154488.09877083334</v>
      </c>
      <c r="D50" s="15">
        <f t="shared" si="3"/>
        <v>150.46666666666667</v>
      </c>
      <c r="E50" s="15">
        <v>100.20833333333334</v>
      </c>
      <c r="F50" s="15">
        <v>50.258333333333333</v>
      </c>
    </row>
    <row r="51" spans="1:6">
      <c r="A51" s="16" t="s">
        <v>58</v>
      </c>
      <c r="B51" s="16" t="s">
        <v>56</v>
      </c>
      <c r="C51" s="17">
        <f t="shared" si="2"/>
        <v>100945.69322916666</v>
      </c>
      <c r="D51" s="15">
        <f t="shared" si="3"/>
        <v>98.35833333333332</v>
      </c>
      <c r="E51" s="15">
        <v>65.674999999999997</v>
      </c>
      <c r="F51" s="15">
        <v>32.68333333333333</v>
      </c>
    </row>
    <row r="52" spans="1:6">
      <c r="A52" s="22" t="s">
        <v>59</v>
      </c>
      <c r="B52" s="16" t="s">
        <v>56</v>
      </c>
      <c r="C52" s="17">
        <f t="shared" si="2"/>
        <v>166174.40000000002</v>
      </c>
      <c r="D52" s="15">
        <f t="shared" si="3"/>
        <v>161.875</v>
      </c>
      <c r="E52" s="15">
        <v>107.91666666666667</v>
      </c>
      <c r="F52" s="15">
        <v>53.958333333333336</v>
      </c>
    </row>
    <row r="53" spans="1:6">
      <c r="A53" s="16" t="s">
        <v>60</v>
      </c>
      <c r="B53" s="16" t="s">
        <v>56</v>
      </c>
      <c r="C53" s="17">
        <f t="shared" si="2"/>
        <v>174429.02677083333</v>
      </c>
      <c r="D53" s="15">
        <f t="shared" si="3"/>
        <v>169.89166666666668</v>
      </c>
      <c r="E53" s="15">
        <v>113.15833333333335</v>
      </c>
      <c r="F53" s="15">
        <v>56.733333333333334</v>
      </c>
    </row>
    <row r="54" spans="1:6">
      <c r="A54" s="16" t="s">
        <v>61</v>
      </c>
      <c r="B54" s="16" t="s">
        <v>56</v>
      </c>
      <c r="C54" s="17">
        <f t="shared" si="2"/>
        <v>215843.42122916668</v>
      </c>
      <c r="D54" s="15">
        <f t="shared" si="3"/>
        <v>210.28333333333333</v>
      </c>
      <c r="E54" s="15">
        <v>140.29166666666666</v>
      </c>
      <c r="F54" s="15">
        <v>69.991666666666674</v>
      </c>
    </row>
    <row r="55" spans="1:6">
      <c r="A55" s="16" t="s">
        <v>62</v>
      </c>
      <c r="B55" s="16" t="s">
        <v>56</v>
      </c>
      <c r="C55" s="17">
        <f t="shared" si="2"/>
        <v>283920.83200000005</v>
      </c>
      <c r="D55" s="15">
        <f t="shared" si="3"/>
        <v>276.57500000000005</v>
      </c>
      <c r="E55" s="15">
        <v>184.38333333333335</v>
      </c>
      <c r="F55" s="15">
        <v>92.191666666666677</v>
      </c>
    </row>
    <row r="56" spans="1:6">
      <c r="A56" s="16" t="s">
        <v>63</v>
      </c>
      <c r="B56" s="16" t="s">
        <v>56</v>
      </c>
      <c r="C56" s="17">
        <f t="shared" si="2"/>
        <v>112998.592</v>
      </c>
      <c r="D56" s="15">
        <f t="shared" si="3"/>
        <v>110.07500000000002</v>
      </c>
      <c r="E56" s="15">
        <v>73.38333333333334</v>
      </c>
      <c r="F56" s="15">
        <v>36.69166666666667</v>
      </c>
    </row>
    <row r="57" spans="1:6">
      <c r="A57" s="16" t="s">
        <v>64</v>
      </c>
      <c r="B57" s="16" t="s">
        <v>56</v>
      </c>
      <c r="C57" s="17">
        <f t="shared" si="2"/>
        <v>181658.97322916664</v>
      </c>
      <c r="D57" s="15">
        <f t="shared" si="3"/>
        <v>176.98333333333335</v>
      </c>
      <c r="E57" s="15">
        <v>118.09166666666667</v>
      </c>
      <c r="F57" s="15">
        <v>58.891666666666666</v>
      </c>
    </row>
    <row r="58" spans="1:6">
      <c r="A58" s="16" t="s">
        <v>65</v>
      </c>
      <c r="B58" s="16" t="s">
        <v>56</v>
      </c>
      <c r="C58" s="17">
        <f t="shared" si="2"/>
        <v>303861.75999999995</v>
      </c>
      <c r="D58" s="15">
        <f t="shared" si="3"/>
        <v>296</v>
      </c>
      <c r="E58" s="15">
        <v>197.33333333333331</v>
      </c>
      <c r="F58" s="15">
        <v>98.666666666666657</v>
      </c>
    </row>
    <row r="59" spans="1:6">
      <c r="A59" s="16" t="s">
        <v>66</v>
      </c>
      <c r="B59" s="16" t="s">
        <v>56</v>
      </c>
      <c r="C59" s="17">
        <f t="shared" si="2"/>
        <v>121836.18922916667</v>
      </c>
      <c r="D59" s="15">
        <f t="shared" si="3"/>
        <v>118.70833333333334</v>
      </c>
      <c r="E59" s="15">
        <v>79.241666666666674</v>
      </c>
      <c r="F59" s="15">
        <v>39.466666666666669</v>
      </c>
    </row>
    <row r="60" spans="1:6">
      <c r="A60" s="16" t="s">
        <v>67</v>
      </c>
      <c r="B60" s="16" t="s">
        <v>56</v>
      </c>
      <c r="C60" s="17">
        <f t="shared" si="2"/>
        <v>286111.45322916668</v>
      </c>
      <c r="D60" s="15">
        <f t="shared" si="3"/>
        <v>278.73333333333335</v>
      </c>
      <c r="E60" s="15">
        <v>185.92500000000001</v>
      </c>
      <c r="F60" s="15">
        <v>92.808333333333337</v>
      </c>
    </row>
    <row r="61" spans="1:6">
      <c r="A61" s="16" t="s">
        <v>68</v>
      </c>
      <c r="B61" s="16" t="s">
        <v>56</v>
      </c>
      <c r="C61" s="17">
        <f t="shared" si="2"/>
        <v>365583.68000000005</v>
      </c>
      <c r="D61" s="15">
        <f t="shared" si="3"/>
        <v>356.125</v>
      </c>
      <c r="E61" s="15">
        <v>237.41666666666669</v>
      </c>
      <c r="F61" s="15">
        <v>118.70833333333334</v>
      </c>
    </row>
    <row r="62" spans="1:6">
      <c r="A62" s="16" t="s">
        <v>69</v>
      </c>
      <c r="B62" s="16" t="s">
        <v>56</v>
      </c>
      <c r="C62" s="17">
        <f t="shared" si="2"/>
        <v>352289.728</v>
      </c>
      <c r="D62" s="15">
        <f t="shared" si="3"/>
        <v>343.17500000000001</v>
      </c>
      <c r="E62" s="15">
        <v>228.78333333333333</v>
      </c>
      <c r="F62" s="15">
        <v>114.39166666666667</v>
      </c>
    </row>
    <row r="63" spans="1:6">
      <c r="A63" s="16" t="s">
        <v>70</v>
      </c>
      <c r="B63" s="16" t="s">
        <v>56</v>
      </c>
      <c r="C63" s="17">
        <f t="shared" si="2"/>
        <v>160185.50677083334</v>
      </c>
      <c r="D63" s="15">
        <f t="shared" si="3"/>
        <v>156.01666666666665</v>
      </c>
      <c r="E63" s="15">
        <v>103.90833333333333</v>
      </c>
      <c r="F63" s="15">
        <v>52.108333333333334</v>
      </c>
    </row>
    <row r="64" spans="1:6">
      <c r="A64" s="16" t="s">
        <v>71</v>
      </c>
      <c r="B64" s="16" t="s">
        <v>56</v>
      </c>
      <c r="C64" s="17">
        <f t="shared" si="2"/>
        <v>259232.06399999998</v>
      </c>
      <c r="D64" s="15">
        <f t="shared" si="3"/>
        <v>252.52499999999998</v>
      </c>
      <c r="E64" s="15">
        <v>168.35</v>
      </c>
      <c r="F64" s="15">
        <v>84.174999999999997</v>
      </c>
    </row>
    <row r="65" spans="1:6">
      <c r="A65" s="16" t="s">
        <v>72</v>
      </c>
      <c r="B65" s="16" t="s">
        <v>56</v>
      </c>
      <c r="C65" s="17">
        <f t="shared" si="2"/>
        <v>95248.285229166664</v>
      </c>
      <c r="D65" s="15">
        <f t="shared" si="3"/>
        <v>92.808333333333337</v>
      </c>
      <c r="E65" s="15">
        <v>61.975000000000001</v>
      </c>
      <c r="F65" s="15">
        <v>30.833333333333336</v>
      </c>
    </row>
    <row r="66" spans="1:6">
      <c r="A66" s="16" t="s">
        <v>73</v>
      </c>
      <c r="B66" s="16" t="s">
        <v>56</v>
      </c>
      <c r="C66" s="17">
        <f t="shared" si="2"/>
        <v>82320.930770833322</v>
      </c>
      <c r="D66" s="15">
        <f t="shared" si="3"/>
        <v>80.166666666666657</v>
      </c>
      <c r="E66" s="15">
        <v>53.341666666666661</v>
      </c>
      <c r="F66" s="15">
        <v>26.824999999999999</v>
      </c>
    </row>
    <row r="67" spans="1:6">
      <c r="A67" s="16" t="s">
        <v>74</v>
      </c>
      <c r="B67" s="16" t="s">
        <v>56</v>
      </c>
      <c r="C67" s="17">
        <f t="shared" si="2"/>
        <v>175961.56522916665</v>
      </c>
      <c r="D67" s="15">
        <f t="shared" si="3"/>
        <v>171.43333333333334</v>
      </c>
      <c r="E67" s="15">
        <v>114.39166666666667</v>
      </c>
      <c r="F67" s="15">
        <v>57.041666666666664</v>
      </c>
    </row>
    <row r="68" spans="1:6">
      <c r="A68" s="16" t="s">
        <v>75</v>
      </c>
      <c r="B68" s="16" t="s">
        <v>56</v>
      </c>
      <c r="C68" s="17">
        <f t="shared" ref="C68:C99" si="4">SUMPRODUCT($E$2:$F$2,E68:F68)</f>
        <v>158577.856</v>
      </c>
      <c r="D68" s="15">
        <f t="shared" ref="D68:D99" si="5">SUM(E68:F68)</f>
        <v>154.47499999999999</v>
      </c>
      <c r="E68" s="15">
        <v>102.98333333333333</v>
      </c>
      <c r="F68" s="15">
        <v>51.491666666666667</v>
      </c>
    </row>
    <row r="69" spans="1:6">
      <c r="A69" s="16" t="s">
        <v>76</v>
      </c>
      <c r="B69" s="16" t="s">
        <v>56</v>
      </c>
      <c r="C69" s="17">
        <f t="shared" si="4"/>
        <v>164275.26399999997</v>
      </c>
      <c r="D69" s="15">
        <f t="shared" si="5"/>
        <v>160.02499999999998</v>
      </c>
      <c r="E69" s="15">
        <v>106.68333333333332</v>
      </c>
      <c r="F69" s="15">
        <v>53.341666666666661</v>
      </c>
    </row>
    <row r="70" spans="1:6">
      <c r="A70" s="16" t="s">
        <v>77</v>
      </c>
      <c r="B70" s="16" t="s">
        <v>56</v>
      </c>
      <c r="C70" s="17">
        <f t="shared" si="4"/>
        <v>256383.35999999999</v>
      </c>
      <c r="D70" s="15">
        <f t="shared" si="5"/>
        <v>249.75</v>
      </c>
      <c r="E70" s="15">
        <v>166.5</v>
      </c>
      <c r="F70" s="15">
        <v>83.25</v>
      </c>
    </row>
    <row r="71" spans="1:6">
      <c r="A71" s="16" t="s">
        <v>78</v>
      </c>
      <c r="B71" s="16" t="s">
        <v>56</v>
      </c>
      <c r="C71" s="17">
        <f t="shared" si="4"/>
        <v>375737.44277083332</v>
      </c>
      <c r="D71" s="15">
        <f t="shared" si="5"/>
        <v>365.99166666666667</v>
      </c>
      <c r="E71" s="15">
        <v>243.89166666666668</v>
      </c>
      <c r="F71" s="15">
        <v>122.1</v>
      </c>
    </row>
    <row r="72" spans="1:6">
      <c r="A72" s="13" t="s">
        <v>79</v>
      </c>
      <c r="B72" s="13" t="s">
        <v>80</v>
      </c>
      <c r="C72" s="14">
        <f t="shared" si="4"/>
        <v>66469.760000000009</v>
      </c>
      <c r="D72" s="15">
        <f t="shared" si="5"/>
        <v>64.75</v>
      </c>
      <c r="E72" s="15">
        <v>43.166666666666671</v>
      </c>
      <c r="F72" s="15">
        <v>21.583333333333336</v>
      </c>
    </row>
    <row r="73" spans="1:6">
      <c r="A73" s="16" t="s">
        <v>81</v>
      </c>
      <c r="B73" s="16" t="s">
        <v>80</v>
      </c>
      <c r="C73" s="17">
        <f t="shared" si="4"/>
        <v>86702.17322916667</v>
      </c>
      <c r="D73" s="15">
        <f t="shared" si="5"/>
        <v>84.483333333333334</v>
      </c>
      <c r="E73" s="15">
        <v>56.425000000000004</v>
      </c>
      <c r="F73" s="15">
        <v>28.058333333333334</v>
      </c>
    </row>
    <row r="74" spans="1:6">
      <c r="A74" s="16" t="s">
        <v>82</v>
      </c>
      <c r="B74" s="16" t="s">
        <v>80</v>
      </c>
      <c r="C74" s="17">
        <f t="shared" si="4"/>
        <v>106351.61599999998</v>
      </c>
      <c r="D74" s="15">
        <f t="shared" si="5"/>
        <v>103.6</v>
      </c>
      <c r="E74" s="15">
        <v>69.066666666666663</v>
      </c>
      <c r="F74" s="15">
        <v>34.533333333333331</v>
      </c>
    </row>
    <row r="75" spans="1:6">
      <c r="A75" s="16" t="s">
        <v>83</v>
      </c>
      <c r="B75" s="16" t="s">
        <v>80</v>
      </c>
      <c r="C75" s="17">
        <f t="shared" si="4"/>
        <v>90208.959999999992</v>
      </c>
      <c r="D75" s="15">
        <f t="shared" si="5"/>
        <v>87.875</v>
      </c>
      <c r="E75" s="15">
        <v>58.583333333333329</v>
      </c>
      <c r="F75" s="15">
        <v>29.291666666666664</v>
      </c>
    </row>
    <row r="76" spans="1:6">
      <c r="A76" s="16" t="s">
        <v>84</v>
      </c>
      <c r="B76" s="16" t="s">
        <v>80</v>
      </c>
      <c r="C76" s="17">
        <f t="shared" si="4"/>
        <v>99046.557229166647</v>
      </c>
      <c r="D76" s="15">
        <f t="shared" si="5"/>
        <v>96.508333333333326</v>
      </c>
      <c r="E76" s="15">
        <v>64.441666666666663</v>
      </c>
      <c r="F76" s="15">
        <v>32.066666666666663</v>
      </c>
    </row>
    <row r="77" spans="1:6">
      <c r="A77" s="16" t="s">
        <v>85</v>
      </c>
      <c r="B77" s="16" t="s">
        <v>80</v>
      </c>
      <c r="C77" s="17">
        <f t="shared" si="4"/>
        <v>128191.67999999999</v>
      </c>
      <c r="D77" s="15">
        <f t="shared" si="5"/>
        <v>124.875</v>
      </c>
      <c r="E77" s="15">
        <v>83.25</v>
      </c>
      <c r="F77" s="15">
        <v>41.625</v>
      </c>
    </row>
    <row r="78" spans="1:6">
      <c r="A78" s="16" t="s">
        <v>86</v>
      </c>
      <c r="B78" s="16" t="s">
        <v>80</v>
      </c>
      <c r="C78" s="17">
        <f t="shared" si="4"/>
        <v>131989.95199999999</v>
      </c>
      <c r="D78" s="15">
        <f t="shared" si="5"/>
        <v>128.57499999999999</v>
      </c>
      <c r="E78" s="15">
        <v>85.716666666666669</v>
      </c>
      <c r="F78" s="15">
        <v>42.858333333333334</v>
      </c>
    </row>
    <row r="79" spans="1:6">
      <c r="A79" s="16" t="s">
        <v>87</v>
      </c>
      <c r="B79" s="16" t="s">
        <v>80</v>
      </c>
      <c r="C79" s="17">
        <f t="shared" si="4"/>
        <v>121544.704</v>
      </c>
      <c r="D79" s="15">
        <f t="shared" si="5"/>
        <v>118.4</v>
      </c>
      <c r="E79" s="15">
        <v>78.933333333333337</v>
      </c>
      <c r="F79" s="15">
        <v>39.466666666666669</v>
      </c>
    </row>
    <row r="80" spans="1:6">
      <c r="A80" s="16" t="s">
        <v>88</v>
      </c>
      <c r="B80" s="16" t="s">
        <v>80</v>
      </c>
      <c r="C80" s="17">
        <f t="shared" si="4"/>
        <v>184874.27477083332</v>
      </c>
      <c r="D80" s="15">
        <f t="shared" si="5"/>
        <v>180.06666666666666</v>
      </c>
      <c r="E80" s="15">
        <v>119.94166666666666</v>
      </c>
      <c r="F80" s="15">
        <v>60.125</v>
      </c>
    </row>
    <row r="81" spans="1:6">
      <c r="A81" s="16" t="s">
        <v>89</v>
      </c>
      <c r="B81" s="16" t="s">
        <v>80</v>
      </c>
      <c r="C81" s="17">
        <f t="shared" si="4"/>
        <v>255433.79199999996</v>
      </c>
      <c r="D81" s="15">
        <f t="shared" si="5"/>
        <v>248.82499999999999</v>
      </c>
      <c r="E81" s="15">
        <v>165.88333333333333</v>
      </c>
      <c r="F81" s="15">
        <v>82.941666666666663</v>
      </c>
    </row>
    <row r="82" spans="1:6">
      <c r="A82" s="16" t="s">
        <v>90</v>
      </c>
      <c r="B82" s="16" t="s">
        <v>80</v>
      </c>
      <c r="C82" s="17">
        <f t="shared" si="4"/>
        <v>308609.59999999998</v>
      </c>
      <c r="D82" s="15">
        <f t="shared" si="5"/>
        <v>300.625</v>
      </c>
      <c r="E82" s="15">
        <v>200.41666666666669</v>
      </c>
      <c r="F82" s="15">
        <v>100.20833333333334</v>
      </c>
    </row>
    <row r="83" spans="1:6">
      <c r="A83" s="16" t="s">
        <v>91</v>
      </c>
      <c r="B83" s="16" t="s">
        <v>80</v>
      </c>
      <c r="C83" s="17">
        <f t="shared" si="4"/>
        <v>117088.34922916666</v>
      </c>
      <c r="D83" s="15">
        <f t="shared" si="5"/>
        <v>114.08333333333334</v>
      </c>
      <c r="E83" s="15">
        <v>76.158333333333331</v>
      </c>
      <c r="F83" s="15">
        <v>37.925000000000004</v>
      </c>
    </row>
    <row r="84" spans="1:6">
      <c r="A84" s="16" t="s">
        <v>92</v>
      </c>
      <c r="B84" s="16" t="s">
        <v>80</v>
      </c>
      <c r="C84" s="17">
        <f t="shared" si="4"/>
        <v>277931.93877083331</v>
      </c>
      <c r="D84" s="15">
        <f t="shared" si="5"/>
        <v>270.7166666666667</v>
      </c>
      <c r="E84" s="15">
        <v>180.375</v>
      </c>
      <c r="F84" s="15">
        <v>90.341666666666669</v>
      </c>
    </row>
    <row r="85" spans="1:6">
      <c r="A85" s="16" t="s">
        <v>93</v>
      </c>
      <c r="B85" s="16" t="s">
        <v>80</v>
      </c>
      <c r="C85" s="17">
        <f t="shared" si="4"/>
        <v>307660.03200000001</v>
      </c>
      <c r="D85" s="15">
        <f t="shared" si="5"/>
        <v>299.70000000000005</v>
      </c>
      <c r="E85" s="15">
        <v>199.8</v>
      </c>
      <c r="F85" s="15">
        <v>99.9</v>
      </c>
    </row>
    <row r="86" spans="1:6">
      <c r="A86" s="16" t="s">
        <v>94</v>
      </c>
      <c r="B86" s="16" t="s">
        <v>80</v>
      </c>
      <c r="C86" s="17">
        <f t="shared" si="4"/>
        <v>120303.65077083332</v>
      </c>
      <c r="D86" s="15">
        <f t="shared" si="5"/>
        <v>117.16666666666666</v>
      </c>
      <c r="E86" s="15">
        <v>78.008333333333326</v>
      </c>
      <c r="F86" s="15">
        <v>39.158333333333339</v>
      </c>
    </row>
    <row r="87" spans="1:6">
      <c r="A87" s="16" t="s">
        <v>95</v>
      </c>
      <c r="B87" s="16" t="s">
        <v>80</v>
      </c>
      <c r="C87" s="17">
        <f t="shared" si="4"/>
        <v>215551.93599999999</v>
      </c>
      <c r="D87" s="15">
        <f t="shared" si="5"/>
        <v>209.97500000000002</v>
      </c>
      <c r="E87" s="15">
        <v>139.98333333333335</v>
      </c>
      <c r="F87" s="15">
        <v>69.991666666666674</v>
      </c>
    </row>
    <row r="88" spans="1:6">
      <c r="A88" s="16" t="s">
        <v>96</v>
      </c>
      <c r="B88" s="16" t="s">
        <v>80</v>
      </c>
      <c r="C88" s="17">
        <f t="shared" si="4"/>
        <v>237391.99999999997</v>
      </c>
      <c r="D88" s="15">
        <f t="shared" si="5"/>
        <v>231.25</v>
      </c>
      <c r="E88" s="15">
        <v>154.16666666666666</v>
      </c>
      <c r="F88" s="15">
        <v>77.083333333333329</v>
      </c>
    </row>
    <row r="89" spans="1:6">
      <c r="A89" s="16" t="s">
        <v>97</v>
      </c>
      <c r="B89" s="16" t="s">
        <v>80</v>
      </c>
      <c r="C89" s="17">
        <f t="shared" si="4"/>
        <v>231694.592</v>
      </c>
      <c r="D89" s="15">
        <f t="shared" si="5"/>
        <v>225.7</v>
      </c>
      <c r="E89" s="15">
        <v>150.46666666666667</v>
      </c>
      <c r="F89" s="15">
        <v>75.233333333333334</v>
      </c>
    </row>
    <row r="90" spans="1:6">
      <c r="A90" s="16" t="s">
        <v>98</v>
      </c>
      <c r="B90" s="16" t="s">
        <v>80</v>
      </c>
      <c r="C90" s="17">
        <f t="shared" si="4"/>
        <v>422266.27477083332</v>
      </c>
      <c r="D90" s="15">
        <f t="shared" si="5"/>
        <v>411.31666666666672</v>
      </c>
      <c r="E90" s="15">
        <v>274.10833333333335</v>
      </c>
      <c r="F90" s="15">
        <v>137.20833333333334</v>
      </c>
    </row>
    <row r="91" spans="1:6">
      <c r="A91" s="16" t="s">
        <v>99</v>
      </c>
      <c r="B91" s="16" t="s">
        <v>80</v>
      </c>
      <c r="C91" s="17">
        <f t="shared" si="4"/>
        <v>536214.43477083324</v>
      </c>
      <c r="D91" s="15">
        <f t="shared" si="5"/>
        <v>522.31666666666661</v>
      </c>
      <c r="E91" s="15">
        <v>348.10833333333329</v>
      </c>
      <c r="F91" s="15">
        <v>174.20833333333334</v>
      </c>
    </row>
    <row r="92" spans="1:6">
      <c r="A92" s="16" t="s">
        <v>100</v>
      </c>
      <c r="B92" s="16" t="s">
        <v>80</v>
      </c>
      <c r="C92" s="17">
        <f t="shared" si="4"/>
        <v>527959.80799999996</v>
      </c>
      <c r="D92" s="15">
        <f t="shared" si="5"/>
        <v>514.29999999999995</v>
      </c>
      <c r="E92" s="15">
        <v>342.86666666666667</v>
      </c>
      <c r="F92" s="15">
        <v>171.43333333333334</v>
      </c>
    </row>
    <row r="93" spans="1:6">
      <c r="A93" s="16" t="s">
        <v>101</v>
      </c>
      <c r="B93" s="16" t="s">
        <v>80</v>
      </c>
      <c r="C93" s="17">
        <f t="shared" si="4"/>
        <v>611888.38954166661</v>
      </c>
      <c r="D93" s="15">
        <f t="shared" si="5"/>
        <v>596.00833333333333</v>
      </c>
      <c r="E93" s="15">
        <v>397.13333333333333</v>
      </c>
      <c r="F93" s="15">
        <v>198.87499999999997</v>
      </c>
    </row>
    <row r="94" spans="1:6">
      <c r="A94" s="13" t="s">
        <v>102</v>
      </c>
      <c r="B94" s="13" t="s">
        <v>103</v>
      </c>
      <c r="C94" s="14">
        <f t="shared" si="4"/>
        <v>118404.51477083332</v>
      </c>
      <c r="D94" s="15">
        <f t="shared" si="5"/>
        <v>115.31666666666666</v>
      </c>
      <c r="E94" s="15">
        <v>76.775000000000006</v>
      </c>
      <c r="F94" s="15">
        <v>38.541666666666664</v>
      </c>
    </row>
    <row r="95" spans="1:6">
      <c r="A95" s="16" t="s">
        <v>104</v>
      </c>
      <c r="B95" s="16" t="s">
        <v>103</v>
      </c>
      <c r="C95" s="17">
        <f t="shared" si="4"/>
        <v>460540.47999999992</v>
      </c>
      <c r="D95" s="15">
        <f t="shared" si="5"/>
        <v>448.625</v>
      </c>
      <c r="E95" s="15">
        <v>299.08333333333331</v>
      </c>
      <c r="F95" s="15">
        <v>149.54166666666666</v>
      </c>
    </row>
    <row r="96" spans="1:6">
      <c r="A96" s="16" t="s">
        <v>105</v>
      </c>
      <c r="B96" s="16" t="s">
        <v>103</v>
      </c>
      <c r="C96" s="17">
        <f t="shared" si="4"/>
        <v>122202.78677083334</v>
      </c>
      <c r="D96" s="15">
        <f t="shared" si="5"/>
        <v>119.01666666666668</v>
      </c>
      <c r="E96" s="15">
        <v>79.241666666666674</v>
      </c>
      <c r="F96" s="15">
        <v>39.774999999999999</v>
      </c>
    </row>
    <row r="97" spans="1:6">
      <c r="A97" s="16" t="s">
        <v>106</v>
      </c>
      <c r="B97" s="16" t="s">
        <v>103</v>
      </c>
      <c r="C97" s="17">
        <f t="shared" si="4"/>
        <v>281072.12799999997</v>
      </c>
      <c r="D97" s="15">
        <f t="shared" si="5"/>
        <v>273.8</v>
      </c>
      <c r="E97" s="15">
        <v>182.53333333333333</v>
      </c>
      <c r="F97" s="15">
        <v>91.266666666666666</v>
      </c>
    </row>
    <row r="98" spans="1:6">
      <c r="A98" s="16" t="s">
        <v>107</v>
      </c>
      <c r="B98" s="16" t="s">
        <v>103</v>
      </c>
      <c r="C98" s="17">
        <f t="shared" si="4"/>
        <v>282971.26400000002</v>
      </c>
      <c r="D98" s="15">
        <f t="shared" si="5"/>
        <v>275.65000000000003</v>
      </c>
      <c r="E98" s="15">
        <v>183.76666666666668</v>
      </c>
      <c r="F98" s="15">
        <v>91.88333333333334</v>
      </c>
    </row>
    <row r="99" spans="1:6">
      <c r="A99" s="16" t="s">
        <v>108</v>
      </c>
      <c r="B99" s="16" t="s">
        <v>103</v>
      </c>
      <c r="C99" s="17">
        <f t="shared" si="4"/>
        <v>74357.789229166665</v>
      </c>
      <c r="D99" s="15">
        <f t="shared" si="5"/>
        <v>72.458333333333343</v>
      </c>
      <c r="E99" s="15">
        <v>48.408333333333339</v>
      </c>
      <c r="F99" s="15">
        <v>24.049999999999997</v>
      </c>
    </row>
    <row r="100" spans="1:6">
      <c r="A100" s="16" t="s">
        <v>109</v>
      </c>
      <c r="B100" s="16" t="s">
        <v>103</v>
      </c>
      <c r="C100" s="17">
        <f t="shared" ref="C100:C126" si="6">SUMPRODUCT($E$2:$F$2,E100:F100)</f>
        <v>120886.62122916666</v>
      </c>
      <c r="D100" s="15">
        <f t="shared" ref="D100:D131" si="7">SUM(E100:F100)</f>
        <v>117.78333333333333</v>
      </c>
      <c r="E100" s="15">
        <v>78.625</v>
      </c>
      <c r="F100" s="15">
        <v>39.158333333333339</v>
      </c>
    </row>
    <row r="101" spans="1:6">
      <c r="A101" s="16" t="s">
        <v>110</v>
      </c>
      <c r="B101" s="16" t="s">
        <v>103</v>
      </c>
      <c r="C101" s="17">
        <f t="shared" si="6"/>
        <v>137687.35999999999</v>
      </c>
      <c r="D101" s="15">
        <f t="shared" si="7"/>
        <v>134.125</v>
      </c>
      <c r="E101" s="15">
        <v>89.416666666666671</v>
      </c>
      <c r="F101" s="15">
        <v>44.708333333333336</v>
      </c>
    </row>
    <row r="102" spans="1:6">
      <c r="A102" s="16" t="s">
        <v>111</v>
      </c>
      <c r="B102" s="16" t="s">
        <v>103</v>
      </c>
      <c r="C102" s="17">
        <f t="shared" si="6"/>
        <v>151930.87999999998</v>
      </c>
      <c r="D102" s="15">
        <f t="shared" si="7"/>
        <v>148</v>
      </c>
      <c r="E102" s="15">
        <v>98.666666666666657</v>
      </c>
      <c r="F102" s="15">
        <v>49.333333333333329</v>
      </c>
    </row>
    <row r="103" spans="1:6">
      <c r="A103" s="16" t="s">
        <v>112</v>
      </c>
      <c r="B103" s="16" t="s">
        <v>103</v>
      </c>
      <c r="C103" s="17">
        <f t="shared" si="6"/>
        <v>161718.04522916666</v>
      </c>
      <c r="D103" s="15">
        <f t="shared" si="7"/>
        <v>157.55833333333334</v>
      </c>
      <c r="E103" s="15">
        <v>105.14166666666667</v>
      </c>
      <c r="F103" s="15">
        <v>52.416666666666671</v>
      </c>
    </row>
    <row r="104" spans="1:6">
      <c r="A104" s="16" t="s">
        <v>113</v>
      </c>
      <c r="B104" s="16" t="s">
        <v>103</v>
      </c>
      <c r="C104" s="17">
        <f t="shared" si="6"/>
        <v>233302.24277083334</v>
      </c>
      <c r="D104" s="15">
        <f t="shared" si="7"/>
        <v>227.24166666666667</v>
      </c>
      <c r="E104" s="15">
        <v>151.39166666666668</v>
      </c>
      <c r="F104" s="15">
        <v>75.850000000000009</v>
      </c>
    </row>
    <row r="105" spans="1:6">
      <c r="A105" s="16" t="s">
        <v>114</v>
      </c>
      <c r="B105" s="16" t="s">
        <v>103</v>
      </c>
      <c r="C105" s="17">
        <f t="shared" si="6"/>
        <v>320004.41599999997</v>
      </c>
      <c r="D105" s="15">
        <f t="shared" si="7"/>
        <v>311.72500000000002</v>
      </c>
      <c r="E105" s="15">
        <v>207.81666666666666</v>
      </c>
      <c r="F105" s="15">
        <v>103.90833333333333</v>
      </c>
    </row>
    <row r="106" spans="1:6">
      <c r="A106" s="16" t="s">
        <v>115</v>
      </c>
      <c r="B106" s="16" t="s">
        <v>103</v>
      </c>
      <c r="C106" s="17">
        <f t="shared" si="6"/>
        <v>241481.75722916669</v>
      </c>
      <c r="D106" s="15">
        <f t="shared" si="7"/>
        <v>235.25833333333338</v>
      </c>
      <c r="E106" s="15">
        <v>156.94166666666669</v>
      </c>
      <c r="F106" s="15">
        <v>78.316666666666677</v>
      </c>
    </row>
    <row r="107" spans="1:6">
      <c r="A107" s="16" t="s">
        <v>116</v>
      </c>
      <c r="B107" s="16" t="s">
        <v>103</v>
      </c>
      <c r="C107" s="17">
        <f t="shared" si="6"/>
        <v>201308.41599999997</v>
      </c>
      <c r="D107" s="15">
        <f t="shared" si="7"/>
        <v>196.09999999999997</v>
      </c>
      <c r="E107" s="15">
        <v>130.73333333333332</v>
      </c>
      <c r="F107" s="15">
        <v>65.36666666666666</v>
      </c>
    </row>
    <row r="108" spans="1:6">
      <c r="A108" s="16" t="s">
        <v>117</v>
      </c>
      <c r="B108" s="16" t="s">
        <v>103</v>
      </c>
      <c r="C108" s="17">
        <f t="shared" si="6"/>
        <v>355138.43199999997</v>
      </c>
      <c r="D108" s="15">
        <f t="shared" si="7"/>
        <v>345.95</v>
      </c>
      <c r="E108" s="15">
        <v>230.63333333333333</v>
      </c>
      <c r="F108" s="15">
        <v>115.31666666666666</v>
      </c>
    </row>
    <row r="109" spans="1:6">
      <c r="A109" s="16" t="s">
        <v>118</v>
      </c>
      <c r="B109" s="16" t="s">
        <v>103</v>
      </c>
      <c r="C109" s="17">
        <f t="shared" si="6"/>
        <v>179759.83722916665</v>
      </c>
      <c r="D109" s="15">
        <f t="shared" si="7"/>
        <v>175.13333333333333</v>
      </c>
      <c r="E109" s="15">
        <v>116.85833333333333</v>
      </c>
      <c r="F109" s="15">
        <v>58.274999999999999</v>
      </c>
    </row>
    <row r="110" spans="1:6">
      <c r="A110" s="16" t="s">
        <v>119</v>
      </c>
      <c r="B110" s="16" t="s">
        <v>103</v>
      </c>
      <c r="C110" s="17">
        <f t="shared" si="6"/>
        <v>229795.45599999995</v>
      </c>
      <c r="D110" s="15">
        <f t="shared" si="7"/>
        <v>223.84999999999997</v>
      </c>
      <c r="E110" s="15">
        <v>149.23333333333332</v>
      </c>
      <c r="F110" s="15">
        <v>74.61666666666666</v>
      </c>
    </row>
    <row r="111" spans="1:6">
      <c r="A111" s="16" t="s">
        <v>120</v>
      </c>
      <c r="B111" s="16" t="s">
        <v>103</v>
      </c>
      <c r="C111" s="17">
        <f t="shared" si="6"/>
        <v>457691.77599999995</v>
      </c>
      <c r="D111" s="15">
        <f t="shared" si="7"/>
        <v>445.85</v>
      </c>
      <c r="E111" s="15">
        <v>297.23333333333335</v>
      </c>
      <c r="F111" s="15">
        <v>148.61666666666667</v>
      </c>
    </row>
    <row r="112" spans="1:6">
      <c r="A112" s="13" t="s">
        <v>121</v>
      </c>
      <c r="B112" s="13" t="s">
        <v>122</v>
      </c>
      <c r="C112" s="14">
        <f t="shared" si="6"/>
        <v>82612.415999999997</v>
      </c>
      <c r="D112" s="15">
        <f t="shared" si="7"/>
        <v>80.474999999999994</v>
      </c>
      <c r="E112" s="15">
        <v>53.65</v>
      </c>
      <c r="F112" s="15">
        <v>26.824999999999999</v>
      </c>
    </row>
    <row r="113" spans="1:6">
      <c r="A113" s="16" t="s">
        <v>123</v>
      </c>
      <c r="B113" s="16" t="s">
        <v>122</v>
      </c>
      <c r="C113" s="17">
        <f t="shared" si="6"/>
        <v>212703.23199999996</v>
      </c>
      <c r="D113" s="15">
        <f t="shared" si="7"/>
        <v>207.2</v>
      </c>
      <c r="E113" s="15">
        <v>138.13333333333333</v>
      </c>
      <c r="F113" s="15">
        <v>69.066666666666663</v>
      </c>
    </row>
    <row r="114" spans="1:6">
      <c r="A114" s="16" t="s">
        <v>124</v>
      </c>
      <c r="B114" s="16" t="s">
        <v>122</v>
      </c>
      <c r="C114" s="17">
        <f t="shared" si="6"/>
        <v>168731.61877083333</v>
      </c>
      <c r="D114" s="15">
        <f t="shared" si="7"/>
        <v>164.34166666666667</v>
      </c>
      <c r="E114" s="15">
        <v>109.45833333333333</v>
      </c>
      <c r="F114" s="15">
        <v>54.883333333333333</v>
      </c>
    </row>
    <row r="115" spans="1:6">
      <c r="A115" s="16" t="s">
        <v>125</v>
      </c>
      <c r="B115" s="16" t="s">
        <v>122</v>
      </c>
      <c r="C115" s="17">
        <f t="shared" si="6"/>
        <v>239291.13599999994</v>
      </c>
      <c r="D115" s="15">
        <f t="shared" si="7"/>
        <v>233.09999999999997</v>
      </c>
      <c r="E115" s="15">
        <v>155.39999999999998</v>
      </c>
      <c r="F115" s="15">
        <v>77.699999999999989</v>
      </c>
    </row>
    <row r="116" spans="1:6">
      <c r="A116" s="16" t="s">
        <v>126</v>
      </c>
      <c r="B116" s="16" t="s">
        <v>122</v>
      </c>
      <c r="C116" s="17">
        <f t="shared" si="6"/>
        <v>250977.43722916668</v>
      </c>
      <c r="D116" s="15">
        <f t="shared" si="7"/>
        <v>244.50833333333335</v>
      </c>
      <c r="E116" s="15">
        <v>163.10833333333335</v>
      </c>
      <c r="F116" s="15">
        <v>81.400000000000006</v>
      </c>
    </row>
    <row r="117" spans="1:6">
      <c r="A117" s="16" t="s">
        <v>127</v>
      </c>
      <c r="B117" s="16" t="s">
        <v>122</v>
      </c>
      <c r="C117" s="17">
        <f t="shared" si="6"/>
        <v>202549.46922916663</v>
      </c>
      <c r="D117" s="15">
        <f t="shared" si="7"/>
        <v>197.33333333333331</v>
      </c>
      <c r="E117" s="15">
        <v>131.65833333333333</v>
      </c>
      <c r="F117" s="15">
        <v>65.674999999999997</v>
      </c>
    </row>
    <row r="118" spans="1:6">
      <c r="A118" s="16" t="s">
        <v>128</v>
      </c>
      <c r="B118" s="16" t="s">
        <v>122</v>
      </c>
      <c r="C118" s="17">
        <f t="shared" si="6"/>
        <v>282021.696</v>
      </c>
      <c r="D118" s="15">
        <f t="shared" si="7"/>
        <v>274.72500000000002</v>
      </c>
      <c r="E118" s="15">
        <v>183.15</v>
      </c>
      <c r="F118" s="15">
        <v>91.575000000000003</v>
      </c>
    </row>
    <row r="119" spans="1:6">
      <c r="A119" s="16" t="s">
        <v>129</v>
      </c>
      <c r="B119" s="16" t="s">
        <v>122</v>
      </c>
      <c r="C119" s="17">
        <f t="shared" si="6"/>
        <v>350099.10677083331</v>
      </c>
      <c r="D119" s="15">
        <f t="shared" si="7"/>
        <v>341.01666666666665</v>
      </c>
      <c r="E119" s="15">
        <v>227.24166666666667</v>
      </c>
      <c r="F119" s="15">
        <v>113.77500000000001</v>
      </c>
    </row>
    <row r="120" spans="1:6">
      <c r="A120" s="16" t="s">
        <v>130</v>
      </c>
      <c r="B120" s="16" t="s">
        <v>122</v>
      </c>
      <c r="C120" s="17">
        <f t="shared" si="6"/>
        <v>293416.51199999999</v>
      </c>
      <c r="D120" s="15">
        <f t="shared" si="7"/>
        <v>285.82500000000005</v>
      </c>
      <c r="E120" s="15">
        <v>190.55</v>
      </c>
      <c r="F120" s="15">
        <v>95.275000000000006</v>
      </c>
    </row>
    <row r="121" spans="1:6">
      <c r="A121" s="16" t="s">
        <v>131</v>
      </c>
      <c r="B121" s="16" t="s">
        <v>122</v>
      </c>
      <c r="C121" s="17">
        <f t="shared" si="6"/>
        <v>376611.89845833334</v>
      </c>
      <c r="D121" s="15">
        <f t="shared" si="7"/>
        <v>366.91666666666663</v>
      </c>
      <c r="E121" s="15">
        <v>244.81666666666666</v>
      </c>
      <c r="F121" s="15">
        <v>122.1</v>
      </c>
    </row>
    <row r="122" spans="1:6">
      <c r="A122" s="16" t="s">
        <v>132</v>
      </c>
      <c r="B122" s="16" t="s">
        <v>122</v>
      </c>
      <c r="C122" s="17">
        <f t="shared" si="6"/>
        <v>351048.67477083334</v>
      </c>
      <c r="D122" s="15">
        <f t="shared" si="7"/>
        <v>341.94166666666666</v>
      </c>
      <c r="E122" s="15">
        <v>227.85833333333335</v>
      </c>
      <c r="F122" s="15">
        <v>114.08333333333333</v>
      </c>
    </row>
    <row r="123" spans="1:6">
      <c r="A123" s="16" t="s">
        <v>133</v>
      </c>
      <c r="B123" s="16" t="s">
        <v>122</v>
      </c>
      <c r="C123" s="17">
        <f t="shared" si="6"/>
        <v>412112.51199999999</v>
      </c>
      <c r="D123" s="15">
        <f t="shared" si="7"/>
        <v>401.45</v>
      </c>
      <c r="E123" s="15">
        <v>267.63333333333333</v>
      </c>
      <c r="F123" s="15">
        <v>133.81666666666666</v>
      </c>
    </row>
    <row r="124" spans="1:6">
      <c r="A124" s="25" t="s">
        <v>134</v>
      </c>
      <c r="B124" s="26"/>
      <c r="C124" s="19">
        <f t="shared" si="6"/>
        <v>515615.424</v>
      </c>
      <c r="D124" s="23">
        <f t="shared" si="7"/>
        <v>502.27500000000003</v>
      </c>
      <c r="E124" s="15">
        <v>334.85</v>
      </c>
      <c r="F124" s="15">
        <v>167.42500000000001</v>
      </c>
    </row>
    <row r="125" spans="1:6">
      <c r="A125" s="25" t="s">
        <v>135</v>
      </c>
      <c r="B125" s="27"/>
      <c r="C125" s="19">
        <f t="shared" si="6"/>
        <v>62755.564333333321</v>
      </c>
      <c r="D125" s="23">
        <f t="shared" si="7"/>
        <v>60.74166666666666</v>
      </c>
      <c r="E125" s="15">
        <v>38.849999999999994</v>
      </c>
      <c r="F125" s="15">
        <v>21.891666666666666</v>
      </c>
    </row>
    <row r="126" spans="1:6">
      <c r="A126" s="28" t="s">
        <v>136</v>
      </c>
      <c r="B126" s="29"/>
      <c r="C126" s="19">
        <f t="shared" si="6"/>
        <v>28487040</v>
      </c>
      <c r="D126" s="23">
        <f t="shared" si="7"/>
        <v>27750</v>
      </c>
      <c r="E126" s="24">
        <v>18500</v>
      </c>
      <c r="F126" s="24">
        <v>9250</v>
      </c>
    </row>
  </sheetData>
  <autoFilter ref="A3:F126">
    <sortState ref="A4:AX126">
      <sortCondition ref="B3:B125"/>
    </sortState>
  </autoFilter>
  <mergeCells count="3">
    <mergeCell ref="A124:B124"/>
    <mergeCell ref="A125:B125"/>
    <mergeCell ref="A126:B1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Imam Mehedi Hasan</cp:lastModifiedBy>
  <dcterms:created xsi:type="dcterms:W3CDTF">2020-08-10T06:44:51Z</dcterms:created>
  <dcterms:modified xsi:type="dcterms:W3CDTF">2020-08-10T06:48:51Z</dcterms:modified>
</cp:coreProperties>
</file>