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7755"/>
  </bookViews>
  <sheets>
    <sheet name="Value Sales" sheetId="1" r:id="rId1"/>
    <sheet name="Qty Sales" sheetId="2" r:id="rId2"/>
    <sheet name="Value Share" sheetId="3" r:id="rId3"/>
    <sheet name="Qty Share" sheetId="4" r:id="rId4"/>
    <sheet name="ASP" sheetId="8" state="hidden" r:id="rId5"/>
    <sheet name="For PPT" sheetId="5" state="hidden" r:id="rId6"/>
  </sheets>
  <definedNames>
    <definedName name="_xlnm._FilterDatabase" localSheetId="4" hidden="1">ASP!$A$2:$Q$124</definedName>
    <definedName name="_xlnm._FilterDatabase" localSheetId="1" hidden="1">'Qty Sales'!$A$2:$R$21</definedName>
  </definedNames>
  <calcPr calcId="124519"/>
</workbook>
</file>

<file path=xl/calcChain.xml><?xml version="1.0" encoding="utf-8"?>
<calcChain xmlns="http://schemas.openxmlformats.org/spreadsheetml/2006/main">
  <c r="T17" i="2"/>
  <c r="S17"/>
  <c r="D6" i="3" l="1"/>
  <c r="D7"/>
  <c r="D8"/>
  <c r="D9"/>
  <c r="D10"/>
  <c r="D5"/>
  <c r="D6" i="4"/>
  <c r="D7"/>
  <c r="D8"/>
  <c r="D9"/>
  <c r="D10"/>
  <c r="D11"/>
  <c r="D12"/>
  <c r="D13"/>
  <c r="D5"/>
  <c r="X3" i="1"/>
  <c r="X4"/>
  <c r="X5"/>
  <c r="X6"/>
  <c r="X7"/>
  <c r="X8"/>
  <c r="X9"/>
  <c r="X10"/>
  <c r="X11"/>
  <c r="X12"/>
  <c r="X13"/>
  <c r="X14"/>
  <c r="X15"/>
  <c r="X16"/>
  <c r="X17"/>
  <c r="X18"/>
  <c r="X19"/>
  <c r="X20"/>
  <c r="X21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S1"/>
  <c r="R1"/>
  <c r="Q1"/>
  <c r="P1"/>
  <c r="O1"/>
  <c r="N1"/>
  <c r="M1"/>
  <c r="L1"/>
  <c r="J1"/>
  <c r="I1"/>
  <c r="H1"/>
  <c r="K1"/>
  <c r="G1"/>
  <c r="R1" i="2"/>
  <c r="Q1"/>
  <c r="P1"/>
  <c r="O1"/>
  <c r="N1"/>
  <c r="M1"/>
  <c r="L1"/>
  <c r="K1"/>
  <c r="I1"/>
  <c r="H1"/>
  <c r="G1"/>
  <c r="J1"/>
  <c r="F1"/>
  <c r="E4" i="8"/>
  <c r="F4"/>
  <c r="G4"/>
  <c r="H4"/>
  <c r="I4"/>
  <c r="J4"/>
  <c r="K4"/>
  <c r="L4"/>
  <c r="M4"/>
  <c r="N4"/>
  <c r="O4"/>
  <c r="P4"/>
  <c r="Q4"/>
  <c r="E5"/>
  <c r="F5"/>
  <c r="G5"/>
  <c r="H5"/>
  <c r="I5"/>
  <c r="J5"/>
  <c r="K5"/>
  <c r="L5"/>
  <c r="M5"/>
  <c r="N5"/>
  <c r="O5"/>
  <c r="P5"/>
  <c r="Q5"/>
  <c r="E6"/>
  <c r="F6"/>
  <c r="G6"/>
  <c r="H6"/>
  <c r="I6"/>
  <c r="J6"/>
  <c r="K6"/>
  <c r="L6"/>
  <c r="M6"/>
  <c r="N6"/>
  <c r="O6"/>
  <c r="P6"/>
  <c r="Q6"/>
  <c r="E7"/>
  <c r="F7"/>
  <c r="G7"/>
  <c r="H7"/>
  <c r="I7"/>
  <c r="J7"/>
  <c r="K7"/>
  <c r="L7"/>
  <c r="M7"/>
  <c r="N7"/>
  <c r="O7"/>
  <c r="P7"/>
  <c r="Q7"/>
  <c r="E8"/>
  <c r="F8"/>
  <c r="G8"/>
  <c r="H8"/>
  <c r="I8"/>
  <c r="J8"/>
  <c r="K8"/>
  <c r="L8"/>
  <c r="M8"/>
  <c r="N8"/>
  <c r="O8"/>
  <c r="P8"/>
  <c r="Q8"/>
  <c r="E9"/>
  <c r="F9"/>
  <c r="G9"/>
  <c r="H9"/>
  <c r="I9"/>
  <c r="J9"/>
  <c r="K9"/>
  <c r="L9"/>
  <c r="M9"/>
  <c r="N9"/>
  <c r="O9"/>
  <c r="P9"/>
  <c r="Q9"/>
  <c r="E10"/>
  <c r="F10"/>
  <c r="G10"/>
  <c r="H10"/>
  <c r="I10"/>
  <c r="J10"/>
  <c r="K10"/>
  <c r="L10"/>
  <c r="M10"/>
  <c r="N10"/>
  <c r="O10"/>
  <c r="P10"/>
  <c r="Q10"/>
  <c r="E11"/>
  <c r="F11"/>
  <c r="G11"/>
  <c r="H11"/>
  <c r="I11"/>
  <c r="J11"/>
  <c r="K11"/>
  <c r="L11"/>
  <c r="M11"/>
  <c r="N11"/>
  <c r="O11"/>
  <c r="P11"/>
  <c r="Q11"/>
  <c r="E12"/>
  <c r="F12"/>
  <c r="G12"/>
  <c r="H12"/>
  <c r="I12"/>
  <c r="J12"/>
  <c r="K12"/>
  <c r="L12"/>
  <c r="M12"/>
  <c r="N12"/>
  <c r="O12"/>
  <c r="P12"/>
  <c r="Q12"/>
  <c r="E13"/>
  <c r="F13"/>
  <c r="G13"/>
  <c r="H13"/>
  <c r="I13"/>
  <c r="J13"/>
  <c r="K13"/>
  <c r="L13"/>
  <c r="M13"/>
  <c r="N13"/>
  <c r="O13"/>
  <c r="P13"/>
  <c r="Q13"/>
  <c r="E14"/>
  <c r="F14"/>
  <c r="G14"/>
  <c r="H14"/>
  <c r="I14"/>
  <c r="J14"/>
  <c r="K14"/>
  <c r="L14"/>
  <c r="M14"/>
  <c r="N14"/>
  <c r="O14"/>
  <c r="P14"/>
  <c r="Q14"/>
  <c r="E15"/>
  <c r="F15"/>
  <c r="G15"/>
  <c r="H15"/>
  <c r="I15"/>
  <c r="J15"/>
  <c r="K15"/>
  <c r="L15"/>
  <c r="M15"/>
  <c r="N15"/>
  <c r="O15"/>
  <c r="P15"/>
  <c r="Q15"/>
  <c r="E16"/>
  <c r="F16"/>
  <c r="G16"/>
  <c r="H16"/>
  <c r="I16"/>
  <c r="J16"/>
  <c r="K16"/>
  <c r="L16"/>
  <c r="M16"/>
  <c r="N16"/>
  <c r="O16"/>
  <c r="P16"/>
  <c r="Q16"/>
  <c r="E17"/>
  <c r="F17"/>
  <c r="G17"/>
  <c r="H17"/>
  <c r="I17"/>
  <c r="J17"/>
  <c r="K17"/>
  <c r="L17"/>
  <c r="M17"/>
  <c r="N17"/>
  <c r="O17"/>
  <c r="P17"/>
  <c r="Q17"/>
  <c r="E18"/>
  <c r="F18"/>
  <c r="G18"/>
  <c r="H18"/>
  <c r="I18"/>
  <c r="J18"/>
  <c r="K18"/>
  <c r="L18"/>
  <c r="M18"/>
  <c r="N18"/>
  <c r="O18"/>
  <c r="P18"/>
  <c r="Q18"/>
  <c r="E19"/>
  <c r="F19"/>
  <c r="G19"/>
  <c r="H19"/>
  <c r="I19"/>
  <c r="J19"/>
  <c r="K19"/>
  <c r="L19"/>
  <c r="M19"/>
  <c r="N19"/>
  <c r="O19"/>
  <c r="P19"/>
  <c r="Q19"/>
  <c r="E20"/>
  <c r="F20"/>
  <c r="G20"/>
  <c r="H20"/>
  <c r="I20"/>
  <c r="J20"/>
  <c r="K20"/>
  <c r="L20"/>
  <c r="M20"/>
  <c r="N20"/>
  <c r="O20"/>
  <c r="P20"/>
  <c r="Q20"/>
  <c r="E21"/>
  <c r="F21"/>
  <c r="G21"/>
  <c r="H21"/>
  <c r="I21"/>
  <c r="J21"/>
  <c r="K21"/>
  <c r="L21"/>
  <c r="M21"/>
  <c r="N21"/>
  <c r="O21"/>
  <c r="P21"/>
  <c r="Q21"/>
  <c r="E22"/>
  <c r="F22"/>
  <c r="G22"/>
  <c r="H22"/>
  <c r="I22"/>
  <c r="J22"/>
  <c r="K22"/>
  <c r="L22"/>
  <c r="M22"/>
  <c r="N22"/>
  <c r="O22"/>
  <c r="P22"/>
  <c r="Q22"/>
  <c r="E23"/>
  <c r="F23"/>
  <c r="G23"/>
  <c r="H23"/>
  <c r="I23"/>
  <c r="J23"/>
  <c r="K23"/>
  <c r="L23"/>
  <c r="M23"/>
  <c r="N23"/>
  <c r="O23"/>
  <c r="P23"/>
  <c r="Q23"/>
  <c r="E24"/>
  <c r="F24"/>
  <c r="G24"/>
  <c r="H24"/>
  <c r="I24"/>
  <c r="J24"/>
  <c r="K24"/>
  <c r="L24"/>
  <c r="M24"/>
  <c r="N24"/>
  <c r="O24"/>
  <c r="P24"/>
  <c r="Q24"/>
  <c r="E25"/>
  <c r="F25"/>
  <c r="G25"/>
  <c r="H25"/>
  <c r="I25"/>
  <c r="J25"/>
  <c r="K25"/>
  <c r="L25"/>
  <c r="M25"/>
  <c r="N25"/>
  <c r="O25"/>
  <c r="P25"/>
  <c r="Q25"/>
  <c r="E26"/>
  <c r="F26"/>
  <c r="G26"/>
  <c r="H26"/>
  <c r="I26"/>
  <c r="J26"/>
  <c r="K26"/>
  <c r="L26"/>
  <c r="M26"/>
  <c r="N26"/>
  <c r="O26"/>
  <c r="P26"/>
  <c r="Q26"/>
  <c r="E27"/>
  <c r="F27"/>
  <c r="G27"/>
  <c r="H27"/>
  <c r="I27"/>
  <c r="J27"/>
  <c r="K27"/>
  <c r="L27"/>
  <c r="M27"/>
  <c r="N27"/>
  <c r="O27"/>
  <c r="P27"/>
  <c r="Q27"/>
  <c r="E28"/>
  <c r="F28"/>
  <c r="G28"/>
  <c r="H28"/>
  <c r="I28"/>
  <c r="J28"/>
  <c r="K28"/>
  <c r="L28"/>
  <c r="M28"/>
  <c r="N28"/>
  <c r="O28"/>
  <c r="P28"/>
  <c r="Q28"/>
  <c r="E29"/>
  <c r="F29"/>
  <c r="G29"/>
  <c r="H29"/>
  <c r="I29"/>
  <c r="J29"/>
  <c r="K29"/>
  <c r="L29"/>
  <c r="M29"/>
  <c r="N29"/>
  <c r="O29"/>
  <c r="P29"/>
  <c r="Q29"/>
  <c r="E30"/>
  <c r="F30"/>
  <c r="G30"/>
  <c r="H30"/>
  <c r="I30"/>
  <c r="J30"/>
  <c r="K30"/>
  <c r="L30"/>
  <c r="M30"/>
  <c r="N30"/>
  <c r="O30"/>
  <c r="P30"/>
  <c r="Q30"/>
  <c r="E31"/>
  <c r="F31"/>
  <c r="G31"/>
  <c r="H31"/>
  <c r="I31"/>
  <c r="J31"/>
  <c r="K31"/>
  <c r="L31"/>
  <c r="M31"/>
  <c r="N31"/>
  <c r="O31"/>
  <c r="P31"/>
  <c r="Q31"/>
  <c r="E32"/>
  <c r="F32"/>
  <c r="G32"/>
  <c r="H32"/>
  <c r="I32"/>
  <c r="J32"/>
  <c r="K32"/>
  <c r="L32"/>
  <c r="M32"/>
  <c r="N32"/>
  <c r="O32"/>
  <c r="P32"/>
  <c r="Q32"/>
  <c r="E33"/>
  <c r="F33"/>
  <c r="G33"/>
  <c r="H33"/>
  <c r="I33"/>
  <c r="J33"/>
  <c r="K33"/>
  <c r="L33"/>
  <c r="M33"/>
  <c r="N33"/>
  <c r="O33"/>
  <c r="P33"/>
  <c r="Q33"/>
  <c r="E34"/>
  <c r="F34"/>
  <c r="G34"/>
  <c r="H34"/>
  <c r="I34"/>
  <c r="J34"/>
  <c r="K34"/>
  <c r="L34"/>
  <c r="M34"/>
  <c r="N34"/>
  <c r="O34"/>
  <c r="P34"/>
  <c r="Q34"/>
  <c r="E35"/>
  <c r="F35"/>
  <c r="G35"/>
  <c r="H35"/>
  <c r="I35"/>
  <c r="J35"/>
  <c r="K35"/>
  <c r="L35"/>
  <c r="M35"/>
  <c r="N35"/>
  <c r="O35"/>
  <c r="P35"/>
  <c r="Q35"/>
  <c r="E36"/>
  <c r="F36"/>
  <c r="G36"/>
  <c r="H36"/>
  <c r="I36"/>
  <c r="J36"/>
  <c r="K36"/>
  <c r="L36"/>
  <c r="M36"/>
  <c r="N36"/>
  <c r="O36"/>
  <c r="P36"/>
  <c r="Q36"/>
  <c r="E37"/>
  <c r="F37"/>
  <c r="G37"/>
  <c r="H37"/>
  <c r="I37"/>
  <c r="J37"/>
  <c r="K37"/>
  <c r="L37"/>
  <c r="M37"/>
  <c r="N37"/>
  <c r="O37"/>
  <c r="P37"/>
  <c r="Q37"/>
  <c r="E38"/>
  <c r="F38"/>
  <c r="G38"/>
  <c r="H38"/>
  <c r="I38"/>
  <c r="J38"/>
  <c r="K38"/>
  <c r="L38"/>
  <c r="M38"/>
  <c r="N38"/>
  <c r="O38"/>
  <c r="P38"/>
  <c r="Q38"/>
  <c r="E39"/>
  <c r="F39"/>
  <c r="G39"/>
  <c r="H39"/>
  <c r="I39"/>
  <c r="J39"/>
  <c r="K39"/>
  <c r="L39"/>
  <c r="M39"/>
  <c r="N39"/>
  <c r="O39"/>
  <c r="P39"/>
  <c r="Q39"/>
  <c r="E40"/>
  <c r="F40"/>
  <c r="G40"/>
  <c r="H40"/>
  <c r="I40"/>
  <c r="J40"/>
  <c r="K40"/>
  <c r="L40"/>
  <c r="M40"/>
  <c r="N40"/>
  <c r="O40"/>
  <c r="P40"/>
  <c r="Q40"/>
  <c r="E41"/>
  <c r="F41"/>
  <c r="G41"/>
  <c r="H41"/>
  <c r="I41"/>
  <c r="J41"/>
  <c r="K41"/>
  <c r="L41"/>
  <c r="M41"/>
  <c r="N41"/>
  <c r="O41"/>
  <c r="P41"/>
  <c r="Q41"/>
  <c r="E42"/>
  <c r="F42"/>
  <c r="G42"/>
  <c r="H42"/>
  <c r="I42"/>
  <c r="J42"/>
  <c r="K42"/>
  <c r="L42"/>
  <c r="M42"/>
  <c r="N42"/>
  <c r="O42"/>
  <c r="P42"/>
  <c r="Q42"/>
  <c r="E43"/>
  <c r="F43"/>
  <c r="G43"/>
  <c r="H43"/>
  <c r="I43"/>
  <c r="J43"/>
  <c r="K43"/>
  <c r="L43"/>
  <c r="M43"/>
  <c r="N43"/>
  <c r="O43"/>
  <c r="P43"/>
  <c r="Q43"/>
  <c r="E44"/>
  <c r="F44"/>
  <c r="G44"/>
  <c r="H44"/>
  <c r="I44"/>
  <c r="J44"/>
  <c r="K44"/>
  <c r="L44"/>
  <c r="M44"/>
  <c r="N44"/>
  <c r="O44"/>
  <c r="P44"/>
  <c r="Q44"/>
  <c r="E45"/>
  <c r="F45"/>
  <c r="G45"/>
  <c r="H45"/>
  <c r="I45"/>
  <c r="J45"/>
  <c r="K45"/>
  <c r="L45"/>
  <c r="M45"/>
  <c r="N45"/>
  <c r="O45"/>
  <c r="P45"/>
  <c r="Q45"/>
  <c r="E46"/>
  <c r="F46"/>
  <c r="G46"/>
  <c r="H46"/>
  <c r="I46"/>
  <c r="J46"/>
  <c r="K46"/>
  <c r="L46"/>
  <c r="M46"/>
  <c r="N46"/>
  <c r="O46"/>
  <c r="P46"/>
  <c r="Q46"/>
  <c r="E47"/>
  <c r="F47"/>
  <c r="G47"/>
  <c r="H47"/>
  <c r="I47"/>
  <c r="J47"/>
  <c r="K47"/>
  <c r="L47"/>
  <c r="M47"/>
  <c r="N47"/>
  <c r="O47"/>
  <c r="P47"/>
  <c r="Q47"/>
  <c r="E48"/>
  <c r="F48"/>
  <c r="G48"/>
  <c r="H48"/>
  <c r="I48"/>
  <c r="J48"/>
  <c r="K48"/>
  <c r="L48"/>
  <c r="M48"/>
  <c r="N48"/>
  <c r="O48"/>
  <c r="P48"/>
  <c r="Q48"/>
  <c r="E49"/>
  <c r="F49"/>
  <c r="G49"/>
  <c r="H49"/>
  <c r="I49"/>
  <c r="J49"/>
  <c r="K49"/>
  <c r="L49"/>
  <c r="M49"/>
  <c r="N49"/>
  <c r="O49"/>
  <c r="P49"/>
  <c r="Q49"/>
  <c r="E50"/>
  <c r="F50"/>
  <c r="G50"/>
  <c r="H50"/>
  <c r="I50"/>
  <c r="J50"/>
  <c r="K50"/>
  <c r="L50"/>
  <c r="M50"/>
  <c r="N50"/>
  <c r="O50"/>
  <c r="P50"/>
  <c r="Q50"/>
  <c r="E51"/>
  <c r="F51"/>
  <c r="G51"/>
  <c r="H51"/>
  <c r="I51"/>
  <c r="J51"/>
  <c r="K51"/>
  <c r="L51"/>
  <c r="M51"/>
  <c r="N51"/>
  <c r="O51"/>
  <c r="P51"/>
  <c r="Q51"/>
  <c r="E52"/>
  <c r="F52"/>
  <c r="G52"/>
  <c r="H52"/>
  <c r="I52"/>
  <c r="J52"/>
  <c r="K52"/>
  <c r="L52"/>
  <c r="M52"/>
  <c r="N52"/>
  <c r="O52"/>
  <c r="P52"/>
  <c r="Q52"/>
  <c r="E53"/>
  <c r="F53"/>
  <c r="G53"/>
  <c r="H53"/>
  <c r="I53"/>
  <c r="J53"/>
  <c r="K53"/>
  <c r="L53"/>
  <c r="M53"/>
  <c r="N53"/>
  <c r="O53"/>
  <c r="P53"/>
  <c r="Q53"/>
  <c r="E54"/>
  <c r="F54"/>
  <c r="G54"/>
  <c r="H54"/>
  <c r="I54"/>
  <c r="J54"/>
  <c r="K54"/>
  <c r="L54"/>
  <c r="M54"/>
  <c r="N54"/>
  <c r="O54"/>
  <c r="P54"/>
  <c r="Q54"/>
  <c r="E55"/>
  <c r="F55"/>
  <c r="G55"/>
  <c r="H55"/>
  <c r="I55"/>
  <c r="J55"/>
  <c r="K55"/>
  <c r="L55"/>
  <c r="M55"/>
  <c r="N55"/>
  <c r="O55"/>
  <c r="P55"/>
  <c r="Q55"/>
  <c r="E56"/>
  <c r="F56"/>
  <c r="G56"/>
  <c r="H56"/>
  <c r="I56"/>
  <c r="J56"/>
  <c r="K56"/>
  <c r="L56"/>
  <c r="M56"/>
  <c r="N56"/>
  <c r="O56"/>
  <c r="P56"/>
  <c r="Q56"/>
  <c r="E57"/>
  <c r="F57"/>
  <c r="G57"/>
  <c r="H57"/>
  <c r="I57"/>
  <c r="J57"/>
  <c r="K57"/>
  <c r="L57"/>
  <c r="M57"/>
  <c r="N57"/>
  <c r="O57"/>
  <c r="P57"/>
  <c r="Q57"/>
  <c r="E58"/>
  <c r="F58"/>
  <c r="G58"/>
  <c r="H58"/>
  <c r="I58"/>
  <c r="J58"/>
  <c r="K58"/>
  <c r="L58"/>
  <c r="M58"/>
  <c r="N58"/>
  <c r="O58"/>
  <c r="P58"/>
  <c r="Q58"/>
  <c r="E59"/>
  <c r="F59"/>
  <c r="G59"/>
  <c r="H59"/>
  <c r="I59"/>
  <c r="J59"/>
  <c r="K59"/>
  <c r="L59"/>
  <c r="M59"/>
  <c r="N59"/>
  <c r="O59"/>
  <c r="P59"/>
  <c r="Q59"/>
  <c r="E60"/>
  <c r="F60"/>
  <c r="G60"/>
  <c r="H60"/>
  <c r="I60"/>
  <c r="J60"/>
  <c r="K60"/>
  <c r="L60"/>
  <c r="M60"/>
  <c r="N60"/>
  <c r="O60"/>
  <c r="P60"/>
  <c r="Q60"/>
  <c r="E61"/>
  <c r="F61"/>
  <c r="G61"/>
  <c r="H61"/>
  <c r="I61"/>
  <c r="J61"/>
  <c r="K61"/>
  <c r="L61"/>
  <c r="M61"/>
  <c r="N61"/>
  <c r="O61"/>
  <c r="P61"/>
  <c r="Q61"/>
  <c r="E62"/>
  <c r="F62"/>
  <c r="G62"/>
  <c r="H62"/>
  <c r="I62"/>
  <c r="J62"/>
  <c r="K62"/>
  <c r="L62"/>
  <c r="M62"/>
  <c r="N62"/>
  <c r="O62"/>
  <c r="P62"/>
  <c r="Q62"/>
  <c r="E63"/>
  <c r="F63"/>
  <c r="G63"/>
  <c r="H63"/>
  <c r="I63"/>
  <c r="J63"/>
  <c r="K63"/>
  <c r="L63"/>
  <c r="M63"/>
  <c r="N63"/>
  <c r="O63"/>
  <c r="P63"/>
  <c r="Q63"/>
  <c r="E64"/>
  <c r="F64"/>
  <c r="G64"/>
  <c r="H64"/>
  <c r="I64"/>
  <c r="J64"/>
  <c r="K64"/>
  <c r="L64"/>
  <c r="M64"/>
  <c r="N64"/>
  <c r="O64"/>
  <c r="P64"/>
  <c r="Q64"/>
  <c r="E65"/>
  <c r="F65"/>
  <c r="G65"/>
  <c r="H65"/>
  <c r="I65"/>
  <c r="J65"/>
  <c r="K65"/>
  <c r="L65"/>
  <c r="M65"/>
  <c r="N65"/>
  <c r="O65"/>
  <c r="P65"/>
  <c r="Q65"/>
  <c r="E66"/>
  <c r="F66"/>
  <c r="G66"/>
  <c r="H66"/>
  <c r="I66"/>
  <c r="J66"/>
  <c r="K66"/>
  <c r="L66"/>
  <c r="M66"/>
  <c r="N66"/>
  <c r="O66"/>
  <c r="P66"/>
  <c r="Q66"/>
  <c r="E67"/>
  <c r="F67"/>
  <c r="G67"/>
  <c r="H67"/>
  <c r="I67"/>
  <c r="J67"/>
  <c r="K67"/>
  <c r="L67"/>
  <c r="M67"/>
  <c r="N67"/>
  <c r="O67"/>
  <c r="P67"/>
  <c r="Q67"/>
  <c r="E68"/>
  <c r="F68"/>
  <c r="G68"/>
  <c r="H68"/>
  <c r="I68"/>
  <c r="J68"/>
  <c r="K68"/>
  <c r="L68"/>
  <c r="M68"/>
  <c r="N68"/>
  <c r="O68"/>
  <c r="P68"/>
  <c r="Q68"/>
  <c r="E69"/>
  <c r="F69"/>
  <c r="G69"/>
  <c r="H69"/>
  <c r="I69"/>
  <c r="J69"/>
  <c r="K69"/>
  <c r="L69"/>
  <c r="M69"/>
  <c r="N69"/>
  <c r="O69"/>
  <c r="P69"/>
  <c r="Q69"/>
  <c r="E70"/>
  <c r="F70"/>
  <c r="G70"/>
  <c r="H70"/>
  <c r="I70"/>
  <c r="J70"/>
  <c r="K70"/>
  <c r="L70"/>
  <c r="M70"/>
  <c r="N70"/>
  <c r="O70"/>
  <c r="P70"/>
  <c r="Q70"/>
  <c r="E71"/>
  <c r="F71"/>
  <c r="G71"/>
  <c r="H71"/>
  <c r="I71"/>
  <c r="J71"/>
  <c r="K71"/>
  <c r="L71"/>
  <c r="M71"/>
  <c r="N71"/>
  <c r="O71"/>
  <c r="P71"/>
  <c r="Q71"/>
  <c r="E72"/>
  <c r="F72"/>
  <c r="G72"/>
  <c r="H72"/>
  <c r="I72"/>
  <c r="J72"/>
  <c r="K72"/>
  <c r="L72"/>
  <c r="M72"/>
  <c r="N72"/>
  <c r="O72"/>
  <c r="P72"/>
  <c r="Q72"/>
  <c r="E73"/>
  <c r="F73"/>
  <c r="G73"/>
  <c r="H73"/>
  <c r="I73"/>
  <c r="J73"/>
  <c r="K73"/>
  <c r="L73"/>
  <c r="M73"/>
  <c r="N73"/>
  <c r="O73"/>
  <c r="P73"/>
  <c r="Q73"/>
  <c r="E74"/>
  <c r="F74"/>
  <c r="G74"/>
  <c r="H74"/>
  <c r="I74"/>
  <c r="J74"/>
  <c r="K74"/>
  <c r="L74"/>
  <c r="M74"/>
  <c r="N74"/>
  <c r="O74"/>
  <c r="P74"/>
  <c r="Q74"/>
  <c r="E75"/>
  <c r="F75"/>
  <c r="G75"/>
  <c r="H75"/>
  <c r="I75"/>
  <c r="J75"/>
  <c r="K75"/>
  <c r="L75"/>
  <c r="M75"/>
  <c r="N75"/>
  <c r="O75"/>
  <c r="P75"/>
  <c r="Q75"/>
  <c r="E76"/>
  <c r="F76"/>
  <c r="G76"/>
  <c r="H76"/>
  <c r="I76"/>
  <c r="J76"/>
  <c r="K76"/>
  <c r="L76"/>
  <c r="M76"/>
  <c r="N76"/>
  <c r="O76"/>
  <c r="P76"/>
  <c r="Q76"/>
  <c r="E77"/>
  <c r="F77"/>
  <c r="G77"/>
  <c r="H77"/>
  <c r="I77"/>
  <c r="J77"/>
  <c r="K77"/>
  <c r="L77"/>
  <c r="M77"/>
  <c r="N77"/>
  <c r="O77"/>
  <c r="P77"/>
  <c r="Q77"/>
  <c r="E78"/>
  <c r="F78"/>
  <c r="G78"/>
  <c r="H78"/>
  <c r="I78"/>
  <c r="J78"/>
  <c r="K78"/>
  <c r="L78"/>
  <c r="M78"/>
  <c r="N78"/>
  <c r="O78"/>
  <c r="P78"/>
  <c r="Q78"/>
  <c r="E79"/>
  <c r="F79"/>
  <c r="G79"/>
  <c r="H79"/>
  <c r="I79"/>
  <c r="J79"/>
  <c r="K79"/>
  <c r="L79"/>
  <c r="M79"/>
  <c r="N79"/>
  <c r="O79"/>
  <c r="P79"/>
  <c r="Q79"/>
  <c r="E80"/>
  <c r="F80"/>
  <c r="G80"/>
  <c r="H80"/>
  <c r="I80"/>
  <c r="J80"/>
  <c r="K80"/>
  <c r="L80"/>
  <c r="M80"/>
  <c r="N80"/>
  <c r="O80"/>
  <c r="P80"/>
  <c r="Q80"/>
  <c r="E81"/>
  <c r="F81"/>
  <c r="G81"/>
  <c r="H81"/>
  <c r="I81"/>
  <c r="J81"/>
  <c r="K81"/>
  <c r="L81"/>
  <c r="M81"/>
  <c r="N81"/>
  <c r="O81"/>
  <c r="P81"/>
  <c r="Q81"/>
  <c r="E82"/>
  <c r="F82"/>
  <c r="G82"/>
  <c r="H82"/>
  <c r="I82"/>
  <c r="J82"/>
  <c r="K82"/>
  <c r="L82"/>
  <c r="M82"/>
  <c r="N82"/>
  <c r="O82"/>
  <c r="P82"/>
  <c r="Q82"/>
  <c r="E83"/>
  <c r="F83"/>
  <c r="G83"/>
  <c r="H83"/>
  <c r="I83"/>
  <c r="J83"/>
  <c r="K83"/>
  <c r="L83"/>
  <c r="M83"/>
  <c r="N83"/>
  <c r="O83"/>
  <c r="P83"/>
  <c r="Q83"/>
  <c r="E84"/>
  <c r="F84"/>
  <c r="G84"/>
  <c r="H84"/>
  <c r="I84"/>
  <c r="J84"/>
  <c r="K84"/>
  <c r="L84"/>
  <c r="M84"/>
  <c r="N84"/>
  <c r="O84"/>
  <c r="P84"/>
  <c r="Q84"/>
  <c r="E85"/>
  <c r="F85"/>
  <c r="G85"/>
  <c r="H85"/>
  <c r="I85"/>
  <c r="J85"/>
  <c r="K85"/>
  <c r="L85"/>
  <c r="M85"/>
  <c r="N85"/>
  <c r="O85"/>
  <c r="P85"/>
  <c r="Q85"/>
  <c r="E86"/>
  <c r="F86"/>
  <c r="G86"/>
  <c r="H86"/>
  <c r="I86"/>
  <c r="J86"/>
  <c r="K86"/>
  <c r="L86"/>
  <c r="M86"/>
  <c r="N86"/>
  <c r="O86"/>
  <c r="P86"/>
  <c r="Q86"/>
  <c r="E87"/>
  <c r="F87"/>
  <c r="G87"/>
  <c r="H87"/>
  <c r="I87"/>
  <c r="J87"/>
  <c r="K87"/>
  <c r="L87"/>
  <c r="M87"/>
  <c r="N87"/>
  <c r="O87"/>
  <c r="P87"/>
  <c r="Q87"/>
  <c r="E88"/>
  <c r="F88"/>
  <c r="G88"/>
  <c r="H88"/>
  <c r="I88"/>
  <c r="J88"/>
  <c r="K88"/>
  <c r="L88"/>
  <c r="M88"/>
  <c r="N88"/>
  <c r="O88"/>
  <c r="P88"/>
  <c r="Q88"/>
  <c r="E89"/>
  <c r="F89"/>
  <c r="G89"/>
  <c r="H89"/>
  <c r="I89"/>
  <c r="J89"/>
  <c r="K89"/>
  <c r="L89"/>
  <c r="M89"/>
  <c r="N89"/>
  <c r="O89"/>
  <c r="P89"/>
  <c r="Q89"/>
  <c r="E90"/>
  <c r="F90"/>
  <c r="G90"/>
  <c r="H90"/>
  <c r="I90"/>
  <c r="J90"/>
  <c r="K90"/>
  <c r="L90"/>
  <c r="M90"/>
  <c r="N90"/>
  <c r="O90"/>
  <c r="P90"/>
  <c r="Q90"/>
  <c r="E91"/>
  <c r="F91"/>
  <c r="G91"/>
  <c r="H91"/>
  <c r="I91"/>
  <c r="J91"/>
  <c r="K91"/>
  <c r="L91"/>
  <c r="M91"/>
  <c r="N91"/>
  <c r="O91"/>
  <c r="P91"/>
  <c r="Q91"/>
  <c r="E92"/>
  <c r="F92"/>
  <c r="G92"/>
  <c r="H92"/>
  <c r="I92"/>
  <c r="J92"/>
  <c r="K92"/>
  <c r="L92"/>
  <c r="M92"/>
  <c r="N92"/>
  <c r="O92"/>
  <c r="P92"/>
  <c r="Q92"/>
  <c r="E93"/>
  <c r="F93"/>
  <c r="G93"/>
  <c r="H93"/>
  <c r="I93"/>
  <c r="J93"/>
  <c r="K93"/>
  <c r="L93"/>
  <c r="M93"/>
  <c r="N93"/>
  <c r="O93"/>
  <c r="P93"/>
  <c r="Q93"/>
  <c r="E94"/>
  <c r="F94"/>
  <c r="G94"/>
  <c r="H94"/>
  <c r="I94"/>
  <c r="J94"/>
  <c r="K94"/>
  <c r="L94"/>
  <c r="M94"/>
  <c r="N94"/>
  <c r="O94"/>
  <c r="P94"/>
  <c r="Q94"/>
  <c r="E95"/>
  <c r="F95"/>
  <c r="G95"/>
  <c r="H95"/>
  <c r="I95"/>
  <c r="J95"/>
  <c r="K95"/>
  <c r="L95"/>
  <c r="M95"/>
  <c r="N95"/>
  <c r="O95"/>
  <c r="P95"/>
  <c r="Q95"/>
  <c r="E96"/>
  <c r="F96"/>
  <c r="G96"/>
  <c r="H96"/>
  <c r="I96"/>
  <c r="J96"/>
  <c r="K96"/>
  <c r="L96"/>
  <c r="M96"/>
  <c r="N96"/>
  <c r="O96"/>
  <c r="P96"/>
  <c r="Q96"/>
  <c r="E97"/>
  <c r="F97"/>
  <c r="G97"/>
  <c r="H97"/>
  <c r="I97"/>
  <c r="J97"/>
  <c r="K97"/>
  <c r="L97"/>
  <c r="M97"/>
  <c r="N97"/>
  <c r="O97"/>
  <c r="P97"/>
  <c r="Q97"/>
  <c r="E98"/>
  <c r="F98"/>
  <c r="G98"/>
  <c r="H98"/>
  <c r="I98"/>
  <c r="J98"/>
  <c r="K98"/>
  <c r="L98"/>
  <c r="M98"/>
  <c r="N98"/>
  <c r="O98"/>
  <c r="P98"/>
  <c r="Q98"/>
  <c r="E99"/>
  <c r="F99"/>
  <c r="G99"/>
  <c r="H99"/>
  <c r="I99"/>
  <c r="J99"/>
  <c r="K99"/>
  <c r="L99"/>
  <c r="M99"/>
  <c r="N99"/>
  <c r="O99"/>
  <c r="P99"/>
  <c r="Q99"/>
  <c r="E100"/>
  <c r="F100"/>
  <c r="G100"/>
  <c r="H100"/>
  <c r="I100"/>
  <c r="J100"/>
  <c r="K100"/>
  <c r="L100"/>
  <c r="M100"/>
  <c r="N100"/>
  <c r="O100"/>
  <c r="P100"/>
  <c r="Q100"/>
  <c r="E101"/>
  <c r="F101"/>
  <c r="G101"/>
  <c r="H101"/>
  <c r="I101"/>
  <c r="J101"/>
  <c r="K101"/>
  <c r="L101"/>
  <c r="M101"/>
  <c r="N101"/>
  <c r="O101"/>
  <c r="P101"/>
  <c r="Q101"/>
  <c r="E102"/>
  <c r="F102"/>
  <c r="G102"/>
  <c r="H102"/>
  <c r="I102"/>
  <c r="J102"/>
  <c r="K102"/>
  <c r="L102"/>
  <c r="M102"/>
  <c r="N102"/>
  <c r="O102"/>
  <c r="P102"/>
  <c r="Q102"/>
  <c r="E103"/>
  <c r="F103"/>
  <c r="G103"/>
  <c r="H103"/>
  <c r="I103"/>
  <c r="J103"/>
  <c r="K103"/>
  <c r="L103"/>
  <c r="M103"/>
  <c r="N103"/>
  <c r="O103"/>
  <c r="P103"/>
  <c r="Q103"/>
  <c r="E104"/>
  <c r="F104"/>
  <c r="G104"/>
  <c r="H104"/>
  <c r="I104"/>
  <c r="J104"/>
  <c r="K104"/>
  <c r="L104"/>
  <c r="M104"/>
  <c r="N104"/>
  <c r="O104"/>
  <c r="P104"/>
  <c r="Q104"/>
  <c r="E105"/>
  <c r="F105"/>
  <c r="G105"/>
  <c r="H105"/>
  <c r="I105"/>
  <c r="J105"/>
  <c r="K105"/>
  <c r="L105"/>
  <c r="M105"/>
  <c r="N105"/>
  <c r="O105"/>
  <c r="P105"/>
  <c r="Q105"/>
  <c r="E106"/>
  <c r="F106"/>
  <c r="G106"/>
  <c r="H106"/>
  <c r="I106"/>
  <c r="J106"/>
  <c r="K106"/>
  <c r="L106"/>
  <c r="M106"/>
  <c r="N106"/>
  <c r="O106"/>
  <c r="P106"/>
  <c r="Q106"/>
  <c r="E107"/>
  <c r="F107"/>
  <c r="G107"/>
  <c r="H107"/>
  <c r="I107"/>
  <c r="J107"/>
  <c r="K107"/>
  <c r="L107"/>
  <c r="M107"/>
  <c r="N107"/>
  <c r="O107"/>
  <c r="P107"/>
  <c r="Q107"/>
  <c r="E108"/>
  <c r="F108"/>
  <c r="G108"/>
  <c r="H108"/>
  <c r="I108"/>
  <c r="J108"/>
  <c r="K108"/>
  <c r="L108"/>
  <c r="M108"/>
  <c r="N108"/>
  <c r="O108"/>
  <c r="P108"/>
  <c r="Q108"/>
  <c r="E109"/>
  <c r="F109"/>
  <c r="G109"/>
  <c r="H109"/>
  <c r="I109"/>
  <c r="J109"/>
  <c r="K109"/>
  <c r="L109"/>
  <c r="M109"/>
  <c r="N109"/>
  <c r="O109"/>
  <c r="P109"/>
  <c r="Q109"/>
  <c r="E110"/>
  <c r="F110"/>
  <c r="G110"/>
  <c r="H110"/>
  <c r="I110"/>
  <c r="J110"/>
  <c r="K110"/>
  <c r="L110"/>
  <c r="M110"/>
  <c r="N110"/>
  <c r="O110"/>
  <c r="P110"/>
  <c r="Q110"/>
  <c r="E111"/>
  <c r="F111"/>
  <c r="G111"/>
  <c r="H111"/>
  <c r="I111"/>
  <c r="J111"/>
  <c r="K111"/>
  <c r="L111"/>
  <c r="M111"/>
  <c r="N111"/>
  <c r="O111"/>
  <c r="P111"/>
  <c r="Q111"/>
  <c r="E112"/>
  <c r="F112"/>
  <c r="G112"/>
  <c r="H112"/>
  <c r="I112"/>
  <c r="J112"/>
  <c r="K112"/>
  <c r="L112"/>
  <c r="M112"/>
  <c r="N112"/>
  <c r="O112"/>
  <c r="P112"/>
  <c r="Q112"/>
  <c r="E113"/>
  <c r="F113"/>
  <c r="G113"/>
  <c r="H113"/>
  <c r="I113"/>
  <c r="J113"/>
  <c r="K113"/>
  <c r="L113"/>
  <c r="M113"/>
  <c r="N113"/>
  <c r="O113"/>
  <c r="P113"/>
  <c r="Q113"/>
  <c r="E114"/>
  <c r="F114"/>
  <c r="G114"/>
  <c r="H114"/>
  <c r="I114"/>
  <c r="J114"/>
  <c r="K114"/>
  <c r="L114"/>
  <c r="M114"/>
  <c r="N114"/>
  <c r="O114"/>
  <c r="P114"/>
  <c r="Q114"/>
  <c r="E115"/>
  <c r="F115"/>
  <c r="G115"/>
  <c r="H115"/>
  <c r="I115"/>
  <c r="J115"/>
  <c r="K115"/>
  <c r="L115"/>
  <c r="M115"/>
  <c r="N115"/>
  <c r="O115"/>
  <c r="P115"/>
  <c r="Q115"/>
  <c r="E116"/>
  <c r="F116"/>
  <c r="G116"/>
  <c r="H116"/>
  <c r="I116"/>
  <c r="J116"/>
  <c r="K116"/>
  <c r="L116"/>
  <c r="M116"/>
  <c r="N116"/>
  <c r="O116"/>
  <c r="P116"/>
  <c r="Q116"/>
  <c r="E117"/>
  <c r="F117"/>
  <c r="G117"/>
  <c r="H117"/>
  <c r="I117"/>
  <c r="J117"/>
  <c r="K117"/>
  <c r="L117"/>
  <c r="M117"/>
  <c r="N117"/>
  <c r="O117"/>
  <c r="P117"/>
  <c r="Q117"/>
  <c r="E118"/>
  <c r="F118"/>
  <c r="G118"/>
  <c r="H118"/>
  <c r="I118"/>
  <c r="J118"/>
  <c r="K118"/>
  <c r="L118"/>
  <c r="M118"/>
  <c r="N118"/>
  <c r="O118"/>
  <c r="P118"/>
  <c r="Q118"/>
  <c r="E119"/>
  <c r="F119"/>
  <c r="G119"/>
  <c r="H119"/>
  <c r="I119"/>
  <c r="J119"/>
  <c r="K119"/>
  <c r="L119"/>
  <c r="M119"/>
  <c r="N119"/>
  <c r="O119"/>
  <c r="P119"/>
  <c r="Q119"/>
  <c r="E120"/>
  <c r="F120"/>
  <c r="G120"/>
  <c r="H120"/>
  <c r="I120"/>
  <c r="J120"/>
  <c r="K120"/>
  <c r="L120"/>
  <c r="M120"/>
  <c r="N120"/>
  <c r="O120"/>
  <c r="P120"/>
  <c r="Q120"/>
  <c r="E121"/>
  <c r="F121"/>
  <c r="G121"/>
  <c r="H121"/>
  <c r="I121"/>
  <c r="J121"/>
  <c r="K121"/>
  <c r="L121"/>
  <c r="M121"/>
  <c r="N121"/>
  <c r="O121"/>
  <c r="P121"/>
  <c r="Q121"/>
  <c r="E122"/>
  <c r="F122"/>
  <c r="G122"/>
  <c r="H122"/>
  <c r="I122"/>
  <c r="J122"/>
  <c r="K122"/>
  <c r="L122"/>
  <c r="M122"/>
  <c r="N122"/>
  <c r="O122"/>
  <c r="P122"/>
  <c r="Q122"/>
  <c r="E123"/>
  <c r="F123"/>
  <c r="G123"/>
  <c r="H123"/>
  <c r="I123"/>
  <c r="J123"/>
  <c r="K123"/>
  <c r="L123"/>
  <c r="M123"/>
  <c r="N123"/>
  <c r="O123"/>
  <c r="P123"/>
  <c r="Q123"/>
  <c r="E124"/>
  <c r="F124"/>
  <c r="G124"/>
  <c r="H124"/>
  <c r="I124"/>
  <c r="J124"/>
  <c r="K124"/>
  <c r="L124"/>
  <c r="M124"/>
  <c r="N124"/>
  <c r="O124"/>
  <c r="P124"/>
  <c r="Q124"/>
  <c r="H3"/>
  <c r="F3"/>
  <c r="G3"/>
  <c r="I3"/>
  <c r="J3"/>
  <c r="K3"/>
  <c r="L3"/>
  <c r="M3"/>
  <c r="N3"/>
  <c r="O3"/>
  <c r="P3"/>
  <c r="Q3"/>
  <c r="E3"/>
  <c r="D14" i="4" l="1"/>
  <c r="H1" i="8"/>
  <c r="D11" i="3"/>
  <c r="I1" i="8"/>
  <c r="Q1"/>
  <c r="M1"/>
  <c r="F1"/>
  <c r="J1"/>
  <c r="N1"/>
  <c r="G1"/>
  <c r="P1"/>
  <c r="L1"/>
  <c r="O1"/>
  <c r="K1"/>
  <c r="E1"/>
  <c r="F7" i="3"/>
  <c r="C7"/>
  <c r="E7"/>
  <c r="G7"/>
  <c r="H7"/>
  <c r="I7"/>
  <c r="J7"/>
  <c r="K7"/>
  <c r="L7"/>
  <c r="M7"/>
  <c r="N7"/>
  <c r="B8" l="1"/>
  <c r="B6" i="5" s="1"/>
  <c r="B6" i="4" l="1"/>
  <c r="B17" i="5" s="1"/>
  <c r="F6" i="4"/>
  <c r="C17" i="5" s="1"/>
  <c r="C6" i="4"/>
  <c r="D17" i="5" s="1"/>
  <c r="E6" i="4"/>
  <c r="E17" i="5" s="1"/>
  <c r="G6" i="4"/>
  <c r="F17" i="5" s="1"/>
  <c r="H6" i="4"/>
  <c r="G17" i="5" s="1"/>
  <c r="I6" i="4"/>
  <c r="H17" i="5" s="1"/>
  <c r="J6" i="4"/>
  <c r="I17" i="5" s="1"/>
  <c r="K6" i="4"/>
  <c r="J17" i="5" s="1"/>
  <c r="L6" i="4"/>
  <c r="K17" i="5" s="1"/>
  <c r="M6" i="4"/>
  <c r="L17" i="5" s="1"/>
  <c r="N6" i="4"/>
  <c r="M17" i="5" s="1"/>
  <c r="B7" i="4"/>
  <c r="B18" i="5" s="1"/>
  <c r="F7" i="4"/>
  <c r="C18" i="5" s="1"/>
  <c r="C7" i="4"/>
  <c r="D18" i="5" s="1"/>
  <c r="E7" i="4"/>
  <c r="E18" i="5" s="1"/>
  <c r="G7" i="4"/>
  <c r="F18" i="5" s="1"/>
  <c r="H7" i="4"/>
  <c r="G18" i="5" s="1"/>
  <c r="I7" i="4"/>
  <c r="H18" i="5" s="1"/>
  <c r="J7" i="4"/>
  <c r="I18" i="5" s="1"/>
  <c r="K7" i="4"/>
  <c r="J18" i="5" s="1"/>
  <c r="L7" i="4"/>
  <c r="K18" i="5" s="1"/>
  <c r="M7" i="4"/>
  <c r="L18" i="5" s="1"/>
  <c r="N7" i="4"/>
  <c r="M18" i="5" s="1"/>
  <c r="B8" i="4"/>
  <c r="B19" i="5" s="1"/>
  <c r="F8" i="4"/>
  <c r="C19" i="5" s="1"/>
  <c r="C8" i="4"/>
  <c r="D19" i="5" s="1"/>
  <c r="E8" i="4"/>
  <c r="E19" i="5" s="1"/>
  <c r="G8" i="4"/>
  <c r="F19" i="5" s="1"/>
  <c r="H8" i="4"/>
  <c r="G19" i="5" s="1"/>
  <c r="I8" i="4"/>
  <c r="H19" i="5" s="1"/>
  <c r="J8" i="4"/>
  <c r="I19" i="5" s="1"/>
  <c r="K8" i="4"/>
  <c r="J19" i="5" s="1"/>
  <c r="L8" i="4"/>
  <c r="K19" i="5" s="1"/>
  <c r="M8" i="4"/>
  <c r="L19" i="5" s="1"/>
  <c r="N8" i="4"/>
  <c r="M19" i="5" s="1"/>
  <c r="B9" i="4"/>
  <c r="B20" i="5" s="1"/>
  <c r="F9" i="4"/>
  <c r="C20" i="5" s="1"/>
  <c r="C9" i="4"/>
  <c r="D20" i="5" s="1"/>
  <c r="E9" i="4"/>
  <c r="E20" i="5" s="1"/>
  <c r="G9" i="4"/>
  <c r="F20" i="5" s="1"/>
  <c r="H9" i="4"/>
  <c r="G20" i="5" s="1"/>
  <c r="I9" i="4"/>
  <c r="H20" i="5" s="1"/>
  <c r="J9" i="4"/>
  <c r="I20" i="5" s="1"/>
  <c r="K9" i="4"/>
  <c r="J20" i="5" s="1"/>
  <c r="L9" i="4"/>
  <c r="K20" i="5" s="1"/>
  <c r="M9" i="4"/>
  <c r="L20" i="5" s="1"/>
  <c r="N9" i="4"/>
  <c r="M20" i="5" s="1"/>
  <c r="B10" i="4"/>
  <c r="B21" i="5" s="1"/>
  <c r="F10" i="4"/>
  <c r="C21" i="5" s="1"/>
  <c r="C10" i="4"/>
  <c r="D21" i="5" s="1"/>
  <c r="E10" i="4"/>
  <c r="E21" i="5" s="1"/>
  <c r="G10" i="4"/>
  <c r="F21" i="5" s="1"/>
  <c r="H10" i="4"/>
  <c r="G21" i="5" s="1"/>
  <c r="I10" i="4"/>
  <c r="H21" i="5" s="1"/>
  <c r="J10" i="4"/>
  <c r="I21" i="5" s="1"/>
  <c r="K10" i="4"/>
  <c r="J21" i="5" s="1"/>
  <c r="L10" i="4"/>
  <c r="K21" i="5" s="1"/>
  <c r="M10" i="4"/>
  <c r="L21" i="5" s="1"/>
  <c r="N10" i="4"/>
  <c r="M21" i="5" s="1"/>
  <c r="B11" i="4"/>
  <c r="B22" i="5" s="1"/>
  <c r="F11" i="4"/>
  <c r="C22" i="5" s="1"/>
  <c r="C11" i="4"/>
  <c r="D22" i="5" s="1"/>
  <c r="E11" i="4"/>
  <c r="E22" i="5" s="1"/>
  <c r="G11" i="4"/>
  <c r="F22" i="5" s="1"/>
  <c r="H11" i="4"/>
  <c r="G22" i="5" s="1"/>
  <c r="I11" i="4"/>
  <c r="H22" i="5" s="1"/>
  <c r="J11" i="4"/>
  <c r="I22" i="5" s="1"/>
  <c r="K11" i="4"/>
  <c r="J22" i="5" s="1"/>
  <c r="L11" i="4"/>
  <c r="K22" i="5" s="1"/>
  <c r="M11" i="4"/>
  <c r="L22" i="5" s="1"/>
  <c r="N11" i="4"/>
  <c r="M22" i="5" s="1"/>
  <c r="B12" i="4"/>
  <c r="B23" i="5" s="1"/>
  <c r="F12" i="4"/>
  <c r="C23" i="5" s="1"/>
  <c r="C12" i="4"/>
  <c r="D23" i="5" s="1"/>
  <c r="E12" i="4"/>
  <c r="E23" i="5" s="1"/>
  <c r="G12" i="4"/>
  <c r="F23" i="5" s="1"/>
  <c r="H12" i="4"/>
  <c r="G23" i="5" s="1"/>
  <c r="I12" i="4"/>
  <c r="H23" i="5" s="1"/>
  <c r="J12" i="4"/>
  <c r="I23" i="5" s="1"/>
  <c r="K12" i="4"/>
  <c r="J23" i="5" s="1"/>
  <c r="L12" i="4"/>
  <c r="K23" i="5" s="1"/>
  <c r="M12" i="4"/>
  <c r="L23" i="5" s="1"/>
  <c r="N12" i="4"/>
  <c r="M23" i="5" s="1"/>
  <c r="B13" i="4"/>
  <c r="B24" i="5" s="1"/>
  <c r="F13" i="4"/>
  <c r="C24" i="5" s="1"/>
  <c r="C13" i="4"/>
  <c r="D24" i="5" s="1"/>
  <c r="E13" i="4"/>
  <c r="E24" i="5" s="1"/>
  <c r="G13" i="4"/>
  <c r="F24" i="5" s="1"/>
  <c r="H13" i="4"/>
  <c r="G24" i="5" s="1"/>
  <c r="I13" i="4"/>
  <c r="H24" i="5" s="1"/>
  <c r="J13" i="4"/>
  <c r="I24" i="5" s="1"/>
  <c r="K13" i="4"/>
  <c r="J24" i="5" s="1"/>
  <c r="L13" i="4"/>
  <c r="K24" i="5" s="1"/>
  <c r="M13" i="4"/>
  <c r="L24" i="5" s="1"/>
  <c r="N13" i="4"/>
  <c r="M24" i="5" s="1"/>
  <c r="F5" i="4"/>
  <c r="C16" i="5" s="1"/>
  <c r="C5" i="4"/>
  <c r="D16" i="5" s="1"/>
  <c r="E5" i="4"/>
  <c r="E16" i="5" s="1"/>
  <c r="G5" i="4"/>
  <c r="F16" i="5" s="1"/>
  <c r="H5" i="4"/>
  <c r="G16" i="5" s="1"/>
  <c r="I5" i="4"/>
  <c r="H16" i="5" s="1"/>
  <c r="J5" i="4"/>
  <c r="I16" i="5" s="1"/>
  <c r="K5" i="4"/>
  <c r="J16" i="5" s="1"/>
  <c r="L5" i="4"/>
  <c r="K16" i="5" s="1"/>
  <c r="M5" i="4"/>
  <c r="L16" i="5" s="1"/>
  <c r="N5" i="4"/>
  <c r="M16" i="5" s="1"/>
  <c r="B5" i="4"/>
  <c r="B16" i="5" s="1"/>
  <c r="C14" i="4" l="1"/>
  <c r="D25" i="5" s="1"/>
  <c r="M14" i="4"/>
  <c r="L25" i="5" s="1"/>
  <c r="I14" i="4"/>
  <c r="H25" i="5" s="1"/>
  <c r="L14" i="4"/>
  <c r="K25" i="5" s="1"/>
  <c r="H14" i="4"/>
  <c r="G25" i="5" s="1"/>
  <c r="F14" i="4"/>
  <c r="C25" i="5" s="1"/>
  <c r="O11" i="4"/>
  <c r="O7"/>
  <c r="B14"/>
  <c r="B25" i="5" s="1"/>
  <c r="K14" i="4"/>
  <c r="G14"/>
  <c r="F25" i="5" s="1"/>
  <c r="O5" i="4"/>
  <c r="D18" s="1"/>
  <c r="O10"/>
  <c r="D23" s="1"/>
  <c r="O6"/>
  <c r="D19" s="1"/>
  <c r="N14"/>
  <c r="M25" i="5" s="1"/>
  <c r="J14" i="4"/>
  <c r="I25" i="5" s="1"/>
  <c r="E14" i="4"/>
  <c r="E25" i="5" s="1"/>
  <c r="O13" i="4"/>
  <c r="D26" s="1"/>
  <c r="O9"/>
  <c r="D22" s="1"/>
  <c r="O12"/>
  <c r="D25" s="1"/>
  <c r="O8"/>
  <c r="D21" s="1"/>
  <c r="B20" l="1"/>
  <c r="D20"/>
  <c r="B24"/>
  <c r="D24"/>
  <c r="J25" i="5"/>
  <c r="O24" i="4"/>
  <c r="N22" i="5"/>
  <c r="O22" s="1"/>
  <c r="O25" i="4"/>
  <c r="N23" i="5"/>
  <c r="O23" s="1"/>
  <c r="O19" i="4"/>
  <c r="N17" i="5"/>
  <c r="O17" s="1"/>
  <c r="O21" i="4"/>
  <c r="N19" i="5"/>
  <c r="O19" s="1"/>
  <c r="O22" i="4"/>
  <c r="N20" i="5"/>
  <c r="O20" s="1"/>
  <c r="O23" i="4"/>
  <c r="N21" i="5"/>
  <c r="O21" s="1"/>
  <c r="O26" i="4"/>
  <c r="N24" i="5"/>
  <c r="O24" s="1"/>
  <c r="M18" i="4"/>
  <c r="N16" i="5"/>
  <c r="O16" s="1"/>
  <c r="O20" i="4"/>
  <c r="N18" i="5"/>
  <c r="O18" s="1"/>
  <c r="F18" i="4"/>
  <c r="C20"/>
  <c r="F20"/>
  <c r="M20"/>
  <c r="H18"/>
  <c r="I18"/>
  <c r="H20"/>
  <c r="E20"/>
  <c r="L20"/>
  <c r="J20"/>
  <c r="L18"/>
  <c r="C18"/>
  <c r="H24"/>
  <c r="C24"/>
  <c r="N20"/>
  <c r="L24"/>
  <c r="I24"/>
  <c r="N24"/>
  <c r="F24"/>
  <c r="I20"/>
  <c r="M24"/>
  <c r="E24"/>
  <c r="G20"/>
  <c r="J24"/>
  <c r="K20"/>
  <c r="G24"/>
  <c r="B23"/>
  <c r="K24"/>
  <c r="O18"/>
  <c r="O14"/>
  <c r="B19"/>
  <c r="G21"/>
  <c r="K22"/>
  <c r="B25"/>
  <c r="F19"/>
  <c r="L21"/>
  <c r="F23"/>
  <c r="L25"/>
  <c r="C19"/>
  <c r="M21"/>
  <c r="C23"/>
  <c r="M25"/>
  <c r="E18"/>
  <c r="E19"/>
  <c r="N21"/>
  <c r="E23"/>
  <c r="N25"/>
  <c r="G18"/>
  <c r="G19"/>
  <c r="K21"/>
  <c r="G25"/>
  <c r="H19"/>
  <c r="F22"/>
  <c r="H23"/>
  <c r="F26"/>
  <c r="I19"/>
  <c r="C22"/>
  <c r="I23"/>
  <c r="C26"/>
  <c r="J18"/>
  <c r="J19"/>
  <c r="E22"/>
  <c r="J23"/>
  <c r="E26"/>
  <c r="K18"/>
  <c r="K19"/>
  <c r="B22"/>
  <c r="G23"/>
  <c r="B26"/>
  <c r="L19"/>
  <c r="F21"/>
  <c r="H22"/>
  <c r="L23"/>
  <c r="F25"/>
  <c r="H26"/>
  <c r="M19"/>
  <c r="C21"/>
  <c r="I22"/>
  <c r="M23"/>
  <c r="C25"/>
  <c r="I26"/>
  <c r="N18"/>
  <c r="N19"/>
  <c r="E21"/>
  <c r="J22"/>
  <c r="N23"/>
  <c r="E25"/>
  <c r="J26"/>
  <c r="B18"/>
  <c r="B21"/>
  <c r="G22"/>
  <c r="K23"/>
  <c r="K26"/>
  <c r="H21"/>
  <c r="L22"/>
  <c r="H25"/>
  <c r="L26"/>
  <c r="I21"/>
  <c r="M22"/>
  <c r="I25"/>
  <c r="M26"/>
  <c r="K25"/>
  <c r="J21"/>
  <c r="N22"/>
  <c r="J25"/>
  <c r="N26"/>
  <c r="G26"/>
  <c r="N25" i="5" l="1"/>
  <c r="O25"/>
  <c r="O27" i="4"/>
  <c r="L27"/>
  <c r="C27"/>
  <c r="M27"/>
  <c r="F27"/>
  <c r="I27"/>
  <c r="H27"/>
  <c r="N27"/>
  <c r="B27"/>
  <c r="K27"/>
  <c r="E27"/>
  <c r="J27"/>
  <c r="G27"/>
  <c r="C2" i="5" l="1"/>
  <c r="D2"/>
  <c r="E2"/>
  <c r="F2"/>
  <c r="G2"/>
  <c r="H2"/>
  <c r="I2"/>
  <c r="J2"/>
  <c r="K2"/>
  <c r="L2"/>
  <c r="M2"/>
  <c r="F5" i="3"/>
  <c r="C3" i="5" s="1"/>
  <c r="C5" i="3"/>
  <c r="D3" i="5" s="1"/>
  <c r="E5" i="3"/>
  <c r="E3" i="5" s="1"/>
  <c r="G5" i="3"/>
  <c r="F3" i="5" s="1"/>
  <c r="H5" i="3"/>
  <c r="G3" i="5" s="1"/>
  <c r="I5" i="3"/>
  <c r="H3" i="5" s="1"/>
  <c r="J5" i="3"/>
  <c r="I3" i="5" s="1"/>
  <c r="K5" i="3"/>
  <c r="J3" i="5" s="1"/>
  <c r="L5" i="3"/>
  <c r="K3" i="5" s="1"/>
  <c r="M5" i="3"/>
  <c r="L3" i="5" s="1"/>
  <c r="N5" i="3"/>
  <c r="M3" i="5" s="1"/>
  <c r="F6" i="3"/>
  <c r="C4" i="5" s="1"/>
  <c r="C6" i="3"/>
  <c r="D4" i="5" s="1"/>
  <c r="E6" i="3"/>
  <c r="E4" i="5" s="1"/>
  <c r="G6" i="3"/>
  <c r="F4" i="5" s="1"/>
  <c r="H6" i="3"/>
  <c r="G4" i="5" s="1"/>
  <c r="I6" i="3"/>
  <c r="H4" i="5" s="1"/>
  <c r="J6" i="3"/>
  <c r="I4" i="5" s="1"/>
  <c r="K6" i="3"/>
  <c r="J4" i="5" s="1"/>
  <c r="L6" i="3"/>
  <c r="K4" i="5" s="1"/>
  <c r="M6" i="3"/>
  <c r="L4" i="5" s="1"/>
  <c r="N6" i="3"/>
  <c r="M4" i="5" s="1"/>
  <c r="C5"/>
  <c r="D5"/>
  <c r="E5"/>
  <c r="F5"/>
  <c r="G5"/>
  <c r="H5"/>
  <c r="I5"/>
  <c r="J5"/>
  <c r="K5"/>
  <c r="L5"/>
  <c r="M5"/>
  <c r="F8" i="3"/>
  <c r="C6" i="5" s="1"/>
  <c r="C8" i="3"/>
  <c r="D6" i="5" s="1"/>
  <c r="E8" i="3"/>
  <c r="E6" i="5" s="1"/>
  <c r="G8" i="3"/>
  <c r="F6" i="5" s="1"/>
  <c r="H8" i="3"/>
  <c r="G6" i="5" s="1"/>
  <c r="I8" i="3"/>
  <c r="H6" i="5" s="1"/>
  <c r="J8" i="3"/>
  <c r="I6" i="5" s="1"/>
  <c r="K8" i="3"/>
  <c r="J6" i="5" s="1"/>
  <c r="L8" i="3"/>
  <c r="K6" i="5" s="1"/>
  <c r="M8" i="3"/>
  <c r="L6" i="5" s="1"/>
  <c r="N8" i="3"/>
  <c r="M6" i="5" s="1"/>
  <c r="C7"/>
  <c r="D7"/>
  <c r="E7"/>
  <c r="F7"/>
  <c r="G7"/>
  <c r="H7"/>
  <c r="I7"/>
  <c r="J7"/>
  <c r="K7"/>
  <c r="L7"/>
  <c r="M7"/>
  <c r="F9" i="3"/>
  <c r="C8" i="5" s="1"/>
  <c r="C9" i="3"/>
  <c r="D8" i="5" s="1"/>
  <c r="E9" i="3"/>
  <c r="E8" i="5" s="1"/>
  <c r="G9" i="3"/>
  <c r="F8" i="5" s="1"/>
  <c r="H9" i="3"/>
  <c r="G8" i="5" s="1"/>
  <c r="I9" i="3"/>
  <c r="H8" i="5" s="1"/>
  <c r="J9" i="3"/>
  <c r="I8" i="5" s="1"/>
  <c r="K9" i="3"/>
  <c r="J8" i="5" s="1"/>
  <c r="L9" i="3"/>
  <c r="K8" i="5" s="1"/>
  <c r="M9" i="3"/>
  <c r="L8" i="5" s="1"/>
  <c r="N9" i="3"/>
  <c r="M8" i="5" s="1"/>
  <c r="F10" i="3"/>
  <c r="C9" i="5" s="1"/>
  <c r="C10" i="3"/>
  <c r="D9" i="5" s="1"/>
  <c r="E10" i="3"/>
  <c r="E9" i="5" s="1"/>
  <c r="G10" i="3"/>
  <c r="F9" i="5" s="1"/>
  <c r="H10" i="3"/>
  <c r="G9" i="5" s="1"/>
  <c r="I10" i="3"/>
  <c r="H9" i="5" s="1"/>
  <c r="J10" i="3"/>
  <c r="I9" i="5" s="1"/>
  <c r="K10" i="3"/>
  <c r="J9" i="5" s="1"/>
  <c r="L10" i="3"/>
  <c r="K9" i="5" s="1"/>
  <c r="M10" i="3"/>
  <c r="L9" i="5" s="1"/>
  <c r="N10" i="3"/>
  <c r="M9" i="5" s="1"/>
  <c r="C10"/>
  <c r="D10"/>
  <c r="E10"/>
  <c r="F10"/>
  <c r="G10"/>
  <c r="H10"/>
  <c r="I10"/>
  <c r="J10"/>
  <c r="K10"/>
  <c r="L10"/>
  <c r="M10"/>
  <c r="B5" i="3"/>
  <c r="B3" i="5" s="1"/>
  <c r="B6" i="3"/>
  <c r="B4" i="5" s="1"/>
  <c r="B7" i="3"/>
  <c r="B5" i="5" s="1"/>
  <c r="B7"/>
  <c r="B9" i="3"/>
  <c r="B8" i="5" s="1"/>
  <c r="B10" i="3"/>
  <c r="B9" i="5" s="1"/>
  <c r="B10"/>
  <c r="B2"/>
  <c r="B11" i="3" l="1"/>
  <c r="B11" i="5" s="1"/>
  <c r="K11" i="3"/>
  <c r="G11"/>
  <c r="F11" i="5" s="1"/>
  <c r="N11" i="3"/>
  <c r="M11" i="5" s="1"/>
  <c r="J11" i="3"/>
  <c r="I11" i="5" s="1"/>
  <c r="E11" i="3"/>
  <c r="M11"/>
  <c r="L11" i="5" s="1"/>
  <c r="I11" i="3"/>
  <c r="H11" i="5" s="1"/>
  <c r="C11" i="3"/>
  <c r="D11" i="5" s="1"/>
  <c r="L11" i="3"/>
  <c r="K11" i="5" s="1"/>
  <c r="H11" i="3"/>
  <c r="G11" i="5" s="1"/>
  <c r="F11" i="3"/>
  <c r="C11" i="5" s="1"/>
  <c r="O8" i="3"/>
  <c r="O9"/>
  <c r="O5"/>
  <c r="D15" s="1"/>
  <c r="O10"/>
  <c r="O7"/>
  <c r="O6"/>
  <c r="C20" l="1"/>
  <c r="D20"/>
  <c r="C19"/>
  <c r="D19"/>
  <c r="C16"/>
  <c r="D16"/>
  <c r="D21" s="1"/>
  <c r="C17"/>
  <c r="D17"/>
  <c r="C18"/>
  <c r="D18"/>
  <c r="E11" i="5"/>
  <c r="J11"/>
  <c r="O20" i="3"/>
  <c r="N9" i="5"/>
  <c r="O9" s="1"/>
  <c r="O18" i="3"/>
  <c r="N6" i="5"/>
  <c r="O6" s="1"/>
  <c r="O19" i="3"/>
  <c r="N8" i="5"/>
  <c r="O8" s="1"/>
  <c r="N10"/>
  <c r="O10" s="1"/>
  <c r="O17" i="3"/>
  <c r="N5" i="5"/>
  <c r="O5" s="1"/>
  <c r="O15" i="3"/>
  <c r="N3" i="5"/>
  <c r="O3" s="1"/>
  <c r="O16" i="3"/>
  <c r="N4" i="5"/>
  <c r="O4" s="1"/>
  <c r="N2"/>
  <c r="O2" s="1"/>
  <c r="N7"/>
  <c r="O7" s="1"/>
  <c r="E16" i="3"/>
  <c r="K16"/>
  <c r="F16"/>
  <c r="I16"/>
  <c r="J16"/>
  <c r="L16"/>
  <c r="B16"/>
  <c r="H16"/>
  <c r="M15"/>
  <c r="G17"/>
  <c r="L18"/>
  <c r="E19"/>
  <c r="K20"/>
  <c r="E15"/>
  <c r="F20"/>
  <c r="I17"/>
  <c r="N18"/>
  <c r="H19"/>
  <c r="M20"/>
  <c r="B18"/>
  <c r="L15"/>
  <c r="E17"/>
  <c r="K18"/>
  <c r="J20"/>
  <c r="B15"/>
  <c r="B19"/>
  <c r="J15"/>
  <c r="F17"/>
  <c r="I18"/>
  <c r="H20"/>
  <c r="M17"/>
  <c r="L19"/>
  <c r="J17"/>
  <c r="I19"/>
  <c r="N20"/>
  <c r="M18"/>
  <c r="B17"/>
  <c r="G15"/>
  <c r="N17"/>
  <c r="M19"/>
  <c r="K17"/>
  <c r="J19"/>
  <c r="C15"/>
  <c r="F18"/>
  <c r="N19"/>
  <c r="N15"/>
  <c r="H17"/>
  <c r="G19"/>
  <c r="L20"/>
  <c r="E18"/>
  <c r="F15"/>
  <c r="O11"/>
  <c r="I15"/>
  <c r="N16"/>
  <c r="H18"/>
  <c r="G20"/>
  <c r="G16"/>
  <c r="L17"/>
  <c r="K19"/>
  <c r="B20"/>
  <c r="K15"/>
  <c r="J18"/>
  <c r="F19"/>
  <c r="I20"/>
  <c r="H15"/>
  <c r="M16"/>
  <c r="G18"/>
  <c r="E20"/>
  <c r="N11" i="5" l="1"/>
  <c r="O21" i="3"/>
  <c r="O11" i="5"/>
  <c r="E21" i="3"/>
  <c r="G21"/>
  <c r="N21"/>
  <c r="M21"/>
  <c r="L21"/>
  <c r="B21"/>
  <c r="K21"/>
  <c r="F21"/>
  <c r="H21"/>
  <c r="J21"/>
  <c r="I21"/>
  <c r="C21"/>
</calcChain>
</file>

<file path=xl/sharedStrings.xml><?xml version="1.0" encoding="utf-8"?>
<sst xmlns="http://schemas.openxmlformats.org/spreadsheetml/2006/main" count="955" uniqueCount="262">
  <si>
    <t>Distributor</t>
  </si>
  <si>
    <t>Region</t>
  </si>
  <si>
    <t>Zone</t>
  </si>
  <si>
    <t>District</t>
  </si>
  <si>
    <t>Symphony</t>
  </si>
  <si>
    <t>Samsung</t>
  </si>
  <si>
    <t>Walton</t>
  </si>
  <si>
    <t>Itel/Tecno</t>
  </si>
  <si>
    <t>Oppo</t>
  </si>
  <si>
    <t>Vivo</t>
  </si>
  <si>
    <t>Nokia</t>
  </si>
  <si>
    <t>Huawei</t>
  </si>
  <si>
    <t>Xiaomi</t>
  </si>
  <si>
    <t>Winmax</t>
  </si>
  <si>
    <t>Kingstar</t>
  </si>
  <si>
    <t>Others</t>
  </si>
  <si>
    <t>A One Tel</t>
  </si>
  <si>
    <t>Barisal</t>
  </si>
  <si>
    <t>Gopalganj</t>
  </si>
  <si>
    <t>Desh Link</t>
  </si>
  <si>
    <t>Faridpur</t>
  </si>
  <si>
    <t>M/S Faiz Enterprise</t>
  </si>
  <si>
    <t>Madaripur</t>
  </si>
  <si>
    <t>Shariatpur</t>
  </si>
  <si>
    <t>M/S Saad Telecom</t>
  </si>
  <si>
    <t>Gopalgonj</t>
  </si>
  <si>
    <t>M/S. National Electronics</t>
  </si>
  <si>
    <t>M/S. Rasel Enterprise</t>
  </si>
  <si>
    <t>Mridha Telecom</t>
  </si>
  <si>
    <t>My Fone</t>
  </si>
  <si>
    <t>Bhola</t>
  </si>
  <si>
    <t>Noor Electronics</t>
  </si>
  <si>
    <t>Patuakhali</t>
  </si>
  <si>
    <t>Toushi Mobile Showroom &amp; Servicing</t>
  </si>
  <si>
    <t>Winner Electronics</t>
  </si>
  <si>
    <t>Zaman Electronics</t>
  </si>
  <si>
    <t>Barguna</t>
  </si>
  <si>
    <t>Biponon Communications</t>
  </si>
  <si>
    <t>Chittagong</t>
  </si>
  <si>
    <t>Cox's Bazar</t>
  </si>
  <si>
    <t>Dhaka Telecom</t>
  </si>
  <si>
    <t>Noakhali</t>
  </si>
  <si>
    <t>Fantasy Telecom</t>
  </si>
  <si>
    <t>Feni</t>
  </si>
  <si>
    <t>Himel Mobile Center</t>
  </si>
  <si>
    <t>Chandpur</t>
  </si>
  <si>
    <t>M/S Sholav Bitan</t>
  </si>
  <si>
    <t>Chittagong South</t>
  </si>
  <si>
    <t>M/S. Alam Trade Link</t>
  </si>
  <si>
    <t>M/S. Lotus Telecom</t>
  </si>
  <si>
    <t>Mobile Heaven</t>
  </si>
  <si>
    <t>Mobile Media Center</t>
  </si>
  <si>
    <t>Mobile Shop</t>
  </si>
  <si>
    <t>Mobile Village</t>
  </si>
  <si>
    <t>Bandarban</t>
  </si>
  <si>
    <t>Mobile Zone*Patia</t>
  </si>
  <si>
    <t>Polly Mobile Distribution</t>
  </si>
  <si>
    <t>Rangamati</t>
  </si>
  <si>
    <t>Prime Mobile Center</t>
  </si>
  <si>
    <t>Salim Telecom &amp; Electronics</t>
  </si>
  <si>
    <t>Laxmipur</t>
  </si>
  <si>
    <t>Satkania Store</t>
  </si>
  <si>
    <t>Khagrachori</t>
  </si>
  <si>
    <t>Sibgat Telecom</t>
  </si>
  <si>
    <t>Chittagong-North</t>
  </si>
  <si>
    <t>Chittagong North</t>
  </si>
  <si>
    <t>The National Carrier</t>
  </si>
  <si>
    <t>Toyabiya Telecom</t>
  </si>
  <si>
    <t>Dhaka North</t>
  </si>
  <si>
    <t>Dhaka South</t>
  </si>
  <si>
    <t>Biswa Bani Telecom</t>
  </si>
  <si>
    <t>Khulna</t>
  </si>
  <si>
    <t>Chuadanga</t>
  </si>
  <si>
    <t>Meherpur</t>
  </si>
  <si>
    <t>Hello Prithibi</t>
  </si>
  <si>
    <t>Jessore</t>
  </si>
  <si>
    <t>Narail</t>
  </si>
  <si>
    <t>Ideal Communication</t>
  </si>
  <si>
    <t>Konica Trading</t>
  </si>
  <si>
    <t>Jhenaidah</t>
  </si>
  <si>
    <t>M. R. Traders</t>
  </si>
  <si>
    <t>Kushtia</t>
  </si>
  <si>
    <t>M/S. Panguchi Enterprise</t>
  </si>
  <si>
    <t>Pirojpur</t>
  </si>
  <si>
    <t>Bagerhat</t>
  </si>
  <si>
    <t>Max Tel</t>
  </si>
  <si>
    <t>Mobile Plus</t>
  </si>
  <si>
    <t>Satkhira</t>
  </si>
  <si>
    <t>Mohima Telecom</t>
  </si>
  <si>
    <t>S S Enterprise</t>
  </si>
  <si>
    <t>Magura</t>
  </si>
  <si>
    <t>Shadhin Telecom</t>
  </si>
  <si>
    <t>Bismillah Telecom</t>
  </si>
  <si>
    <t>Mymensingh</t>
  </si>
  <si>
    <t>Jamalpur</t>
  </si>
  <si>
    <t>F N Traders</t>
  </si>
  <si>
    <t>Bhaluka</t>
  </si>
  <si>
    <t>M/S Saidur Electronics</t>
  </si>
  <si>
    <t>Mymensingh Outer</t>
  </si>
  <si>
    <t>M/S Siddique Enterprise</t>
  </si>
  <si>
    <t>M/S Zaman Enterprise</t>
  </si>
  <si>
    <t>M/S. Mukul Enterprise</t>
  </si>
  <si>
    <t>Sherpur</t>
  </si>
  <si>
    <t>M/S. Sujan Telecom</t>
  </si>
  <si>
    <t>Netrokona</t>
  </si>
  <si>
    <t>M/S. Sumon Telecoms</t>
  </si>
  <si>
    <t>Mobile point</t>
  </si>
  <si>
    <t>Gazipur</t>
  </si>
  <si>
    <t>Kishoreganj</t>
  </si>
  <si>
    <t>Priyo Telecom</t>
  </si>
  <si>
    <t>Tangail</t>
  </si>
  <si>
    <t>Rathura Enterprise</t>
  </si>
  <si>
    <t>Rathura Enterprise-2</t>
  </si>
  <si>
    <t>Repon Enterprise</t>
  </si>
  <si>
    <t>S.M Tel</t>
  </si>
  <si>
    <t>Shaheen Multimedia &amp; Telecom</t>
  </si>
  <si>
    <t>Shisha Stationary &amp; Electronics</t>
  </si>
  <si>
    <t>Haque Enterprise</t>
  </si>
  <si>
    <t>Rajshahi</t>
  </si>
  <si>
    <t>Chapai Nawabganj</t>
  </si>
  <si>
    <t>Hello Naogaon</t>
  </si>
  <si>
    <t>Naogaon</t>
  </si>
  <si>
    <t>Hello Rajshahi</t>
  </si>
  <si>
    <t>M/S BTB Telecom</t>
  </si>
  <si>
    <t>Natore</t>
  </si>
  <si>
    <t>M/S Chowdhury Enterprise</t>
  </si>
  <si>
    <t>Mobile Collection &amp; Ghori Ghor</t>
  </si>
  <si>
    <t>Bogura</t>
  </si>
  <si>
    <t>Bogra</t>
  </si>
  <si>
    <t>New Sarker Electronics</t>
  </si>
  <si>
    <t>Prithibi Corporation</t>
  </si>
  <si>
    <t>Sanjog Mobile</t>
  </si>
  <si>
    <t>Sarkar Telecom* Sirajgonj</t>
  </si>
  <si>
    <t>Sirajgonj</t>
  </si>
  <si>
    <t>Satata Enterprise</t>
  </si>
  <si>
    <t>Sirajganj</t>
  </si>
  <si>
    <t>Swastidip Enterprise</t>
  </si>
  <si>
    <t>Pabna</t>
  </si>
  <si>
    <t>Tulip Distribution</t>
  </si>
  <si>
    <t>Rangpur</t>
  </si>
  <si>
    <t>Sylhet</t>
  </si>
  <si>
    <t>National Overview</t>
  </si>
  <si>
    <t>Total</t>
  </si>
  <si>
    <t xml:space="preserve">Khulna </t>
  </si>
  <si>
    <t>National</t>
  </si>
  <si>
    <t>Qty Share National Overview</t>
  </si>
  <si>
    <t xml:space="preserve">Symphony Share </t>
  </si>
  <si>
    <t>Click Mobile Corner</t>
  </si>
  <si>
    <t>Tulip-2</t>
  </si>
  <si>
    <t>MM Communication</t>
  </si>
  <si>
    <t>Ashulia</t>
  </si>
  <si>
    <t>Dhaka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</si>
  <si>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</si>
  <si>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</si>
  <si>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</si>
  <si>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</si>
  <si>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</si>
  <si>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</si>
  <si>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</si>
  <si>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Star Telecom</t>
  </si>
  <si>
    <t>Savar</t>
  </si>
  <si>
    <t>TM Communication</t>
  </si>
  <si>
    <t>Uttara</t>
  </si>
  <si>
    <t>Trade Plus</t>
  </si>
  <si>
    <t>Zaara Corporation</t>
  </si>
  <si>
    <t>A.S.R. Trading</t>
  </si>
  <si>
    <t>Lalmonirhat</t>
  </si>
  <si>
    <t>Feroz Telecom</t>
  </si>
  <si>
    <t>Kurigram</t>
  </si>
  <si>
    <t>M/S. Nodi Nishat Enterprise</t>
  </si>
  <si>
    <t>Dinajpur</t>
  </si>
  <si>
    <t>Missing Link Trade and Distribution</t>
  </si>
  <si>
    <t>Mobile Plaza</t>
  </si>
  <si>
    <t>Pacific Electronics</t>
  </si>
  <si>
    <t>Gaibandha</t>
  </si>
  <si>
    <t>Pacific Electronics-2</t>
  </si>
  <si>
    <t>Paul Telecom</t>
  </si>
  <si>
    <t>Nilphamari</t>
  </si>
  <si>
    <t>Shahil Distribution</t>
  </si>
  <si>
    <t>Thakurgaon</t>
  </si>
  <si>
    <t>Swaranika  Enterprise</t>
  </si>
  <si>
    <t>Panchagarh</t>
  </si>
  <si>
    <t>Tarek &amp; Brothers</t>
  </si>
  <si>
    <t>World Media</t>
  </si>
  <si>
    <t>Ananda Electronics</t>
  </si>
  <si>
    <t>Dhanmondi</t>
  </si>
  <si>
    <t>Jatrabari</t>
  </si>
  <si>
    <t>Dohar Enterprise</t>
  </si>
  <si>
    <t>Munshiganj</t>
  </si>
  <si>
    <t>M K Trading Co.</t>
  </si>
  <si>
    <t>Chittagong Road</t>
  </si>
  <si>
    <t>Narayangonj</t>
  </si>
  <si>
    <t>Mehereen Telecom</t>
  </si>
  <si>
    <t>Keraniganj</t>
  </si>
  <si>
    <t>Nandan World Link</t>
  </si>
  <si>
    <t>Munshigonj</t>
  </si>
  <si>
    <t>Nishat Telecom</t>
  </si>
  <si>
    <t>Paltan</t>
  </si>
  <si>
    <t>One Telecom</t>
  </si>
  <si>
    <t>One Telecom (CTG Road)</t>
  </si>
  <si>
    <t>One Telecom* Jatrabari</t>
  </si>
  <si>
    <t>One Telecom* Narayangonj</t>
  </si>
  <si>
    <t>Tahia Enterprise</t>
  </si>
  <si>
    <t>Narayanganj</t>
  </si>
  <si>
    <t>Taj Telecom</t>
  </si>
  <si>
    <t>Competitors District wise Sales Qty Analysis</t>
  </si>
  <si>
    <t>M/S. Karachi Store</t>
  </si>
  <si>
    <t>Shifa Enterprise</t>
  </si>
  <si>
    <t>Anika Trading</t>
  </si>
  <si>
    <t>M Enterprise</t>
  </si>
  <si>
    <t>Cumilla</t>
  </si>
  <si>
    <t>New Samanta Telecom</t>
  </si>
  <si>
    <t>Narsingdhi</t>
  </si>
  <si>
    <t>Gopa Telecom</t>
  </si>
  <si>
    <t>Sunamganj</t>
  </si>
  <si>
    <t>Sunamgonj</t>
  </si>
  <si>
    <t>M/S. Murad Enterprise</t>
  </si>
  <si>
    <t>Brahmanbaria</t>
  </si>
  <si>
    <t>Nashua Associate</t>
  </si>
  <si>
    <t>New Era Telecom</t>
  </si>
  <si>
    <t>Hobiganj</t>
  </si>
  <si>
    <t>Moulvi Bazar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</si>
  <si>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</si>
  <si>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</si>
  <si>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</si>
  <si>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</si>
  <si>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</si>
  <si>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</si>
  <si>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</si>
  <si>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Hobigonj</t>
  </si>
  <si>
    <t xml:space="preserve">Competitors District wise Sales Qty Analysis </t>
  </si>
  <si>
    <t>itel</t>
  </si>
  <si>
    <t>OPPO</t>
  </si>
  <si>
    <t>ViVO</t>
  </si>
  <si>
    <t>realme</t>
  </si>
  <si>
    <t>Data Source</t>
  </si>
  <si>
    <t>Tecno</t>
  </si>
  <si>
    <t>Hero Model (F:03 &amp; SP:04_within 15K only)</t>
  </si>
  <si>
    <t>Thana Name</t>
  </si>
  <si>
    <t>Competitors Edge</t>
  </si>
  <si>
    <t>itel/Tecno</t>
  </si>
  <si>
    <t>Action Plan</t>
  </si>
  <si>
    <t>Joypurhat Sadar</t>
  </si>
  <si>
    <t>Joypurhat</t>
  </si>
  <si>
    <t>FP-itel-2171, 5617, 5260. SP: itel-Vision 1, Vivo-Y11, Realmi-5i, Samsung-A10s, Tecno Pouvior 4</t>
  </si>
  <si>
    <t>Sherpur Sadar</t>
  </si>
  <si>
    <t>Bogura Sadar</t>
  </si>
  <si>
    <t>F-1. itel-2171, 2. itel-5617, 3. itel-5260, 
SP-1. itel-Vision 1, 2. Vivo-Y11, 3. Realmi-5i, 4. Samsung-M11</t>
  </si>
  <si>
    <t>Through Company Employee &amp; Dealer Peoples</t>
  </si>
  <si>
    <t>FP-itel-2171, 5617, 5260. SP: itel-Vision 1, Vivo-Y11, Realmi-5i, Samsung-A10s</t>
  </si>
  <si>
    <t>Sirajgonj Sadar</t>
  </si>
  <si>
    <t>Belkuchi</t>
  </si>
  <si>
    <t>Chatmohor</t>
  </si>
  <si>
    <t>Pabna Sadar</t>
  </si>
  <si>
    <t>Mugdho Corporation</t>
  </si>
  <si>
    <t>Boalia</t>
  </si>
  <si>
    <t>Rajpara</t>
  </si>
  <si>
    <t>Bagha</t>
  </si>
  <si>
    <t>FP-itel-2171, 5617, 5260. SP: itel-Vision 1, Vivo-Y11, Y30, Realmi-5i, Samsung-A10s</t>
  </si>
  <si>
    <t>FP-itel-2171, 5617, 5260. SP: itel-Vision 1, Vivo-Y11, Y30, Realmi-5i, Samsung-A10s, M11</t>
  </si>
  <si>
    <t>Madhupur</t>
  </si>
  <si>
    <t>Tangail Sadar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</si>
</sst>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(* #,##0_);_(* \(#,##0\);_(* &quot;-&quot;??_);_(@_)"/>
    <numFmt numFmtId="166" formatCode="0.0\ \C\r"/>
    <numFmt numFmtId="167" formatCode="0.00\ \K"/>
    <numFmt numFmtId="168" formatCode="0;[Red]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165" fontId="3" fillId="0" borderId="0" xfId="1" applyNumberFormat="1" applyFont="1" applyFill="1" applyBorder="1" applyAlignment="1">
      <alignment horizontal="center" vertical="center"/>
    </xf>
    <xf numFmtId="165" fontId="5" fillId="4" borderId="4" xfId="1" applyNumberFormat="1" applyFont="1" applyFill="1" applyBorder="1" applyAlignment="1">
      <alignment horizontal="center" vertical="center"/>
    </xf>
    <xf numFmtId="165" fontId="5" fillId="4" borderId="5" xfId="1" applyNumberFormat="1" applyFont="1" applyFill="1" applyBorder="1" applyAlignment="1">
      <alignment horizontal="center" vertical="center"/>
    </xf>
    <xf numFmtId="165" fontId="5" fillId="4" borderId="6" xfId="1" applyNumberFormat="1" applyFont="1" applyFill="1" applyBorder="1" applyAlignment="1">
      <alignment horizontal="center" vertical="center"/>
    </xf>
    <xf numFmtId="165" fontId="5" fillId="4" borderId="7" xfId="1" applyNumberFormat="1" applyFont="1" applyFill="1" applyBorder="1" applyAlignment="1">
      <alignment horizontal="center" vertical="center"/>
    </xf>
    <xf numFmtId="165" fontId="6" fillId="5" borderId="8" xfId="1" applyNumberFormat="1" applyFont="1" applyFill="1" applyBorder="1" applyAlignment="1">
      <alignment horizontal="center" vertical="center"/>
    </xf>
    <xf numFmtId="165" fontId="6" fillId="0" borderId="9" xfId="1" applyNumberFormat="1" applyFont="1" applyFill="1" applyBorder="1" applyAlignment="1">
      <alignment horizontal="center" vertical="center"/>
    </xf>
    <xf numFmtId="165" fontId="3" fillId="0" borderId="10" xfId="1" applyNumberFormat="1" applyFont="1" applyFill="1" applyBorder="1" applyAlignment="1">
      <alignment horizontal="center" vertical="center"/>
    </xf>
    <xf numFmtId="165" fontId="6" fillId="6" borderId="11" xfId="1" applyNumberFormat="1" applyFont="1" applyFill="1" applyBorder="1" applyAlignment="1">
      <alignment horizontal="center" vertical="center"/>
    </xf>
    <xf numFmtId="165" fontId="6" fillId="6" borderId="12" xfId="1" applyNumberFormat="1" applyFont="1" applyFill="1" applyBorder="1" applyAlignment="1">
      <alignment horizontal="center" vertical="center"/>
    </xf>
    <xf numFmtId="165" fontId="3" fillId="6" borderId="13" xfId="1" applyNumberFormat="1" applyFont="1" applyFill="1" applyBorder="1" applyAlignment="1">
      <alignment horizontal="center" vertical="center"/>
    </xf>
    <xf numFmtId="9" fontId="6" fillId="0" borderId="9" xfId="2" applyFont="1" applyFill="1" applyBorder="1" applyAlignment="1">
      <alignment horizontal="center" vertical="center"/>
    </xf>
    <xf numFmtId="9" fontId="6" fillId="6" borderId="12" xfId="2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vertical="center"/>
    </xf>
    <xf numFmtId="165" fontId="2" fillId="2" borderId="2" xfId="1" applyNumberFormat="1" applyFont="1" applyFill="1" applyBorder="1" applyAlignment="1">
      <alignment vertical="center"/>
    </xf>
    <xf numFmtId="165" fontId="2" fillId="2" borderId="3" xfId="1" applyNumberFormat="1" applyFont="1" applyFill="1" applyBorder="1" applyAlignment="1">
      <alignment vertical="center"/>
    </xf>
    <xf numFmtId="165" fontId="4" fillId="3" borderId="1" xfId="1" applyNumberFormat="1" applyFont="1" applyFill="1" applyBorder="1" applyAlignment="1">
      <alignment vertical="center"/>
    </xf>
    <xf numFmtId="165" fontId="4" fillId="3" borderId="2" xfId="1" applyNumberFormat="1" applyFont="1" applyFill="1" applyBorder="1" applyAlignment="1">
      <alignment vertical="center"/>
    </xf>
    <xf numFmtId="165" fontId="4" fillId="3" borderId="3" xfId="1" applyNumberFormat="1" applyFont="1" applyFill="1" applyBorder="1" applyAlignment="1">
      <alignment vertical="center"/>
    </xf>
    <xf numFmtId="165" fontId="5" fillId="4" borderId="14" xfId="1" applyNumberFormat="1" applyFont="1" applyFill="1" applyBorder="1" applyAlignment="1">
      <alignment horizontal="center" vertical="center"/>
    </xf>
    <xf numFmtId="10" fontId="6" fillId="0" borderId="9" xfId="2" applyNumberFormat="1" applyFont="1" applyFill="1" applyBorder="1" applyAlignment="1">
      <alignment horizontal="center" vertical="center"/>
    </xf>
    <xf numFmtId="10" fontId="6" fillId="6" borderId="12" xfId="2" applyNumberFormat="1" applyFont="1" applyFill="1" applyBorder="1" applyAlignment="1">
      <alignment horizontal="center" vertical="center"/>
    </xf>
    <xf numFmtId="9" fontId="0" fillId="0" borderId="14" xfId="2" applyNumberFormat="1" applyFont="1" applyBorder="1" applyAlignment="1">
      <alignment horizontal="center"/>
    </xf>
    <xf numFmtId="165" fontId="6" fillId="5" borderId="14" xfId="1" applyNumberFormat="1" applyFont="1" applyFill="1" applyBorder="1" applyAlignment="1">
      <alignment horizontal="center" vertical="center"/>
    </xf>
    <xf numFmtId="167" fontId="6" fillId="0" borderId="14" xfId="1" applyNumberFormat="1" applyFont="1" applyFill="1" applyBorder="1" applyAlignment="1">
      <alignment horizontal="center" vertical="center"/>
    </xf>
    <xf numFmtId="165" fontId="6" fillId="6" borderId="14" xfId="1" applyNumberFormat="1" applyFont="1" applyFill="1" applyBorder="1" applyAlignment="1">
      <alignment horizontal="center" vertical="center"/>
    </xf>
    <xf numFmtId="166" fontId="6" fillId="0" borderId="14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165" fontId="6" fillId="0" borderId="14" xfId="1" applyNumberFormat="1" applyFont="1" applyBorder="1" applyAlignment="1">
      <alignment horizontal="center" vertical="center"/>
    </xf>
    <xf numFmtId="0" fontId="6" fillId="8" borderId="14" xfId="0" applyFont="1" applyFill="1" applyBorder="1" applyAlignment="1">
      <alignment horizontal="left" vertical="center"/>
    </xf>
    <xf numFmtId="165" fontId="6" fillId="8" borderId="14" xfId="1" applyNumberFormat="1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left" vertical="center"/>
    </xf>
    <xf numFmtId="165" fontId="6" fillId="9" borderId="14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165" fontId="6" fillId="0" borderId="0" xfId="1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8" fontId="6" fillId="0" borderId="14" xfId="0" applyNumberFormat="1" applyFont="1" applyBorder="1" applyAlignment="1">
      <alignment horizontal="left" vertical="center"/>
    </xf>
    <xf numFmtId="168" fontId="6" fillId="0" borderId="14" xfId="0" applyNumberFormat="1" applyFont="1" applyBorder="1" applyAlignment="1">
      <alignment horizontal="center" vertical="center"/>
    </xf>
    <xf numFmtId="0" fontId="6" fillId="8" borderId="14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8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5" fontId="6" fillId="8" borderId="0" xfId="1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7" fillId="11" borderId="14" xfId="0" applyFont="1" applyFill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8" borderId="0" xfId="0" applyFont="1" applyFill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165" fontId="6" fillId="11" borderId="14" xfId="1" applyNumberFormat="1" applyFont="1" applyFill="1" applyBorder="1" applyAlignment="1">
      <alignment horizontal="center" vertical="center"/>
    </xf>
    <xf numFmtId="165" fontId="6" fillId="12" borderId="14" xfId="1" applyNumberFormat="1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165" fontId="6" fillId="10" borderId="14" xfId="1" applyNumberFormat="1" applyFont="1" applyFill="1" applyBorder="1" applyAlignment="1">
      <alignment horizontal="center" vertical="center"/>
    </xf>
    <xf numFmtId="165" fontId="6" fillId="10" borderId="0" xfId="0" applyNumberFormat="1" applyFont="1" applyFill="1" applyAlignment="1">
      <alignment horizontal="center" vertical="center"/>
    </xf>
    <xf numFmtId="165" fontId="6" fillId="10" borderId="14" xfId="0" applyNumberFormat="1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/>
    </xf>
    <xf numFmtId="0" fontId="6" fillId="0" borderId="14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center" vertical="center"/>
    </xf>
    <xf numFmtId="165" fontId="6" fillId="0" borderId="14" xfId="1" applyNumberFormat="1" applyFont="1" applyFill="1" applyBorder="1" applyAlignment="1">
      <alignment horizontal="center" vertical="center"/>
    </xf>
    <xf numFmtId="165" fontId="6" fillId="0" borderId="0" xfId="0" applyNumberFormat="1" applyFont="1" applyFill="1" applyAlignment="1">
      <alignment horizontal="center" vertical="center"/>
    </xf>
    <xf numFmtId="165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165" fontId="6" fillId="13" borderId="14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2"/>
  <sheetViews>
    <sheetView tabSelected="1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N27" sqref="N27"/>
    </sheetView>
  </sheetViews>
  <sheetFormatPr defaultColWidth="9" defaultRowHeight="12.75"/>
  <cols>
    <col min="1" max="1" width="26.42578125" style="43" bestFit="1" customWidth="1"/>
    <col min="2" max="2" width="8" style="37" bestFit="1" customWidth="1"/>
    <col min="3" max="3" width="11" style="37" hidden="1" customWidth="1"/>
    <col min="4" max="4" width="8" style="37" hidden="1" customWidth="1"/>
    <col min="5" max="6" width="16" style="37" hidden="1" customWidth="1"/>
    <col min="7" max="7" width="12" style="37" bestFit="1" customWidth="1"/>
    <col min="8" max="8" width="11" style="37" bestFit="1" customWidth="1"/>
    <col min="9" max="9" width="12" style="37" bestFit="1" customWidth="1"/>
    <col min="10" max="10" width="11" style="37" bestFit="1" customWidth="1"/>
    <col min="11" max="13" width="12" style="37" bestFit="1" customWidth="1"/>
    <col min="14" max="15" width="11" style="37" bestFit="1" customWidth="1"/>
    <col min="16" max="16" width="12" style="37" bestFit="1" customWidth="1"/>
    <col min="17" max="17" width="11" style="37" bestFit="1" customWidth="1"/>
    <col min="18" max="18" width="8.5703125" style="37" bestFit="1" customWidth="1"/>
    <col min="19" max="19" width="11" style="37" bestFit="1" customWidth="1"/>
    <col min="20" max="20" width="37.7109375" style="43" bestFit="1" customWidth="1"/>
    <col min="21" max="21" width="83" style="43" bestFit="1" customWidth="1"/>
    <col min="22" max="22" width="11.5703125" style="37" bestFit="1" customWidth="1"/>
    <col min="23" max="24" width="13.28515625" style="54" bestFit="1" customWidth="1"/>
    <col min="25" max="25" width="9.7109375" style="56" bestFit="1" customWidth="1"/>
    <col min="26" max="16384" width="9" style="37"/>
  </cols>
  <sheetData>
    <row r="1" spans="1:25">
      <c r="G1" s="40">
        <f t="shared" ref="G1:S1" si="0">SUBTOTAL(9,G3:G21)</f>
        <v>178872000</v>
      </c>
      <c r="H1" s="40">
        <f t="shared" si="0"/>
        <v>48916047</v>
      </c>
      <c r="I1" s="40">
        <f t="shared" si="0"/>
        <v>148338115</v>
      </c>
      <c r="J1" s="40">
        <f t="shared" si="0"/>
        <v>62474800</v>
      </c>
      <c r="K1" s="40">
        <f t="shared" si="0"/>
        <v>221764166</v>
      </c>
      <c r="L1" s="40">
        <f t="shared" si="0"/>
        <v>113361600</v>
      </c>
      <c r="M1" s="40">
        <f t="shared" si="0"/>
        <v>205746957</v>
      </c>
      <c r="N1" s="40">
        <f t="shared" si="0"/>
        <v>38193435</v>
      </c>
      <c r="O1" s="40">
        <f t="shared" si="0"/>
        <v>73421782</v>
      </c>
      <c r="P1" s="40">
        <f t="shared" si="0"/>
        <v>122657702.99999999</v>
      </c>
      <c r="Q1" s="40">
        <f t="shared" si="0"/>
        <v>15942625</v>
      </c>
      <c r="R1" s="40">
        <f t="shared" si="0"/>
        <v>425000</v>
      </c>
      <c r="S1" s="40">
        <f t="shared" si="0"/>
        <v>56629497</v>
      </c>
      <c r="V1" s="57"/>
      <c r="W1" s="61" t="s">
        <v>239</v>
      </c>
      <c r="X1" s="62"/>
      <c r="Y1" s="62"/>
    </row>
    <row r="2" spans="1:25">
      <c r="A2" s="52" t="s">
        <v>0</v>
      </c>
      <c r="B2" s="36" t="s">
        <v>1</v>
      </c>
      <c r="C2" s="36"/>
      <c r="D2" s="36" t="s">
        <v>2</v>
      </c>
      <c r="E2" s="36" t="s">
        <v>238</v>
      </c>
      <c r="F2" s="36" t="s">
        <v>3</v>
      </c>
      <c r="G2" s="36" t="s">
        <v>4</v>
      </c>
      <c r="H2" s="36" t="s">
        <v>6</v>
      </c>
      <c r="I2" s="36" t="s">
        <v>231</v>
      </c>
      <c r="J2" s="36" t="s">
        <v>236</v>
      </c>
      <c r="K2" s="36" t="s">
        <v>5</v>
      </c>
      <c r="L2" s="36" t="s">
        <v>232</v>
      </c>
      <c r="M2" s="36" t="s">
        <v>233</v>
      </c>
      <c r="N2" s="36" t="s">
        <v>10</v>
      </c>
      <c r="O2" s="36" t="s">
        <v>234</v>
      </c>
      <c r="P2" s="36" t="s">
        <v>12</v>
      </c>
      <c r="Q2" s="36" t="s">
        <v>13</v>
      </c>
      <c r="R2" s="36" t="s">
        <v>14</v>
      </c>
      <c r="S2" s="36" t="s">
        <v>15</v>
      </c>
      <c r="T2" s="36" t="s">
        <v>235</v>
      </c>
      <c r="U2" s="36" t="s">
        <v>237</v>
      </c>
      <c r="W2" s="52" t="s">
        <v>240</v>
      </c>
      <c r="X2" s="52" t="s">
        <v>6</v>
      </c>
      <c r="Y2" s="55" t="s">
        <v>241</v>
      </c>
    </row>
    <row r="3" spans="1:25">
      <c r="A3" s="39" t="s">
        <v>70</v>
      </c>
      <c r="B3" s="38" t="s">
        <v>118</v>
      </c>
      <c r="C3" s="38"/>
      <c r="D3" s="38" t="s">
        <v>81</v>
      </c>
      <c r="E3" s="38" t="s">
        <v>73</v>
      </c>
      <c r="F3" s="38" t="s">
        <v>73</v>
      </c>
      <c r="G3" s="31">
        <v>5815890</v>
      </c>
      <c r="H3" s="29">
        <v>4150296</v>
      </c>
      <c r="I3" s="29">
        <v>2057090</v>
      </c>
      <c r="J3" s="29">
        <v>1611615</v>
      </c>
      <c r="K3" s="29">
        <v>5553585</v>
      </c>
      <c r="L3" s="29">
        <v>2395220</v>
      </c>
      <c r="M3" s="29">
        <v>4305925</v>
      </c>
      <c r="N3" s="29">
        <v>818655</v>
      </c>
      <c r="O3" s="29">
        <v>800155</v>
      </c>
      <c r="P3" s="29">
        <v>2618275</v>
      </c>
      <c r="Q3" s="29">
        <v>188830</v>
      </c>
      <c r="R3" s="29">
        <v>0</v>
      </c>
      <c r="S3" s="29">
        <v>18433475</v>
      </c>
      <c r="T3" s="39" t="s">
        <v>248</v>
      </c>
      <c r="U3" s="39" t="s">
        <v>247</v>
      </c>
      <c r="W3" s="53">
        <f t="shared" ref="W3:W8" si="1">G3-(I3+J3)</f>
        <v>2147185</v>
      </c>
      <c r="X3" s="53">
        <f t="shared" ref="X3:X7" si="2">H3-G3</f>
        <v>-1665594</v>
      </c>
      <c r="Y3" s="51"/>
    </row>
    <row r="4" spans="1:25">
      <c r="A4" s="39" t="s">
        <v>80</v>
      </c>
      <c r="B4" s="38" t="s">
        <v>118</v>
      </c>
      <c r="C4" s="38"/>
      <c r="D4" s="38" t="s">
        <v>81</v>
      </c>
      <c r="E4" s="38" t="s">
        <v>81</v>
      </c>
      <c r="F4" s="38" t="s">
        <v>81</v>
      </c>
      <c r="G4" s="31">
        <v>14195505</v>
      </c>
      <c r="H4" s="29">
        <v>3565270</v>
      </c>
      <c r="I4" s="29">
        <v>10436640</v>
      </c>
      <c r="J4" s="29">
        <v>4267710</v>
      </c>
      <c r="K4" s="29">
        <v>17135280</v>
      </c>
      <c r="L4" s="29">
        <v>8019440</v>
      </c>
      <c r="M4" s="29">
        <v>12345055</v>
      </c>
      <c r="N4" s="29">
        <v>2801910</v>
      </c>
      <c r="O4" s="29">
        <v>4036485</v>
      </c>
      <c r="P4" s="29">
        <v>12762990</v>
      </c>
      <c r="Q4" s="29">
        <v>253265</v>
      </c>
      <c r="R4" s="29">
        <v>0</v>
      </c>
      <c r="S4" s="29">
        <v>3853175</v>
      </c>
      <c r="T4" s="39" t="s">
        <v>248</v>
      </c>
      <c r="U4" s="39" t="s">
        <v>247</v>
      </c>
      <c r="W4" s="53">
        <f t="shared" si="1"/>
        <v>-508845</v>
      </c>
      <c r="X4" s="53">
        <f t="shared" si="2"/>
        <v>-10630235</v>
      </c>
      <c r="Y4" s="51"/>
    </row>
    <row r="5" spans="1:25">
      <c r="A5" s="39" t="s">
        <v>88</v>
      </c>
      <c r="B5" s="38" t="s">
        <v>118</v>
      </c>
      <c r="C5" s="38"/>
      <c r="D5" s="38" t="s">
        <v>81</v>
      </c>
      <c r="E5" s="38" t="s">
        <v>72</v>
      </c>
      <c r="F5" s="38" t="s">
        <v>72</v>
      </c>
      <c r="G5" s="31">
        <v>10282755</v>
      </c>
      <c r="H5" s="29">
        <v>3215920</v>
      </c>
      <c r="I5" s="29">
        <v>8087060</v>
      </c>
      <c r="J5" s="29">
        <v>2746605</v>
      </c>
      <c r="K5" s="29">
        <v>9943660</v>
      </c>
      <c r="L5" s="29">
        <v>5386840</v>
      </c>
      <c r="M5" s="29">
        <v>10496630</v>
      </c>
      <c r="N5" s="29">
        <v>1776785</v>
      </c>
      <c r="O5" s="29">
        <v>3189770</v>
      </c>
      <c r="P5" s="29">
        <v>6484990</v>
      </c>
      <c r="Q5" s="29">
        <v>181330</v>
      </c>
      <c r="R5" s="29">
        <v>0</v>
      </c>
      <c r="S5" s="29">
        <v>2353120</v>
      </c>
      <c r="T5" s="39" t="s">
        <v>248</v>
      </c>
      <c r="U5" s="39" t="s">
        <v>247</v>
      </c>
      <c r="W5" s="53">
        <f t="shared" si="1"/>
        <v>-550910</v>
      </c>
      <c r="X5" s="53">
        <f t="shared" si="2"/>
        <v>-7066835</v>
      </c>
      <c r="Y5" s="51"/>
    </row>
    <row r="6" spans="1:25">
      <c r="A6" s="39" t="s">
        <v>109</v>
      </c>
      <c r="B6" s="38" t="s">
        <v>118</v>
      </c>
      <c r="C6" s="38"/>
      <c r="D6" s="38" t="s">
        <v>110</v>
      </c>
      <c r="E6" s="38" t="s">
        <v>260</v>
      </c>
      <c r="F6" s="38" t="s">
        <v>110</v>
      </c>
      <c r="G6" s="31">
        <v>5310735</v>
      </c>
      <c r="H6" s="29">
        <v>590000</v>
      </c>
      <c r="I6" s="29">
        <v>3745000</v>
      </c>
      <c r="J6" s="29">
        <v>1950000</v>
      </c>
      <c r="K6" s="29">
        <v>2205000</v>
      </c>
      <c r="L6" s="29">
        <v>4410000</v>
      </c>
      <c r="M6" s="29">
        <v>4250000</v>
      </c>
      <c r="N6" s="29">
        <v>550000</v>
      </c>
      <c r="O6" s="29">
        <v>2457000</v>
      </c>
      <c r="P6" s="29">
        <v>2250000</v>
      </c>
      <c r="Q6" s="29">
        <v>585000</v>
      </c>
      <c r="R6" s="29">
        <v>320000</v>
      </c>
      <c r="S6" s="29">
        <v>780000</v>
      </c>
      <c r="T6" s="39" t="s">
        <v>248</v>
      </c>
      <c r="U6" s="39" t="s">
        <v>249</v>
      </c>
      <c r="W6" s="53">
        <f t="shared" si="1"/>
        <v>-384265</v>
      </c>
      <c r="X6" s="53">
        <f t="shared" si="2"/>
        <v>-4720735</v>
      </c>
      <c r="Y6" s="51"/>
    </row>
    <row r="7" spans="1:25">
      <c r="A7" s="39" t="s">
        <v>114</v>
      </c>
      <c r="B7" s="38" t="s">
        <v>118</v>
      </c>
      <c r="C7" s="38"/>
      <c r="D7" s="38" t="s">
        <v>110</v>
      </c>
      <c r="E7" s="38" t="s">
        <v>261</v>
      </c>
      <c r="F7" s="38" t="s">
        <v>110</v>
      </c>
      <c r="G7" s="31">
        <v>20713485</v>
      </c>
      <c r="H7" s="29">
        <v>235000</v>
      </c>
      <c r="I7" s="29">
        <v>21500000</v>
      </c>
      <c r="J7" s="29">
        <v>10342500</v>
      </c>
      <c r="K7" s="29">
        <v>19845000</v>
      </c>
      <c r="L7" s="29">
        <v>28245000</v>
      </c>
      <c r="M7" s="29">
        <v>28500000</v>
      </c>
      <c r="N7" s="29">
        <v>4016250</v>
      </c>
      <c r="O7" s="29">
        <v>16941064</v>
      </c>
      <c r="P7" s="29">
        <v>13404400</v>
      </c>
      <c r="Q7" s="29">
        <v>1750000</v>
      </c>
      <c r="R7" s="29">
        <v>105000</v>
      </c>
      <c r="S7" s="29">
        <v>2530000</v>
      </c>
      <c r="T7" s="39" t="s">
        <v>248</v>
      </c>
      <c r="U7" s="39" t="s">
        <v>249</v>
      </c>
      <c r="W7" s="53">
        <f t="shared" si="1"/>
        <v>-11129015</v>
      </c>
      <c r="X7" s="53">
        <f t="shared" si="2"/>
        <v>-20478485</v>
      </c>
      <c r="Y7" s="51"/>
    </row>
    <row r="8" spans="1:25">
      <c r="A8" s="30" t="s">
        <v>117</v>
      </c>
      <c r="B8" s="32" t="s">
        <v>118</v>
      </c>
      <c r="C8" s="32"/>
      <c r="D8" s="32" t="s">
        <v>121</v>
      </c>
      <c r="E8" s="32" t="s">
        <v>119</v>
      </c>
      <c r="F8" s="32" t="s">
        <v>119</v>
      </c>
      <c r="G8" s="50">
        <v>7482270</v>
      </c>
      <c r="H8" s="31">
        <v>2215679</v>
      </c>
      <c r="I8" s="31">
        <v>7617780</v>
      </c>
      <c r="J8" s="31">
        <v>1425000</v>
      </c>
      <c r="K8" s="31">
        <v>10271174</v>
      </c>
      <c r="L8" s="31">
        <v>4675866</v>
      </c>
      <c r="M8" s="31">
        <v>5753474</v>
      </c>
      <c r="N8" s="31">
        <v>4066417</v>
      </c>
      <c r="O8" s="31">
        <v>3503354</v>
      </c>
      <c r="P8" s="31">
        <v>1287641</v>
      </c>
      <c r="Q8" s="31">
        <v>1502340</v>
      </c>
      <c r="R8" s="31">
        <v>0</v>
      </c>
      <c r="S8" s="31">
        <v>973800</v>
      </c>
      <c r="T8" s="39" t="s">
        <v>248</v>
      </c>
      <c r="U8" s="39" t="s">
        <v>249</v>
      </c>
      <c r="V8" s="41"/>
      <c r="W8" s="53">
        <f t="shared" si="1"/>
        <v>-1560510</v>
      </c>
      <c r="X8" s="53">
        <f t="shared" ref="X8:X21" si="3">H8-G8</f>
        <v>-5266591</v>
      </c>
      <c r="Y8" s="51"/>
    </row>
    <row r="9" spans="1:25">
      <c r="A9" s="30" t="s">
        <v>120</v>
      </c>
      <c r="B9" s="32" t="s">
        <v>118</v>
      </c>
      <c r="C9" s="32"/>
      <c r="D9" s="32" t="s">
        <v>121</v>
      </c>
      <c r="E9" s="32" t="s">
        <v>121</v>
      </c>
      <c r="F9" s="32" t="s">
        <v>121</v>
      </c>
      <c r="G9" s="31">
        <v>11900665</v>
      </c>
      <c r="H9" s="31">
        <v>5150000</v>
      </c>
      <c r="I9" s="31">
        <v>12400000</v>
      </c>
      <c r="J9" s="31">
        <v>2156500</v>
      </c>
      <c r="K9" s="31">
        <v>18245789</v>
      </c>
      <c r="L9" s="31">
        <v>2750134</v>
      </c>
      <c r="M9" s="31">
        <v>6150450</v>
      </c>
      <c r="N9" s="31">
        <v>3712800</v>
      </c>
      <c r="O9" s="31">
        <v>3649678</v>
      </c>
      <c r="P9" s="31">
        <v>7000000</v>
      </c>
      <c r="Q9" s="31">
        <v>450000</v>
      </c>
      <c r="R9" s="31">
        <v>0</v>
      </c>
      <c r="S9" s="31">
        <v>1603800</v>
      </c>
      <c r="T9" s="39" t="s">
        <v>248</v>
      </c>
      <c r="U9" s="39" t="s">
        <v>249</v>
      </c>
      <c r="V9" s="41"/>
      <c r="W9" s="53">
        <f t="shared" ref="W9:W21" si="4">G9-(I9+J9)</f>
        <v>-2655835</v>
      </c>
      <c r="X9" s="53">
        <f t="shared" si="3"/>
        <v>-6750665</v>
      </c>
      <c r="Y9" s="51"/>
    </row>
    <row r="10" spans="1:25">
      <c r="A10" s="30" t="s">
        <v>122</v>
      </c>
      <c r="B10" s="32" t="s">
        <v>118</v>
      </c>
      <c r="C10" s="32"/>
      <c r="D10" s="32" t="s">
        <v>118</v>
      </c>
      <c r="E10" s="32" t="s">
        <v>255</v>
      </c>
      <c r="F10" s="32" t="s">
        <v>118</v>
      </c>
      <c r="G10" s="31">
        <v>8721090</v>
      </c>
      <c r="H10" s="31">
        <v>3410069</v>
      </c>
      <c r="I10" s="31">
        <v>6288710</v>
      </c>
      <c r="J10" s="31">
        <v>4380860</v>
      </c>
      <c r="K10" s="31">
        <v>8872847.5</v>
      </c>
      <c r="L10" s="31">
        <v>4997965.5</v>
      </c>
      <c r="M10" s="31">
        <v>12109790.000000002</v>
      </c>
      <c r="N10" s="31">
        <v>3586886.6</v>
      </c>
      <c r="O10" s="31">
        <v>5684982.0500000007</v>
      </c>
      <c r="P10" s="31">
        <v>7309924.6000000006</v>
      </c>
      <c r="Q10" s="31">
        <v>1876968.5000000002</v>
      </c>
      <c r="R10" s="31">
        <v>0</v>
      </c>
      <c r="S10" s="31">
        <v>5187000.5</v>
      </c>
      <c r="T10" s="39" t="s">
        <v>248</v>
      </c>
      <c r="U10" s="39" t="s">
        <v>258</v>
      </c>
      <c r="V10" s="41"/>
      <c r="W10" s="53">
        <f t="shared" si="4"/>
        <v>-1948480</v>
      </c>
      <c r="X10" s="53">
        <f t="shared" si="3"/>
        <v>-5311021</v>
      </c>
      <c r="Y10" s="51"/>
    </row>
    <row r="11" spans="1:25" s="68" customFormat="1">
      <c r="A11" s="33" t="s">
        <v>254</v>
      </c>
      <c r="B11" s="63" t="s">
        <v>118</v>
      </c>
      <c r="C11" s="63"/>
      <c r="D11" s="63" t="s">
        <v>118</v>
      </c>
      <c r="E11" s="63" t="s">
        <v>124</v>
      </c>
      <c r="F11" s="63" t="s">
        <v>124</v>
      </c>
      <c r="G11" s="64">
        <v>12644715</v>
      </c>
      <c r="H11" s="64">
        <v>4826200</v>
      </c>
      <c r="I11" s="64">
        <v>6712890</v>
      </c>
      <c r="J11" s="64">
        <v>3117800</v>
      </c>
      <c r="K11" s="64">
        <v>8567228</v>
      </c>
      <c r="L11" s="64">
        <v>1830390</v>
      </c>
      <c r="M11" s="64">
        <v>16027323</v>
      </c>
      <c r="N11" s="64">
        <v>2030410</v>
      </c>
      <c r="O11" s="64">
        <v>3217945</v>
      </c>
      <c r="P11" s="64">
        <v>5655320</v>
      </c>
      <c r="Q11" s="64">
        <v>1588550</v>
      </c>
      <c r="R11" s="64">
        <v>0</v>
      </c>
      <c r="S11" s="64">
        <v>4521217</v>
      </c>
      <c r="T11" s="33" t="s">
        <v>248</v>
      </c>
      <c r="U11" s="33" t="s">
        <v>259</v>
      </c>
      <c r="V11" s="65"/>
      <c r="W11" s="66">
        <f t="shared" si="4"/>
        <v>2814025</v>
      </c>
      <c r="X11" s="66">
        <f t="shared" si="3"/>
        <v>-7818515</v>
      </c>
      <c r="Y11" s="67"/>
    </row>
    <row r="12" spans="1:25">
      <c r="A12" s="30" t="s">
        <v>125</v>
      </c>
      <c r="B12" s="32" t="s">
        <v>118</v>
      </c>
      <c r="C12" s="32"/>
      <c r="D12" s="32" t="s">
        <v>127</v>
      </c>
      <c r="E12" s="32" t="s">
        <v>242</v>
      </c>
      <c r="F12" s="32" t="s">
        <v>243</v>
      </c>
      <c r="G12" s="31">
        <v>9805745</v>
      </c>
      <c r="H12" s="31">
        <v>2480000</v>
      </c>
      <c r="I12" s="31">
        <v>4722000</v>
      </c>
      <c r="J12" s="31">
        <v>3560000</v>
      </c>
      <c r="K12" s="31">
        <v>11500000</v>
      </c>
      <c r="L12" s="31">
        <v>3126500</v>
      </c>
      <c r="M12" s="31">
        <v>10407000</v>
      </c>
      <c r="N12" s="31">
        <v>500000</v>
      </c>
      <c r="O12" s="31">
        <v>2540000</v>
      </c>
      <c r="P12" s="31">
        <v>5860000</v>
      </c>
      <c r="Q12" s="31">
        <v>800000</v>
      </c>
      <c r="R12" s="31">
        <v>0</v>
      </c>
      <c r="S12" s="31">
        <v>1800000</v>
      </c>
      <c r="T12" s="39" t="s">
        <v>248</v>
      </c>
      <c r="U12" s="39" t="s">
        <v>244</v>
      </c>
      <c r="V12" s="41"/>
      <c r="W12" s="53">
        <f t="shared" si="4"/>
        <v>1523745</v>
      </c>
      <c r="X12" s="53">
        <f t="shared" si="3"/>
        <v>-7325745</v>
      </c>
      <c r="Y12" s="51"/>
    </row>
    <row r="13" spans="1:25">
      <c r="A13" s="30" t="s">
        <v>126</v>
      </c>
      <c r="B13" s="32" t="s">
        <v>118</v>
      </c>
      <c r="C13" s="32"/>
      <c r="D13" s="32" t="s">
        <v>127</v>
      </c>
      <c r="E13" s="32" t="s">
        <v>245</v>
      </c>
      <c r="F13" s="32" t="s">
        <v>127</v>
      </c>
      <c r="G13" s="31">
        <v>8838025</v>
      </c>
      <c r="H13" s="31">
        <v>2135000</v>
      </c>
      <c r="I13" s="31">
        <v>4245960</v>
      </c>
      <c r="J13" s="31">
        <v>2230000</v>
      </c>
      <c r="K13" s="31">
        <v>12200000</v>
      </c>
      <c r="L13" s="31">
        <v>2135000</v>
      </c>
      <c r="M13" s="31">
        <v>7540000</v>
      </c>
      <c r="N13" s="31">
        <v>300000</v>
      </c>
      <c r="O13" s="31">
        <v>1200000</v>
      </c>
      <c r="P13" s="31">
        <v>5600000</v>
      </c>
      <c r="Q13" s="31">
        <v>450000</v>
      </c>
      <c r="R13" s="31">
        <v>0</v>
      </c>
      <c r="S13" s="31">
        <v>1200000</v>
      </c>
      <c r="T13" s="39" t="s">
        <v>248</v>
      </c>
      <c r="U13" s="39" t="s">
        <v>244</v>
      </c>
      <c r="V13" s="41"/>
      <c r="W13" s="53">
        <f t="shared" si="4"/>
        <v>2362065</v>
      </c>
      <c r="X13" s="53">
        <f t="shared" si="3"/>
        <v>-6703025</v>
      </c>
      <c r="Y13" s="51"/>
    </row>
    <row r="14" spans="1:25">
      <c r="A14" s="30" t="s">
        <v>129</v>
      </c>
      <c r="B14" s="32" t="s">
        <v>118</v>
      </c>
      <c r="C14" s="32"/>
      <c r="D14" s="32" t="s">
        <v>127</v>
      </c>
      <c r="E14" s="32" t="s">
        <v>246</v>
      </c>
      <c r="F14" s="32" t="s">
        <v>127</v>
      </c>
      <c r="G14" s="31">
        <v>20680315</v>
      </c>
      <c r="H14" s="31">
        <v>4760000</v>
      </c>
      <c r="I14" s="31">
        <v>13240210</v>
      </c>
      <c r="J14" s="31">
        <v>7500000</v>
      </c>
      <c r="K14" s="31">
        <v>36000000</v>
      </c>
      <c r="L14" s="31">
        <v>7360000</v>
      </c>
      <c r="M14" s="31">
        <v>29540800</v>
      </c>
      <c r="N14" s="31">
        <v>750000</v>
      </c>
      <c r="O14" s="31">
        <v>3850000</v>
      </c>
      <c r="P14" s="31">
        <v>13256000</v>
      </c>
      <c r="Q14" s="31">
        <v>1200000</v>
      </c>
      <c r="R14" s="31">
        <v>0</v>
      </c>
      <c r="S14" s="31">
        <v>3200000</v>
      </c>
      <c r="T14" s="39" t="s">
        <v>248</v>
      </c>
      <c r="U14" s="39" t="s">
        <v>244</v>
      </c>
      <c r="V14" s="41"/>
      <c r="W14" s="53">
        <f t="shared" si="4"/>
        <v>-59895</v>
      </c>
      <c r="X14" s="53">
        <f t="shared" si="3"/>
        <v>-15920315</v>
      </c>
      <c r="Y14" s="51"/>
    </row>
    <row r="15" spans="1:25">
      <c r="A15" s="30" t="s">
        <v>130</v>
      </c>
      <c r="B15" s="32" t="s">
        <v>118</v>
      </c>
      <c r="C15" s="32"/>
      <c r="D15" s="32" t="s">
        <v>118</v>
      </c>
      <c r="E15" s="32" t="s">
        <v>256</v>
      </c>
      <c r="F15" s="32" t="s">
        <v>118</v>
      </c>
      <c r="G15" s="31">
        <v>2531340</v>
      </c>
      <c r="H15" s="31">
        <v>2023674</v>
      </c>
      <c r="I15" s="31">
        <v>3432905</v>
      </c>
      <c r="J15" s="31">
        <v>2389560</v>
      </c>
      <c r="K15" s="31">
        <v>4839735</v>
      </c>
      <c r="L15" s="31">
        <v>1626163</v>
      </c>
      <c r="M15" s="31">
        <v>6605340</v>
      </c>
      <c r="N15" s="31">
        <v>1956483.5999999999</v>
      </c>
      <c r="O15" s="31">
        <v>3100899.3</v>
      </c>
      <c r="P15" s="31">
        <v>3987231.5999999996</v>
      </c>
      <c r="Q15" s="31">
        <v>1023801</v>
      </c>
      <c r="R15" s="31">
        <v>0</v>
      </c>
      <c r="S15" s="31">
        <v>2829273</v>
      </c>
      <c r="T15" s="39" t="s">
        <v>248</v>
      </c>
      <c r="U15" s="39" t="s">
        <v>249</v>
      </c>
      <c r="V15" s="41"/>
      <c r="W15" s="53">
        <f t="shared" si="4"/>
        <v>-3291125</v>
      </c>
      <c r="X15" s="53">
        <f t="shared" si="3"/>
        <v>-507666</v>
      </c>
      <c r="Y15" s="51"/>
    </row>
    <row r="16" spans="1:25" s="68" customFormat="1">
      <c r="A16" s="33" t="s">
        <v>148</v>
      </c>
      <c r="B16" s="63" t="s">
        <v>118</v>
      </c>
      <c r="C16" s="63"/>
      <c r="D16" s="63" t="s">
        <v>118</v>
      </c>
      <c r="E16" s="63" t="s">
        <v>257</v>
      </c>
      <c r="F16" s="63" t="s">
        <v>118</v>
      </c>
      <c r="G16" s="64">
        <v>4552130</v>
      </c>
      <c r="H16" s="64">
        <v>1011837</v>
      </c>
      <c r="I16" s="64">
        <v>1715250</v>
      </c>
      <c r="J16" s="64">
        <v>1194780</v>
      </c>
      <c r="K16" s="64">
        <v>2419867.5</v>
      </c>
      <c r="L16" s="64">
        <v>1363081.5</v>
      </c>
      <c r="M16" s="64">
        <v>3302670</v>
      </c>
      <c r="N16" s="64">
        <v>978241.79999999993</v>
      </c>
      <c r="O16" s="64">
        <v>1550449.65</v>
      </c>
      <c r="P16" s="64">
        <v>1993615.7999999998</v>
      </c>
      <c r="Q16" s="64">
        <v>511900.5</v>
      </c>
      <c r="R16" s="64">
        <v>0</v>
      </c>
      <c r="S16" s="64">
        <v>1414636.5</v>
      </c>
      <c r="T16" s="33" t="s">
        <v>248</v>
      </c>
      <c r="U16" s="33" t="s">
        <v>249</v>
      </c>
      <c r="V16" s="65"/>
      <c r="W16" s="66">
        <f t="shared" si="4"/>
        <v>1642100</v>
      </c>
      <c r="X16" s="66">
        <f t="shared" si="3"/>
        <v>-3540293</v>
      </c>
      <c r="Y16" s="67"/>
    </row>
    <row r="17" spans="1:25" s="75" customFormat="1">
      <c r="A17" s="69" t="s">
        <v>131</v>
      </c>
      <c r="B17" s="70" t="s">
        <v>118</v>
      </c>
      <c r="C17" s="70"/>
      <c r="D17" s="70"/>
      <c r="E17" s="70"/>
      <c r="F17" s="70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69"/>
      <c r="U17" s="69"/>
      <c r="V17" s="72"/>
      <c r="W17" s="73">
        <f t="shared" si="4"/>
        <v>0</v>
      </c>
      <c r="X17" s="73">
        <f t="shared" si="3"/>
        <v>0</v>
      </c>
      <c r="Y17" s="74"/>
    </row>
    <row r="18" spans="1:25">
      <c r="A18" s="30" t="s">
        <v>132</v>
      </c>
      <c r="B18" s="32" t="s">
        <v>118</v>
      </c>
      <c r="C18" s="32"/>
      <c r="D18" s="32" t="s">
        <v>137</v>
      </c>
      <c r="E18" s="32" t="s">
        <v>250</v>
      </c>
      <c r="F18" s="32" t="s">
        <v>133</v>
      </c>
      <c r="G18" s="31">
        <v>9785250</v>
      </c>
      <c r="H18" s="31">
        <v>2735402</v>
      </c>
      <c r="I18" s="31">
        <v>10329264</v>
      </c>
      <c r="J18" s="31">
        <v>3187315</v>
      </c>
      <c r="K18" s="31">
        <v>14630760</v>
      </c>
      <c r="L18" s="31">
        <v>9384480</v>
      </c>
      <c r="M18" s="31">
        <v>12340500</v>
      </c>
      <c r="N18" s="31">
        <v>2473351</v>
      </c>
      <c r="O18" s="31">
        <v>4332000</v>
      </c>
      <c r="P18" s="31">
        <v>8705641</v>
      </c>
      <c r="Q18" s="31">
        <v>985872</v>
      </c>
      <c r="R18" s="31">
        <v>0</v>
      </c>
      <c r="S18" s="31">
        <v>1638750</v>
      </c>
      <c r="T18" s="39" t="s">
        <v>248</v>
      </c>
      <c r="U18" s="39" t="s">
        <v>244</v>
      </c>
      <c r="V18" s="41"/>
      <c r="W18" s="53">
        <f t="shared" si="4"/>
        <v>-3731329</v>
      </c>
      <c r="X18" s="53">
        <f t="shared" si="3"/>
        <v>-7049848</v>
      </c>
      <c r="Y18" s="51"/>
    </row>
    <row r="19" spans="1:25">
      <c r="A19" s="30" t="s">
        <v>134</v>
      </c>
      <c r="B19" s="32" t="s">
        <v>118</v>
      </c>
      <c r="C19" s="32"/>
      <c r="D19" s="32" t="s">
        <v>137</v>
      </c>
      <c r="E19" s="32" t="s">
        <v>251</v>
      </c>
      <c r="F19" s="32" t="s">
        <v>133</v>
      </c>
      <c r="G19" s="31">
        <v>8945280</v>
      </c>
      <c r="H19" s="31">
        <v>2063549</v>
      </c>
      <c r="I19" s="31">
        <v>7792252</v>
      </c>
      <c r="J19" s="31">
        <v>2404465</v>
      </c>
      <c r="K19" s="31">
        <v>11037240</v>
      </c>
      <c r="L19" s="31">
        <v>7079520</v>
      </c>
      <c r="M19" s="31">
        <v>9309500</v>
      </c>
      <c r="N19" s="31">
        <v>1865861</v>
      </c>
      <c r="O19" s="31">
        <v>3268000</v>
      </c>
      <c r="P19" s="31">
        <v>6567414</v>
      </c>
      <c r="Q19" s="31">
        <v>743728</v>
      </c>
      <c r="R19" s="31">
        <v>0</v>
      </c>
      <c r="S19" s="31">
        <v>1236250</v>
      </c>
      <c r="T19" s="39" t="s">
        <v>248</v>
      </c>
      <c r="U19" s="39" t="s">
        <v>244</v>
      </c>
      <c r="V19" s="41"/>
      <c r="W19" s="53">
        <f t="shared" si="4"/>
        <v>-1251437</v>
      </c>
      <c r="X19" s="53">
        <f t="shared" si="3"/>
        <v>-6881731</v>
      </c>
      <c r="Y19" s="51"/>
    </row>
    <row r="20" spans="1:25">
      <c r="A20" s="30" t="s">
        <v>136</v>
      </c>
      <c r="B20" s="32" t="s">
        <v>118</v>
      </c>
      <c r="C20" s="32"/>
      <c r="D20" s="32" t="s">
        <v>137</v>
      </c>
      <c r="E20" s="32" t="s">
        <v>252</v>
      </c>
      <c r="F20" s="32" t="s">
        <v>137</v>
      </c>
      <c r="G20" s="31">
        <v>7288235</v>
      </c>
      <c r="H20" s="31">
        <v>1695779</v>
      </c>
      <c r="I20" s="31">
        <v>9275891</v>
      </c>
      <c r="J20" s="31">
        <v>3123935</v>
      </c>
      <c r="K20" s="31">
        <v>11113830</v>
      </c>
      <c r="L20" s="31">
        <v>7244640</v>
      </c>
      <c r="M20" s="31">
        <v>10437375</v>
      </c>
      <c r="N20" s="31">
        <v>2343660</v>
      </c>
      <c r="O20" s="31">
        <v>3939000</v>
      </c>
      <c r="P20" s="31">
        <v>6986561</v>
      </c>
      <c r="Q20" s="31">
        <v>721906</v>
      </c>
      <c r="R20" s="31">
        <v>0</v>
      </c>
      <c r="S20" s="31">
        <v>1199250</v>
      </c>
      <c r="T20" s="39" t="s">
        <v>248</v>
      </c>
      <c r="U20" s="39" t="s">
        <v>244</v>
      </c>
      <c r="V20" s="41"/>
      <c r="W20" s="53">
        <f t="shared" si="4"/>
        <v>-5111591</v>
      </c>
      <c r="X20" s="53">
        <f t="shared" si="3"/>
        <v>-5592456</v>
      </c>
      <c r="Y20" s="51"/>
    </row>
    <row r="21" spans="1:25">
      <c r="A21" s="30" t="s">
        <v>138</v>
      </c>
      <c r="B21" s="32" t="s">
        <v>118</v>
      </c>
      <c r="C21" s="32"/>
      <c r="D21" s="32" t="s">
        <v>137</v>
      </c>
      <c r="E21" s="32" t="s">
        <v>253</v>
      </c>
      <c r="F21" s="32" t="s">
        <v>137</v>
      </c>
      <c r="G21" s="31">
        <v>9378570</v>
      </c>
      <c r="H21" s="31">
        <v>2652372</v>
      </c>
      <c r="I21" s="31">
        <v>14739213</v>
      </c>
      <c r="J21" s="31">
        <v>4886155</v>
      </c>
      <c r="K21" s="31">
        <v>17383170</v>
      </c>
      <c r="L21" s="31">
        <v>11331360</v>
      </c>
      <c r="M21" s="31">
        <v>16325125</v>
      </c>
      <c r="N21" s="31">
        <v>3665724</v>
      </c>
      <c r="O21" s="31">
        <v>6161000</v>
      </c>
      <c r="P21" s="31">
        <v>10927699</v>
      </c>
      <c r="Q21" s="31">
        <v>1129134</v>
      </c>
      <c r="R21" s="31">
        <v>0</v>
      </c>
      <c r="S21" s="31">
        <v>1875750</v>
      </c>
      <c r="T21" s="39" t="s">
        <v>248</v>
      </c>
      <c r="U21" s="39" t="s">
        <v>244</v>
      </c>
      <c r="W21" s="53">
        <f t="shared" si="4"/>
        <v>-10246798</v>
      </c>
      <c r="X21" s="53">
        <f t="shared" si="3"/>
        <v>-6726198</v>
      </c>
      <c r="Y21" s="51"/>
    </row>
    <row r="22" spans="1:25">
      <c r="I22" s="41"/>
    </row>
  </sheetData>
  <mergeCells count="1">
    <mergeCell ref="W1:Y1"/>
  </mergeCells>
  <conditionalFormatting sqref="W3:X21">
    <cfRule type="iconSet" priority="104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1" sqref="A11:XFD11"/>
    </sheetView>
  </sheetViews>
  <sheetFormatPr defaultColWidth="9.140625" defaultRowHeight="12.75"/>
  <cols>
    <col min="1" max="1" width="26.42578125" style="43" bestFit="1" customWidth="1"/>
    <col min="2" max="3" width="8" style="37" bestFit="1" customWidth="1"/>
    <col min="4" max="5" width="16" style="37" bestFit="1" customWidth="1"/>
    <col min="6" max="6" width="9.140625" style="37" bestFit="1" customWidth="1"/>
    <col min="7" max="7" width="7.5703125" style="37" bestFit="1" customWidth="1"/>
    <col min="8" max="8" width="8.5703125" style="37" bestFit="1" customWidth="1"/>
    <col min="9" max="9" width="6.5703125" style="37" bestFit="1" customWidth="1"/>
    <col min="10" max="10" width="7.85546875" style="37" bestFit="1" customWidth="1"/>
    <col min="11" max="11" width="6.5703125" style="37" bestFit="1" customWidth="1"/>
    <col min="12" max="13" width="7.5703125" style="37" bestFit="1" customWidth="1"/>
    <col min="14" max="15" width="6.5703125" style="37" bestFit="1" customWidth="1"/>
    <col min="16" max="16" width="7.5703125" style="37" bestFit="1" customWidth="1"/>
    <col min="17" max="17" width="7.28515625" style="37" bestFit="1" customWidth="1"/>
    <col min="18" max="18" width="7.5703125" style="37" bestFit="1" customWidth="1"/>
    <col min="19" max="19" width="37.7109375" style="37" bestFit="1" customWidth="1"/>
    <col min="20" max="20" width="83" style="37" bestFit="1" customWidth="1"/>
    <col min="21" max="16384" width="9.140625" style="37"/>
  </cols>
  <sheetData>
    <row r="1" spans="1:20">
      <c r="F1" s="40">
        <f t="shared" ref="F1:R1" si="0">SUBTOTAL(9,F3:F21)</f>
        <v>123109</v>
      </c>
      <c r="G1" s="40">
        <f t="shared" si="0"/>
        <v>40313</v>
      </c>
      <c r="H1" s="40">
        <f t="shared" si="0"/>
        <v>102999</v>
      </c>
      <c r="I1" s="40">
        <f t="shared" si="0"/>
        <v>6667.8</v>
      </c>
      <c r="J1" s="40">
        <f t="shared" si="0"/>
        <v>20726</v>
      </c>
      <c r="K1" s="40">
        <f t="shared" si="0"/>
        <v>9468.4500000000007</v>
      </c>
      <c r="L1" s="40">
        <f t="shared" si="0"/>
        <v>17024</v>
      </c>
      <c r="M1" s="40">
        <f t="shared" si="0"/>
        <v>21959</v>
      </c>
      <c r="N1" s="40">
        <f t="shared" si="0"/>
        <v>6651</v>
      </c>
      <c r="O1" s="40">
        <f t="shared" si="0"/>
        <v>9022</v>
      </c>
      <c r="P1" s="40">
        <f t="shared" si="0"/>
        <v>17227</v>
      </c>
      <c r="Q1" s="40">
        <f t="shared" si="0"/>
        <v>1515</v>
      </c>
      <c r="R1" s="40">
        <f t="shared" si="0"/>
        <v>27290</v>
      </c>
    </row>
    <row r="2" spans="1:20">
      <c r="A2" s="52" t="s">
        <v>0</v>
      </c>
      <c r="B2" s="36" t="s">
        <v>1</v>
      </c>
      <c r="C2" s="36" t="s">
        <v>2</v>
      </c>
      <c r="D2" s="36" t="s">
        <v>238</v>
      </c>
      <c r="E2" s="36" t="s">
        <v>3</v>
      </c>
      <c r="F2" s="36" t="s">
        <v>4</v>
      </c>
      <c r="G2" s="36" t="s">
        <v>6</v>
      </c>
      <c r="H2" s="36" t="s">
        <v>231</v>
      </c>
      <c r="I2" s="36" t="s">
        <v>236</v>
      </c>
      <c r="J2" s="36" t="s">
        <v>5</v>
      </c>
      <c r="K2" s="36" t="s">
        <v>232</v>
      </c>
      <c r="L2" s="36" t="s">
        <v>233</v>
      </c>
      <c r="M2" s="36" t="s">
        <v>10</v>
      </c>
      <c r="N2" s="36" t="s">
        <v>234</v>
      </c>
      <c r="O2" s="36" t="s">
        <v>12</v>
      </c>
      <c r="P2" s="36" t="s">
        <v>13</v>
      </c>
      <c r="Q2" s="36" t="s">
        <v>14</v>
      </c>
      <c r="R2" s="36" t="s">
        <v>15</v>
      </c>
      <c r="S2" s="36" t="s">
        <v>235</v>
      </c>
      <c r="T2" s="36" t="s">
        <v>237</v>
      </c>
    </row>
    <row r="3" spans="1:20">
      <c r="A3" s="39" t="s">
        <v>70</v>
      </c>
      <c r="B3" s="38" t="s">
        <v>118</v>
      </c>
      <c r="C3" s="38" t="s">
        <v>81</v>
      </c>
      <c r="D3" s="38" t="s">
        <v>73</v>
      </c>
      <c r="E3" s="38" t="s">
        <v>73</v>
      </c>
      <c r="F3" s="29">
        <v>3629</v>
      </c>
      <c r="G3" s="29">
        <v>2648</v>
      </c>
      <c r="H3" s="29">
        <v>1285</v>
      </c>
      <c r="I3" s="29">
        <v>205</v>
      </c>
      <c r="J3" s="29">
        <v>737</v>
      </c>
      <c r="K3" s="29">
        <v>218</v>
      </c>
      <c r="L3" s="29">
        <v>442</v>
      </c>
      <c r="M3" s="29">
        <v>552</v>
      </c>
      <c r="N3" s="29">
        <v>68</v>
      </c>
      <c r="O3" s="29">
        <v>187</v>
      </c>
      <c r="P3" s="29">
        <v>282</v>
      </c>
      <c r="Q3" s="29">
        <v>0</v>
      </c>
      <c r="R3" s="29">
        <v>971</v>
      </c>
      <c r="S3" s="38" t="s">
        <v>248</v>
      </c>
      <c r="T3" s="38" t="s">
        <v>247</v>
      </c>
    </row>
    <row r="4" spans="1:20">
      <c r="A4" s="39" t="s">
        <v>80</v>
      </c>
      <c r="B4" s="38" t="s">
        <v>118</v>
      </c>
      <c r="C4" s="38" t="s">
        <v>81</v>
      </c>
      <c r="D4" s="38" t="s">
        <v>81</v>
      </c>
      <c r="E4" s="38" t="s">
        <v>81</v>
      </c>
      <c r="F4" s="29">
        <v>8924</v>
      </c>
      <c r="G4" s="29">
        <v>2056</v>
      </c>
      <c r="H4" s="29">
        <v>6221</v>
      </c>
      <c r="I4" s="29">
        <v>490</v>
      </c>
      <c r="J4" s="29">
        <v>2220</v>
      </c>
      <c r="K4" s="29">
        <v>659</v>
      </c>
      <c r="L4" s="29">
        <v>1146</v>
      </c>
      <c r="M4" s="29">
        <v>1708</v>
      </c>
      <c r="N4" s="29">
        <v>308</v>
      </c>
      <c r="O4" s="29">
        <v>826</v>
      </c>
      <c r="P4" s="29">
        <v>342</v>
      </c>
      <c r="Q4" s="29">
        <v>0</v>
      </c>
      <c r="R4" s="29">
        <v>1835</v>
      </c>
      <c r="S4" s="38" t="s">
        <v>248</v>
      </c>
      <c r="T4" s="38" t="s">
        <v>247</v>
      </c>
    </row>
    <row r="5" spans="1:20">
      <c r="A5" s="39" t="s">
        <v>88</v>
      </c>
      <c r="B5" s="38" t="s">
        <v>118</v>
      </c>
      <c r="C5" s="38" t="s">
        <v>81</v>
      </c>
      <c r="D5" s="38" t="s">
        <v>72</v>
      </c>
      <c r="E5" s="38" t="s">
        <v>72</v>
      </c>
      <c r="F5" s="29">
        <v>6970</v>
      </c>
      <c r="G5" s="29">
        <v>2223</v>
      </c>
      <c r="H5" s="29">
        <v>5448</v>
      </c>
      <c r="I5" s="29">
        <v>378</v>
      </c>
      <c r="J5" s="29">
        <v>1548</v>
      </c>
      <c r="K5" s="29">
        <v>530</v>
      </c>
      <c r="L5" s="29">
        <v>1168</v>
      </c>
      <c r="M5" s="29">
        <v>1298</v>
      </c>
      <c r="N5" s="29">
        <v>292</v>
      </c>
      <c r="O5" s="29">
        <v>503</v>
      </c>
      <c r="P5" s="29">
        <v>294</v>
      </c>
      <c r="Q5" s="29">
        <v>0</v>
      </c>
      <c r="R5" s="29">
        <v>1343</v>
      </c>
      <c r="S5" s="38" t="s">
        <v>248</v>
      </c>
      <c r="T5" s="38" t="s">
        <v>247</v>
      </c>
    </row>
    <row r="6" spans="1:20">
      <c r="A6" s="39" t="s">
        <v>109</v>
      </c>
      <c r="B6" s="38" t="s">
        <v>118</v>
      </c>
      <c r="C6" s="38" t="s">
        <v>110</v>
      </c>
      <c r="D6" s="38" t="s">
        <v>260</v>
      </c>
      <c r="E6" s="38" t="s">
        <v>110</v>
      </c>
      <c r="F6" s="29">
        <v>3719</v>
      </c>
      <c r="G6" s="29">
        <v>550</v>
      </c>
      <c r="H6" s="29">
        <v>3412</v>
      </c>
      <c r="I6" s="29">
        <v>210</v>
      </c>
      <c r="J6" s="29">
        <v>280</v>
      </c>
      <c r="K6" s="29">
        <v>420</v>
      </c>
      <c r="L6" s="29">
        <v>350</v>
      </c>
      <c r="M6" s="29">
        <v>390</v>
      </c>
      <c r="N6" s="29">
        <v>270</v>
      </c>
      <c r="O6" s="29">
        <v>180</v>
      </c>
      <c r="P6" s="29">
        <v>590</v>
      </c>
      <c r="Q6" s="29">
        <v>325</v>
      </c>
      <c r="R6" s="29">
        <v>750</v>
      </c>
      <c r="S6" s="38" t="s">
        <v>248</v>
      </c>
      <c r="T6" s="38" t="s">
        <v>249</v>
      </c>
    </row>
    <row r="7" spans="1:20">
      <c r="A7" s="39" t="s">
        <v>114</v>
      </c>
      <c r="B7" s="38" t="s">
        <v>118</v>
      </c>
      <c r="C7" s="38" t="s">
        <v>110</v>
      </c>
      <c r="D7" s="38" t="s">
        <v>261</v>
      </c>
      <c r="E7" s="38" t="s">
        <v>110</v>
      </c>
      <c r="F7" s="29">
        <v>13636</v>
      </c>
      <c r="G7" s="29">
        <v>2210</v>
      </c>
      <c r="H7" s="29">
        <v>13575</v>
      </c>
      <c r="I7" s="29">
        <v>1050</v>
      </c>
      <c r="J7" s="29">
        <v>1890</v>
      </c>
      <c r="K7" s="29">
        <v>2690</v>
      </c>
      <c r="L7" s="29">
        <v>2620</v>
      </c>
      <c r="M7" s="29">
        <v>2360</v>
      </c>
      <c r="N7" s="29">
        <v>1879</v>
      </c>
      <c r="O7" s="29">
        <v>1240</v>
      </c>
      <c r="P7" s="29">
        <v>1975</v>
      </c>
      <c r="Q7" s="29">
        <v>1190</v>
      </c>
      <c r="R7" s="29">
        <v>2530</v>
      </c>
      <c r="S7" s="38" t="s">
        <v>248</v>
      </c>
      <c r="T7" s="38" t="s">
        <v>249</v>
      </c>
    </row>
    <row r="8" spans="1:20">
      <c r="A8" s="30" t="s">
        <v>117</v>
      </c>
      <c r="B8" s="38" t="s">
        <v>118</v>
      </c>
      <c r="C8" s="32" t="s">
        <v>121</v>
      </c>
      <c r="D8" s="32" t="s">
        <v>119</v>
      </c>
      <c r="E8" s="32" t="s">
        <v>119</v>
      </c>
      <c r="F8" s="29">
        <v>7164</v>
      </c>
      <c r="G8" s="34">
        <v>2435</v>
      </c>
      <c r="H8" s="34">
        <v>6852</v>
      </c>
      <c r="I8" s="34">
        <v>150</v>
      </c>
      <c r="J8" s="34">
        <v>1727</v>
      </c>
      <c r="K8" s="34">
        <v>371</v>
      </c>
      <c r="L8" s="34">
        <v>472</v>
      </c>
      <c r="M8" s="34">
        <v>225</v>
      </c>
      <c r="N8" s="34">
        <v>320</v>
      </c>
      <c r="O8" s="34">
        <v>155</v>
      </c>
      <c r="P8" s="34">
        <v>1240</v>
      </c>
      <c r="Q8" s="34">
        <v>0</v>
      </c>
      <c r="R8" s="34">
        <v>1082</v>
      </c>
      <c r="S8" s="38" t="s">
        <v>248</v>
      </c>
      <c r="T8" s="38" t="s">
        <v>249</v>
      </c>
    </row>
    <row r="9" spans="1:20">
      <c r="A9" s="30" t="s">
        <v>120</v>
      </c>
      <c r="B9" s="38" t="s">
        <v>118</v>
      </c>
      <c r="C9" s="32" t="s">
        <v>121</v>
      </c>
      <c r="D9" s="32" t="s">
        <v>121</v>
      </c>
      <c r="E9" s="32" t="s">
        <v>121</v>
      </c>
      <c r="F9" s="29">
        <v>8691</v>
      </c>
      <c r="G9" s="34">
        <v>4036</v>
      </c>
      <c r="H9" s="34">
        <v>9636</v>
      </c>
      <c r="I9" s="34">
        <v>227</v>
      </c>
      <c r="J9" s="34">
        <v>1403</v>
      </c>
      <c r="K9" s="34">
        <v>201</v>
      </c>
      <c r="L9" s="34">
        <v>439</v>
      </c>
      <c r="M9" s="34">
        <v>4556</v>
      </c>
      <c r="N9" s="34">
        <v>300</v>
      </c>
      <c r="O9" s="34">
        <v>466</v>
      </c>
      <c r="P9" s="34">
        <v>500</v>
      </c>
      <c r="Q9" s="34">
        <v>0</v>
      </c>
      <c r="R9" s="34">
        <v>1782</v>
      </c>
      <c r="S9" s="38" t="s">
        <v>248</v>
      </c>
      <c r="T9" s="38" t="s">
        <v>249</v>
      </c>
    </row>
    <row r="10" spans="1:20">
      <c r="A10" s="30" t="s">
        <v>122</v>
      </c>
      <c r="B10" s="38" t="s">
        <v>118</v>
      </c>
      <c r="C10" s="32" t="s">
        <v>118</v>
      </c>
      <c r="D10" s="32" t="s">
        <v>255</v>
      </c>
      <c r="E10" s="32" t="s">
        <v>118</v>
      </c>
      <c r="F10" s="29">
        <v>6411</v>
      </c>
      <c r="G10" s="34">
        <v>2527</v>
      </c>
      <c r="H10" s="34">
        <v>4918</v>
      </c>
      <c r="I10" s="34">
        <v>327.8</v>
      </c>
      <c r="J10" s="34">
        <v>677</v>
      </c>
      <c r="K10" s="34">
        <v>142.45000000000002</v>
      </c>
      <c r="L10" s="34">
        <v>965</v>
      </c>
      <c r="M10" s="34">
        <v>1968.45</v>
      </c>
      <c r="N10" s="34">
        <v>441</v>
      </c>
      <c r="O10" s="34">
        <v>534</v>
      </c>
      <c r="P10" s="34">
        <v>1914</v>
      </c>
      <c r="Q10" s="34">
        <v>0</v>
      </c>
      <c r="R10" s="34">
        <v>2314</v>
      </c>
      <c r="S10" s="38" t="s">
        <v>248</v>
      </c>
      <c r="T10" s="39" t="s">
        <v>258</v>
      </c>
    </row>
    <row r="11" spans="1:20" s="68" customFormat="1">
      <c r="A11" s="33" t="s">
        <v>254</v>
      </c>
      <c r="B11" s="63" t="s">
        <v>118</v>
      </c>
      <c r="C11" s="63" t="s">
        <v>118</v>
      </c>
      <c r="D11" s="63" t="s">
        <v>124</v>
      </c>
      <c r="E11" s="63" t="s">
        <v>124</v>
      </c>
      <c r="F11" s="64">
        <v>8779</v>
      </c>
      <c r="G11" s="76">
        <v>3896</v>
      </c>
      <c r="H11" s="76">
        <v>4519</v>
      </c>
      <c r="I11" s="76">
        <v>326</v>
      </c>
      <c r="J11" s="76">
        <v>746</v>
      </c>
      <c r="K11" s="76">
        <v>144</v>
      </c>
      <c r="L11" s="76">
        <v>1191</v>
      </c>
      <c r="M11" s="76">
        <v>1023</v>
      </c>
      <c r="N11" s="76">
        <v>292</v>
      </c>
      <c r="O11" s="76">
        <v>397</v>
      </c>
      <c r="P11" s="76">
        <v>1781</v>
      </c>
      <c r="Q11" s="76">
        <v>0</v>
      </c>
      <c r="R11" s="76">
        <v>2190</v>
      </c>
      <c r="S11" s="63" t="s">
        <v>248</v>
      </c>
      <c r="T11" s="33" t="s">
        <v>259</v>
      </c>
    </row>
    <row r="12" spans="1:20">
      <c r="A12" s="30" t="s">
        <v>125</v>
      </c>
      <c r="B12" s="38" t="s">
        <v>118</v>
      </c>
      <c r="C12" s="32" t="s">
        <v>127</v>
      </c>
      <c r="D12" s="32" t="s">
        <v>242</v>
      </c>
      <c r="E12" s="32" t="s">
        <v>243</v>
      </c>
      <c r="F12" s="29">
        <v>6628</v>
      </c>
      <c r="G12" s="34">
        <v>1945</v>
      </c>
      <c r="H12" s="34">
        <v>3542</v>
      </c>
      <c r="I12" s="34">
        <v>375</v>
      </c>
      <c r="J12" s="34">
        <v>822</v>
      </c>
      <c r="K12" s="34">
        <v>213</v>
      </c>
      <c r="L12" s="34">
        <v>750</v>
      </c>
      <c r="M12" s="34">
        <v>400</v>
      </c>
      <c r="N12" s="34">
        <v>220</v>
      </c>
      <c r="O12" s="34">
        <v>490</v>
      </c>
      <c r="P12" s="34">
        <v>700</v>
      </c>
      <c r="Q12" s="34">
        <v>0</v>
      </c>
      <c r="R12" s="34">
        <v>1400</v>
      </c>
      <c r="S12" s="38" t="s">
        <v>248</v>
      </c>
      <c r="T12" s="38" t="s">
        <v>244</v>
      </c>
    </row>
    <row r="13" spans="1:20">
      <c r="A13" s="30" t="s">
        <v>126</v>
      </c>
      <c r="B13" s="38" t="s">
        <v>118</v>
      </c>
      <c r="C13" s="32" t="s">
        <v>127</v>
      </c>
      <c r="D13" s="32" t="s">
        <v>245</v>
      </c>
      <c r="E13" s="32" t="s">
        <v>127</v>
      </c>
      <c r="F13" s="29">
        <v>5966</v>
      </c>
      <c r="G13" s="34">
        <v>1650</v>
      </c>
      <c r="H13" s="34">
        <v>3175</v>
      </c>
      <c r="I13" s="34">
        <v>235</v>
      </c>
      <c r="J13" s="34">
        <v>704</v>
      </c>
      <c r="K13" s="34">
        <v>162</v>
      </c>
      <c r="L13" s="34">
        <v>590</v>
      </c>
      <c r="M13" s="34">
        <v>200</v>
      </c>
      <c r="N13" s="34">
        <v>110</v>
      </c>
      <c r="O13" s="34">
        <v>470</v>
      </c>
      <c r="P13" s="34">
        <v>600</v>
      </c>
      <c r="Q13" s="34">
        <v>0</v>
      </c>
      <c r="R13" s="34">
        <v>1100</v>
      </c>
      <c r="S13" s="38" t="s">
        <v>248</v>
      </c>
      <c r="T13" s="38" t="s">
        <v>244</v>
      </c>
    </row>
    <row r="14" spans="1:20">
      <c r="A14" s="30" t="s">
        <v>129</v>
      </c>
      <c r="B14" s="38" t="s">
        <v>118</v>
      </c>
      <c r="C14" s="32" t="s">
        <v>127</v>
      </c>
      <c r="D14" s="32" t="s">
        <v>246</v>
      </c>
      <c r="E14" s="32" t="s">
        <v>127</v>
      </c>
      <c r="F14" s="29">
        <v>12841</v>
      </c>
      <c r="G14" s="34">
        <v>3780</v>
      </c>
      <c r="H14" s="34">
        <v>8135</v>
      </c>
      <c r="I14" s="34">
        <v>780</v>
      </c>
      <c r="J14" s="34">
        <v>2672</v>
      </c>
      <c r="K14" s="34">
        <v>574</v>
      </c>
      <c r="L14" s="34">
        <v>2240</v>
      </c>
      <c r="M14" s="34">
        <v>550</v>
      </c>
      <c r="N14" s="34">
        <v>365</v>
      </c>
      <c r="O14" s="34">
        <v>1120</v>
      </c>
      <c r="P14" s="34">
        <v>1400</v>
      </c>
      <c r="Q14" s="34">
        <v>0</v>
      </c>
      <c r="R14" s="34">
        <v>3100</v>
      </c>
      <c r="S14" s="38" t="s">
        <v>248</v>
      </c>
      <c r="T14" s="38" t="s">
        <v>244</v>
      </c>
    </row>
    <row r="15" spans="1:20">
      <c r="A15" s="30" t="s">
        <v>130</v>
      </c>
      <c r="B15" s="38" t="s">
        <v>118</v>
      </c>
      <c r="C15" s="32" t="s">
        <v>118</v>
      </c>
      <c r="D15" s="32" t="s">
        <v>256</v>
      </c>
      <c r="E15" s="32" t="s">
        <v>118</v>
      </c>
      <c r="F15" s="29">
        <v>2180</v>
      </c>
      <c r="G15" s="34">
        <v>1611</v>
      </c>
      <c r="H15" s="34">
        <v>2632</v>
      </c>
      <c r="I15" s="34">
        <v>269</v>
      </c>
      <c r="J15" s="34">
        <v>407</v>
      </c>
      <c r="K15" s="34">
        <v>129</v>
      </c>
      <c r="L15" s="34">
        <v>502</v>
      </c>
      <c r="M15" s="34">
        <v>1073.7</v>
      </c>
      <c r="N15" s="34">
        <v>239</v>
      </c>
      <c r="O15" s="34">
        <v>295</v>
      </c>
      <c r="P15" s="34">
        <v>1128</v>
      </c>
      <c r="Q15" s="34">
        <v>0</v>
      </c>
      <c r="R15" s="34">
        <v>1162</v>
      </c>
      <c r="S15" s="38" t="s">
        <v>248</v>
      </c>
      <c r="T15" s="39" t="s">
        <v>249</v>
      </c>
    </row>
    <row r="16" spans="1:20" s="68" customFormat="1">
      <c r="A16" s="33" t="s">
        <v>148</v>
      </c>
      <c r="B16" s="63" t="s">
        <v>118</v>
      </c>
      <c r="C16" s="63" t="s">
        <v>118</v>
      </c>
      <c r="D16" s="63" t="s">
        <v>257</v>
      </c>
      <c r="E16" s="63" t="s">
        <v>118</v>
      </c>
      <c r="F16" s="64">
        <v>3447</v>
      </c>
      <c r="G16" s="76">
        <v>792</v>
      </c>
      <c r="H16" s="76">
        <v>1341</v>
      </c>
      <c r="I16" s="76">
        <v>132</v>
      </c>
      <c r="J16" s="76">
        <v>183</v>
      </c>
      <c r="K16" s="76">
        <v>95</v>
      </c>
      <c r="L16" s="76">
        <v>276</v>
      </c>
      <c r="M16" s="76">
        <v>536.85</v>
      </c>
      <c r="N16" s="76">
        <v>131</v>
      </c>
      <c r="O16" s="76">
        <v>136</v>
      </c>
      <c r="P16" s="76">
        <v>589</v>
      </c>
      <c r="Q16" s="76">
        <v>0</v>
      </c>
      <c r="R16" s="76">
        <v>731</v>
      </c>
      <c r="S16" s="63" t="s">
        <v>248</v>
      </c>
      <c r="T16" s="33" t="s">
        <v>249</v>
      </c>
    </row>
    <row r="17" spans="1:20">
      <c r="A17" s="30" t="s">
        <v>131</v>
      </c>
      <c r="B17" s="38" t="s">
        <v>118</v>
      </c>
      <c r="C17" s="58"/>
      <c r="D17" s="58"/>
      <c r="E17" s="58"/>
      <c r="F17" s="59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58">
        <f>'Value Sales'!T17</f>
        <v>0</v>
      </c>
      <c r="T17" s="38">
        <f>'Value Sales'!U17</f>
        <v>0</v>
      </c>
    </row>
    <row r="18" spans="1:20">
      <c r="A18" s="30" t="s">
        <v>132</v>
      </c>
      <c r="B18" s="38" t="s">
        <v>118</v>
      </c>
      <c r="C18" s="32" t="s">
        <v>137</v>
      </c>
      <c r="D18" s="32" t="s">
        <v>250</v>
      </c>
      <c r="E18" s="32" t="s">
        <v>133</v>
      </c>
      <c r="F18" s="29">
        <v>6825</v>
      </c>
      <c r="G18" s="34">
        <v>2337</v>
      </c>
      <c r="H18" s="34">
        <v>6852</v>
      </c>
      <c r="I18" s="34">
        <v>348</v>
      </c>
      <c r="J18" s="34">
        <v>1250</v>
      </c>
      <c r="K18" s="34">
        <v>768</v>
      </c>
      <c r="L18" s="34">
        <v>970</v>
      </c>
      <c r="M18" s="34">
        <v>1202</v>
      </c>
      <c r="N18" s="34">
        <v>340</v>
      </c>
      <c r="O18" s="34">
        <v>521</v>
      </c>
      <c r="P18" s="34">
        <v>1053</v>
      </c>
      <c r="Q18" s="34">
        <v>0</v>
      </c>
      <c r="R18" s="34">
        <v>1400</v>
      </c>
      <c r="S18" s="38" t="s">
        <v>248</v>
      </c>
      <c r="T18" s="38" t="s">
        <v>244</v>
      </c>
    </row>
    <row r="19" spans="1:20">
      <c r="A19" s="30" t="s">
        <v>134</v>
      </c>
      <c r="B19" s="38" t="s">
        <v>118</v>
      </c>
      <c r="C19" s="32" t="s">
        <v>137</v>
      </c>
      <c r="D19" s="32" t="s">
        <v>251</v>
      </c>
      <c r="E19" s="32" t="s">
        <v>133</v>
      </c>
      <c r="F19" s="29">
        <v>6040</v>
      </c>
      <c r="G19" s="34">
        <v>1836</v>
      </c>
      <c r="H19" s="34">
        <v>5384</v>
      </c>
      <c r="I19" s="34">
        <v>274</v>
      </c>
      <c r="J19" s="34">
        <v>982</v>
      </c>
      <c r="K19" s="34">
        <v>604</v>
      </c>
      <c r="L19" s="34">
        <v>762</v>
      </c>
      <c r="M19" s="34">
        <v>944</v>
      </c>
      <c r="N19" s="34">
        <v>268</v>
      </c>
      <c r="O19" s="34">
        <v>410</v>
      </c>
      <c r="P19" s="34">
        <v>827</v>
      </c>
      <c r="Q19" s="34">
        <v>0</v>
      </c>
      <c r="R19" s="34">
        <v>1100</v>
      </c>
      <c r="S19" s="38" t="s">
        <v>248</v>
      </c>
      <c r="T19" s="38" t="s">
        <v>244</v>
      </c>
    </row>
    <row r="20" spans="1:20">
      <c r="A20" s="30" t="s">
        <v>136</v>
      </c>
      <c r="B20" s="38" t="s">
        <v>118</v>
      </c>
      <c r="C20" s="32" t="s">
        <v>137</v>
      </c>
      <c r="D20" s="32" t="s">
        <v>252</v>
      </c>
      <c r="E20" s="32" t="s">
        <v>137</v>
      </c>
      <c r="F20" s="29">
        <v>4838</v>
      </c>
      <c r="G20" s="34">
        <v>1550</v>
      </c>
      <c r="H20" s="34">
        <v>6590</v>
      </c>
      <c r="I20" s="34">
        <v>365</v>
      </c>
      <c r="J20" s="34">
        <v>1016</v>
      </c>
      <c r="K20" s="34">
        <v>635</v>
      </c>
      <c r="L20" s="34">
        <v>878</v>
      </c>
      <c r="M20" s="34">
        <v>1219</v>
      </c>
      <c r="N20" s="34">
        <v>331</v>
      </c>
      <c r="O20" s="34">
        <v>448</v>
      </c>
      <c r="P20" s="34">
        <v>825</v>
      </c>
      <c r="Q20" s="34">
        <v>0</v>
      </c>
      <c r="R20" s="34">
        <v>1025</v>
      </c>
      <c r="S20" s="38" t="s">
        <v>248</v>
      </c>
      <c r="T20" s="38" t="s">
        <v>244</v>
      </c>
    </row>
    <row r="21" spans="1:20">
      <c r="A21" s="30" t="s">
        <v>138</v>
      </c>
      <c r="B21" s="38" t="s">
        <v>118</v>
      </c>
      <c r="C21" s="32" t="s">
        <v>137</v>
      </c>
      <c r="D21" s="32" t="s">
        <v>253</v>
      </c>
      <c r="E21" s="32" t="s">
        <v>137</v>
      </c>
      <c r="F21" s="29">
        <v>6421</v>
      </c>
      <c r="G21" s="34">
        <v>2231</v>
      </c>
      <c r="H21" s="34">
        <v>9482</v>
      </c>
      <c r="I21" s="34">
        <v>526</v>
      </c>
      <c r="J21" s="34">
        <v>1462</v>
      </c>
      <c r="K21" s="34">
        <v>913</v>
      </c>
      <c r="L21" s="34">
        <v>1263</v>
      </c>
      <c r="M21" s="34">
        <v>1753</v>
      </c>
      <c r="N21" s="34">
        <v>477</v>
      </c>
      <c r="O21" s="34">
        <v>644</v>
      </c>
      <c r="P21" s="34">
        <v>1187</v>
      </c>
      <c r="Q21" s="34">
        <v>0</v>
      </c>
      <c r="R21" s="34">
        <v>1475</v>
      </c>
      <c r="S21" s="38" t="s">
        <v>248</v>
      </c>
      <c r="T21" s="38" t="s">
        <v>244</v>
      </c>
    </row>
    <row r="22" spans="1:20">
      <c r="H22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activeCell="E24" sqref="E24"/>
    </sheetView>
  </sheetViews>
  <sheetFormatPr defaultColWidth="14.7109375" defaultRowHeight="15"/>
  <cols>
    <col min="1" max="1" width="17" customWidth="1"/>
    <col min="2" max="2" width="13.5703125" bestFit="1" customWidth="1"/>
    <col min="3" max="3" width="12" bestFit="1" customWidth="1"/>
    <col min="4" max="4" width="12" customWidth="1"/>
    <col min="5" max="5" width="12" bestFit="1" customWidth="1"/>
    <col min="6" max="6" width="13.5703125" bestFit="1" customWidth="1"/>
    <col min="7" max="12" width="12" bestFit="1" customWidth="1"/>
    <col min="13" max="13" width="11" bestFit="1" customWidth="1"/>
    <col min="14" max="14" width="12" bestFit="1" customWidth="1"/>
    <col min="15" max="15" width="13.5703125" bestFit="1" customWidth="1"/>
  </cols>
  <sheetData>
    <row r="1" spans="1:15" ht="21.75" thickBot="1">
      <c r="A1" s="14" t="s">
        <v>205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6"/>
    </row>
    <row r="2" spans="1:15" ht="15.7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9.5" thickBot="1">
      <c r="A3" s="17" t="s">
        <v>141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9"/>
    </row>
    <row r="4" spans="1:15">
      <c r="A4" s="2" t="s">
        <v>1</v>
      </c>
      <c r="B4" s="3" t="s">
        <v>4</v>
      </c>
      <c r="C4" s="4" t="s">
        <v>6</v>
      </c>
      <c r="D4" s="4" t="s">
        <v>231</v>
      </c>
      <c r="E4" s="4" t="s">
        <v>236</v>
      </c>
      <c r="F4" s="4" t="s">
        <v>5</v>
      </c>
      <c r="G4" s="4" t="s">
        <v>232</v>
      </c>
      <c r="H4" s="4" t="s">
        <v>233</v>
      </c>
      <c r="I4" s="4" t="s">
        <v>10</v>
      </c>
      <c r="J4" s="4" t="s">
        <v>234</v>
      </c>
      <c r="K4" s="4" t="s">
        <v>12</v>
      </c>
      <c r="L4" s="4" t="s">
        <v>13</v>
      </c>
      <c r="M4" s="4" t="s">
        <v>14</v>
      </c>
      <c r="N4" s="4" t="s">
        <v>15</v>
      </c>
      <c r="O4" s="5" t="s">
        <v>142</v>
      </c>
    </row>
    <row r="5" spans="1:15">
      <c r="A5" s="6" t="s">
        <v>38</v>
      </c>
      <c r="B5" s="7">
        <f>SUMIF('Value Sales'!$B:$B,'Value Share'!$A5,'Value Sales'!G:G)</f>
        <v>0</v>
      </c>
      <c r="C5" s="7">
        <f>SUMIF('Value Sales'!$B:$B,'Value Share'!$A5,'Value Sales'!H:H)</f>
        <v>0</v>
      </c>
      <c r="D5" s="7">
        <f>SUMIF('Value Sales'!$B:$B,'Value Share'!$A5,'Value Sales'!I:I)</f>
        <v>0</v>
      </c>
      <c r="E5" s="7">
        <f>SUMIF('Value Sales'!$B:$B,'Value Share'!$A5,'Value Sales'!J:J)</f>
        <v>0</v>
      </c>
      <c r="F5" s="7">
        <f>SUMIF('Value Sales'!$B:$B,'Value Share'!$A5,'Value Sales'!K:K)</f>
        <v>0</v>
      </c>
      <c r="G5" s="7">
        <f>SUMIF('Value Sales'!$B:$B,'Value Share'!$A5,'Value Sales'!L:L)</f>
        <v>0</v>
      </c>
      <c r="H5" s="7">
        <f>SUMIF('Value Sales'!$B:$B,'Value Share'!$A5,'Value Sales'!M:M)</f>
        <v>0</v>
      </c>
      <c r="I5" s="7">
        <f>SUMIF('Value Sales'!$B:$B,'Value Share'!$A5,'Value Sales'!N:N)</f>
        <v>0</v>
      </c>
      <c r="J5" s="7">
        <f>SUMIF('Value Sales'!$B:$B,'Value Share'!$A5,'Value Sales'!O:O)</f>
        <v>0</v>
      </c>
      <c r="K5" s="7">
        <f>SUMIF('Value Sales'!$B:$B,'Value Share'!$A5,'Value Sales'!P:P)</f>
        <v>0</v>
      </c>
      <c r="L5" s="7">
        <f>SUMIF('Value Sales'!$B:$B,'Value Share'!$A5,'Value Sales'!Q:Q)</f>
        <v>0</v>
      </c>
      <c r="M5" s="7">
        <f>SUMIF('Value Sales'!$B:$B,'Value Share'!$A5,'Value Sales'!R:R)</f>
        <v>0</v>
      </c>
      <c r="N5" s="7">
        <f>SUMIF('Value Sales'!$B:$B,'Value Share'!$A5,'Value Sales'!S:S)</f>
        <v>0</v>
      </c>
      <c r="O5" s="8">
        <f t="shared" ref="O5:O10" si="0">SUM(B5:N5)</f>
        <v>0</v>
      </c>
    </row>
    <row r="6" spans="1:15">
      <c r="A6" s="6" t="s">
        <v>68</v>
      </c>
      <c r="B6" s="7">
        <f>SUMIF('Value Sales'!$B:$B,'Value Share'!$A6,'Value Sales'!G:G)</f>
        <v>0</v>
      </c>
      <c r="C6" s="7">
        <f>SUMIF('Value Sales'!$B:$B,'Value Share'!$A6,'Value Sales'!H:H)</f>
        <v>0</v>
      </c>
      <c r="D6" s="7">
        <f>SUMIF('Value Sales'!$B:$B,'Value Share'!$A6,'Value Sales'!I:I)</f>
        <v>0</v>
      </c>
      <c r="E6" s="7">
        <f>SUMIF('Value Sales'!$B:$B,'Value Share'!$A6,'Value Sales'!J:J)</f>
        <v>0</v>
      </c>
      <c r="F6" s="7">
        <f>SUMIF('Value Sales'!$B:$B,'Value Share'!$A6,'Value Sales'!K:K)</f>
        <v>0</v>
      </c>
      <c r="G6" s="7">
        <f>SUMIF('Value Sales'!$B:$B,'Value Share'!$A6,'Value Sales'!L:L)</f>
        <v>0</v>
      </c>
      <c r="H6" s="7">
        <f>SUMIF('Value Sales'!$B:$B,'Value Share'!$A6,'Value Sales'!M:M)</f>
        <v>0</v>
      </c>
      <c r="I6" s="7">
        <f>SUMIF('Value Sales'!$B:$B,'Value Share'!$A6,'Value Sales'!N:N)</f>
        <v>0</v>
      </c>
      <c r="J6" s="7">
        <f>SUMIF('Value Sales'!$B:$B,'Value Share'!$A6,'Value Sales'!O:O)</f>
        <v>0</v>
      </c>
      <c r="K6" s="7">
        <f>SUMIF('Value Sales'!$B:$B,'Value Share'!$A6,'Value Sales'!P:P)</f>
        <v>0</v>
      </c>
      <c r="L6" s="7">
        <f>SUMIF('Value Sales'!$B:$B,'Value Share'!$A6,'Value Sales'!Q:Q)</f>
        <v>0</v>
      </c>
      <c r="M6" s="7">
        <f>SUMIF('Value Sales'!$B:$B,'Value Share'!$A6,'Value Sales'!R:R)</f>
        <v>0</v>
      </c>
      <c r="N6" s="7">
        <f>SUMIF('Value Sales'!$B:$B,'Value Share'!$A6,'Value Sales'!S:S)</f>
        <v>0</v>
      </c>
      <c r="O6" s="8">
        <f t="shared" si="0"/>
        <v>0</v>
      </c>
    </row>
    <row r="7" spans="1:15">
      <c r="A7" s="6" t="s">
        <v>69</v>
      </c>
      <c r="B7" s="7">
        <f>SUMIF('Value Sales'!$B:$B,'Value Share'!$A7,'Value Sales'!G:G)</f>
        <v>0</v>
      </c>
      <c r="C7" s="7">
        <f>SUMIF('Value Sales'!$B:$B,'Value Share'!$A7,'Value Sales'!H:H)</f>
        <v>0</v>
      </c>
      <c r="D7" s="7">
        <f>SUMIF('Value Sales'!$B:$B,'Value Share'!$A7,'Value Sales'!I:I)</f>
        <v>0</v>
      </c>
      <c r="E7" s="7">
        <f>SUMIF('Value Sales'!$B:$B,'Value Share'!$A7,'Value Sales'!J:J)</f>
        <v>0</v>
      </c>
      <c r="F7" s="7">
        <f>SUMIF('Value Sales'!$B:$B,'Value Share'!$A7,'Value Sales'!K:K)</f>
        <v>0</v>
      </c>
      <c r="G7" s="7">
        <f>SUMIF('Value Sales'!$B:$B,'Value Share'!$A7,'Value Sales'!L:L)</f>
        <v>0</v>
      </c>
      <c r="H7" s="7">
        <f>SUMIF('Value Sales'!$B:$B,'Value Share'!$A7,'Value Sales'!M:M)</f>
        <v>0</v>
      </c>
      <c r="I7" s="7">
        <f>SUMIF('Value Sales'!$B:$B,'Value Share'!$A7,'Value Sales'!N:N)</f>
        <v>0</v>
      </c>
      <c r="J7" s="7">
        <f>SUMIF('Value Sales'!$B:$B,'Value Share'!$A7,'Value Sales'!O:O)</f>
        <v>0</v>
      </c>
      <c r="K7" s="7">
        <f>SUMIF('Value Sales'!$B:$B,'Value Share'!$A7,'Value Sales'!P:P)</f>
        <v>0</v>
      </c>
      <c r="L7" s="7">
        <f>SUMIF('Value Sales'!$B:$B,'Value Share'!$A7,'Value Sales'!Q:Q)</f>
        <v>0</v>
      </c>
      <c r="M7" s="7">
        <f>SUMIF('Value Sales'!$B:$B,'Value Share'!$A7,'Value Sales'!R:R)</f>
        <v>0</v>
      </c>
      <c r="N7" s="7">
        <f>SUMIF('Value Sales'!$B:$B,'Value Share'!$A7,'Value Sales'!S:S)</f>
        <v>0</v>
      </c>
      <c r="O7" s="8">
        <f t="shared" si="0"/>
        <v>0</v>
      </c>
    </row>
    <row r="8" spans="1:15">
      <c r="A8" s="6" t="s">
        <v>71</v>
      </c>
      <c r="B8" s="7">
        <f>SUMIF('Value Sales'!$B:$B,'Value Share'!$A8,'Value Sales'!G:G)</f>
        <v>0</v>
      </c>
      <c r="C8" s="7">
        <f>SUMIF('Value Sales'!$B:$B,'Value Share'!$A8,'Value Sales'!H:H)</f>
        <v>0</v>
      </c>
      <c r="D8" s="7">
        <f>SUMIF('Value Sales'!$B:$B,'Value Share'!$A8,'Value Sales'!I:I)</f>
        <v>0</v>
      </c>
      <c r="E8" s="7">
        <f>SUMIF('Value Sales'!$B:$B,'Value Share'!$A8,'Value Sales'!J:J)</f>
        <v>0</v>
      </c>
      <c r="F8" s="7">
        <f>SUMIF('Value Sales'!$B:$B,'Value Share'!$A8,'Value Sales'!K:K)</f>
        <v>0</v>
      </c>
      <c r="G8" s="7">
        <f>SUMIF('Value Sales'!$B:$B,'Value Share'!$A8,'Value Sales'!L:L)</f>
        <v>0</v>
      </c>
      <c r="H8" s="7">
        <f>SUMIF('Value Sales'!$B:$B,'Value Share'!$A8,'Value Sales'!M:M)</f>
        <v>0</v>
      </c>
      <c r="I8" s="7">
        <f>SUMIF('Value Sales'!$B:$B,'Value Share'!$A8,'Value Sales'!N:N)</f>
        <v>0</v>
      </c>
      <c r="J8" s="7">
        <f>SUMIF('Value Sales'!$B:$B,'Value Share'!$A8,'Value Sales'!O:O)</f>
        <v>0</v>
      </c>
      <c r="K8" s="7">
        <f>SUMIF('Value Sales'!$B:$B,'Value Share'!$A8,'Value Sales'!P:P)</f>
        <v>0</v>
      </c>
      <c r="L8" s="7">
        <f>SUMIF('Value Sales'!$B:$B,'Value Share'!$A8,'Value Sales'!Q:Q)</f>
        <v>0</v>
      </c>
      <c r="M8" s="7">
        <f>SUMIF('Value Sales'!$B:$B,'Value Share'!$A8,'Value Sales'!R:R)</f>
        <v>0</v>
      </c>
      <c r="N8" s="7">
        <f>SUMIF('Value Sales'!$B:$B,'Value Share'!$A8,'Value Sales'!S:S)</f>
        <v>0</v>
      </c>
      <c r="O8" s="8">
        <f t="shared" si="0"/>
        <v>0</v>
      </c>
    </row>
    <row r="9" spans="1:15">
      <c r="A9" s="6" t="s">
        <v>118</v>
      </c>
      <c r="B9" s="7">
        <f>SUMIF('Value Sales'!$B:$B,'Value Share'!$A9,'Value Sales'!G:G)</f>
        <v>178872000</v>
      </c>
      <c r="C9" s="7">
        <f>SUMIF('Value Sales'!$B:$B,'Value Share'!$A9,'Value Sales'!H:H)</f>
        <v>48916047</v>
      </c>
      <c r="D9" s="7">
        <f>SUMIF('Value Sales'!$B:$B,'Value Share'!$A9,'Value Sales'!I:I)</f>
        <v>148338115</v>
      </c>
      <c r="E9" s="7">
        <f>SUMIF('Value Sales'!$B:$B,'Value Share'!$A9,'Value Sales'!J:J)</f>
        <v>62474800</v>
      </c>
      <c r="F9" s="7">
        <f>SUMIF('Value Sales'!$B:$B,'Value Share'!$A9,'Value Sales'!K:K)</f>
        <v>221764166</v>
      </c>
      <c r="G9" s="7">
        <f>SUMIF('Value Sales'!$B:$B,'Value Share'!$A9,'Value Sales'!L:L)</f>
        <v>113361600</v>
      </c>
      <c r="H9" s="7">
        <f>SUMIF('Value Sales'!$B:$B,'Value Share'!$A9,'Value Sales'!M:M)</f>
        <v>205746957</v>
      </c>
      <c r="I9" s="7">
        <f>SUMIF('Value Sales'!$B:$B,'Value Share'!$A9,'Value Sales'!N:N)</f>
        <v>38193435</v>
      </c>
      <c r="J9" s="7">
        <f>SUMIF('Value Sales'!$B:$B,'Value Share'!$A9,'Value Sales'!O:O)</f>
        <v>73421782</v>
      </c>
      <c r="K9" s="7">
        <f>SUMIF('Value Sales'!$B:$B,'Value Share'!$A9,'Value Sales'!P:P)</f>
        <v>122657702.99999999</v>
      </c>
      <c r="L9" s="7">
        <f>SUMIF('Value Sales'!$B:$B,'Value Share'!$A9,'Value Sales'!Q:Q)</f>
        <v>15942625</v>
      </c>
      <c r="M9" s="7">
        <f>SUMIF('Value Sales'!$B:$B,'Value Share'!$A9,'Value Sales'!R:R)</f>
        <v>425000</v>
      </c>
      <c r="N9" s="7">
        <f>SUMIF('Value Sales'!$B:$B,'Value Share'!$A9,'Value Sales'!S:S)</f>
        <v>56629497</v>
      </c>
      <c r="O9" s="8">
        <f t="shared" si="0"/>
        <v>1286743727</v>
      </c>
    </row>
    <row r="10" spans="1:15">
      <c r="A10" s="6" t="s">
        <v>139</v>
      </c>
      <c r="B10" s="7">
        <f>SUMIF('Value Sales'!$B:$B,'Value Share'!$A10,'Value Sales'!G:G)</f>
        <v>0</v>
      </c>
      <c r="C10" s="7">
        <f>SUMIF('Value Sales'!$B:$B,'Value Share'!$A10,'Value Sales'!H:H)</f>
        <v>0</v>
      </c>
      <c r="D10" s="7">
        <f>SUMIF('Value Sales'!$B:$B,'Value Share'!$A10,'Value Sales'!I:I)</f>
        <v>0</v>
      </c>
      <c r="E10" s="7">
        <f>SUMIF('Value Sales'!$B:$B,'Value Share'!$A10,'Value Sales'!J:J)</f>
        <v>0</v>
      </c>
      <c r="F10" s="7">
        <f>SUMIF('Value Sales'!$B:$B,'Value Share'!$A10,'Value Sales'!K:K)</f>
        <v>0</v>
      </c>
      <c r="G10" s="7">
        <f>SUMIF('Value Sales'!$B:$B,'Value Share'!$A10,'Value Sales'!L:L)</f>
        <v>0</v>
      </c>
      <c r="H10" s="7">
        <f>SUMIF('Value Sales'!$B:$B,'Value Share'!$A10,'Value Sales'!M:M)</f>
        <v>0</v>
      </c>
      <c r="I10" s="7">
        <f>SUMIF('Value Sales'!$B:$B,'Value Share'!$A10,'Value Sales'!N:N)</f>
        <v>0</v>
      </c>
      <c r="J10" s="7">
        <f>SUMIF('Value Sales'!$B:$B,'Value Share'!$A10,'Value Sales'!O:O)</f>
        <v>0</v>
      </c>
      <c r="K10" s="7">
        <f>SUMIF('Value Sales'!$B:$B,'Value Share'!$A10,'Value Sales'!P:P)</f>
        <v>0</v>
      </c>
      <c r="L10" s="7">
        <f>SUMIF('Value Sales'!$B:$B,'Value Share'!$A10,'Value Sales'!Q:Q)</f>
        <v>0</v>
      </c>
      <c r="M10" s="7">
        <f>SUMIF('Value Sales'!$B:$B,'Value Share'!$A10,'Value Sales'!R:R)</f>
        <v>0</v>
      </c>
      <c r="N10" s="7">
        <f>SUMIF('Value Sales'!$B:$B,'Value Share'!$A10,'Value Sales'!S:S)</f>
        <v>0</v>
      </c>
      <c r="O10" s="8">
        <f t="shared" si="0"/>
        <v>0</v>
      </c>
    </row>
    <row r="11" spans="1:15" ht="15.75" thickBot="1">
      <c r="A11" s="9" t="s">
        <v>144</v>
      </c>
      <c r="B11" s="10">
        <f t="shared" ref="B11:O11" si="1">SUM(B5:B10)</f>
        <v>178872000</v>
      </c>
      <c r="C11" s="10">
        <f t="shared" si="1"/>
        <v>48916047</v>
      </c>
      <c r="D11" s="10">
        <f t="shared" si="1"/>
        <v>148338115</v>
      </c>
      <c r="E11" s="10">
        <f t="shared" si="1"/>
        <v>62474800</v>
      </c>
      <c r="F11" s="10">
        <f t="shared" si="1"/>
        <v>221764166</v>
      </c>
      <c r="G11" s="10">
        <f t="shared" si="1"/>
        <v>113361600</v>
      </c>
      <c r="H11" s="10">
        <f t="shared" si="1"/>
        <v>205746957</v>
      </c>
      <c r="I11" s="10">
        <f t="shared" si="1"/>
        <v>38193435</v>
      </c>
      <c r="J11" s="10">
        <f t="shared" si="1"/>
        <v>73421782</v>
      </c>
      <c r="K11" s="10">
        <f t="shared" si="1"/>
        <v>122657702.99999999</v>
      </c>
      <c r="L11" s="10">
        <f t="shared" si="1"/>
        <v>15942625</v>
      </c>
      <c r="M11" s="10">
        <f t="shared" si="1"/>
        <v>425000</v>
      </c>
      <c r="N11" s="10">
        <f t="shared" si="1"/>
        <v>56629497</v>
      </c>
      <c r="O11" s="11">
        <f t="shared" si="1"/>
        <v>1286743727</v>
      </c>
    </row>
    <row r="12" spans="1:15" ht="15.75" thickBot="1">
      <c r="A12" s="1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</row>
    <row r="13" spans="1:15" ht="19.5" thickBot="1">
      <c r="A13" s="17" t="s">
        <v>145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</row>
    <row r="14" spans="1:15">
      <c r="A14" s="2" t="s">
        <v>1</v>
      </c>
      <c r="B14" s="3" t="s">
        <v>4</v>
      </c>
      <c r="C14" s="4" t="s">
        <v>6</v>
      </c>
      <c r="D14" s="4" t="s">
        <v>231</v>
      </c>
      <c r="E14" s="4" t="s">
        <v>236</v>
      </c>
      <c r="F14" s="4" t="s">
        <v>5</v>
      </c>
      <c r="G14" s="4" t="s">
        <v>232</v>
      </c>
      <c r="H14" s="4" t="s">
        <v>233</v>
      </c>
      <c r="I14" s="4" t="s">
        <v>10</v>
      </c>
      <c r="J14" s="4" t="s">
        <v>234</v>
      </c>
      <c r="K14" s="4" t="s">
        <v>12</v>
      </c>
      <c r="L14" s="4" t="s">
        <v>13</v>
      </c>
      <c r="M14" s="4" t="s">
        <v>14</v>
      </c>
      <c r="N14" s="4" t="s">
        <v>15</v>
      </c>
      <c r="O14" s="5" t="s">
        <v>142</v>
      </c>
    </row>
    <row r="15" spans="1:15">
      <c r="A15" s="6" t="s">
        <v>38</v>
      </c>
      <c r="B15" s="21" t="e">
        <f t="shared" ref="B15:O15" si="2">B5/$O5</f>
        <v>#DIV/0!</v>
      </c>
      <c r="C15" s="12" t="e">
        <f t="shared" si="2"/>
        <v>#DIV/0!</v>
      </c>
      <c r="D15" s="12" t="e">
        <f t="shared" si="2"/>
        <v>#DIV/0!</v>
      </c>
      <c r="E15" s="12" t="e">
        <f t="shared" si="2"/>
        <v>#DIV/0!</v>
      </c>
      <c r="F15" s="12" t="e">
        <f t="shared" si="2"/>
        <v>#DIV/0!</v>
      </c>
      <c r="G15" s="12" t="e">
        <f t="shared" si="2"/>
        <v>#DIV/0!</v>
      </c>
      <c r="H15" s="12" t="e">
        <f t="shared" si="2"/>
        <v>#DIV/0!</v>
      </c>
      <c r="I15" s="12" t="e">
        <f t="shared" si="2"/>
        <v>#DIV/0!</v>
      </c>
      <c r="J15" s="12" t="e">
        <f t="shared" si="2"/>
        <v>#DIV/0!</v>
      </c>
      <c r="K15" s="12" t="e">
        <f t="shared" si="2"/>
        <v>#DIV/0!</v>
      </c>
      <c r="L15" s="12" t="e">
        <f t="shared" si="2"/>
        <v>#DIV/0!</v>
      </c>
      <c r="M15" s="12" t="e">
        <f t="shared" si="2"/>
        <v>#DIV/0!</v>
      </c>
      <c r="N15" s="12" t="e">
        <f t="shared" si="2"/>
        <v>#DIV/0!</v>
      </c>
      <c r="O15" s="12" t="e">
        <f t="shared" si="2"/>
        <v>#DIV/0!</v>
      </c>
    </row>
    <row r="16" spans="1:15">
      <c r="A16" s="6" t="s">
        <v>68</v>
      </c>
      <c r="B16" s="21" t="e">
        <f>B6/$O6</f>
        <v>#DIV/0!</v>
      </c>
      <c r="C16" s="12" t="e">
        <f t="shared" ref="C16:D16" si="3">C6/$O6</f>
        <v>#DIV/0!</v>
      </c>
      <c r="D16" s="12" t="e">
        <f t="shared" si="3"/>
        <v>#DIV/0!</v>
      </c>
      <c r="E16" s="12" t="e">
        <f t="shared" ref="E16:O16" si="4">E6/$O6</f>
        <v>#DIV/0!</v>
      </c>
      <c r="F16" s="12" t="e">
        <f t="shared" si="4"/>
        <v>#DIV/0!</v>
      </c>
      <c r="G16" s="12" t="e">
        <f t="shared" si="4"/>
        <v>#DIV/0!</v>
      </c>
      <c r="H16" s="12" t="e">
        <f t="shared" si="4"/>
        <v>#DIV/0!</v>
      </c>
      <c r="I16" s="12" t="e">
        <f t="shared" si="4"/>
        <v>#DIV/0!</v>
      </c>
      <c r="J16" s="12" t="e">
        <f t="shared" si="4"/>
        <v>#DIV/0!</v>
      </c>
      <c r="K16" s="12" t="e">
        <f t="shared" si="4"/>
        <v>#DIV/0!</v>
      </c>
      <c r="L16" s="12" t="e">
        <f t="shared" si="4"/>
        <v>#DIV/0!</v>
      </c>
      <c r="M16" s="12" t="e">
        <f t="shared" si="4"/>
        <v>#DIV/0!</v>
      </c>
      <c r="N16" s="12" t="e">
        <f t="shared" si="4"/>
        <v>#DIV/0!</v>
      </c>
      <c r="O16" s="12" t="e">
        <f t="shared" si="4"/>
        <v>#DIV/0!</v>
      </c>
    </row>
    <row r="17" spans="1:15">
      <c r="A17" s="6" t="s">
        <v>69</v>
      </c>
      <c r="B17" s="21" t="e">
        <f>B7/$O7</f>
        <v>#DIV/0!</v>
      </c>
      <c r="C17" s="12" t="e">
        <f t="shared" ref="C17:D17" si="5">C7/$O7</f>
        <v>#DIV/0!</v>
      </c>
      <c r="D17" s="12" t="e">
        <f t="shared" si="5"/>
        <v>#DIV/0!</v>
      </c>
      <c r="E17" s="12" t="e">
        <f t="shared" ref="E17:O17" si="6">E7/$O7</f>
        <v>#DIV/0!</v>
      </c>
      <c r="F17" s="12" t="e">
        <f t="shared" si="6"/>
        <v>#DIV/0!</v>
      </c>
      <c r="G17" s="12" t="e">
        <f t="shared" si="6"/>
        <v>#DIV/0!</v>
      </c>
      <c r="H17" s="12" t="e">
        <f t="shared" si="6"/>
        <v>#DIV/0!</v>
      </c>
      <c r="I17" s="12" t="e">
        <f t="shared" si="6"/>
        <v>#DIV/0!</v>
      </c>
      <c r="J17" s="12" t="e">
        <f t="shared" si="6"/>
        <v>#DIV/0!</v>
      </c>
      <c r="K17" s="12" t="e">
        <f t="shared" si="6"/>
        <v>#DIV/0!</v>
      </c>
      <c r="L17" s="12" t="e">
        <f t="shared" si="6"/>
        <v>#DIV/0!</v>
      </c>
      <c r="M17" s="12" t="e">
        <f t="shared" si="6"/>
        <v>#DIV/0!</v>
      </c>
      <c r="N17" s="12" t="e">
        <f t="shared" si="6"/>
        <v>#DIV/0!</v>
      </c>
      <c r="O17" s="12" t="e">
        <f t="shared" si="6"/>
        <v>#DIV/0!</v>
      </c>
    </row>
    <row r="18" spans="1:15">
      <c r="A18" s="6" t="s">
        <v>143</v>
      </c>
      <c r="B18" s="21" t="e">
        <f>B8/$O8</f>
        <v>#DIV/0!</v>
      </c>
      <c r="C18" s="12" t="e">
        <f t="shared" ref="C18:D18" si="7">C8/$O8</f>
        <v>#DIV/0!</v>
      </c>
      <c r="D18" s="12" t="e">
        <f t="shared" si="7"/>
        <v>#DIV/0!</v>
      </c>
      <c r="E18" s="12" t="e">
        <f t="shared" ref="E18:O18" si="8">E8/$O8</f>
        <v>#DIV/0!</v>
      </c>
      <c r="F18" s="12" t="e">
        <f t="shared" si="8"/>
        <v>#DIV/0!</v>
      </c>
      <c r="G18" s="12" t="e">
        <f t="shared" si="8"/>
        <v>#DIV/0!</v>
      </c>
      <c r="H18" s="12" t="e">
        <f t="shared" si="8"/>
        <v>#DIV/0!</v>
      </c>
      <c r="I18" s="12" t="e">
        <f t="shared" si="8"/>
        <v>#DIV/0!</v>
      </c>
      <c r="J18" s="12" t="e">
        <f t="shared" si="8"/>
        <v>#DIV/0!</v>
      </c>
      <c r="K18" s="12" t="e">
        <f t="shared" si="8"/>
        <v>#DIV/0!</v>
      </c>
      <c r="L18" s="12" t="e">
        <f t="shared" si="8"/>
        <v>#DIV/0!</v>
      </c>
      <c r="M18" s="12" t="e">
        <f t="shared" si="8"/>
        <v>#DIV/0!</v>
      </c>
      <c r="N18" s="12" t="e">
        <f t="shared" si="8"/>
        <v>#DIV/0!</v>
      </c>
      <c r="O18" s="12" t="e">
        <f t="shared" si="8"/>
        <v>#DIV/0!</v>
      </c>
    </row>
    <row r="19" spans="1:15">
      <c r="A19" s="6" t="s">
        <v>118</v>
      </c>
      <c r="B19" s="21">
        <f>B9/$O9</f>
        <v>0.13901136352693483</v>
      </c>
      <c r="C19" s="12">
        <f t="shared" ref="C19:D19" si="9">C9/$O9</f>
        <v>3.8015376312769078E-2</v>
      </c>
      <c r="D19" s="12">
        <f t="shared" si="9"/>
        <v>0.11528178602109478</v>
      </c>
      <c r="E19" s="12">
        <f t="shared" ref="E19:O19" si="10">E9/$O9</f>
        <v>4.8552636153632478E-2</v>
      </c>
      <c r="F19" s="12">
        <f t="shared" si="10"/>
        <v>0.17234524742314908</v>
      </c>
      <c r="G19" s="12">
        <f t="shared" si="10"/>
        <v>8.8099594053820479E-2</v>
      </c>
      <c r="H19" s="12">
        <f t="shared" si="10"/>
        <v>0.15989738491260583</v>
      </c>
      <c r="I19" s="12">
        <f t="shared" si="10"/>
        <v>2.9682239127014606E-2</v>
      </c>
      <c r="J19" s="12">
        <f t="shared" si="10"/>
        <v>5.7060143725107121E-2</v>
      </c>
      <c r="K19" s="12">
        <f t="shared" si="10"/>
        <v>9.5324111885101107E-2</v>
      </c>
      <c r="L19" s="12">
        <f t="shared" si="10"/>
        <v>1.2389899142675206E-2</v>
      </c>
      <c r="M19" s="12">
        <f t="shared" si="10"/>
        <v>3.3029109921590472E-4</v>
      </c>
      <c r="N19" s="12">
        <f t="shared" si="10"/>
        <v>4.4009926616879476E-2</v>
      </c>
      <c r="O19" s="12">
        <f t="shared" si="10"/>
        <v>1</v>
      </c>
    </row>
    <row r="20" spans="1:15">
      <c r="A20" s="6" t="s">
        <v>139</v>
      </c>
      <c r="B20" s="21" t="e">
        <f>B10/$O10</f>
        <v>#DIV/0!</v>
      </c>
      <c r="C20" s="12" t="e">
        <f t="shared" ref="C20:D20" si="11">C10/$O10</f>
        <v>#DIV/0!</v>
      </c>
      <c r="D20" s="12" t="e">
        <f t="shared" si="11"/>
        <v>#DIV/0!</v>
      </c>
      <c r="E20" s="12" t="e">
        <f t="shared" ref="E20:O20" si="12">E10/$O10</f>
        <v>#DIV/0!</v>
      </c>
      <c r="F20" s="12" t="e">
        <f t="shared" si="12"/>
        <v>#DIV/0!</v>
      </c>
      <c r="G20" s="12" t="e">
        <f t="shared" si="12"/>
        <v>#DIV/0!</v>
      </c>
      <c r="H20" s="12" t="e">
        <f t="shared" si="12"/>
        <v>#DIV/0!</v>
      </c>
      <c r="I20" s="12" t="e">
        <f t="shared" si="12"/>
        <v>#DIV/0!</v>
      </c>
      <c r="J20" s="12" t="e">
        <f t="shared" si="12"/>
        <v>#DIV/0!</v>
      </c>
      <c r="K20" s="12" t="e">
        <f t="shared" si="12"/>
        <v>#DIV/0!</v>
      </c>
      <c r="L20" s="12" t="e">
        <f t="shared" si="12"/>
        <v>#DIV/0!</v>
      </c>
      <c r="M20" s="12" t="e">
        <f t="shared" si="12"/>
        <v>#DIV/0!</v>
      </c>
      <c r="N20" s="12" t="e">
        <f t="shared" si="12"/>
        <v>#DIV/0!</v>
      </c>
      <c r="O20" s="12" t="e">
        <f t="shared" si="12"/>
        <v>#DIV/0!</v>
      </c>
    </row>
    <row r="21" spans="1:15" ht="15.75" thickBot="1">
      <c r="A21" s="9" t="s">
        <v>144</v>
      </c>
      <c r="B21" s="22" t="e">
        <f t="shared" ref="B21:O21" si="13">AVERAGE(B15:B20)</f>
        <v>#DIV/0!</v>
      </c>
      <c r="C21" s="13" t="e">
        <f t="shared" si="13"/>
        <v>#DIV/0!</v>
      </c>
      <c r="D21" s="13" t="e">
        <f t="shared" si="13"/>
        <v>#DIV/0!</v>
      </c>
      <c r="E21" s="13" t="e">
        <f t="shared" si="13"/>
        <v>#DIV/0!</v>
      </c>
      <c r="F21" s="13" t="e">
        <f t="shared" si="13"/>
        <v>#DIV/0!</v>
      </c>
      <c r="G21" s="13" t="e">
        <f t="shared" si="13"/>
        <v>#DIV/0!</v>
      </c>
      <c r="H21" s="13" t="e">
        <f t="shared" si="13"/>
        <v>#DIV/0!</v>
      </c>
      <c r="I21" s="13" t="e">
        <f t="shared" si="13"/>
        <v>#DIV/0!</v>
      </c>
      <c r="J21" s="13" t="e">
        <f t="shared" si="13"/>
        <v>#DIV/0!</v>
      </c>
      <c r="K21" s="13" t="e">
        <f t="shared" si="13"/>
        <v>#DIV/0!</v>
      </c>
      <c r="L21" s="13" t="e">
        <f t="shared" si="13"/>
        <v>#DIV/0!</v>
      </c>
      <c r="M21" s="13" t="e">
        <f t="shared" si="13"/>
        <v>#DIV/0!</v>
      </c>
      <c r="N21" s="13" t="e">
        <f t="shared" si="13"/>
        <v>#DIV/0!</v>
      </c>
      <c r="O21" s="13" t="e">
        <f t="shared" si="13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A24" sqref="A24:XFD24"/>
    </sheetView>
  </sheetViews>
  <sheetFormatPr defaultRowHeight="15"/>
  <cols>
    <col min="1" max="1" width="16" customWidth="1"/>
    <col min="2" max="2" width="11.7109375" bestFit="1" customWidth="1"/>
  </cols>
  <sheetData>
    <row r="1" spans="1:15" ht="21.75" thickBot="1">
      <c r="A1" s="14" t="s">
        <v>230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6"/>
    </row>
    <row r="2" spans="1:15" ht="15.7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9.5" thickBot="1">
      <c r="A3" s="17" t="s">
        <v>141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9"/>
    </row>
    <row r="4" spans="1:15">
      <c r="A4" s="2" t="s">
        <v>1</v>
      </c>
      <c r="B4" s="3" t="s">
        <v>4</v>
      </c>
      <c r="C4" s="4" t="s">
        <v>6</v>
      </c>
      <c r="D4" s="4" t="s">
        <v>231</v>
      </c>
      <c r="E4" s="4" t="s">
        <v>236</v>
      </c>
      <c r="F4" s="4" t="s">
        <v>5</v>
      </c>
      <c r="G4" s="4" t="s">
        <v>232</v>
      </c>
      <c r="H4" s="4" t="s">
        <v>233</v>
      </c>
      <c r="I4" s="4" t="s">
        <v>10</v>
      </c>
      <c r="J4" s="4" t="s">
        <v>234</v>
      </c>
      <c r="K4" s="4" t="s">
        <v>12</v>
      </c>
      <c r="L4" s="4" t="s">
        <v>13</v>
      </c>
      <c r="M4" s="4" t="s">
        <v>14</v>
      </c>
      <c r="N4" s="4" t="s">
        <v>15</v>
      </c>
      <c r="O4" s="5" t="s">
        <v>142</v>
      </c>
    </row>
    <row r="5" spans="1:15">
      <c r="A5" s="6" t="s">
        <v>17</v>
      </c>
      <c r="B5" s="7">
        <f>SUMIF('Qty Sales'!$B:$B,'Qty Share'!$A5,'Qty Sales'!F:F)</f>
        <v>0</v>
      </c>
      <c r="C5" s="7">
        <f>SUMIF('Qty Sales'!$B:$B,'Qty Share'!$A5,'Qty Sales'!G:G)</f>
        <v>0</v>
      </c>
      <c r="D5" s="7">
        <f>SUMIF('Qty Sales'!$B:$B,'Qty Share'!$A5,'Qty Sales'!H:H)</f>
        <v>0</v>
      </c>
      <c r="E5" s="7">
        <f>SUMIF('Qty Sales'!$B:$B,'Qty Share'!$A5,'Qty Sales'!I:I)</f>
        <v>0</v>
      </c>
      <c r="F5" s="7">
        <f>SUMIF('Qty Sales'!$B:$B,'Qty Share'!$A5,'Qty Sales'!J:J)</f>
        <v>0</v>
      </c>
      <c r="G5" s="7">
        <f>SUMIF('Qty Sales'!$B:$B,'Qty Share'!$A5,'Qty Sales'!K:K)</f>
        <v>0</v>
      </c>
      <c r="H5" s="7">
        <f>SUMIF('Qty Sales'!$B:$B,'Qty Share'!$A5,'Qty Sales'!L:L)</f>
        <v>0</v>
      </c>
      <c r="I5" s="7">
        <f>SUMIF('Qty Sales'!$B:$B,'Qty Share'!$A5,'Qty Sales'!M:M)</f>
        <v>0</v>
      </c>
      <c r="J5" s="7">
        <f>SUMIF('Qty Sales'!$B:$B,'Qty Share'!$A5,'Qty Sales'!N:N)</f>
        <v>0</v>
      </c>
      <c r="K5" s="7">
        <f>SUMIF('Qty Sales'!$B:$B,'Qty Share'!$A5,'Qty Sales'!O:O)</f>
        <v>0</v>
      </c>
      <c r="L5" s="7">
        <f>SUMIF('Qty Sales'!$B:$B,'Qty Share'!$A5,'Qty Sales'!P:P)</f>
        <v>0</v>
      </c>
      <c r="M5" s="7">
        <f>SUMIF('Qty Sales'!$B:$B,'Qty Share'!$A5,'Qty Sales'!Q:Q)</f>
        <v>0</v>
      </c>
      <c r="N5" s="7">
        <f>SUMIF('Qty Sales'!$B:$B,'Qty Share'!$A5,'Qty Sales'!R:R)</f>
        <v>0</v>
      </c>
      <c r="O5" s="8">
        <f t="shared" ref="O5:O13" si="0">SUM(B5:N5)</f>
        <v>0</v>
      </c>
    </row>
    <row r="6" spans="1:15">
      <c r="A6" s="6" t="s">
        <v>38</v>
      </c>
      <c r="B6" s="7">
        <f>SUMIF('Qty Sales'!$B:$B,'Qty Share'!$A6,'Qty Sales'!F:F)</f>
        <v>0</v>
      </c>
      <c r="C6" s="7">
        <f>SUMIF('Qty Sales'!$B:$B,'Qty Share'!$A6,'Qty Sales'!G:G)</f>
        <v>0</v>
      </c>
      <c r="D6" s="7">
        <f>SUMIF('Qty Sales'!$B:$B,'Qty Share'!$A6,'Qty Sales'!H:H)</f>
        <v>0</v>
      </c>
      <c r="E6" s="7">
        <f>SUMIF('Qty Sales'!$B:$B,'Qty Share'!$A6,'Qty Sales'!I:I)</f>
        <v>0</v>
      </c>
      <c r="F6" s="7">
        <f>SUMIF('Qty Sales'!$B:$B,'Qty Share'!$A6,'Qty Sales'!J:J)</f>
        <v>0</v>
      </c>
      <c r="G6" s="7">
        <f>SUMIF('Qty Sales'!$B:$B,'Qty Share'!$A6,'Qty Sales'!K:K)</f>
        <v>0</v>
      </c>
      <c r="H6" s="7">
        <f>SUMIF('Qty Sales'!$B:$B,'Qty Share'!$A6,'Qty Sales'!L:L)</f>
        <v>0</v>
      </c>
      <c r="I6" s="7">
        <f>SUMIF('Qty Sales'!$B:$B,'Qty Share'!$A6,'Qty Sales'!M:M)</f>
        <v>0</v>
      </c>
      <c r="J6" s="7">
        <f>SUMIF('Qty Sales'!$B:$B,'Qty Share'!$A6,'Qty Sales'!N:N)</f>
        <v>0</v>
      </c>
      <c r="K6" s="7">
        <f>SUMIF('Qty Sales'!$B:$B,'Qty Share'!$A6,'Qty Sales'!O:O)</f>
        <v>0</v>
      </c>
      <c r="L6" s="7">
        <f>SUMIF('Qty Sales'!$B:$B,'Qty Share'!$A6,'Qty Sales'!P:P)</f>
        <v>0</v>
      </c>
      <c r="M6" s="7">
        <f>SUMIF('Qty Sales'!$B:$B,'Qty Share'!$A6,'Qty Sales'!Q:Q)</f>
        <v>0</v>
      </c>
      <c r="N6" s="7">
        <f>SUMIF('Qty Sales'!$B:$B,'Qty Share'!$A6,'Qty Sales'!R:R)</f>
        <v>0</v>
      </c>
      <c r="O6" s="8">
        <f t="shared" si="0"/>
        <v>0</v>
      </c>
    </row>
    <row r="7" spans="1:15">
      <c r="A7" s="6" t="s">
        <v>68</v>
      </c>
      <c r="B7" s="7">
        <f>SUMIF('Qty Sales'!$B:$B,'Qty Share'!$A7,'Qty Sales'!F:F)</f>
        <v>0</v>
      </c>
      <c r="C7" s="7">
        <f>SUMIF('Qty Sales'!$B:$B,'Qty Share'!$A7,'Qty Sales'!G:G)</f>
        <v>0</v>
      </c>
      <c r="D7" s="7">
        <f>SUMIF('Qty Sales'!$B:$B,'Qty Share'!$A7,'Qty Sales'!H:H)</f>
        <v>0</v>
      </c>
      <c r="E7" s="7">
        <f>SUMIF('Qty Sales'!$B:$B,'Qty Share'!$A7,'Qty Sales'!I:I)</f>
        <v>0</v>
      </c>
      <c r="F7" s="7">
        <f>SUMIF('Qty Sales'!$B:$B,'Qty Share'!$A7,'Qty Sales'!J:J)</f>
        <v>0</v>
      </c>
      <c r="G7" s="7">
        <f>SUMIF('Qty Sales'!$B:$B,'Qty Share'!$A7,'Qty Sales'!K:K)</f>
        <v>0</v>
      </c>
      <c r="H7" s="7">
        <f>SUMIF('Qty Sales'!$B:$B,'Qty Share'!$A7,'Qty Sales'!L:L)</f>
        <v>0</v>
      </c>
      <c r="I7" s="7">
        <f>SUMIF('Qty Sales'!$B:$B,'Qty Share'!$A7,'Qty Sales'!M:M)</f>
        <v>0</v>
      </c>
      <c r="J7" s="7">
        <f>SUMIF('Qty Sales'!$B:$B,'Qty Share'!$A7,'Qty Sales'!N:N)</f>
        <v>0</v>
      </c>
      <c r="K7" s="7">
        <f>SUMIF('Qty Sales'!$B:$B,'Qty Share'!$A7,'Qty Sales'!O:O)</f>
        <v>0</v>
      </c>
      <c r="L7" s="7">
        <f>SUMIF('Qty Sales'!$B:$B,'Qty Share'!$A7,'Qty Sales'!P:P)</f>
        <v>0</v>
      </c>
      <c r="M7" s="7">
        <f>SUMIF('Qty Sales'!$B:$B,'Qty Share'!$A7,'Qty Sales'!Q:Q)</f>
        <v>0</v>
      </c>
      <c r="N7" s="7">
        <f>SUMIF('Qty Sales'!$B:$B,'Qty Share'!$A7,'Qty Sales'!R:R)</f>
        <v>0</v>
      </c>
      <c r="O7" s="8">
        <f t="shared" si="0"/>
        <v>0</v>
      </c>
    </row>
    <row r="8" spans="1:15">
      <c r="A8" s="6" t="s">
        <v>69</v>
      </c>
      <c r="B8" s="7">
        <f>SUMIF('Qty Sales'!$B:$B,'Qty Share'!$A8,'Qty Sales'!F:F)</f>
        <v>0</v>
      </c>
      <c r="C8" s="7">
        <f>SUMIF('Qty Sales'!$B:$B,'Qty Share'!$A8,'Qty Sales'!G:G)</f>
        <v>0</v>
      </c>
      <c r="D8" s="7">
        <f>SUMIF('Qty Sales'!$B:$B,'Qty Share'!$A8,'Qty Sales'!H:H)</f>
        <v>0</v>
      </c>
      <c r="E8" s="7">
        <f>SUMIF('Qty Sales'!$B:$B,'Qty Share'!$A8,'Qty Sales'!I:I)</f>
        <v>0</v>
      </c>
      <c r="F8" s="7">
        <f>SUMIF('Qty Sales'!$B:$B,'Qty Share'!$A8,'Qty Sales'!J:J)</f>
        <v>0</v>
      </c>
      <c r="G8" s="7">
        <f>SUMIF('Qty Sales'!$B:$B,'Qty Share'!$A8,'Qty Sales'!K:K)</f>
        <v>0</v>
      </c>
      <c r="H8" s="7">
        <f>SUMIF('Qty Sales'!$B:$B,'Qty Share'!$A8,'Qty Sales'!L:L)</f>
        <v>0</v>
      </c>
      <c r="I8" s="7">
        <f>SUMIF('Qty Sales'!$B:$B,'Qty Share'!$A8,'Qty Sales'!M:M)</f>
        <v>0</v>
      </c>
      <c r="J8" s="7">
        <f>SUMIF('Qty Sales'!$B:$B,'Qty Share'!$A8,'Qty Sales'!N:N)</f>
        <v>0</v>
      </c>
      <c r="K8" s="7">
        <f>SUMIF('Qty Sales'!$B:$B,'Qty Share'!$A8,'Qty Sales'!O:O)</f>
        <v>0</v>
      </c>
      <c r="L8" s="7">
        <f>SUMIF('Qty Sales'!$B:$B,'Qty Share'!$A8,'Qty Sales'!P:P)</f>
        <v>0</v>
      </c>
      <c r="M8" s="7">
        <f>SUMIF('Qty Sales'!$B:$B,'Qty Share'!$A8,'Qty Sales'!Q:Q)</f>
        <v>0</v>
      </c>
      <c r="N8" s="7">
        <f>SUMIF('Qty Sales'!$B:$B,'Qty Share'!$A8,'Qty Sales'!R:R)</f>
        <v>0</v>
      </c>
      <c r="O8" s="8">
        <f t="shared" si="0"/>
        <v>0</v>
      </c>
    </row>
    <row r="9" spans="1:15">
      <c r="A9" s="6" t="s">
        <v>71</v>
      </c>
      <c r="B9" s="7">
        <f>SUMIF('Qty Sales'!$B:$B,'Qty Share'!$A9,'Qty Sales'!F:F)</f>
        <v>0</v>
      </c>
      <c r="C9" s="7">
        <f>SUMIF('Qty Sales'!$B:$B,'Qty Share'!$A9,'Qty Sales'!G:G)</f>
        <v>0</v>
      </c>
      <c r="D9" s="7">
        <f>SUMIF('Qty Sales'!$B:$B,'Qty Share'!$A9,'Qty Sales'!H:H)</f>
        <v>0</v>
      </c>
      <c r="E9" s="7">
        <f>SUMIF('Qty Sales'!$B:$B,'Qty Share'!$A9,'Qty Sales'!I:I)</f>
        <v>0</v>
      </c>
      <c r="F9" s="7">
        <f>SUMIF('Qty Sales'!$B:$B,'Qty Share'!$A9,'Qty Sales'!J:J)</f>
        <v>0</v>
      </c>
      <c r="G9" s="7">
        <f>SUMIF('Qty Sales'!$B:$B,'Qty Share'!$A9,'Qty Sales'!K:K)</f>
        <v>0</v>
      </c>
      <c r="H9" s="7">
        <f>SUMIF('Qty Sales'!$B:$B,'Qty Share'!$A9,'Qty Sales'!L:L)</f>
        <v>0</v>
      </c>
      <c r="I9" s="7">
        <f>SUMIF('Qty Sales'!$B:$B,'Qty Share'!$A9,'Qty Sales'!M:M)</f>
        <v>0</v>
      </c>
      <c r="J9" s="7">
        <f>SUMIF('Qty Sales'!$B:$B,'Qty Share'!$A9,'Qty Sales'!N:N)</f>
        <v>0</v>
      </c>
      <c r="K9" s="7">
        <f>SUMIF('Qty Sales'!$B:$B,'Qty Share'!$A9,'Qty Sales'!O:O)</f>
        <v>0</v>
      </c>
      <c r="L9" s="7">
        <f>SUMIF('Qty Sales'!$B:$B,'Qty Share'!$A9,'Qty Sales'!P:P)</f>
        <v>0</v>
      </c>
      <c r="M9" s="7">
        <f>SUMIF('Qty Sales'!$B:$B,'Qty Share'!$A9,'Qty Sales'!Q:Q)</f>
        <v>0</v>
      </c>
      <c r="N9" s="7">
        <f>SUMIF('Qty Sales'!$B:$B,'Qty Share'!$A9,'Qty Sales'!R:R)</f>
        <v>0</v>
      </c>
      <c r="O9" s="8">
        <f t="shared" si="0"/>
        <v>0</v>
      </c>
    </row>
    <row r="10" spans="1:15">
      <c r="A10" s="6" t="s">
        <v>93</v>
      </c>
      <c r="B10" s="7">
        <f>SUMIF('Qty Sales'!$B:$B,'Qty Share'!$A10,'Qty Sales'!F:F)</f>
        <v>0</v>
      </c>
      <c r="C10" s="7">
        <f>SUMIF('Qty Sales'!$B:$B,'Qty Share'!$A10,'Qty Sales'!G:G)</f>
        <v>0</v>
      </c>
      <c r="D10" s="7">
        <f>SUMIF('Qty Sales'!$B:$B,'Qty Share'!$A10,'Qty Sales'!H:H)</f>
        <v>0</v>
      </c>
      <c r="E10" s="7">
        <f>SUMIF('Qty Sales'!$B:$B,'Qty Share'!$A10,'Qty Sales'!I:I)</f>
        <v>0</v>
      </c>
      <c r="F10" s="7">
        <f>SUMIF('Qty Sales'!$B:$B,'Qty Share'!$A10,'Qty Sales'!J:J)</f>
        <v>0</v>
      </c>
      <c r="G10" s="7">
        <f>SUMIF('Qty Sales'!$B:$B,'Qty Share'!$A10,'Qty Sales'!K:K)</f>
        <v>0</v>
      </c>
      <c r="H10" s="7">
        <f>SUMIF('Qty Sales'!$B:$B,'Qty Share'!$A10,'Qty Sales'!L:L)</f>
        <v>0</v>
      </c>
      <c r="I10" s="7">
        <f>SUMIF('Qty Sales'!$B:$B,'Qty Share'!$A10,'Qty Sales'!M:M)</f>
        <v>0</v>
      </c>
      <c r="J10" s="7">
        <f>SUMIF('Qty Sales'!$B:$B,'Qty Share'!$A10,'Qty Sales'!N:N)</f>
        <v>0</v>
      </c>
      <c r="K10" s="7">
        <f>SUMIF('Qty Sales'!$B:$B,'Qty Share'!$A10,'Qty Sales'!O:O)</f>
        <v>0</v>
      </c>
      <c r="L10" s="7">
        <f>SUMIF('Qty Sales'!$B:$B,'Qty Share'!$A10,'Qty Sales'!P:P)</f>
        <v>0</v>
      </c>
      <c r="M10" s="7">
        <f>SUMIF('Qty Sales'!$B:$B,'Qty Share'!$A10,'Qty Sales'!Q:Q)</f>
        <v>0</v>
      </c>
      <c r="N10" s="7">
        <f>SUMIF('Qty Sales'!$B:$B,'Qty Share'!$A10,'Qty Sales'!R:R)</f>
        <v>0</v>
      </c>
      <c r="O10" s="8">
        <f t="shared" si="0"/>
        <v>0</v>
      </c>
    </row>
    <row r="11" spans="1:15">
      <c r="A11" s="6" t="s">
        <v>118</v>
      </c>
      <c r="B11" s="7">
        <f>SUMIF('Qty Sales'!$B:$B,'Qty Share'!$A11,'Qty Sales'!F:F)</f>
        <v>123109</v>
      </c>
      <c r="C11" s="7">
        <f>SUMIF('Qty Sales'!$B:$B,'Qty Share'!$A11,'Qty Sales'!G:G)</f>
        <v>40313</v>
      </c>
      <c r="D11" s="7">
        <f>SUMIF('Qty Sales'!$B:$B,'Qty Share'!$A11,'Qty Sales'!H:H)</f>
        <v>102999</v>
      </c>
      <c r="E11" s="7">
        <f>SUMIF('Qty Sales'!$B:$B,'Qty Share'!$A11,'Qty Sales'!I:I)</f>
        <v>6667.8</v>
      </c>
      <c r="F11" s="7">
        <f>SUMIF('Qty Sales'!$B:$B,'Qty Share'!$A11,'Qty Sales'!J:J)</f>
        <v>20726</v>
      </c>
      <c r="G11" s="7">
        <f>SUMIF('Qty Sales'!$B:$B,'Qty Share'!$A11,'Qty Sales'!K:K)</f>
        <v>9468.4500000000007</v>
      </c>
      <c r="H11" s="7">
        <f>SUMIF('Qty Sales'!$B:$B,'Qty Share'!$A11,'Qty Sales'!L:L)</f>
        <v>17024</v>
      </c>
      <c r="I11" s="7">
        <f>SUMIF('Qty Sales'!$B:$B,'Qty Share'!$A11,'Qty Sales'!M:M)</f>
        <v>21959</v>
      </c>
      <c r="J11" s="7">
        <f>SUMIF('Qty Sales'!$B:$B,'Qty Share'!$A11,'Qty Sales'!N:N)</f>
        <v>6651</v>
      </c>
      <c r="K11" s="7">
        <f>SUMIF('Qty Sales'!$B:$B,'Qty Share'!$A11,'Qty Sales'!O:O)</f>
        <v>9022</v>
      </c>
      <c r="L11" s="7">
        <f>SUMIF('Qty Sales'!$B:$B,'Qty Share'!$A11,'Qty Sales'!P:P)</f>
        <v>17227</v>
      </c>
      <c r="M11" s="7">
        <f>SUMIF('Qty Sales'!$B:$B,'Qty Share'!$A11,'Qty Sales'!Q:Q)</f>
        <v>1515</v>
      </c>
      <c r="N11" s="7">
        <f>SUMIF('Qty Sales'!$B:$B,'Qty Share'!$A11,'Qty Sales'!R:R)</f>
        <v>27290</v>
      </c>
      <c r="O11" s="8">
        <f t="shared" si="0"/>
        <v>403971.25</v>
      </c>
    </row>
    <row r="12" spans="1:15">
      <c r="A12" s="6" t="s">
        <v>139</v>
      </c>
      <c r="B12" s="7">
        <f>SUMIF('Qty Sales'!$B:$B,'Qty Share'!$A12,'Qty Sales'!F:F)</f>
        <v>0</v>
      </c>
      <c r="C12" s="7">
        <f>SUMIF('Qty Sales'!$B:$B,'Qty Share'!$A12,'Qty Sales'!G:G)</f>
        <v>0</v>
      </c>
      <c r="D12" s="7">
        <f>SUMIF('Qty Sales'!$B:$B,'Qty Share'!$A12,'Qty Sales'!H:H)</f>
        <v>0</v>
      </c>
      <c r="E12" s="7">
        <f>SUMIF('Qty Sales'!$B:$B,'Qty Share'!$A12,'Qty Sales'!I:I)</f>
        <v>0</v>
      </c>
      <c r="F12" s="7">
        <f>SUMIF('Qty Sales'!$B:$B,'Qty Share'!$A12,'Qty Sales'!J:J)</f>
        <v>0</v>
      </c>
      <c r="G12" s="7">
        <f>SUMIF('Qty Sales'!$B:$B,'Qty Share'!$A12,'Qty Sales'!K:K)</f>
        <v>0</v>
      </c>
      <c r="H12" s="7">
        <f>SUMIF('Qty Sales'!$B:$B,'Qty Share'!$A12,'Qty Sales'!L:L)</f>
        <v>0</v>
      </c>
      <c r="I12" s="7">
        <f>SUMIF('Qty Sales'!$B:$B,'Qty Share'!$A12,'Qty Sales'!M:M)</f>
        <v>0</v>
      </c>
      <c r="J12" s="7">
        <f>SUMIF('Qty Sales'!$B:$B,'Qty Share'!$A12,'Qty Sales'!N:N)</f>
        <v>0</v>
      </c>
      <c r="K12" s="7">
        <f>SUMIF('Qty Sales'!$B:$B,'Qty Share'!$A12,'Qty Sales'!O:O)</f>
        <v>0</v>
      </c>
      <c r="L12" s="7">
        <f>SUMIF('Qty Sales'!$B:$B,'Qty Share'!$A12,'Qty Sales'!P:P)</f>
        <v>0</v>
      </c>
      <c r="M12" s="7">
        <f>SUMIF('Qty Sales'!$B:$B,'Qty Share'!$A12,'Qty Sales'!Q:Q)</f>
        <v>0</v>
      </c>
      <c r="N12" s="7">
        <f>SUMIF('Qty Sales'!$B:$B,'Qty Share'!$A12,'Qty Sales'!R:R)</f>
        <v>0</v>
      </c>
      <c r="O12" s="8">
        <f t="shared" si="0"/>
        <v>0</v>
      </c>
    </row>
    <row r="13" spans="1:15">
      <c r="A13" s="6" t="s">
        <v>140</v>
      </c>
      <c r="B13" s="7">
        <f>SUMIF('Qty Sales'!$B:$B,'Qty Share'!$A13,'Qty Sales'!F:F)</f>
        <v>0</v>
      </c>
      <c r="C13" s="7">
        <f>SUMIF('Qty Sales'!$B:$B,'Qty Share'!$A13,'Qty Sales'!G:G)</f>
        <v>0</v>
      </c>
      <c r="D13" s="7">
        <f>SUMIF('Qty Sales'!$B:$B,'Qty Share'!$A13,'Qty Sales'!H:H)</f>
        <v>0</v>
      </c>
      <c r="E13" s="7">
        <f>SUMIF('Qty Sales'!$B:$B,'Qty Share'!$A13,'Qty Sales'!I:I)</f>
        <v>0</v>
      </c>
      <c r="F13" s="7">
        <f>SUMIF('Qty Sales'!$B:$B,'Qty Share'!$A13,'Qty Sales'!J:J)</f>
        <v>0</v>
      </c>
      <c r="G13" s="7">
        <f>SUMIF('Qty Sales'!$B:$B,'Qty Share'!$A13,'Qty Sales'!K:K)</f>
        <v>0</v>
      </c>
      <c r="H13" s="7">
        <f>SUMIF('Qty Sales'!$B:$B,'Qty Share'!$A13,'Qty Sales'!L:L)</f>
        <v>0</v>
      </c>
      <c r="I13" s="7">
        <f>SUMIF('Qty Sales'!$B:$B,'Qty Share'!$A13,'Qty Sales'!M:M)</f>
        <v>0</v>
      </c>
      <c r="J13" s="7">
        <f>SUMIF('Qty Sales'!$B:$B,'Qty Share'!$A13,'Qty Sales'!N:N)</f>
        <v>0</v>
      </c>
      <c r="K13" s="7">
        <f>SUMIF('Qty Sales'!$B:$B,'Qty Share'!$A13,'Qty Sales'!O:O)</f>
        <v>0</v>
      </c>
      <c r="L13" s="7">
        <f>SUMIF('Qty Sales'!$B:$B,'Qty Share'!$A13,'Qty Sales'!P:P)</f>
        <v>0</v>
      </c>
      <c r="M13" s="7">
        <f>SUMIF('Qty Sales'!$B:$B,'Qty Share'!$A13,'Qty Sales'!Q:Q)</f>
        <v>0</v>
      </c>
      <c r="N13" s="7">
        <f>SUMIF('Qty Sales'!$B:$B,'Qty Share'!$A13,'Qty Sales'!R:R)</f>
        <v>0</v>
      </c>
      <c r="O13" s="8">
        <f t="shared" si="0"/>
        <v>0</v>
      </c>
    </row>
    <row r="14" spans="1:15" ht="15.75" thickBot="1">
      <c r="A14" s="9" t="s">
        <v>144</v>
      </c>
      <c r="B14" s="10">
        <f>SUM(B5:B13)</f>
        <v>123109</v>
      </c>
      <c r="C14" s="10">
        <f t="shared" ref="C14:N14" si="1">SUM(C5:C13)</f>
        <v>40313</v>
      </c>
      <c r="D14" s="10">
        <f t="shared" si="1"/>
        <v>102999</v>
      </c>
      <c r="E14" s="10">
        <f t="shared" si="1"/>
        <v>6667.8</v>
      </c>
      <c r="F14" s="10">
        <f>SUM(F5:F13)</f>
        <v>20726</v>
      </c>
      <c r="G14" s="10">
        <f t="shared" si="1"/>
        <v>9468.4500000000007</v>
      </c>
      <c r="H14" s="10">
        <f t="shared" si="1"/>
        <v>17024</v>
      </c>
      <c r="I14" s="10">
        <f t="shared" si="1"/>
        <v>21959</v>
      </c>
      <c r="J14" s="10">
        <f t="shared" si="1"/>
        <v>6651</v>
      </c>
      <c r="K14" s="10">
        <f t="shared" si="1"/>
        <v>9022</v>
      </c>
      <c r="L14" s="10">
        <f t="shared" si="1"/>
        <v>17227</v>
      </c>
      <c r="M14" s="10">
        <f t="shared" si="1"/>
        <v>1515</v>
      </c>
      <c r="N14" s="10">
        <f t="shared" si="1"/>
        <v>27290</v>
      </c>
      <c r="O14" s="11">
        <f>SUM(O5:O13)</f>
        <v>403971.25</v>
      </c>
    </row>
    <row r="15" spans="1:15" ht="15.75" thickBo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9.5" thickBot="1">
      <c r="A16" s="17" t="s">
        <v>145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9"/>
    </row>
    <row r="17" spans="1:15">
      <c r="A17" s="2" t="s">
        <v>1</v>
      </c>
      <c r="B17" s="3" t="s">
        <v>4</v>
      </c>
      <c r="C17" s="4" t="s">
        <v>6</v>
      </c>
      <c r="D17" s="4" t="s">
        <v>231</v>
      </c>
      <c r="E17" s="4" t="s">
        <v>236</v>
      </c>
      <c r="F17" s="4" t="s">
        <v>5</v>
      </c>
      <c r="G17" s="4" t="s">
        <v>232</v>
      </c>
      <c r="H17" s="4" t="s">
        <v>233</v>
      </c>
      <c r="I17" s="4" t="s">
        <v>10</v>
      </c>
      <c r="J17" s="4" t="s">
        <v>234</v>
      </c>
      <c r="K17" s="4" t="s">
        <v>12</v>
      </c>
      <c r="L17" s="4" t="s">
        <v>13</v>
      </c>
      <c r="M17" s="4" t="s">
        <v>14</v>
      </c>
      <c r="N17" s="4" t="s">
        <v>15</v>
      </c>
      <c r="O17" s="5" t="s">
        <v>142</v>
      </c>
    </row>
    <row r="18" spans="1:15">
      <c r="A18" s="6" t="s">
        <v>17</v>
      </c>
      <c r="B18" s="12" t="e">
        <f t="shared" ref="B18:B26" si="2">B5/$O5</f>
        <v>#DIV/0!</v>
      </c>
      <c r="C18" s="12" t="e">
        <f t="shared" ref="C18:O18" si="3">C5/$O5</f>
        <v>#DIV/0!</v>
      </c>
      <c r="D18" s="12" t="e">
        <f t="shared" si="3"/>
        <v>#DIV/0!</v>
      </c>
      <c r="E18" s="12" t="e">
        <f t="shared" si="3"/>
        <v>#DIV/0!</v>
      </c>
      <c r="F18" s="12" t="e">
        <f t="shared" ref="F18:F26" si="4">F5/$O5</f>
        <v>#DIV/0!</v>
      </c>
      <c r="G18" s="12" t="e">
        <f t="shared" si="3"/>
        <v>#DIV/0!</v>
      </c>
      <c r="H18" s="12" t="e">
        <f t="shared" si="3"/>
        <v>#DIV/0!</v>
      </c>
      <c r="I18" s="12" t="e">
        <f t="shared" si="3"/>
        <v>#DIV/0!</v>
      </c>
      <c r="J18" s="12" t="e">
        <f t="shared" si="3"/>
        <v>#DIV/0!</v>
      </c>
      <c r="K18" s="12" t="e">
        <f t="shared" si="3"/>
        <v>#DIV/0!</v>
      </c>
      <c r="L18" s="12" t="e">
        <f t="shared" si="3"/>
        <v>#DIV/0!</v>
      </c>
      <c r="M18" s="12" t="e">
        <f t="shared" si="3"/>
        <v>#DIV/0!</v>
      </c>
      <c r="N18" s="12" t="e">
        <f t="shared" si="3"/>
        <v>#DIV/0!</v>
      </c>
      <c r="O18" s="12" t="e">
        <f t="shared" si="3"/>
        <v>#DIV/0!</v>
      </c>
    </row>
    <row r="19" spans="1:15">
      <c r="A19" s="6" t="s">
        <v>38</v>
      </c>
      <c r="B19" s="12" t="e">
        <f t="shared" si="2"/>
        <v>#DIV/0!</v>
      </c>
      <c r="C19" s="12" t="e">
        <f t="shared" ref="C19:C26" si="5">C6/$O6</f>
        <v>#DIV/0!</v>
      </c>
      <c r="D19" s="12" t="e">
        <f t="shared" ref="D19" si="6">D6/$O6</f>
        <v>#DIV/0!</v>
      </c>
      <c r="E19" s="12" t="e">
        <f t="shared" ref="E19:E26" si="7">E6/$O6</f>
        <v>#DIV/0!</v>
      </c>
      <c r="F19" s="12" t="e">
        <f t="shared" si="4"/>
        <v>#DIV/0!</v>
      </c>
      <c r="G19" s="12" t="e">
        <f t="shared" ref="G19:O19" si="8">G6/$O6</f>
        <v>#DIV/0!</v>
      </c>
      <c r="H19" s="12" t="e">
        <f t="shared" si="8"/>
        <v>#DIV/0!</v>
      </c>
      <c r="I19" s="12" t="e">
        <f t="shared" si="8"/>
        <v>#DIV/0!</v>
      </c>
      <c r="J19" s="12" t="e">
        <f t="shared" si="8"/>
        <v>#DIV/0!</v>
      </c>
      <c r="K19" s="12" t="e">
        <f t="shared" si="8"/>
        <v>#DIV/0!</v>
      </c>
      <c r="L19" s="12" t="e">
        <f t="shared" si="8"/>
        <v>#DIV/0!</v>
      </c>
      <c r="M19" s="12" t="e">
        <f t="shared" si="8"/>
        <v>#DIV/0!</v>
      </c>
      <c r="N19" s="12" t="e">
        <f t="shared" si="8"/>
        <v>#DIV/0!</v>
      </c>
      <c r="O19" s="12" t="e">
        <f t="shared" si="8"/>
        <v>#DIV/0!</v>
      </c>
    </row>
    <row r="20" spans="1:15">
      <c r="A20" s="6" t="s">
        <v>68</v>
      </c>
      <c r="B20" s="12" t="e">
        <f t="shared" si="2"/>
        <v>#DIV/0!</v>
      </c>
      <c r="C20" s="12" t="e">
        <f t="shared" si="5"/>
        <v>#DIV/0!</v>
      </c>
      <c r="D20" s="12" t="e">
        <f t="shared" ref="D20" si="9">D7/$O7</f>
        <v>#DIV/0!</v>
      </c>
      <c r="E20" s="12" t="e">
        <f t="shared" si="7"/>
        <v>#DIV/0!</v>
      </c>
      <c r="F20" s="12" t="e">
        <f t="shared" si="4"/>
        <v>#DIV/0!</v>
      </c>
      <c r="G20" s="12" t="e">
        <f t="shared" ref="G20:O20" si="10">G7/$O7</f>
        <v>#DIV/0!</v>
      </c>
      <c r="H20" s="12" t="e">
        <f t="shared" si="10"/>
        <v>#DIV/0!</v>
      </c>
      <c r="I20" s="12" t="e">
        <f t="shared" si="10"/>
        <v>#DIV/0!</v>
      </c>
      <c r="J20" s="12" t="e">
        <f t="shared" si="10"/>
        <v>#DIV/0!</v>
      </c>
      <c r="K20" s="12" t="e">
        <f t="shared" si="10"/>
        <v>#DIV/0!</v>
      </c>
      <c r="L20" s="12" t="e">
        <f t="shared" si="10"/>
        <v>#DIV/0!</v>
      </c>
      <c r="M20" s="12" t="e">
        <f t="shared" si="10"/>
        <v>#DIV/0!</v>
      </c>
      <c r="N20" s="12" t="e">
        <f t="shared" si="10"/>
        <v>#DIV/0!</v>
      </c>
      <c r="O20" s="12" t="e">
        <f t="shared" si="10"/>
        <v>#DIV/0!</v>
      </c>
    </row>
    <row r="21" spans="1:15">
      <c r="A21" s="6" t="s">
        <v>69</v>
      </c>
      <c r="B21" s="12" t="e">
        <f t="shared" si="2"/>
        <v>#DIV/0!</v>
      </c>
      <c r="C21" s="12" t="e">
        <f t="shared" si="5"/>
        <v>#DIV/0!</v>
      </c>
      <c r="D21" s="12" t="e">
        <f t="shared" ref="D21" si="11">D8/$O8</f>
        <v>#DIV/0!</v>
      </c>
      <c r="E21" s="12" t="e">
        <f t="shared" si="7"/>
        <v>#DIV/0!</v>
      </c>
      <c r="F21" s="12" t="e">
        <f t="shared" si="4"/>
        <v>#DIV/0!</v>
      </c>
      <c r="G21" s="12" t="e">
        <f t="shared" ref="G21:O21" si="12">G8/$O8</f>
        <v>#DIV/0!</v>
      </c>
      <c r="H21" s="12" t="e">
        <f t="shared" si="12"/>
        <v>#DIV/0!</v>
      </c>
      <c r="I21" s="12" t="e">
        <f t="shared" si="12"/>
        <v>#DIV/0!</v>
      </c>
      <c r="J21" s="12" t="e">
        <f t="shared" si="12"/>
        <v>#DIV/0!</v>
      </c>
      <c r="K21" s="12" t="e">
        <f t="shared" si="12"/>
        <v>#DIV/0!</v>
      </c>
      <c r="L21" s="12" t="e">
        <f t="shared" si="12"/>
        <v>#DIV/0!</v>
      </c>
      <c r="M21" s="12" t="e">
        <f t="shared" si="12"/>
        <v>#DIV/0!</v>
      </c>
      <c r="N21" s="12" t="e">
        <f t="shared" si="12"/>
        <v>#DIV/0!</v>
      </c>
      <c r="O21" s="12" t="e">
        <f t="shared" si="12"/>
        <v>#DIV/0!</v>
      </c>
    </row>
    <row r="22" spans="1:15">
      <c r="A22" s="6" t="s">
        <v>143</v>
      </c>
      <c r="B22" s="12" t="e">
        <f t="shared" si="2"/>
        <v>#DIV/0!</v>
      </c>
      <c r="C22" s="12" t="e">
        <f t="shared" si="5"/>
        <v>#DIV/0!</v>
      </c>
      <c r="D22" s="12" t="e">
        <f t="shared" ref="D22" si="13">D9/$O9</f>
        <v>#DIV/0!</v>
      </c>
      <c r="E22" s="12" t="e">
        <f t="shared" si="7"/>
        <v>#DIV/0!</v>
      </c>
      <c r="F22" s="12" t="e">
        <f t="shared" si="4"/>
        <v>#DIV/0!</v>
      </c>
      <c r="G22" s="12" t="e">
        <f t="shared" ref="G22:O22" si="14">G9/$O9</f>
        <v>#DIV/0!</v>
      </c>
      <c r="H22" s="12" t="e">
        <f t="shared" si="14"/>
        <v>#DIV/0!</v>
      </c>
      <c r="I22" s="12" t="e">
        <f t="shared" si="14"/>
        <v>#DIV/0!</v>
      </c>
      <c r="J22" s="12" t="e">
        <f t="shared" si="14"/>
        <v>#DIV/0!</v>
      </c>
      <c r="K22" s="12" t="e">
        <f t="shared" si="14"/>
        <v>#DIV/0!</v>
      </c>
      <c r="L22" s="12" t="e">
        <f t="shared" si="14"/>
        <v>#DIV/0!</v>
      </c>
      <c r="M22" s="12" t="e">
        <f t="shared" si="14"/>
        <v>#DIV/0!</v>
      </c>
      <c r="N22" s="12" t="e">
        <f t="shared" si="14"/>
        <v>#DIV/0!</v>
      </c>
      <c r="O22" s="12" t="e">
        <f t="shared" si="14"/>
        <v>#DIV/0!</v>
      </c>
    </row>
    <row r="23" spans="1:15">
      <c r="A23" s="6" t="s">
        <v>93</v>
      </c>
      <c r="B23" s="12" t="e">
        <f t="shared" si="2"/>
        <v>#DIV/0!</v>
      </c>
      <c r="C23" s="12" t="e">
        <f t="shared" si="5"/>
        <v>#DIV/0!</v>
      </c>
      <c r="D23" s="12" t="e">
        <f t="shared" ref="D23" si="15">D10/$O10</f>
        <v>#DIV/0!</v>
      </c>
      <c r="E23" s="12" t="e">
        <f t="shared" si="7"/>
        <v>#DIV/0!</v>
      </c>
      <c r="F23" s="12" t="e">
        <f t="shared" si="4"/>
        <v>#DIV/0!</v>
      </c>
      <c r="G23" s="12" t="e">
        <f t="shared" ref="G23:O23" si="16">G10/$O10</f>
        <v>#DIV/0!</v>
      </c>
      <c r="H23" s="12" t="e">
        <f t="shared" si="16"/>
        <v>#DIV/0!</v>
      </c>
      <c r="I23" s="12" t="e">
        <f t="shared" si="16"/>
        <v>#DIV/0!</v>
      </c>
      <c r="J23" s="12" t="e">
        <f t="shared" si="16"/>
        <v>#DIV/0!</v>
      </c>
      <c r="K23" s="12" t="e">
        <f t="shared" si="16"/>
        <v>#DIV/0!</v>
      </c>
      <c r="L23" s="12" t="e">
        <f t="shared" si="16"/>
        <v>#DIV/0!</v>
      </c>
      <c r="M23" s="12" t="e">
        <f t="shared" si="16"/>
        <v>#DIV/0!</v>
      </c>
      <c r="N23" s="12" t="e">
        <f t="shared" si="16"/>
        <v>#DIV/0!</v>
      </c>
      <c r="O23" s="12" t="e">
        <f t="shared" si="16"/>
        <v>#DIV/0!</v>
      </c>
    </row>
    <row r="24" spans="1:15">
      <c r="A24" s="6" t="s">
        <v>118</v>
      </c>
      <c r="B24" s="12">
        <f t="shared" si="2"/>
        <v>0.30474693434248107</v>
      </c>
      <c r="C24" s="12">
        <f t="shared" si="5"/>
        <v>9.9791754982563735E-2</v>
      </c>
      <c r="D24" s="12">
        <f t="shared" ref="D24" si="17">D11/$O11</f>
        <v>0.2549661640525161</v>
      </c>
      <c r="E24" s="12">
        <f t="shared" si="7"/>
        <v>1.6505630041741833E-2</v>
      </c>
      <c r="F24" s="12">
        <f t="shared" si="4"/>
        <v>5.1305631279453673E-2</v>
      </c>
      <c r="G24" s="12">
        <f t="shared" ref="G24:O24" si="18">G11/$O11</f>
        <v>2.3438425382994461E-2</v>
      </c>
      <c r="H24" s="12">
        <f t="shared" si="18"/>
        <v>4.2141612800415874E-2</v>
      </c>
      <c r="I24" s="12">
        <f t="shared" si="18"/>
        <v>5.4357828682115375E-2</v>
      </c>
      <c r="J24" s="12">
        <f t="shared" si="18"/>
        <v>1.6464042923846685E-2</v>
      </c>
      <c r="K24" s="12">
        <f t="shared" si="18"/>
        <v>2.2333272479167762E-2</v>
      </c>
      <c r="L24" s="12">
        <f t="shared" si="18"/>
        <v>4.2644123808315566E-2</v>
      </c>
      <c r="M24" s="12">
        <f t="shared" si="18"/>
        <v>3.7502668816159564E-3</v>
      </c>
      <c r="N24" s="12">
        <f t="shared" si="18"/>
        <v>6.7554312342771913E-2</v>
      </c>
      <c r="O24" s="12">
        <f t="shared" si="18"/>
        <v>1</v>
      </c>
    </row>
    <row r="25" spans="1:15">
      <c r="A25" s="6" t="s">
        <v>139</v>
      </c>
      <c r="B25" s="12" t="e">
        <f t="shared" si="2"/>
        <v>#DIV/0!</v>
      </c>
      <c r="C25" s="12" t="e">
        <f t="shared" si="5"/>
        <v>#DIV/0!</v>
      </c>
      <c r="D25" s="12" t="e">
        <f t="shared" ref="D25" si="19">D12/$O12</f>
        <v>#DIV/0!</v>
      </c>
      <c r="E25" s="12" t="e">
        <f t="shared" si="7"/>
        <v>#DIV/0!</v>
      </c>
      <c r="F25" s="12" t="e">
        <f t="shared" si="4"/>
        <v>#DIV/0!</v>
      </c>
      <c r="G25" s="12" t="e">
        <f t="shared" ref="G25:O25" si="20">G12/$O12</f>
        <v>#DIV/0!</v>
      </c>
      <c r="H25" s="12" t="e">
        <f t="shared" si="20"/>
        <v>#DIV/0!</v>
      </c>
      <c r="I25" s="12" t="e">
        <f t="shared" si="20"/>
        <v>#DIV/0!</v>
      </c>
      <c r="J25" s="12" t="e">
        <f t="shared" si="20"/>
        <v>#DIV/0!</v>
      </c>
      <c r="K25" s="12" t="e">
        <f t="shared" si="20"/>
        <v>#DIV/0!</v>
      </c>
      <c r="L25" s="12" t="e">
        <f t="shared" si="20"/>
        <v>#DIV/0!</v>
      </c>
      <c r="M25" s="12" t="e">
        <f t="shared" si="20"/>
        <v>#DIV/0!</v>
      </c>
      <c r="N25" s="12" t="e">
        <f t="shared" si="20"/>
        <v>#DIV/0!</v>
      </c>
      <c r="O25" s="12" t="e">
        <f t="shared" si="20"/>
        <v>#DIV/0!</v>
      </c>
    </row>
    <row r="26" spans="1:15">
      <c r="A26" s="6" t="s">
        <v>140</v>
      </c>
      <c r="B26" s="12" t="e">
        <f t="shared" si="2"/>
        <v>#DIV/0!</v>
      </c>
      <c r="C26" s="12" t="e">
        <f t="shared" si="5"/>
        <v>#DIV/0!</v>
      </c>
      <c r="D26" s="12" t="e">
        <f t="shared" ref="D26" si="21">D13/$O13</f>
        <v>#DIV/0!</v>
      </c>
      <c r="E26" s="12" t="e">
        <f t="shared" si="7"/>
        <v>#DIV/0!</v>
      </c>
      <c r="F26" s="12" t="e">
        <f t="shared" si="4"/>
        <v>#DIV/0!</v>
      </c>
      <c r="G26" s="12" t="e">
        <f t="shared" ref="G26:O26" si="22">G13/$O13</f>
        <v>#DIV/0!</v>
      </c>
      <c r="H26" s="12" t="e">
        <f t="shared" si="22"/>
        <v>#DIV/0!</v>
      </c>
      <c r="I26" s="12" t="e">
        <f t="shared" si="22"/>
        <v>#DIV/0!</v>
      </c>
      <c r="J26" s="12" t="e">
        <f t="shared" si="22"/>
        <v>#DIV/0!</v>
      </c>
      <c r="K26" s="12" t="e">
        <f t="shared" si="22"/>
        <v>#DIV/0!</v>
      </c>
      <c r="L26" s="12" t="e">
        <f t="shared" si="22"/>
        <v>#DIV/0!</v>
      </c>
      <c r="M26" s="12" t="e">
        <f t="shared" si="22"/>
        <v>#DIV/0!</v>
      </c>
      <c r="N26" s="12" t="e">
        <f t="shared" si="22"/>
        <v>#DIV/0!</v>
      </c>
      <c r="O26" s="12" t="e">
        <f t="shared" si="22"/>
        <v>#DIV/0!</v>
      </c>
    </row>
    <row r="27" spans="1:15" ht="15.75" thickBot="1">
      <c r="A27" s="9" t="s">
        <v>144</v>
      </c>
      <c r="B27" s="13" t="e">
        <f>AVERAGE(B18:B26)</f>
        <v>#DIV/0!</v>
      </c>
      <c r="C27" s="13" t="e">
        <f t="shared" ref="C27:O27" si="23">AVERAGE(C18:C26)</f>
        <v>#DIV/0!</v>
      </c>
      <c r="D27" s="13"/>
      <c r="E27" s="13" t="e">
        <f t="shared" si="23"/>
        <v>#DIV/0!</v>
      </c>
      <c r="F27" s="13" t="e">
        <f>AVERAGE(F18:F26)</f>
        <v>#DIV/0!</v>
      </c>
      <c r="G27" s="13" t="e">
        <f t="shared" si="23"/>
        <v>#DIV/0!</v>
      </c>
      <c r="H27" s="13" t="e">
        <f t="shared" si="23"/>
        <v>#DIV/0!</v>
      </c>
      <c r="I27" s="13" t="e">
        <f t="shared" si="23"/>
        <v>#DIV/0!</v>
      </c>
      <c r="J27" s="13" t="e">
        <f t="shared" si="23"/>
        <v>#DIV/0!</v>
      </c>
      <c r="K27" s="13" t="e">
        <f t="shared" si="23"/>
        <v>#DIV/0!</v>
      </c>
      <c r="L27" s="13" t="e">
        <f t="shared" si="23"/>
        <v>#DIV/0!</v>
      </c>
      <c r="M27" s="13" t="e">
        <f t="shared" si="23"/>
        <v>#DIV/0!</v>
      </c>
      <c r="N27" s="13" t="e">
        <f t="shared" si="23"/>
        <v>#DIV/0!</v>
      </c>
      <c r="O27" s="13" t="e">
        <f t="shared" si="23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28"/>
  <sheetViews>
    <sheetView workbookViewId="0">
      <selection activeCell="A13" sqref="A13"/>
    </sheetView>
  </sheetViews>
  <sheetFormatPr defaultColWidth="9.140625" defaultRowHeight="12.75"/>
  <cols>
    <col min="1" max="1" width="31" style="43" bestFit="1" customWidth="1"/>
    <col min="2" max="2" width="10.85546875" style="37" bestFit="1" customWidth="1"/>
    <col min="3" max="4" width="16" style="37" bestFit="1" customWidth="1"/>
    <col min="5" max="5" width="9.140625" style="37" bestFit="1" customWidth="1"/>
    <col min="6" max="6" width="7.85546875" style="37" bestFit="1" customWidth="1"/>
    <col min="7" max="7" width="7.5703125" style="37" bestFit="1" customWidth="1"/>
    <col min="8" max="8" width="6.7109375" style="37" customWidth="1"/>
    <col min="9" max="9" width="9" style="37" bestFit="1" customWidth="1"/>
    <col min="10" max="11" width="7.5703125" style="37" bestFit="1" customWidth="1"/>
    <col min="12" max="12" width="6.5703125" style="37" bestFit="1" customWidth="1"/>
    <col min="13" max="14" width="7.5703125" style="37" bestFit="1" customWidth="1"/>
    <col min="15" max="15" width="7.42578125" style="37" bestFit="1" customWidth="1"/>
    <col min="16" max="16" width="7.28515625" style="37" bestFit="1" customWidth="1"/>
    <col min="17" max="17" width="6.5703125" style="37" bestFit="1" customWidth="1"/>
    <col min="18" max="18" width="9.5703125" style="37" bestFit="1" customWidth="1"/>
    <col min="19" max="16384" width="9.140625" style="37"/>
  </cols>
  <sheetData>
    <row r="1" spans="1:17">
      <c r="E1" s="40" t="e">
        <f>SUBTOTAL(101,E3:E124)</f>
        <v>#REF!</v>
      </c>
      <c r="F1" s="40" t="e">
        <f t="shared" ref="F1:Q1" si="0">SUBTOTAL(101,F3:F124)</f>
        <v>#REF!</v>
      </c>
      <c r="G1" s="40" t="e">
        <f t="shared" si="0"/>
        <v>#REF!</v>
      </c>
      <c r="H1" s="40" t="e">
        <f t="shared" si="0"/>
        <v>#REF!</v>
      </c>
      <c r="I1" s="40" t="e">
        <f t="shared" si="0"/>
        <v>#REF!</v>
      </c>
      <c r="J1" s="40" t="e">
        <f t="shared" si="0"/>
        <v>#REF!</v>
      </c>
      <c r="K1" s="40" t="e">
        <f t="shared" si="0"/>
        <v>#REF!</v>
      </c>
      <c r="L1" s="40" t="e">
        <f t="shared" si="0"/>
        <v>#REF!</v>
      </c>
      <c r="M1" s="40" t="e">
        <f t="shared" si="0"/>
        <v>#REF!</v>
      </c>
      <c r="N1" s="40" t="e">
        <f t="shared" si="0"/>
        <v>#REF!</v>
      </c>
      <c r="O1" s="40" t="e">
        <f t="shared" si="0"/>
        <v>#REF!</v>
      </c>
      <c r="P1" s="40" t="e">
        <f t="shared" si="0"/>
        <v>#REF!</v>
      </c>
      <c r="Q1" s="40" t="e">
        <f t="shared" si="0"/>
        <v>#REF!</v>
      </c>
    </row>
    <row r="2" spans="1:17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231</v>
      </c>
      <c r="I2" s="36" t="s">
        <v>236</v>
      </c>
      <c r="J2" s="36" t="s">
        <v>232</v>
      </c>
      <c r="K2" s="36" t="s">
        <v>233</v>
      </c>
      <c r="L2" s="36" t="s">
        <v>10</v>
      </c>
      <c r="M2" s="36" t="s">
        <v>234</v>
      </c>
      <c r="N2" s="36" t="s">
        <v>12</v>
      </c>
      <c r="O2" s="36" t="s">
        <v>13</v>
      </c>
      <c r="P2" s="36" t="s">
        <v>14</v>
      </c>
      <c r="Q2" s="36" t="s">
        <v>15</v>
      </c>
    </row>
    <row r="3" spans="1:17">
      <c r="A3" s="39" t="s">
        <v>37</v>
      </c>
      <c r="B3" s="38" t="s">
        <v>38</v>
      </c>
      <c r="C3" s="38" t="s">
        <v>39</v>
      </c>
      <c r="D3" s="38" t="s">
        <v>39</v>
      </c>
      <c r="E3" s="29" t="e">
        <f>'Value Sales'!#REF!/'Qty Sales'!#REF!</f>
        <v>#REF!</v>
      </c>
      <c r="F3" s="29" t="e">
        <f>'Value Sales'!#REF!/'Qty Sales'!#REF!</f>
        <v>#REF!</v>
      </c>
      <c r="G3" s="29" t="e">
        <f>'Value Sales'!#REF!/'Qty Sales'!#REF!</f>
        <v>#REF!</v>
      </c>
      <c r="H3" s="29" t="e">
        <f>'Value Sales'!#REF!/'Qty Sales'!#REF!</f>
        <v>#REF!</v>
      </c>
      <c r="I3" s="29" t="e">
        <f>'Value Sales'!#REF!/'Qty Sales'!#REF!</f>
        <v>#REF!</v>
      </c>
      <c r="J3" s="29" t="e">
        <f>'Value Sales'!#REF!/'Qty Sales'!#REF!</f>
        <v>#REF!</v>
      </c>
      <c r="K3" s="29" t="e">
        <f>'Value Sales'!#REF!/'Qty Sales'!#REF!</f>
        <v>#REF!</v>
      </c>
      <c r="L3" s="29" t="e">
        <f>'Value Sales'!#REF!/'Qty Sales'!#REF!</f>
        <v>#REF!</v>
      </c>
      <c r="M3" s="29" t="e">
        <f>'Value Sales'!#REF!/'Qty Sales'!#REF!</f>
        <v>#REF!</v>
      </c>
      <c r="N3" s="29" t="e">
        <f>'Value Sales'!#REF!/'Qty Sales'!#REF!</f>
        <v>#REF!</v>
      </c>
      <c r="O3" s="29" t="e">
        <f>'Value Sales'!#REF!/'Qty Sales'!#REF!</f>
        <v>#REF!</v>
      </c>
      <c r="P3" s="29" t="e">
        <f>'Value Sales'!#REF!/'Qty Sales'!#REF!</f>
        <v>#REF!</v>
      </c>
      <c r="Q3" s="29" t="e">
        <f>'Value Sales'!#REF!/'Qty Sales'!#REF!</f>
        <v>#REF!</v>
      </c>
    </row>
    <row r="4" spans="1:17">
      <c r="A4" s="49" t="s">
        <v>207</v>
      </c>
      <c r="B4" s="38" t="s">
        <v>38</v>
      </c>
      <c r="C4" s="38" t="s">
        <v>39</v>
      </c>
      <c r="D4" s="38" t="s">
        <v>39</v>
      </c>
      <c r="E4" s="29" t="e">
        <f>'Value Sales'!#REF!/'Qty Sales'!#REF!</f>
        <v>#REF!</v>
      </c>
      <c r="F4" s="29" t="e">
        <f>'Value Sales'!#REF!/'Qty Sales'!#REF!</f>
        <v>#REF!</v>
      </c>
      <c r="G4" s="29" t="e">
        <f>'Value Sales'!#REF!/'Qty Sales'!#REF!</f>
        <v>#REF!</v>
      </c>
      <c r="H4" s="29" t="e">
        <f>'Value Sales'!#REF!/'Qty Sales'!#REF!</f>
        <v>#REF!</v>
      </c>
      <c r="I4" s="29" t="e">
        <f>'Value Sales'!#REF!/'Qty Sales'!#REF!</f>
        <v>#REF!</v>
      </c>
      <c r="J4" s="29" t="e">
        <f>'Value Sales'!#REF!/'Qty Sales'!#REF!</f>
        <v>#REF!</v>
      </c>
      <c r="K4" s="29" t="e">
        <f>'Value Sales'!#REF!/'Qty Sales'!#REF!</f>
        <v>#REF!</v>
      </c>
      <c r="L4" s="29" t="e">
        <f>'Value Sales'!#REF!/'Qty Sales'!#REF!</f>
        <v>#REF!</v>
      </c>
      <c r="M4" s="29" t="e">
        <f>'Value Sales'!#REF!/'Qty Sales'!#REF!</f>
        <v>#REF!</v>
      </c>
      <c r="N4" s="29" t="e">
        <f>'Value Sales'!#REF!/'Qty Sales'!#REF!</f>
        <v>#REF!</v>
      </c>
      <c r="O4" s="29" t="e">
        <f>'Value Sales'!#REF!/'Qty Sales'!#REF!</f>
        <v>#REF!</v>
      </c>
      <c r="P4" s="29" t="e">
        <f>'Value Sales'!#REF!/'Qty Sales'!#REF!</f>
        <v>#REF!</v>
      </c>
      <c r="Q4" s="29" t="e">
        <f>'Value Sales'!#REF!/'Qty Sales'!#REF!</f>
        <v>#REF!</v>
      </c>
    </row>
    <row r="5" spans="1:17">
      <c r="A5" s="39" t="s">
        <v>50</v>
      </c>
      <c r="B5" s="38" t="s">
        <v>38</v>
      </c>
      <c r="C5" s="38" t="s">
        <v>39</v>
      </c>
      <c r="D5" s="38" t="s">
        <v>39</v>
      </c>
      <c r="E5" s="29" t="e">
        <f>'Value Sales'!#REF!/'Qty Sales'!#REF!</f>
        <v>#REF!</v>
      </c>
      <c r="F5" s="29" t="e">
        <f>'Value Sales'!#REF!/'Qty Sales'!#REF!</f>
        <v>#REF!</v>
      </c>
      <c r="G5" s="29" t="e">
        <f>'Value Sales'!#REF!/'Qty Sales'!#REF!</f>
        <v>#REF!</v>
      </c>
      <c r="H5" s="29" t="e">
        <f>'Value Sales'!#REF!/'Qty Sales'!#REF!</f>
        <v>#REF!</v>
      </c>
      <c r="I5" s="29" t="e">
        <f>'Value Sales'!#REF!/'Qty Sales'!#REF!</f>
        <v>#REF!</v>
      </c>
      <c r="J5" s="29" t="e">
        <f>'Value Sales'!#REF!/'Qty Sales'!#REF!</f>
        <v>#REF!</v>
      </c>
      <c r="K5" s="29" t="e">
        <f>'Value Sales'!#REF!/'Qty Sales'!#REF!</f>
        <v>#REF!</v>
      </c>
      <c r="L5" s="29" t="e">
        <f>'Value Sales'!#REF!/'Qty Sales'!#REF!</f>
        <v>#REF!</v>
      </c>
      <c r="M5" s="29" t="e">
        <f>'Value Sales'!#REF!/'Qty Sales'!#REF!</f>
        <v>#REF!</v>
      </c>
      <c r="N5" s="29" t="e">
        <f>'Value Sales'!#REF!/'Qty Sales'!#REF!</f>
        <v>#REF!</v>
      </c>
      <c r="O5" s="29" t="e">
        <f>'Value Sales'!#REF!/'Qty Sales'!#REF!</f>
        <v>#REF!</v>
      </c>
      <c r="P5" s="29" t="e">
        <f>'Value Sales'!#REF!/'Qty Sales'!#REF!</f>
        <v>#REF!</v>
      </c>
      <c r="Q5" s="29" t="e">
        <f>'Value Sales'!#REF!/'Qty Sales'!#REF!</f>
        <v>#REF!</v>
      </c>
    </row>
    <row r="6" spans="1:17">
      <c r="A6" s="39" t="s">
        <v>53</v>
      </c>
      <c r="B6" s="38" t="s">
        <v>38</v>
      </c>
      <c r="C6" s="38" t="s">
        <v>39</v>
      </c>
      <c r="D6" s="38" t="s">
        <v>54</v>
      </c>
      <c r="E6" s="29" t="e">
        <f>'Value Sales'!#REF!/'Qty Sales'!#REF!</f>
        <v>#REF!</v>
      </c>
      <c r="F6" s="29" t="e">
        <f>'Value Sales'!#REF!/'Qty Sales'!#REF!</f>
        <v>#REF!</v>
      </c>
      <c r="G6" s="29" t="e">
        <f>'Value Sales'!#REF!/'Qty Sales'!#REF!</f>
        <v>#REF!</v>
      </c>
      <c r="H6" s="29" t="e">
        <f>'Value Sales'!#REF!/'Qty Sales'!#REF!</f>
        <v>#REF!</v>
      </c>
      <c r="I6" s="29" t="e">
        <f>'Value Sales'!#REF!/'Qty Sales'!#REF!</f>
        <v>#REF!</v>
      </c>
      <c r="J6" s="29" t="e">
        <f>'Value Sales'!#REF!/'Qty Sales'!#REF!</f>
        <v>#REF!</v>
      </c>
      <c r="K6" s="29" t="e">
        <f>'Value Sales'!#REF!/'Qty Sales'!#REF!</f>
        <v>#REF!</v>
      </c>
      <c r="L6" s="29" t="e">
        <f>'Value Sales'!#REF!/'Qty Sales'!#REF!</f>
        <v>#REF!</v>
      </c>
      <c r="M6" s="29" t="e">
        <f>'Value Sales'!#REF!/'Qty Sales'!#REF!</f>
        <v>#REF!</v>
      </c>
      <c r="N6" s="29" t="e">
        <f>'Value Sales'!#REF!/'Qty Sales'!#REF!</f>
        <v>#REF!</v>
      </c>
      <c r="O6" s="29" t="e">
        <f>'Value Sales'!#REF!/'Qty Sales'!#REF!</f>
        <v>#REF!</v>
      </c>
      <c r="P6" s="29" t="e">
        <f>'Value Sales'!#REF!/'Qty Sales'!#REF!</f>
        <v>#REF!</v>
      </c>
      <c r="Q6" s="29" t="e">
        <f>'Value Sales'!#REF!/'Qty Sales'!#REF!</f>
        <v>#REF!</v>
      </c>
    </row>
    <row r="7" spans="1:17">
      <c r="A7" s="39" t="s">
        <v>58</v>
      </c>
      <c r="B7" s="38" t="s">
        <v>38</v>
      </c>
      <c r="C7" s="38" t="s">
        <v>39</v>
      </c>
      <c r="D7" s="38" t="s">
        <v>38</v>
      </c>
      <c r="E7" s="29" t="e">
        <f>'Value Sales'!#REF!/'Qty Sales'!#REF!</f>
        <v>#REF!</v>
      </c>
      <c r="F7" s="29" t="e">
        <f>'Value Sales'!#REF!/'Qty Sales'!#REF!</f>
        <v>#REF!</v>
      </c>
      <c r="G7" s="29" t="e">
        <f>'Value Sales'!#REF!/'Qty Sales'!#REF!</f>
        <v>#REF!</v>
      </c>
      <c r="H7" s="29" t="e">
        <f>'Value Sales'!#REF!/'Qty Sales'!#REF!</f>
        <v>#REF!</v>
      </c>
      <c r="I7" s="29" t="e">
        <f>'Value Sales'!#REF!/'Qty Sales'!#REF!</f>
        <v>#REF!</v>
      </c>
      <c r="J7" s="29" t="e">
        <f>'Value Sales'!#REF!/'Qty Sales'!#REF!</f>
        <v>#REF!</v>
      </c>
      <c r="K7" s="29" t="e">
        <f>'Value Sales'!#REF!/'Qty Sales'!#REF!</f>
        <v>#REF!</v>
      </c>
      <c r="L7" s="29" t="e">
        <f>'Value Sales'!#REF!/'Qty Sales'!#REF!</f>
        <v>#REF!</v>
      </c>
      <c r="M7" s="29" t="e">
        <f>'Value Sales'!#REF!/'Qty Sales'!#REF!</f>
        <v>#REF!</v>
      </c>
      <c r="N7" s="29" t="e">
        <f>'Value Sales'!#REF!/'Qty Sales'!#REF!</f>
        <v>#REF!</v>
      </c>
      <c r="O7" s="29" t="e">
        <f>'Value Sales'!#REF!/'Qty Sales'!#REF!</f>
        <v>#REF!</v>
      </c>
      <c r="P7" s="29" t="e">
        <f>'Value Sales'!#REF!/'Qty Sales'!#REF!</f>
        <v>#REF!</v>
      </c>
      <c r="Q7" s="29" t="e">
        <f>'Value Sales'!#REF!/'Qty Sales'!#REF!</f>
        <v>#REF!</v>
      </c>
    </row>
    <row r="8" spans="1:17">
      <c r="A8" s="44" t="s">
        <v>56</v>
      </c>
      <c r="B8" s="38" t="s">
        <v>38</v>
      </c>
      <c r="C8" s="45" t="s">
        <v>57</v>
      </c>
      <c r="D8" s="45" t="s">
        <v>38</v>
      </c>
      <c r="E8" s="29" t="e">
        <f>'Value Sales'!#REF!/'Qty Sales'!#REF!</f>
        <v>#REF!</v>
      </c>
      <c r="F8" s="29" t="e">
        <f>'Value Sales'!#REF!/'Qty Sales'!#REF!</f>
        <v>#REF!</v>
      </c>
      <c r="G8" s="29" t="e">
        <f>'Value Sales'!#REF!/'Qty Sales'!#REF!</f>
        <v>#REF!</v>
      </c>
      <c r="H8" s="29" t="e">
        <f>'Value Sales'!#REF!/'Qty Sales'!#REF!</f>
        <v>#REF!</v>
      </c>
      <c r="I8" s="29" t="e">
        <f>'Value Sales'!#REF!/'Qty Sales'!#REF!</f>
        <v>#REF!</v>
      </c>
      <c r="J8" s="29" t="e">
        <f>'Value Sales'!#REF!/'Qty Sales'!#REF!</f>
        <v>#REF!</v>
      </c>
      <c r="K8" s="29" t="e">
        <f>'Value Sales'!#REF!/'Qty Sales'!#REF!</f>
        <v>#REF!</v>
      </c>
      <c r="L8" s="29" t="e">
        <f>'Value Sales'!#REF!/'Qty Sales'!#REF!</f>
        <v>#REF!</v>
      </c>
      <c r="M8" s="29" t="e">
        <f>'Value Sales'!#REF!/'Qty Sales'!#REF!</f>
        <v>#REF!</v>
      </c>
      <c r="N8" s="29" t="e">
        <f>'Value Sales'!#REF!/'Qty Sales'!#REF!</f>
        <v>#REF!</v>
      </c>
      <c r="O8" s="29" t="e">
        <f>'Value Sales'!#REF!/'Qty Sales'!#REF!</f>
        <v>#REF!</v>
      </c>
      <c r="P8" s="29" t="e">
        <f>'Value Sales'!#REF!/'Qty Sales'!#REF!</f>
        <v>#REF!</v>
      </c>
      <c r="Q8" s="29" t="e">
        <f>'Value Sales'!#REF!/'Qty Sales'!#REF!</f>
        <v>#REF!</v>
      </c>
    </row>
    <row r="9" spans="1:17">
      <c r="A9" s="44" t="s">
        <v>61</v>
      </c>
      <c r="B9" s="38" t="s">
        <v>38</v>
      </c>
      <c r="C9" s="45" t="s">
        <v>57</v>
      </c>
      <c r="D9" s="45" t="s">
        <v>62</v>
      </c>
      <c r="E9" s="29" t="e">
        <f>'Value Sales'!#REF!/'Qty Sales'!#REF!</f>
        <v>#REF!</v>
      </c>
      <c r="F9" s="29" t="e">
        <f>'Value Sales'!#REF!/'Qty Sales'!#REF!</f>
        <v>#REF!</v>
      </c>
      <c r="G9" s="29" t="e">
        <f>'Value Sales'!#REF!/'Qty Sales'!#REF!</f>
        <v>#REF!</v>
      </c>
      <c r="H9" s="29" t="e">
        <f>'Value Sales'!#REF!/'Qty Sales'!#REF!</f>
        <v>#REF!</v>
      </c>
      <c r="I9" s="29" t="e">
        <f>'Value Sales'!#REF!/'Qty Sales'!#REF!</f>
        <v>#REF!</v>
      </c>
      <c r="J9" s="29" t="e">
        <f>'Value Sales'!#REF!/'Qty Sales'!#REF!</f>
        <v>#REF!</v>
      </c>
      <c r="K9" s="29" t="e">
        <f>'Value Sales'!#REF!/'Qty Sales'!#REF!</f>
        <v>#REF!</v>
      </c>
      <c r="L9" s="29" t="e">
        <f>'Value Sales'!#REF!/'Qty Sales'!#REF!</f>
        <v>#REF!</v>
      </c>
      <c r="M9" s="29" t="e">
        <f>'Value Sales'!#REF!/'Qty Sales'!#REF!</f>
        <v>#REF!</v>
      </c>
      <c r="N9" s="29" t="e">
        <f>'Value Sales'!#REF!/'Qty Sales'!#REF!</f>
        <v>#REF!</v>
      </c>
      <c r="O9" s="29" t="e">
        <f>'Value Sales'!#REF!/'Qty Sales'!#REF!</f>
        <v>#REF!</v>
      </c>
      <c r="P9" s="29" t="e">
        <f>'Value Sales'!#REF!/'Qty Sales'!#REF!</f>
        <v>#REF!</v>
      </c>
      <c r="Q9" s="29" t="e">
        <f>'Value Sales'!#REF!/'Qty Sales'!#REF!</f>
        <v>#REF!</v>
      </c>
    </row>
    <row r="10" spans="1:17">
      <c r="A10" s="44" t="s">
        <v>67</v>
      </c>
      <c r="B10" s="38" t="s">
        <v>38</v>
      </c>
      <c r="C10" s="45" t="s">
        <v>57</v>
      </c>
      <c r="D10" s="45" t="s">
        <v>57</v>
      </c>
      <c r="E10" s="29" t="e">
        <f>'Value Sales'!#REF!/'Qty Sales'!#REF!</f>
        <v>#REF!</v>
      </c>
      <c r="F10" s="29" t="e">
        <f>'Value Sales'!#REF!/'Qty Sales'!#REF!</f>
        <v>#REF!</v>
      </c>
      <c r="G10" s="29" t="e">
        <f>'Value Sales'!#REF!/'Qty Sales'!#REF!</f>
        <v>#REF!</v>
      </c>
      <c r="H10" s="29" t="e">
        <f>'Value Sales'!#REF!/'Qty Sales'!#REF!</f>
        <v>#REF!</v>
      </c>
      <c r="I10" s="29" t="e">
        <f>'Value Sales'!#REF!/'Qty Sales'!#REF!</f>
        <v>#REF!</v>
      </c>
      <c r="J10" s="29" t="e">
        <f>'Value Sales'!#REF!/'Qty Sales'!#REF!</f>
        <v>#REF!</v>
      </c>
      <c r="K10" s="29" t="e">
        <f>'Value Sales'!#REF!/'Qty Sales'!#REF!</f>
        <v>#REF!</v>
      </c>
      <c r="L10" s="29" t="e">
        <f>'Value Sales'!#REF!/'Qty Sales'!#REF!</f>
        <v>#REF!</v>
      </c>
      <c r="M10" s="29" t="e">
        <f>'Value Sales'!#REF!/'Qty Sales'!#REF!</f>
        <v>#REF!</v>
      </c>
      <c r="N10" s="29" t="e">
        <f>'Value Sales'!#REF!/'Qty Sales'!#REF!</f>
        <v>#REF!</v>
      </c>
      <c r="O10" s="29" t="e">
        <f>'Value Sales'!#REF!/'Qty Sales'!#REF!</f>
        <v>#REF!</v>
      </c>
      <c r="P10" s="29" t="e">
        <f>'Value Sales'!#REF!/'Qty Sales'!#REF!</f>
        <v>#REF!</v>
      </c>
      <c r="Q10" s="29" t="e">
        <f>'Value Sales'!#REF!/'Qty Sales'!#REF!</f>
        <v>#REF!</v>
      </c>
    </row>
    <row r="11" spans="1:17">
      <c r="A11" s="39" t="s">
        <v>42</v>
      </c>
      <c r="B11" s="38" t="s">
        <v>38</v>
      </c>
      <c r="C11" s="38" t="s">
        <v>64</v>
      </c>
      <c r="D11" s="38" t="s">
        <v>38</v>
      </c>
      <c r="E11" s="29" t="e">
        <f>'Value Sales'!#REF!/'Qty Sales'!#REF!</f>
        <v>#REF!</v>
      </c>
      <c r="F11" s="29" t="e">
        <f>'Value Sales'!#REF!/'Qty Sales'!#REF!</f>
        <v>#REF!</v>
      </c>
      <c r="G11" s="29" t="e">
        <f>'Value Sales'!#REF!/'Qty Sales'!#REF!</f>
        <v>#REF!</v>
      </c>
      <c r="H11" s="29" t="e">
        <f>'Value Sales'!#REF!/'Qty Sales'!#REF!</f>
        <v>#REF!</v>
      </c>
      <c r="I11" s="29" t="e">
        <f>'Value Sales'!#REF!/'Qty Sales'!#REF!</f>
        <v>#REF!</v>
      </c>
      <c r="J11" s="29" t="e">
        <f>'Value Sales'!#REF!/'Qty Sales'!#REF!</f>
        <v>#REF!</v>
      </c>
      <c r="K11" s="29" t="e">
        <f>'Value Sales'!#REF!/'Qty Sales'!#REF!</f>
        <v>#REF!</v>
      </c>
      <c r="L11" s="29" t="e">
        <f>'Value Sales'!#REF!/'Qty Sales'!#REF!</f>
        <v>#REF!</v>
      </c>
      <c r="M11" s="29" t="e">
        <f>'Value Sales'!#REF!/'Qty Sales'!#REF!</f>
        <v>#REF!</v>
      </c>
      <c r="N11" s="29" t="e">
        <f>'Value Sales'!#REF!/'Qty Sales'!#REF!</f>
        <v>#REF!</v>
      </c>
      <c r="O11" s="29" t="e">
        <f>'Value Sales'!#REF!/'Qty Sales'!#REF!</f>
        <v>#REF!</v>
      </c>
      <c r="P11" s="29" t="e">
        <f>'Value Sales'!#REF!/'Qty Sales'!#REF!</f>
        <v>#REF!</v>
      </c>
      <c r="Q11" s="29" t="e">
        <f>'Value Sales'!#REF!/'Qty Sales'!#REF!</f>
        <v>#REF!</v>
      </c>
    </row>
    <row r="12" spans="1:17">
      <c r="A12" s="39" t="s">
        <v>63</v>
      </c>
      <c r="B12" s="38" t="s">
        <v>38</v>
      </c>
      <c r="C12" s="38" t="s">
        <v>64</v>
      </c>
      <c r="D12" s="38" t="s">
        <v>65</v>
      </c>
      <c r="E12" s="29" t="e">
        <f>'Value Sales'!#REF!/'Qty Sales'!#REF!</f>
        <v>#REF!</v>
      </c>
      <c r="F12" s="29" t="e">
        <f>'Value Sales'!#REF!/'Qty Sales'!#REF!</f>
        <v>#REF!</v>
      </c>
      <c r="G12" s="29" t="e">
        <f>'Value Sales'!#REF!/'Qty Sales'!#REF!</f>
        <v>#REF!</v>
      </c>
      <c r="H12" s="29" t="e">
        <f>'Value Sales'!#REF!/'Qty Sales'!#REF!</f>
        <v>#REF!</v>
      </c>
      <c r="I12" s="29" t="e">
        <f>'Value Sales'!#REF!/'Qty Sales'!#REF!</f>
        <v>#REF!</v>
      </c>
      <c r="J12" s="29" t="e">
        <f>'Value Sales'!#REF!/'Qty Sales'!#REF!</f>
        <v>#REF!</v>
      </c>
      <c r="K12" s="29" t="e">
        <f>'Value Sales'!#REF!/'Qty Sales'!#REF!</f>
        <v>#REF!</v>
      </c>
      <c r="L12" s="29" t="e">
        <f>'Value Sales'!#REF!/'Qty Sales'!#REF!</f>
        <v>#REF!</v>
      </c>
      <c r="M12" s="29" t="e">
        <f>'Value Sales'!#REF!/'Qty Sales'!#REF!</f>
        <v>#REF!</v>
      </c>
      <c r="N12" s="29" t="e">
        <f>'Value Sales'!#REF!/'Qty Sales'!#REF!</f>
        <v>#REF!</v>
      </c>
      <c r="O12" s="29" t="e">
        <f>'Value Sales'!#REF!/'Qty Sales'!#REF!</f>
        <v>#REF!</v>
      </c>
      <c r="P12" s="29" t="e">
        <f>'Value Sales'!#REF!/'Qty Sales'!#REF!</f>
        <v>#REF!</v>
      </c>
      <c r="Q12" s="29" t="e">
        <f>'Value Sales'!#REF!/'Qty Sales'!#REF!</f>
        <v>#REF!</v>
      </c>
    </row>
    <row r="13" spans="1:17">
      <c r="A13" s="48" t="s">
        <v>48</v>
      </c>
      <c r="B13" s="38" t="s">
        <v>38</v>
      </c>
      <c r="C13" s="32" t="s">
        <v>45</v>
      </c>
      <c r="D13" s="32" t="s">
        <v>45</v>
      </c>
      <c r="E13" s="29" t="e">
        <f>'Value Sales'!#REF!/'Qty Sales'!#REF!</f>
        <v>#REF!</v>
      </c>
      <c r="F13" s="29" t="e">
        <f>'Value Sales'!#REF!/'Qty Sales'!#REF!</f>
        <v>#REF!</v>
      </c>
      <c r="G13" s="29" t="e">
        <f>'Value Sales'!#REF!/'Qty Sales'!#REF!</f>
        <v>#REF!</v>
      </c>
      <c r="H13" s="29" t="e">
        <f>'Value Sales'!#REF!/'Qty Sales'!#REF!</f>
        <v>#REF!</v>
      </c>
      <c r="I13" s="29" t="e">
        <f>'Value Sales'!#REF!/'Qty Sales'!#REF!</f>
        <v>#REF!</v>
      </c>
      <c r="J13" s="29" t="e">
        <f>'Value Sales'!#REF!/'Qty Sales'!#REF!</f>
        <v>#REF!</v>
      </c>
      <c r="K13" s="29" t="e">
        <f>'Value Sales'!#REF!/'Qty Sales'!#REF!</f>
        <v>#REF!</v>
      </c>
      <c r="L13" s="29" t="e">
        <f>'Value Sales'!#REF!/'Qty Sales'!#REF!</f>
        <v>#REF!</v>
      </c>
      <c r="M13" s="29" t="e">
        <f>'Value Sales'!#REF!/'Qty Sales'!#REF!</f>
        <v>#REF!</v>
      </c>
      <c r="N13" s="29" t="e">
        <f>'Value Sales'!#REF!/'Qty Sales'!#REF!</f>
        <v>#REF!</v>
      </c>
      <c r="O13" s="29" t="e">
        <f>'Value Sales'!#REF!/'Qty Sales'!#REF!</f>
        <v>#REF!</v>
      </c>
      <c r="P13" s="29" t="e">
        <f>'Value Sales'!#REF!/'Qty Sales'!#REF!</f>
        <v>#REF!</v>
      </c>
      <c r="Q13" s="29" t="e">
        <f>'Value Sales'!#REF!/'Qty Sales'!#REF!</f>
        <v>#REF!</v>
      </c>
    </row>
    <row r="14" spans="1:17">
      <c r="A14" s="30" t="s">
        <v>49</v>
      </c>
      <c r="B14" s="38" t="s">
        <v>38</v>
      </c>
      <c r="C14" s="32" t="s">
        <v>45</v>
      </c>
      <c r="D14" s="32" t="s">
        <v>45</v>
      </c>
      <c r="E14" s="29" t="e">
        <f>'Value Sales'!#REF!/'Qty Sales'!#REF!</f>
        <v>#REF!</v>
      </c>
      <c r="F14" s="29" t="e">
        <f>'Value Sales'!#REF!/'Qty Sales'!#REF!</f>
        <v>#REF!</v>
      </c>
      <c r="G14" s="29" t="e">
        <f>'Value Sales'!#REF!/'Qty Sales'!#REF!</f>
        <v>#REF!</v>
      </c>
      <c r="H14" s="29" t="e">
        <f>'Value Sales'!#REF!/'Qty Sales'!#REF!</f>
        <v>#REF!</v>
      </c>
      <c r="I14" s="29" t="e">
        <f>'Value Sales'!#REF!/'Qty Sales'!#REF!</f>
        <v>#REF!</v>
      </c>
      <c r="J14" s="29" t="e">
        <f>'Value Sales'!#REF!/'Qty Sales'!#REF!</f>
        <v>#REF!</v>
      </c>
      <c r="K14" s="29" t="e">
        <f>'Value Sales'!#REF!/'Qty Sales'!#REF!</f>
        <v>#REF!</v>
      </c>
      <c r="L14" s="29" t="e">
        <f>'Value Sales'!#REF!/'Qty Sales'!#REF!</f>
        <v>#REF!</v>
      </c>
      <c r="M14" s="29" t="e">
        <f>'Value Sales'!#REF!/'Qty Sales'!#REF!</f>
        <v>#REF!</v>
      </c>
      <c r="N14" s="29" t="e">
        <f>'Value Sales'!#REF!/'Qty Sales'!#REF!</f>
        <v>#REF!</v>
      </c>
      <c r="O14" s="29" t="e">
        <f>'Value Sales'!#REF!/'Qty Sales'!#REF!</f>
        <v>#REF!</v>
      </c>
      <c r="P14" s="29" t="e">
        <f>'Value Sales'!#REF!/'Qty Sales'!#REF!</f>
        <v>#REF!</v>
      </c>
      <c r="Q14" s="29" t="e">
        <f>'Value Sales'!#REF!/'Qty Sales'!#REF!</f>
        <v>#REF!</v>
      </c>
    </row>
    <row r="15" spans="1:17">
      <c r="A15" s="30" t="s">
        <v>59</v>
      </c>
      <c r="B15" s="38" t="s">
        <v>38</v>
      </c>
      <c r="C15" s="32" t="s">
        <v>45</v>
      </c>
      <c r="D15" s="32" t="s">
        <v>60</v>
      </c>
      <c r="E15" s="29" t="e">
        <f>'Value Sales'!#REF!/'Qty Sales'!#REF!</f>
        <v>#REF!</v>
      </c>
      <c r="F15" s="29" t="e">
        <f>'Value Sales'!#REF!/'Qty Sales'!#REF!</f>
        <v>#REF!</v>
      </c>
      <c r="G15" s="29" t="e">
        <f>'Value Sales'!#REF!/'Qty Sales'!#REF!</f>
        <v>#REF!</v>
      </c>
      <c r="H15" s="29" t="e">
        <f>'Value Sales'!#REF!/'Qty Sales'!#REF!</f>
        <v>#REF!</v>
      </c>
      <c r="I15" s="29" t="e">
        <f>'Value Sales'!#REF!/'Qty Sales'!#REF!</f>
        <v>#REF!</v>
      </c>
      <c r="J15" s="29" t="e">
        <f>'Value Sales'!#REF!/'Qty Sales'!#REF!</f>
        <v>#REF!</v>
      </c>
      <c r="K15" s="29" t="e">
        <f>'Value Sales'!#REF!/'Qty Sales'!#REF!</f>
        <v>#REF!</v>
      </c>
      <c r="L15" s="29" t="e">
        <f>'Value Sales'!#REF!/'Qty Sales'!#REF!</f>
        <v>#REF!</v>
      </c>
      <c r="M15" s="29" t="e">
        <f>'Value Sales'!#REF!/'Qty Sales'!#REF!</f>
        <v>#REF!</v>
      </c>
      <c r="N15" s="29" t="e">
        <f>'Value Sales'!#REF!/'Qty Sales'!#REF!</f>
        <v>#REF!</v>
      </c>
      <c r="O15" s="29" t="e">
        <f>'Value Sales'!#REF!/'Qty Sales'!#REF!</f>
        <v>#REF!</v>
      </c>
      <c r="P15" s="29" t="e">
        <f>'Value Sales'!#REF!/'Qty Sales'!#REF!</f>
        <v>#REF!</v>
      </c>
      <c r="Q15" s="29" t="e">
        <f>'Value Sales'!#REF!/'Qty Sales'!#REF!</f>
        <v>#REF!</v>
      </c>
    </row>
    <row r="16" spans="1:17">
      <c r="A16" s="30" t="s">
        <v>46</v>
      </c>
      <c r="B16" s="38" t="s">
        <v>38</v>
      </c>
      <c r="C16" s="32" t="s">
        <v>47</v>
      </c>
      <c r="D16" s="46" t="s">
        <v>38</v>
      </c>
      <c r="E16" s="29" t="e">
        <f>'Value Sales'!#REF!/'Qty Sales'!#REF!</f>
        <v>#REF!</v>
      </c>
      <c r="F16" s="29" t="e">
        <f>'Value Sales'!#REF!/'Qty Sales'!#REF!</f>
        <v>#REF!</v>
      </c>
      <c r="G16" s="29" t="e">
        <f>'Value Sales'!#REF!/'Qty Sales'!#REF!</f>
        <v>#REF!</v>
      </c>
      <c r="H16" s="29" t="e">
        <f>'Value Sales'!#REF!/'Qty Sales'!#REF!</f>
        <v>#REF!</v>
      </c>
      <c r="I16" s="29" t="e">
        <f>'Value Sales'!#REF!/'Qty Sales'!#REF!</f>
        <v>#REF!</v>
      </c>
      <c r="J16" s="29" t="e">
        <f>'Value Sales'!#REF!/'Qty Sales'!#REF!</f>
        <v>#REF!</v>
      </c>
      <c r="K16" s="29" t="e">
        <f>'Value Sales'!#REF!/'Qty Sales'!#REF!</f>
        <v>#REF!</v>
      </c>
      <c r="L16" s="29" t="e">
        <f>'Value Sales'!#REF!/'Qty Sales'!#REF!</f>
        <v>#REF!</v>
      </c>
      <c r="M16" s="29" t="e">
        <f>'Value Sales'!#REF!/'Qty Sales'!#REF!</f>
        <v>#REF!</v>
      </c>
      <c r="N16" s="29" t="e">
        <f>'Value Sales'!#REF!/'Qty Sales'!#REF!</f>
        <v>#REF!</v>
      </c>
      <c r="O16" s="29" t="e">
        <f>'Value Sales'!#REF!/'Qty Sales'!#REF!</f>
        <v>#REF!</v>
      </c>
      <c r="P16" s="29" t="e">
        <f>'Value Sales'!#REF!/'Qty Sales'!#REF!</f>
        <v>#REF!</v>
      </c>
      <c r="Q16" s="29" t="e">
        <f>'Value Sales'!#REF!/'Qty Sales'!#REF!</f>
        <v>#REF!</v>
      </c>
    </row>
    <row r="17" spans="1:17">
      <c r="A17" s="30" t="s">
        <v>66</v>
      </c>
      <c r="B17" s="38" t="s">
        <v>38</v>
      </c>
      <c r="C17" s="32" t="s">
        <v>47</v>
      </c>
      <c r="D17" s="32" t="s">
        <v>38</v>
      </c>
      <c r="E17" s="29" t="e">
        <f>'Value Sales'!#REF!/'Qty Sales'!#REF!</f>
        <v>#REF!</v>
      </c>
      <c r="F17" s="29" t="e">
        <f>'Value Sales'!#REF!/'Qty Sales'!#REF!</f>
        <v>#REF!</v>
      </c>
      <c r="G17" s="29" t="e">
        <f>'Value Sales'!#REF!/'Qty Sales'!#REF!</f>
        <v>#REF!</v>
      </c>
      <c r="H17" s="29" t="e">
        <f>'Value Sales'!#REF!/'Qty Sales'!#REF!</f>
        <v>#REF!</v>
      </c>
      <c r="I17" s="29" t="e">
        <f>'Value Sales'!#REF!/'Qty Sales'!#REF!</f>
        <v>#REF!</v>
      </c>
      <c r="J17" s="29" t="e">
        <f>'Value Sales'!#REF!/'Qty Sales'!#REF!</f>
        <v>#REF!</v>
      </c>
      <c r="K17" s="29" t="e">
        <f>'Value Sales'!#REF!/'Qty Sales'!#REF!</f>
        <v>#REF!</v>
      </c>
      <c r="L17" s="29" t="e">
        <f>'Value Sales'!#REF!/'Qty Sales'!#REF!</f>
        <v>#REF!</v>
      </c>
      <c r="M17" s="29" t="e">
        <f>'Value Sales'!#REF!/'Qty Sales'!#REF!</f>
        <v>#REF!</v>
      </c>
      <c r="N17" s="29" t="e">
        <f>'Value Sales'!#REF!/'Qty Sales'!#REF!</f>
        <v>#REF!</v>
      </c>
      <c r="O17" s="29" t="e">
        <f>'Value Sales'!#REF!/'Qty Sales'!#REF!</f>
        <v>#REF!</v>
      </c>
      <c r="P17" s="29" t="e">
        <f>'Value Sales'!#REF!/'Qty Sales'!#REF!</f>
        <v>#REF!</v>
      </c>
      <c r="Q17" s="29" t="e">
        <f>'Value Sales'!#REF!/'Qty Sales'!#REF!</f>
        <v>#REF!</v>
      </c>
    </row>
    <row r="18" spans="1:17">
      <c r="A18" s="30" t="s">
        <v>55</v>
      </c>
      <c r="B18" s="38" t="s">
        <v>38</v>
      </c>
      <c r="C18" s="32" t="s">
        <v>47</v>
      </c>
      <c r="D18" s="32" t="s">
        <v>38</v>
      </c>
      <c r="E18" s="29" t="e">
        <f>'Value Sales'!#REF!/'Qty Sales'!#REF!</f>
        <v>#REF!</v>
      </c>
      <c r="F18" s="29" t="e">
        <f>'Value Sales'!#REF!/'Qty Sales'!#REF!</f>
        <v>#REF!</v>
      </c>
      <c r="G18" s="29" t="e">
        <f>'Value Sales'!#REF!/'Qty Sales'!#REF!</f>
        <v>#REF!</v>
      </c>
      <c r="H18" s="29" t="e">
        <f>'Value Sales'!#REF!/'Qty Sales'!#REF!</f>
        <v>#REF!</v>
      </c>
      <c r="I18" s="29" t="e">
        <f>'Value Sales'!#REF!/'Qty Sales'!#REF!</f>
        <v>#REF!</v>
      </c>
      <c r="J18" s="29" t="e">
        <f>'Value Sales'!#REF!/'Qty Sales'!#REF!</f>
        <v>#REF!</v>
      </c>
      <c r="K18" s="29" t="e">
        <f>'Value Sales'!#REF!/'Qty Sales'!#REF!</f>
        <v>#REF!</v>
      </c>
      <c r="L18" s="29" t="e">
        <f>'Value Sales'!#REF!/'Qty Sales'!#REF!</f>
        <v>#REF!</v>
      </c>
      <c r="M18" s="29" t="e">
        <f>'Value Sales'!#REF!/'Qty Sales'!#REF!</f>
        <v>#REF!</v>
      </c>
      <c r="N18" s="29" t="e">
        <f>'Value Sales'!#REF!/'Qty Sales'!#REF!</f>
        <v>#REF!</v>
      </c>
      <c r="O18" s="29" t="e">
        <f>'Value Sales'!#REF!/'Qty Sales'!#REF!</f>
        <v>#REF!</v>
      </c>
      <c r="P18" s="29" t="e">
        <f>'Value Sales'!#REF!/'Qty Sales'!#REF!</f>
        <v>#REF!</v>
      </c>
      <c r="Q18" s="29" t="e">
        <f>'Value Sales'!#REF!/'Qty Sales'!#REF!</f>
        <v>#REF!</v>
      </c>
    </row>
    <row r="19" spans="1:17">
      <c r="A19" s="30" t="s">
        <v>52</v>
      </c>
      <c r="B19" s="38" t="s">
        <v>38</v>
      </c>
      <c r="C19" s="32" t="s">
        <v>41</v>
      </c>
      <c r="D19" s="32" t="s">
        <v>43</v>
      </c>
      <c r="E19" s="29" t="e">
        <f>'Value Sales'!#REF!/'Qty Sales'!#REF!</f>
        <v>#REF!</v>
      </c>
      <c r="F19" s="29" t="e">
        <f>'Value Sales'!#REF!/'Qty Sales'!#REF!</f>
        <v>#REF!</v>
      </c>
      <c r="G19" s="29" t="e">
        <f>'Value Sales'!#REF!/'Qty Sales'!#REF!</f>
        <v>#REF!</v>
      </c>
      <c r="H19" s="29" t="e">
        <f>'Value Sales'!#REF!/'Qty Sales'!#REF!</f>
        <v>#REF!</v>
      </c>
      <c r="I19" s="29" t="e">
        <f>'Value Sales'!#REF!/'Qty Sales'!#REF!</f>
        <v>#REF!</v>
      </c>
      <c r="J19" s="29" t="e">
        <f>'Value Sales'!#REF!/'Qty Sales'!#REF!</f>
        <v>#REF!</v>
      </c>
      <c r="K19" s="29" t="e">
        <f>'Value Sales'!#REF!/'Qty Sales'!#REF!</f>
        <v>#REF!</v>
      </c>
      <c r="L19" s="29" t="e">
        <f>'Value Sales'!#REF!/'Qty Sales'!#REF!</f>
        <v>#REF!</v>
      </c>
      <c r="M19" s="29" t="e">
        <f>'Value Sales'!#REF!/'Qty Sales'!#REF!</f>
        <v>#REF!</v>
      </c>
      <c r="N19" s="29" t="e">
        <f>'Value Sales'!#REF!/'Qty Sales'!#REF!</f>
        <v>#REF!</v>
      </c>
      <c r="O19" s="29" t="e">
        <f>'Value Sales'!#REF!/'Qty Sales'!#REF!</f>
        <v>#REF!</v>
      </c>
      <c r="P19" s="29" t="e">
        <f>'Value Sales'!#REF!/'Qty Sales'!#REF!</f>
        <v>#REF!</v>
      </c>
      <c r="Q19" s="29" t="e">
        <f>'Value Sales'!#REF!/'Qty Sales'!#REF!</f>
        <v>#REF!</v>
      </c>
    </row>
    <row r="20" spans="1:17">
      <c r="A20" s="30" t="s">
        <v>44</v>
      </c>
      <c r="B20" s="38" t="s">
        <v>38</v>
      </c>
      <c r="C20" s="32" t="s">
        <v>41</v>
      </c>
      <c r="D20" s="32" t="s">
        <v>41</v>
      </c>
      <c r="E20" s="29" t="e">
        <f>'Value Sales'!#REF!/'Qty Sales'!#REF!</f>
        <v>#REF!</v>
      </c>
      <c r="F20" s="29" t="e">
        <f>'Value Sales'!#REF!/'Qty Sales'!#REF!</f>
        <v>#REF!</v>
      </c>
      <c r="G20" s="29" t="e">
        <f>'Value Sales'!#REF!/'Qty Sales'!#REF!</f>
        <v>#REF!</v>
      </c>
      <c r="H20" s="29" t="e">
        <f>'Value Sales'!#REF!/'Qty Sales'!#REF!</f>
        <v>#REF!</v>
      </c>
      <c r="I20" s="29" t="e">
        <f>'Value Sales'!#REF!/'Qty Sales'!#REF!</f>
        <v>#REF!</v>
      </c>
      <c r="J20" s="29" t="e">
        <f>'Value Sales'!#REF!/'Qty Sales'!#REF!</f>
        <v>#REF!</v>
      </c>
      <c r="K20" s="29" t="e">
        <f>'Value Sales'!#REF!/'Qty Sales'!#REF!</f>
        <v>#REF!</v>
      </c>
      <c r="L20" s="29" t="e">
        <f>'Value Sales'!#REF!/'Qty Sales'!#REF!</f>
        <v>#REF!</v>
      </c>
      <c r="M20" s="29" t="e">
        <f>'Value Sales'!#REF!/'Qty Sales'!#REF!</f>
        <v>#REF!</v>
      </c>
      <c r="N20" s="29" t="e">
        <f>'Value Sales'!#REF!/'Qty Sales'!#REF!</f>
        <v>#REF!</v>
      </c>
      <c r="O20" s="29" t="e">
        <f>'Value Sales'!#REF!/'Qty Sales'!#REF!</f>
        <v>#REF!</v>
      </c>
      <c r="P20" s="29" t="e">
        <f>'Value Sales'!#REF!/'Qty Sales'!#REF!</f>
        <v>#REF!</v>
      </c>
      <c r="Q20" s="29" t="e">
        <f>'Value Sales'!#REF!/'Qty Sales'!#REF!</f>
        <v>#REF!</v>
      </c>
    </row>
    <row r="21" spans="1:17">
      <c r="A21" s="30" t="s">
        <v>40</v>
      </c>
      <c r="B21" s="38" t="s">
        <v>38</v>
      </c>
      <c r="C21" s="32" t="s">
        <v>41</v>
      </c>
      <c r="D21" s="32" t="s">
        <v>41</v>
      </c>
      <c r="E21" s="29" t="e">
        <f>'Value Sales'!#REF!/'Qty Sales'!#REF!</f>
        <v>#REF!</v>
      </c>
      <c r="F21" s="29" t="e">
        <f>'Value Sales'!#REF!/'Qty Sales'!#REF!</f>
        <v>#REF!</v>
      </c>
      <c r="G21" s="29" t="e">
        <f>'Value Sales'!#REF!/'Qty Sales'!#REF!</f>
        <v>#REF!</v>
      </c>
      <c r="H21" s="29" t="e">
        <f>'Value Sales'!#REF!/'Qty Sales'!#REF!</f>
        <v>#REF!</v>
      </c>
      <c r="I21" s="29" t="e">
        <f>'Value Sales'!#REF!/'Qty Sales'!#REF!</f>
        <v>#REF!</v>
      </c>
      <c r="J21" s="29" t="e">
        <f>'Value Sales'!#REF!/'Qty Sales'!#REF!</f>
        <v>#REF!</v>
      </c>
      <c r="K21" s="29" t="e">
        <f>'Value Sales'!#REF!/'Qty Sales'!#REF!</f>
        <v>#REF!</v>
      </c>
      <c r="L21" s="29" t="e">
        <f>'Value Sales'!#REF!/'Qty Sales'!#REF!</f>
        <v>#REF!</v>
      </c>
      <c r="M21" s="29" t="e">
        <f>'Value Sales'!#REF!/'Qty Sales'!#REF!</f>
        <v>#REF!</v>
      </c>
      <c r="N21" s="29" t="e">
        <f>'Value Sales'!#REF!/'Qty Sales'!#REF!</f>
        <v>#REF!</v>
      </c>
      <c r="O21" s="29" t="e">
        <f>'Value Sales'!#REF!/'Qty Sales'!#REF!</f>
        <v>#REF!</v>
      </c>
      <c r="P21" s="29" t="e">
        <f>'Value Sales'!#REF!/'Qty Sales'!#REF!</f>
        <v>#REF!</v>
      </c>
      <c r="Q21" s="29" t="e">
        <f>'Value Sales'!#REF!/'Qty Sales'!#REF!</f>
        <v>#REF!</v>
      </c>
    </row>
    <row r="22" spans="1:17">
      <c r="A22" s="30" t="s">
        <v>51</v>
      </c>
      <c r="B22" s="38" t="s">
        <v>38</v>
      </c>
      <c r="C22" s="32" t="s">
        <v>41</v>
      </c>
      <c r="D22" s="32" t="s">
        <v>41</v>
      </c>
      <c r="E22" s="29" t="e">
        <f>'Value Sales'!#REF!/'Qty Sales'!#REF!</f>
        <v>#REF!</v>
      </c>
      <c r="F22" s="29" t="e">
        <f>'Value Sales'!#REF!/'Qty Sales'!#REF!</f>
        <v>#REF!</v>
      </c>
      <c r="G22" s="29" t="e">
        <f>'Value Sales'!#REF!/'Qty Sales'!#REF!</f>
        <v>#REF!</v>
      </c>
      <c r="H22" s="29" t="e">
        <f>'Value Sales'!#REF!/'Qty Sales'!#REF!</f>
        <v>#REF!</v>
      </c>
      <c r="I22" s="29" t="e">
        <f>'Value Sales'!#REF!/'Qty Sales'!#REF!</f>
        <v>#REF!</v>
      </c>
      <c r="J22" s="29" t="e">
        <f>'Value Sales'!#REF!/'Qty Sales'!#REF!</f>
        <v>#REF!</v>
      </c>
      <c r="K22" s="29" t="e">
        <f>'Value Sales'!#REF!/'Qty Sales'!#REF!</f>
        <v>#REF!</v>
      </c>
      <c r="L22" s="29" t="e">
        <f>'Value Sales'!#REF!/'Qty Sales'!#REF!</f>
        <v>#REF!</v>
      </c>
      <c r="M22" s="29" t="e">
        <f>'Value Sales'!#REF!/'Qty Sales'!#REF!</f>
        <v>#REF!</v>
      </c>
      <c r="N22" s="29" t="e">
        <f>'Value Sales'!#REF!/'Qty Sales'!#REF!</f>
        <v>#REF!</v>
      </c>
      <c r="O22" s="29" t="e">
        <f>'Value Sales'!#REF!/'Qty Sales'!#REF!</f>
        <v>#REF!</v>
      </c>
      <c r="P22" s="29" t="e">
        <f>'Value Sales'!#REF!/'Qty Sales'!#REF!</f>
        <v>#REF!</v>
      </c>
      <c r="Q22" s="29" t="e">
        <f>'Value Sales'!#REF!/'Qty Sales'!#REF!</f>
        <v>#REF!</v>
      </c>
    </row>
    <row r="23" spans="1:17">
      <c r="A23" s="39" t="s">
        <v>209</v>
      </c>
      <c r="B23" s="38" t="s">
        <v>38</v>
      </c>
      <c r="C23" s="38" t="s">
        <v>210</v>
      </c>
      <c r="D23" s="38" t="s">
        <v>210</v>
      </c>
      <c r="E23" s="29" t="e">
        <f>'Value Sales'!#REF!/'Qty Sales'!#REF!</f>
        <v>#REF!</v>
      </c>
      <c r="F23" s="29" t="e">
        <f>'Value Sales'!#REF!/'Qty Sales'!#REF!</f>
        <v>#REF!</v>
      </c>
      <c r="G23" s="29" t="e">
        <f>'Value Sales'!#REF!/'Qty Sales'!#REF!</f>
        <v>#REF!</v>
      </c>
      <c r="H23" s="29" t="e">
        <f>'Value Sales'!#REF!/'Qty Sales'!#REF!</f>
        <v>#REF!</v>
      </c>
      <c r="I23" s="29" t="e">
        <f>'Value Sales'!#REF!/'Qty Sales'!#REF!</f>
        <v>#REF!</v>
      </c>
      <c r="J23" s="29" t="e">
        <f>'Value Sales'!#REF!/'Qty Sales'!#REF!</f>
        <v>#REF!</v>
      </c>
      <c r="K23" s="29" t="e">
        <f>'Value Sales'!#REF!/'Qty Sales'!#REF!</f>
        <v>#REF!</v>
      </c>
      <c r="L23" s="29" t="e">
        <f>'Value Sales'!#REF!/'Qty Sales'!#REF!</f>
        <v>#REF!</v>
      </c>
      <c r="M23" s="29" t="e">
        <f>'Value Sales'!#REF!/'Qty Sales'!#REF!</f>
        <v>#REF!</v>
      </c>
      <c r="N23" s="29" t="e">
        <f>'Value Sales'!#REF!/'Qty Sales'!#REF!</f>
        <v>#REF!</v>
      </c>
      <c r="O23" s="29" t="e">
        <f>'Value Sales'!#REF!/'Qty Sales'!#REF!</f>
        <v>#REF!</v>
      </c>
      <c r="P23" s="29" t="e">
        <f>'Value Sales'!#REF!/'Qty Sales'!#REF!</f>
        <v>#REF!</v>
      </c>
      <c r="Q23" s="29" t="e">
        <f>'Value Sales'!#REF!/'Qty Sales'!#REF!</f>
        <v>#REF!</v>
      </c>
    </row>
    <row r="24" spans="1:17">
      <c r="A24" s="39" t="s">
        <v>216</v>
      </c>
      <c r="B24" s="38" t="s">
        <v>38</v>
      </c>
      <c r="C24" s="38" t="s">
        <v>217</v>
      </c>
      <c r="D24" s="38" t="s">
        <v>217</v>
      </c>
      <c r="E24" s="29" t="e">
        <f>'Value Sales'!#REF!/'Qty Sales'!#REF!</f>
        <v>#REF!</v>
      </c>
      <c r="F24" s="29" t="e">
        <f>'Value Sales'!#REF!/'Qty Sales'!#REF!</f>
        <v>#REF!</v>
      </c>
      <c r="G24" s="29" t="e">
        <f>'Value Sales'!#REF!/'Qty Sales'!#REF!</f>
        <v>#REF!</v>
      </c>
      <c r="H24" s="29" t="e">
        <f>'Value Sales'!#REF!/'Qty Sales'!#REF!</f>
        <v>#REF!</v>
      </c>
      <c r="I24" s="29" t="e">
        <f>'Value Sales'!#REF!/'Qty Sales'!#REF!</f>
        <v>#REF!</v>
      </c>
      <c r="J24" s="29" t="e">
        <f>'Value Sales'!#REF!/'Qty Sales'!#REF!</f>
        <v>#REF!</v>
      </c>
      <c r="K24" s="29" t="e">
        <f>'Value Sales'!#REF!/'Qty Sales'!#REF!</f>
        <v>#REF!</v>
      </c>
      <c r="L24" s="29" t="e">
        <f>'Value Sales'!#REF!/'Qty Sales'!#REF!</f>
        <v>#REF!</v>
      </c>
      <c r="M24" s="29" t="e">
        <f>'Value Sales'!#REF!/'Qty Sales'!#REF!</f>
        <v>#REF!</v>
      </c>
      <c r="N24" s="29" t="e">
        <f>'Value Sales'!#REF!/'Qty Sales'!#REF!</f>
        <v>#REF!</v>
      </c>
      <c r="O24" s="29" t="e">
        <f>'Value Sales'!#REF!/'Qty Sales'!#REF!</f>
        <v>#REF!</v>
      </c>
      <c r="P24" s="29" t="e">
        <f>'Value Sales'!#REF!/'Qty Sales'!#REF!</f>
        <v>#REF!</v>
      </c>
      <c r="Q24" s="29" t="e">
        <f>'Value Sales'!#REF!/'Qty Sales'!#REF!</f>
        <v>#REF!</v>
      </c>
    </row>
    <row r="25" spans="1:17">
      <c r="A25" s="39" t="s">
        <v>218</v>
      </c>
      <c r="B25" s="38" t="s">
        <v>38</v>
      </c>
      <c r="C25" s="38" t="s">
        <v>210</v>
      </c>
      <c r="D25" s="38" t="s">
        <v>210</v>
      </c>
      <c r="E25" s="29" t="e">
        <f>'Value Sales'!#REF!/'Qty Sales'!#REF!</f>
        <v>#REF!</v>
      </c>
      <c r="F25" s="29" t="e">
        <f>'Value Sales'!#REF!/'Qty Sales'!#REF!</f>
        <v>#REF!</v>
      </c>
      <c r="G25" s="29" t="e">
        <f>'Value Sales'!#REF!/'Qty Sales'!#REF!</f>
        <v>#REF!</v>
      </c>
      <c r="H25" s="29" t="e">
        <f>'Value Sales'!#REF!/'Qty Sales'!#REF!</f>
        <v>#REF!</v>
      </c>
      <c r="I25" s="29" t="e">
        <f>'Value Sales'!#REF!/'Qty Sales'!#REF!</f>
        <v>#REF!</v>
      </c>
      <c r="J25" s="29" t="e">
        <f>'Value Sales'!#REF!/'Qty Sales'!#REF!</f>
        <v>#REF!</v>
      </c>
      <c r="K25" s="29" t="e">
        <f>'Value Sales'!#REF!/'Qty Sales'!#REF!</f>
        <v>#REF!</v>
      </c>
      <c r="L25" s="29" t="e">
        <f>'Value Sales'!#REF!/'Qty Sales'!#REF!</f>
        <v>#REF!</v>
      </c>
      <c r="M25" s="29" t="e">
        <f>'Value Sales'!#REF!/'Qty Sales'!#REF!</f>
        <v>#REF!</v>
      </c>
      <c r="N25" s="29" t="e">
        <f>'Value Sales'!#REF!/'Qty Sales'!#REF!</f>
        <v>#REF!</v>
      </c>
      <c r="O25" s="29" t="e">
        <f>'Value Sales'!#REF!/'Qty Sales'!#REF!</f>
        <v>#REF!</v>
      </c>
      <c r="P25" s="29" t="e">
        <f>'Value Sales'!#REF!/'Qty Sales'!#REF!</f>
        <v>#REF!</v>
      </c>
      <c r="Q25" s="29" t="e">
        <f>'Value Sales'!#REF!/'Qty Sales'!#REF!</f>
        <v>#REF!</v>
      </c>
    </row>
    <row r="26" spans="1:17">
      <c r="A26" s="39" t="s">
        <v>224</v>
      </c>
      <c r="B26" s="38" t="s">
        <v>38</v>
      </c>
      <c r="C26" s="38" t="s">
        <v>210</v>
      </c>
      <c r="D26" s="38" t="s">
        <v>210</v>
      </c>
      <c r="E26" s="29" t="e">
        <f>'Value Sales'!#REF!/'Qty Sales'!#REF!</f>
        <v>#REF!</v>
      </c>
      <c r="F26" s="29" t="e">
        <f>'Value Sales'!#REF!/'Qty Sales'!#REF!</f>
        <v>#REF!</v>
      </c>
      <c r="G26" s="29" t="e">
        <f>'Value Sales'!#REF!/'Qty Sales'!#REF!</f>
        <v>#REF!</v>
      </c>
      <c r="H26" s="29" t="e">
        <f>'Value Sales'!#REF!/'Qty Sales'!#REF!</f>
        <v>#REF!</v>
      </c>
      <c r="I26" s="29" t="e">
        <f>'Value Sales'!#REF!/'Qty Sales'!#REF!</f>
        <v>#REF!</v>
      </c>
      <c r="J26" s="29" t="e">
        <f>'Value Sales'!#REF!/'Qty Sales'!#REF!</f>
        <v>#REF!</v>
      </c>
      <c r="K26" s="29" t="e">
        <f>'Value Sales'!#REF!/'Qty Sales'!#REF!</f>
        <v>#REF!</v>
      </c>
      <c r="L26" s="29" t="e">
        <f>'Value Sales'!#REF!/'Qty Sales'!#REF!</f>
        <v>#REF!</v>
      </c>
      <c r="M26" s="29" t="e">
        <f>'Value Sales'!#REF!/'Qty Sales'!#REF!</f>
        <v>#REF!</v>
      </c>
      <c r="N26" s="29" t="e">
        <f>'Value Sales'!#REF!/'Qty Sales'!#REF!</f>
        <v>#REF!</v>
      </c>
      <c r="O26" s="29" t="e">
        <f>'Value Sales'!#REF!/'Qty Sales'!#REF!</f>
        <v>#REF!</v>
      </c>
      <c r="P26" s="29" t="e">
        <f>'Value Sales'!#REF!/'Qty Sales'!#REF!</f>
        <v>#REF!</v>
      </c>
      <c r="Q26" s="29" t="e">
        <f>'Value Sales'!#REF!/'Qty Sales'!#REF!</f>
        <v>#REF!</v>
      </c>
    </row>
    <row r="27" spans="1:17">
      <c r="A27" s="39" t="s">
        <v>92</v>
      </c>
      <c r="B27" s="38" t="s">
        <v>68</v>
      </c>
      <c r="C27" s="38" t="s">
        <v>98</v>
      </c>
      <c r="D27" s="38" t="s">
        <v>93</v>
      </c>
      <c r="E27" s="29" t="e">
        <f>'Value Sales'!#REF!/'Qty Sales'!#REF!</f>
        <v>#REF!</v>
      </c>
      <c r="F27" s="29" t="e">
        <f>'Value Sales'!#REF!/'Qty Sales'!#REF!</f>
        <v>#REF!</v>
      </c>
      <c r="G27" s="29" t="e">
        <f>'Value Sales'!#REF!/'Qty Sales'!#REF!</f>
        <v>#REF!</v>
      </c>
      <c r="H27" s="29" t="e">
        <f>'Value Sales'!#REF!/'Qty Sales'!#REF!</f>
        <v>#REF!</v>
      </c>
      <c r="I27" s="29" t="e">
        <f>'Value Sales'!#REF!/'Qty Sales'!#REF!</f>
        <v>#REF!</v>
      </c>
      <c r="J27" s="29" t="e">
        <f>'Value Sales'!#REF!/'Qty Sales'!#REF!</f>
        <v>#REF!</v>
      </c>
      <c r="K27" s="29" t="e">
        <f>'Value Sales'!#REF!/'Qty Sales'!#REF!</f>
        <v>#REF!</v>
      </c>
      <c r="L27" s="29" t="e">
        <f>'Value Sales'!#REF!/'Qty Sales'!#REF!</f>
        <v>#REF!</v>
      </c>
      <c r="M27" s="29" t="e">
        <f>'Value Sales'!#REF!/'Qty Sales'!#REF!</f>
        <v>#REF!</v>
      </c>
      <c r="N27" s="29" t="e">
        <f>'Value Sales'!#REF!/'Qty Sales'!#REF!</f>
        <v>#REF!</v>
      </c>
      <c r="O27" s="29" t="e">
        <f>'Value Sales'!#REF!/'Qty Sales'!#REF!</f>
        <v>#REF!</v>
      </c>
      <c r="P27" s="29" t="e">
        <f>'Value Sales'!#REF!/'Qty Sales'!#REF!</f>
        <v>#REF!</v>
      </c>
      <c r="Q27" s="29" t="e">
        <f>'Value Sales'!#REF!/'Qty Sales'!#REF!</f>
        <v>#REF!</v>
      </c>
    </row>
    <row r="28" spans="1:17">
      <c r="A28" s="39" t="s">
        <v>97</v>
      </c>
      <c r="B28" s="38" t="s">
        <v>68</v>
      </c>
      <c r="C28" s="38" t="s">
        <v>98</v>
      </c>
      <c r="D28" s="38" t="s">
        <v>93</v>
      </c>
      <c r="E28" s="29" t="e">
        <f>'Value Sales'!#REF!/'Qty Sales'!#REF!</f>
        <v>#REF!</v>
      </c>
      <c r="F28" s="29" t="e">
        <f>'Value Sales'!#REF!/'Qty Sales'!#REF!</f>
        <v>#REF!</v>
      </c>
      <c r="G28" s="29" t="e">
        <f>'Value Sales'!#REF!/'Qty Sales'!#REF!</f>
        <v>#REF!</v>
      </c>
      <c r="H28" s="29" t="e">
        <f>'Value Sales'!#REF!/'Qty Sales'!#REF!</f>
        <v>#REF!</v>
      </c>
      <c r="I28" s="29" t="e">
        <f>'Value Sales'!#REF!/'Qty Sales'!#REF!</f>
        <v>#REF!</v>
      </c>
      <c r="J28" s="29" t="e">
        <f>'Value Sales'!#REF!/'Qty Sales'!#REF!</f>
        <v>#REF!</v>
      </c>
      <c r="K28" s="29" t="e">
        <f>'Value Sales'!#REF!/'Qty Sales'!#REF!</f>
        <v>#REF!</v>
      </c>
      <c r="L28" s="29" t="e">
        <f>'Value Sales'!#REF!/'Qty Sales'!#REF!</f>
        <v>#REF!</v>
      </c>
      <c r="M28" s="29" t="e">
        <f>'Value Sales'!#REF!/'Qty Sales'!#REF!</f>
        <v>#REF!</v>
      </c>
      <c r="N28" s="29" t="e">
        <f>'Value Sales'!#REF!/'Qty Sales'!#REF!</f>
        <v>#REF!</v>
      </c>
      <c r="O28" s="29" t="e">
        <f>'Value Sales'!#REF!/'Qty Sales'!#REF!</f>
        <v>#REF!</v>
      </c>
      <c r="P28" s="29" t="e">
        <f>'Value Sales'!#REF!/'Qty Sales'!#REF!</f>
        <v>#REF!</v>
      </c>
      <c r="Q28" s="29" t="e">
        <f>'Value Sales'!#REF!/'Qty Sales'!#REF!</f>
        <v>#REF!</v>
      </c>
    </row>
    <row r="29" spans="1:17">
      <c r="A29" s="39" t="s">
        <v>100</v>
      </c>
      <c r="B29" s="38" t="s">
        <v>68</v>
      </c>
      <c r="C29" s="38" t="s">
        <v>93</v>
      </c>
      <c r="D29" s="38" t="s">
        <v>93</v>
      </c>
      <c r="E29" s="29" t="e">
        <f>'Value Sales'!#REF!/'Qty Sales'!#REF!</f>
        <v>#REF!</v>
      </c>
      <c r="F29" s="29" t="e">
        <f>'Value Sales'!#REF!/'Qty Sales'!#REF!</f>
        <v>#REF!</v>
      </c>
      <c r="G29" s="29" t="e">
        <f>'Value Sales'!#REF!/'Qty Sales'!#REF!</f>
        <v>#REF!</v>
      </c>
      <c r="H29" s="29" t="e">
        <f>'Value Sales'!#REF!/'Qty Sales'!#REF!</f>
        <v>#REF!</v>
      </c>
      <c r="I29" s="29" t="e">
        <f>'Value Sales'!#REF!/'Qty Sales'!#REF!</f>
        <v>#REF!</v>
      </c>
      <c r="J29" s="29" t="e">
        <f>'Value Sales'!#REF!/'Qty Sales'!#REF!</f>
        <v>#REF!</v>
      </c>
      <c r="K29" s="29" t="e">
        <f>'Value Sales'!#REF!/'Qty Sales'!#REF!</f>
        <v>#REF!</v>
      </c>
      <c r="L29" s="29" t="e">
        <f>'Value Sales'!#REF!/'Qty Sales'!#REF!</f>
        <v>#REF!</v>
      </c>
      <c r="M29" s="29" t="e">
        <f>'Value Sales'!#REF!/'Qty Sales'!#REF!</f>
        <v>#REF!</v>
      </c>
      <c r="N29" s="29" t="e">
        <f>'Value Sales'!#REF!/'Qty Sales'!#REF!</f>
        <v>#REF!</v>
      </c>
      <c r="O29" s="29" t="e">
        <f>'Value Sales'!#REF!/'Qty Sales'!#REF!</f>
        <v>#REF!</v>
      </c>
      <c r="P29" s="29" t="e">
        <f>'Value Sales'!#REF!/'Qty Sales'!#REF!</f>
        <v>#REF!</v>
      </c>
      <c r="Q29" s="29" t="e">
        <f>'Value Sales'!#REF!/'Qty Sales'!#REF!</f>
        <v>#REF!</v>
      </c>
    </row>
    <row r="30" spans="1:17">
      <c r="A30" s="30" t="s">
        <v>106</v>
      </c>
      <c r="B30" s="38" t="s">
        <v>68</v>
      </c>
      <c r="C30" s="32" t="s">
        <v>107</v>
      </c>
      <c r="D30" s="32" t="s">
        <v>107</v>
      </c>
      <c r="E30" s="29" t="e">
        <f>'Value Sales'!#REF!/'Qty Sales'!#REF!</f>
        <v>#REF!</v>
      </c>
      <c r="F30" s="29" t="e">
        <f>'Value Sales'!#REF!/'Qty Sales'!#REF!</f>
        <v>#REF!</v>
      </c>
      <c r="G30" s="29" t="e">
        <f>'Value Sales'!#REF!/'Qty Sales'!#REF!</f>
        <v>#REF!</v>
      </c>
      <c r="H30" s="29" t="e">
        <f>'Value Sales'!#REF!/'Qty Sales'!#REF!</f>
        <v>#REF!</v>
      </c>
      <c r="I30" s="29" t="e">
        <f>'Value Sales'!#REF!/'Qty Sales'!#REF!</f>
        <v>#REF!</v>
      </c>
      <c r="J30" s="29" t="e">
        <f>'Value Sales'!#REF!/'Qty Sales'!#REF!</f>
        <v>#REF!</v>
      </c>
      <c r="K30" s="29" t="e">
        <f>'Value Sales'!#REF!/'Qty Sales'!#REF!</f>
        <v>#REF!</v>
      </c>
      <c r="L30" s="29" t="e">
        <f>'Value Sales'!#REF!/'Qty Sales'!#REF!</f>
        <v>#REF!</v>
      </c>
      <c r="M30" s="29" t="e">
        <f>'Value Sales'!#REF!/'Qty Sales'!#REF!</f>
        <v>#REF!</v>
      </c>
      <c r="N30" s="29" t="e">
        <f>'Value Sales'!#REF!/'Qty Sales'!#REF!</f>
        <v>#REF!</v>
      </c>
      <c r="O30" s="29" t="e">
        <f>'Value Sales'!#REF!/'Qty Sales'!#REF!</f>
        <v>#REF!</v>
      </c>
      <c r="P30" s="29" t="e">
        <f>'Value Sales'!#REF!/'Qty Sales'!#REF!</f>
        <v>#REF!</v>
      </c>
      <c r="Q30" s="29" t="e">
        <f>'Value Sales'!#REF!/'Qty Sales'!#REF!</f>
        <v>#REF!</v>
      </c>
    </row>
    <row r="31" spans="1:17">
      <c r="A31" s="30" t="s">
        <v>111</v>
      </c>
      <c r="B31" s="38" t="s">
        <v>68</v>
      </c>
      <c r="C31" s="32" t="s">
        <v>107</v>
      </c>
      <c r="D31" s="32" t="s">
        <v>107</v>
      </c>
      <c r="E31" s="29" t="e">
        <f>'Value Sales'!#REF!/'Qty Sales'!#REF!</f>
        <v>#REF!</v>
      </c>
      <c r="F31" s="29" t="e">
        <f>'Value Sales'!#REF!/'Qty Sales'!#REF!</f>
        <v>#REF!</v>
      </c>
      <c r="G31" s="29" t="e">
        <f>'Value Sales'!#REF!/'Qty Sales'!#REF!</f>
        <v>#REF!</v>
      </c>
      <c r="H31" s="29" t="e">
        <f>'Value Sales'!#REF!/'Qty Sales'!#REF!</f>
        <v>#REF!</v>
      </c>
      <c r="I31" s="29" t="e">
        <f>'Value Sales'!#REF!/'Qty Sales'!#REF!</f>
        <v>#REF!</v>
      </c>
      <c r="J31" s="29" t="e">
        <f>'Value Sales'!#REF!/'Qty Sales'!#REF!</f>
        <v>#REF!</v>
      </c>
      <c r="K31" s="29" t="e">
        <f>'Value Sales'!#REF!/'Qty Sales'!#REF!</f>
        <v>#REF!</v>
      </c>
      <c r="L31" s="29" t="e">
        <f>'Value Sales'!#REF!/'Qty Sales'!#REF!</f>
        <v>#REF!</v>
      </c>
      <c r="M31" s="29" t="e">
        <f>'Value Sales'!#REF!/'Qty Sales'!#REF!</f>
        <v>#REF!</v>
      </c>
      <c r="N31" s="29" t="e">
        <f>'Value Sales'!#REF!/'Qty Sales'!#REF!</f>
        <v>#REF!</v>
      </c>
      <c r="O31" s="29" t="e">
        <f>'Value Sales'!#REF!/'Qty Sales'!#REF!</f>
        <v>#REF!</v>
      </c>
      <c r="P31" s="29" t="e">
        <f>'Value Sales'!#REF!/'Qty Sales'!#REF!</f>
        <v>#REF!</v>
      </c>
      <c r="Q31" s="29" t="e">
        <f>'Value Sales'!#REF!/'Qty Sales'!#REF!</f>
        <v>#REF!</v>
      </c>
    </row>
    <row r="32" spans="1:17">
      <c r="A32" s="39" t="s">
        <v>116</v>
      </c>
      <c r="B32" s="38" t="s">
        <v>68</v>
      </c>
      <c r="C32" s="38" t="s">
        <v>93</v>
      </c>
      <c r="D32" s="38" t="s">
        <v>93</v>
      </c>
      <c r="E32" s="29" t="e">
        <f>'Value Sales'!#REF!/'Qty Sales'!#REF!</f>
        <v>#REF!</v>
      </c>
      <c r="F32" s="29" t="e">
        <f>'Value Sales'!#REF!/'Qty Sales'!#REF!</f>
        <v>#REF!</v>
      </c>
      <c r="G32" s="29" t="e">
        <f>'Value Sales'!#REF!/'Qty Sales'!#REF!</f>
        <v>#REF!</v>
      </c>
      <c r="H32" s="29" t="e">
        <f>'Value Sales'!#REF!/'Qty Sales'!#REF!</f>
        <v>#REF!</v>
      </c>
      <c r="I32" s="29" t="e">
        <f>'Value Sales'!#REF!/'Qty Sales'!#REF!</f>
        <v>#REF!</v>
      </c>
      <c r="J32" s="29" t="e">
        <f>'Value Sales'!#REF!/'Qty Sales'!#REF!</f>
        <v>#REF!</v>
      </c>
      <c r="K32" s="29" t="e">
        <f>'Value Sales'!#REF!/'Qty Sales'!#REF!</f>
        <v>#REF!</v>
      </c>
      <c r="L32" s="29" t="e">
        <f>'Value Sales'!#REF!/'Qty Sales'!#REF!</f>
        <v>#REF!</v>
      </c>
      <c r="M32" s="29" t="e">
        <f>'Value Sales'!#REF!/'Qty Sales'!#REF!</f>
        <v>#REF!</v>
      </c>
      <c r="N32" s="29" t="e">
        <f>'Value Sales'!#REF!/'Qty Sales'!#REF!</f>
        <v>#REF!</v>
      </c>
      <c r="O32" s="29" t="e">
        <f>'Value Sales'!#REF!/'Qty Sales'!#REF!</f>
        <v>#REF!</v>
      </c>
      <c r="P32" s="29" t="e">
        <f>'Value Sales'!#REF!/'Qty Sales'!#REF!</f>
        <v>#REF!</v>
      </c>
      <c r="Q32" s="29" t="e">
        <f>'Value Sales'!#REF!/'Qty Sales'!#REF!</f>
        <v>#REF!</v>
      </c>
    </row>
    <row r="33" spans="1:17">
      <c r="A33" s="39" t="s">
        <v>103</v>
      </c>
      <c r="B33" s="38" t="s">
        <v>68</v>
      </c>
      <c r="C33" s="38" t="s">
        <v>104</v>
      </c>
      <c r="D33" s="38" t="s">
        <v>104</v>
      </c>
      <c r="E33" s="29" t="e">
        <f>'Value Sales'!#REF!/'Qty Sales'!#REF!</f>
        <v>#REF!</v>
      </c>
      <c r="F33" s="29" t="e">
        <f>'Value Sales'!#REF!/'Qty Sales'!#REF!</f>
        <v>#REF!</v>
      </c>
      <c r="G33" s="29" t="e">
        <f>'Value Sales'!#REF!/'Qty Sales'!#REF!</f>
        <v>#REF!</v>
      </c>
      <c r="H33" s="29" t="e">
        <f>'Value Sales'!#REF!/'Qty Sales'!#REF!</f>
        <v>#REF!</v>
      </c>
      <c r="I33" s="29" t="e">
        <f>'Value Sales'!#REF!/'Qty Sales'!#REF!</f>
        <v>#REF!</v>
      </c>
      <c r="J33" s="29" t="e">
        <f>'Value Sales'!#REF!/'Qty Sales'!#REF!</f>
        <v>#REF!</v>
      </c>
      <c r="K33" s="29" t="e">
        <f>'Value Sales'!#REF!/'Qty Sales'!#REF!</f>
        <v>#REF!</v>
      </c>
      <c r="L33" s="29" t="e">
        <f>'Value Sales'!#REF!/'Qty Sales'!#REF!</f>
        <v>#REF!</v>
      </c>
      <c r="M33" s="29" t="e">
        <f>'Value Sales'!#REF!/'Qty Sales'!#REF!</f>
        <v>#REF!</v>
      </c>
      <c r="N33" s="29" t="e">
        <f>'Value Sales'!#REF!/'Qty Sales'!#REF!</f>
        <v>#REF!</v>
      </c>
      <c r="O33" s="29" t="e">
        <f>'Value Sales'!#REF!/'Qty Sales'!#REF!</f>
        <v>#REF!</v>
      </c>
      <c r="P33" s="29" t="e">
        <f>'Value Sales'!#REF!/'Qty Sales'!#REF!</f>
        <v>#REF!</v>
      </c>
      <c r="Q33" s="29" t="e">
        <f>'Value Sales'!#REF!/'Qty Sales'!#REF!</f>
        <v>#REF!</v>
      </c>
    </row>
    <row r="34" spans="1:17">
      <c r="A34" s="39" t="s">
        <v>113</v>
      </c>
      <c r="B34" s="38" t="s">
        <v>68</v>
      </c>
      <c r="C34" s="38" t="s">
        <v>104</v>
      </c>
      <c r="D34" s="38" t="s">
        <v>108</v>
      </c>
      <c r="E34" s="29" t="e">
        <f>'Value Sales'!#REF!/'Qty Sales'!#REF!</f>
        <v>#REF!</v>
      </c>
      <c r="F34" s="29" t="e">
        <f>'Value Sales'!#REF!/'Qty Sales'!#REF!</f>
        <v>#REF!</v>
      </c>
      <c r="G34" s="29" t="e">
        <f>'Value Sales'!#REF!/'Qty Sales'!#REF!</f>
        <v>#REF!</v>
      </c>
      <c r="H34" s="29" t="e">
        <f>'Value Sales'!#REF!/'Qty Sales'!#REF!</f>
        <v>#REF!</v>
      </c>
      <c r="I34" s="29" t="e">
        <f>'Value Sales'!#REF!/'Qty Sales'!#REF!</f>
        <v>#REF!</v>
      </c>
      <c r="J34" s="29" t="e">
        <f>'Value Sales'!#REF!/'Qty Sales'!#REF!</f>
        <v>#REF!</v>
      </c>
      <c r="K34" s="29" t="e">
        <f>'Value Sales'!#REF!/'Qty Sales'!#REF!</f>
        <v>#REF!</v>
      </c>
      <c r="L34" s="29" t="e">
        <f>'Value Sales'!#REF!/'Qty Sales'!#REF!</f>
        <v>#REF!</v>
      </c>
      <c r="M34" s="29" t="e">
        <f>'Value Sales'!#REF!/'Qty Sales'!#REF!</f>
        <v>#REF!</v>
      </c>
      <c r="N34" s="29" t="e">
        <f>'Value Sales'!#REF!/'Qty Sales'!#REF!</f>
        <v>#REF!</v>
      </c>
      <c r="O34" s="29" t="e">
        <f>'Value Sales'!#REF!/'Qty Sales'!#REF!</f>
        <v>#REF!</v>
      </c>
      <c r="P34" s="29" t="e">
        <f>'Value Sales'!#REF!/'Qty Sales'!#REF!</f>
        <v>#REF!</v>
      </c>
      <c r="Q34" s="29" t="e">
        <f>'Value Sales'!#REF!/'Qty Sales'!#REF!</f>
        <v>#REF!</v>
      </c>
    </row>
    <row r="35" spans="1:17">
      <c r="A35" s="39" t="s">
        <v>115</v>
      </c>
      <c r="B35" s="38" t="s">
        <v>68</v>
      </c>
      <c r="C35" s="38" t="s">
        <v>104</v>
      </c>
      <c r="D35" s="38" t="s">
        <v>104</v>
      </c>
      <c r="E35" s="29" t="e">
        <f>'Value Sales'!#REF!/'Qty Sales'!#REF!</f>
        <v>#REF!</v>
      </c>
      <c r="F35" s="29" t="e">
        <f>'Value Sales'!#REF!/'Qty Sales'!#REF!</f>
        <v>#REF!</v>
      </c>
      <c r="G35" s="29" t="e">
        <f>'Value Sales'!#REF!/'Qty Sales'!#REF!</f>
        <v>#REF!</v>
      </c>
      <c r="H35" s="29" t="e">
        <f>'Value Sales'!#REF!/'Qty Sales'!#REF!</f>
        <v>#REF!</v>
      </c>
      <c r="I35" s="29" t="e">
        <f>'Value Sales'!#REF!/'Qty Sales'!#REF!</f>
        <v>#REF!</v>
      </c>
      <c r="J35" s="29" t="e">
        <f>'Value Sales'!#REF!/'Qty Sales'!#REF!</f>
        <v>#REF!</v>
      </c>
      <c r="K35" s="29" t="e">
        <f>'Value Sales'!#REF!/'Qty Sales'!#REF!</f>
        <v>#REF!</v>
      </c>
      <c r="L35" s="29" t="e">
        <f>'Value Sales'!#REF!/'Qty Sales'!#REF!</f>
        <v>#REF!</v>
      </c>
      <c r="M35" s="29" t="e">
        <f>'Value Sales'!#REF!/'Qty Sales'!#REF!</f>
        <v>#REF!</v>
      </c>
      <c r="N35" s="29" t="e">
        <f>'Value Sales'!#REF!/'Qty Sales'!#REF!</f>
        <v>#REF!</v>
      </c>
      <c r="O35" s="29" t="e">
        <f>'Value Sales'!#REF!/'Qty Sales'!#REF!</f>
        <v>#REF!</v>
      </c>
      <c r="P35" s="29" t="e">
        <f>'Value Sales'!#REF!/'Qty Sales'!#REF!</f>
        <v>#REF!</v>
      </c>
      <c r="Q35" s="29" t="e">
        <f>'Value Sales'!#REF!/'Qty Sales'!#REF!</f>
        <v>#REF!</v>
      </c>
    </row>
    <row r="36" spans="1:17">
      <c r="A36" s="39" t="s">
        <v>99</v>
      </c>
      <c r="B36" s="38" t="s">
        <v>68</v>
      </c>
      <c r="C36" s="38" t="s">
        <v>94</v>
      </c>
      <c r="D36" s="38" t="s">
        <v>94</v>
      </c>
      <c r="E36" s="29" t="e">
        <f>'Value Sales'!#REF!/'Qty Sales'!#REF!</f>
        <v>#REF!</v>
      </c>
      <c r="F36" s="29" t="e">
        <f>'Value Sales'!#REF!/'Qty Sales'!#REF!</f>
        <v>#REF!</v>
      </c>
      <c r="G36" s="29" t="e">
        <f>'Value Sales'!#REF!/'Qty Sales'!#REF!</f>
        <v>#REF!</v>
      </c>
      <c r="H36" s="29" t="e">
        <f>'Value Sales'!#REF!/'Qty Sales'!#REF!</f>
        <v>#REF!</v>
      </c>
      <c r="I36" s="29" t="e">
        <f>'Value Sales'!#REF!/'Qty Sales'!#REF!</f>
        <v>#REF!</v>
      </c>
      <c r="J36" s="29" t="e">
        <f>'Value Sales'!#REF!/'Qty Sales'!#REF!</f>
        <v>#REF!</v>
      </c>
      <c r="K36" s="29" t="e">
        <f>'Value Sales'!#REF!/'Qty Sales'!#REF!</f>
        <v>#REF!</v>
      </c>
      <c r="L36" s="29" t="e">
        <f>'Value Sales'!#REF!/'Qty Sales'!#REF!</f>
        <v>#REF!</v>
      </c>
      <c r="M36" s="29" t="e">
        <f>'Value Sales'!#REF!/'Qty Sales'!#REF!</f>
        <v>#REF!</v>
      </c>
      <c r="N36" s="29" t="e">
        <f>'Value Sales'!#REF!/'Qty Sales'!#REF!</f>
        <v>#REF!</v>
      </c>
      <c r="O36" s="29" t="e">
        <f>'Value Sales'!#REF!/'Qty Sales'!#REF!</f>
        <v>#REF!</v>
      </c>
      <c r="P36" s="29" t="e">
        <f>'Value Sales'!#REF!/'Qty Sales'!#REF!</f>
        <v>#REF!</v>
      </c>
      <c r="Q36" s="29" t="e">
        <f>'Value Sales'!#REF!/'Qty Sales'!#REF!</f>
        <v>#REF!</v>
      </c>
    </row>
    <row r="37" spans="1:17">
      <c r="A37" s="39" t="s">
        <v>101</v>
      </c>
      <c r="B37" s="38" t="s">
        <v>68</v>
      </c>
      <c r="C37" s="38" t="s">
        <v>94</v>
      </c>
      <c r="D37" s="38" t="s">
        <v>102</v>
      </c>
      <c r="E37" s="29" t="e">
        <f>'Value Sales'!#REF!/'Qty Sales'!#REF!</f>
        <v>#REF!</v>
      </c>
      <c r="F37" s="29" t="e">
        <f>'Value Sales'!#REF!/'Qty Sales'!#REF!</f>
        <v>#REF!</v>
      </c>
      <c r="G37" s="29" t="e">
        <f>'Value Sales'!#REF!/'Qty Sales'!#REF!</f>
        <v>#REF!</v>
      </c>
      <c r="H37" s="29" t="e">
        <f>'Value Sales'!#REF!/'Qty Sales'!#REF!</f>
        <v>#REF!</v>
      </c>
      <c r="I37" s="29" t="e">
        <f>'Value Sales'!#REF!/'Qty Sales'!#REF!</f>
        <v>#REF!</v>
      </c>
      <c r="J37" s="29" t="e">
        <f>'Value Sales'!#REF!/'Qty Sales'!#REF!</f>
        <v>#REF!</v>
      </c>
      <c r="K37" s="29" t="e">
        <f>'Value Sales'!#REF!/'Qty Sales'!#REF!</f>
        <v>#REF!</v>
      </c>
      <c r="L37" s="29" t="e">
        <f>'Value Sales'!#REF!/'Qty Sales'!#REF!</f>
        <v>#REF!</v>
      </c>
      <c r="M37" s="29" t="e">
        <f>'Value Sales'!#REF!/'Qty Sales'!#REF!</f>
        <v>#REF!</v>
      </c>
      <c r="N37" s="29" t="e">
        <f>'Value Sales'!#REF!/'Qty Sales'!#REF!</f>
        <v>#REF!</v>
      </c>
      <c r="O37" s="29" t="e">
        <f>'Value Sales'!#REF!/'Qty Sales'!#REF!</f>
        <v>#REF!</v>
      </c>
      <c r="P37" s="29" t="e">
        <f>'Value Sales'!#REF!/'Qty Sales'!#REF!</f>
        <v>#REF!</v>
      </c>
      <c r="Q37" s="29" t="e">
        <f>'Value Sales'!#REF!/'Qty Sales'!#REF!</f>
        <v>#REF!</v>
      </c>
    </row>
    <row r="38" spans="1:17">
      <c r="A38" s="39" t="s">
        <v>95</v>
      </c>
      <c r="B38" s="38" t="s">
        <v>68</v>
      </c>
      <c r="C38" s="38" t="s">
        <v>96</v>
      </c>
      <c r="D38" s="38" t="s">
        <v>93</v>
      </c>
      <c r="E38" s="29" t="e">
        <f>'Value Sales'!#REF!/'Qty Sales'!#REF!</f>
        <v>#REF!</v>
      </c>
      <c r="F38" s="29" t="e">
        <f>'Value Sales'!#REF!/'Qty Sales'!#REF!</f>
        <v>#REF!</v>
      </c>
      <c r="G38" s="29" t="e">
        <f>'Value Sales'!#REF!/'Qty Sales'!#REF!</f>
        <v>#REF!</v>
      </c>
      <c r="H38" s="29" t="e">
        <f>'Value Sales'!#REF!/'Qty Sales'!#REF!</f>
        <v>#REF!</v>
      </c>
      <c r="I38" s="29" t="e">
        <f>'Value Sales'!#REF!/'Qty Sales'!#REF!</f>
        <v>#REF!</v>
      </c>
      <c r="J38" s="29" t="e">
        <f>'Value Sales'!#REF!/'Qty Sales'!#REF!</f>
        <v>#REF!</v>
      </c>
      <c r="K38" s="29" t="e">
        <f>'Value Sales'!#REF!/'Qty Sales'!#REF!</f>
        <v>#REF!</v>
      </c>
      <c r="L38" s="29" t="e">
        <f>'Value Sales'!#REF!/'Qty Sales'!#REF!</f>
        <v>#REF!</v>
      </c>
      <c r="M38" s="29" t="e">
        <f>'Value Sales'!#REF!/'Qty Sales'!#REF!</f>
        <v>#REF!</v>
      </c>
      <c r="N38" s="29" t="e">
        <f>'Value Sales'!#REF!/'Qty Sales'!#REF!</f>
        <v>#REF!</v>
      </c>
      <c r="O38" s="29" t="e">
        <f>'Value Sales'!#REF!/'Qty Sales'!#REF!</f>
        <v>#REF!</v>
      </c>
      <c r="P38" s="29" t="e">
        <f>'Value Sales'!#REF!/'Qty Sales'!#REF!</f>
        <v>#REF!</v>
      </c>
      <c r="Q38" s="29" t="e">
        <f>'Value Sales'!#REF!/'Qty Sales'!#REF!</f>
        <v>#REF!</v>
      </c>
    </row>
    <row r="39" spans="1:17">
      <c r="A39" s="39" t="s">
        <v>105</v>
      </c>
      <c r="B39" s="38" t="s">
        <v>68</v>
      </c>
      <c r="C39" s="38" t="s">
        <v>96</v>
      </c>
      <c r="D39" s="38" t="s">
        <v>93</v>
      </c>
      <c r="E39" s="29" t="e">
        <f>'Value Sales'!#REF!/'Qty Sales'!#REF!</f>
        <v>#REF!</v>
      </c>
      <c r="F39" s="29" t="e">
        <f>'Value Sales'!#REF!/'Qty Sales'!#REF!</f>
        <v>#REF!</v>
      </c>
      <c r="G39" s="29" t="e">
        <f>'Value Sales'!#REF!/'Qty Sales'!#REF!</f>
        <v>#REF!</v>
      </c>
      <c r="H39" s="29" t="e">
        <f>'Value Sales'!#REF!/'Qty Sales'!#REF!</f>
        <v>#REF!</v>
      </c>
      <c r="I39" s="29" t="e">
        <f>'Value Sales'!#REF!/'Qty Sales'!#REF!</f>
        <v>#REF!</v>
      </c>
      <c r="J39" s="29" t="e">
        <f>'Value Sales'!#REF!/'Qty Sales'!#REF!</f>
        <v>#REF!</v>
      </c>
      <c r="K39" s="29" t="e">
        <f>'Value Sales'!#REF!/'Qty Sales'!#REF!</f>
        <v>#REF!</v>
      </c>
      <c r="L39" s="29" t="e">
        <f>'Value Sales'!#REF!/'Qty Sales'!#REF!</f>
        <v>#REF!</v>
      </c>
      <c r="M39" s="29" t="e">
        <f>'Value Sales'!#REF!/'Qty Sales'!#REF!</f>
        <v>#REF!</v>
      </c>
      <c r="N39" s="29" t="e">
        <f>'Value Sales'!#REF!/'Qty Sales'!#REF!</f>
        <v>#REF!</v>
      </c>
      <c r="O39" s="29" t="e">
        <f>'Value Sales'!#REF!/'Qty Sales'!#REF!</f>
        <v>#REF!</v>
      </c>
      <c r="P39" s="29" t="e">
        <f>'Value Sales'!#REF!/'Qty Sales'!#REF!</f>
        <v>#REF!</v>
      </c>
      <c r="Q39" s="29" t="e">
        <f>'Value Sales'!#REF!/'Qty Sales'!#REF!</f>
        <v>#REF!</v>
      </c>
    </row>
    <row r="40" spans="1:17">
      <c r="A40" s="39" t="s">
        <v>112</v>
      </c>
      <c r="B40" s="38" t="s">
        <v>68</v>
      </c>
      <c r="C40" s="38" t="s">
        <v>96</v>
      </c>
      <c r="D40" s="38" t="s">
        <v>107</v>
      </c>
      <c r="E40" s="29" t="e">
        <f>'Value Sales'!#REF!/'Qty Sales'!#REF!</f>
        <v>#REF!</v>
      </c>
      <c r="F40" s="29" t="e">
        <f>'Value Sales'!#REF!/'Qty Sales'!#REF!</f>
        <v>#REF!</v>
      </c>
      <c r="G40" s="29" t="e">
        <f>'Value Sales'!#REF!/'Qty Sales'!#REF!</f>
        <v>#REF!</v>
      </c>
      <c r="H40" s="29" t="e">
        <f>'Value Sales'!#REF!/'Qty Sales'!#REF!</f>
        <v>#REF!</v>
      </c>
      <c r="I40" s="29" t="e">
        <f>'Value Sales'!#REF!/'Qty Sales'!#REF!</f>
        <v>#REF!</v>
      </c>
      <c r="J40" s="29" t="e">
        <f>'Value Sales'!#REF!/'Qty Sales'!#REF!</f>
        <v>#REF!</v>
      </c>
      <c r="K40" s="29" t="e">
        <f>'Value Sales'!#REF!/'Qty Sales'!#REF!</f>
        <v>#REF!</v>
      </c>
      <c r="L40" s="29" t="e">
        <f>'Value Sales'!#REF!/'Qty Sales'!#REF!</f>
        <v>#REF!</v>
      </c>
      <c r="M40" s="29" t="e">
        <f>'Value Sales'!#REF!/'Qty Sales'!#REF!</f>
        <v>#REF!</v>
      </c>
      <c r="N40" s="29" t="e">
        <f>'Value Sales'!#REF!/'Qty Sales'!#REF!</f>
        <v>#REF!</v>
      </c>
      <c r="O40" s="29" t="e">
        <f>'Value Sales'!#REF!/'Qty Sales'!#REF!</f>
        <v>#REF!</v>
      </c>
      <c r="P40" s="29" t="e">
        <f>'Value Sales'!#REF!/'Qty Sales'!#REF!</f>
        <v>#REF!</v>
      </c>
      <c r="Q40" s="29" t="e">
        <f>'Value Sales'!#REF!/'Qty Sales'!#REF!</f>
        <v>#REF!</v>
      </c>
    </row>
    <row r="41" spans="1:17">
      <c r="A41" s="39" t="s">
        <v>149</v>
      </c>
      <c r="B41" s="38" t="s">
        <v>68</v>
      </c>
      <c r="C41" s="38" t="s">
        <v>150</v>
      </c>
      <c r="D41" s="38" t="s">
        <v>151</v>
      </c>
      <c r="E41" s="29" t="e">
        <f>'Value Sales'!#REF!/'Qty Sales'!#REF!</f>
        <v>#REF!</v>
      </c>
      <c r="F41" s="29" t="e">
        <f>'Value Sales'!#REF!/'Qty Sales'!#REF!</f>
        <v>#REF!</v>
      </c>
      <c r="G41" s="29" t="e">
        <f>'Value Sales'!#REF!/'Qty Sales'!#REF!</f>
        <v>#REF!</v>
      </c>
      <c r="H41" s="29" t="e">
        <f>'Value Sales'!#REF!/'Qty Sales'!#REF!</f>
        <v>#REF!</v>
      </c>
      <c r="I41" s="29" t="e">
        <f>'Value Sales'!#REF!/'Qty Sales'!#REF!</f>
        <v>#REF!</v>
      </c>
      <c r="J41" s="29" t="e">
        <f>'Value Sales'!#REF!/'Qty Sales'!#REF!</f>
        <v>#REF!</v>
      </c>
      <c r="K41" s="29" t="e">
        <f>'Value Sales'!#REF!/'Qty Sales'!#REF!</f>
        <v>#REF!</v>
      </c>
      <c r="L41" s="29" t="e">
        <f>'Value Sales'!#REF!/'Qty Sales'!#REF!</f>
        <v>#REF!</v>
      </c>
      <c r="M41" s="29" t="e">
        <f>'Value Sales'!#REF!/'Qty Sales'!#REF!</f>
        <v>#REF!</v>
      </c>
      <c r="N41" s="29" t="e">
        <f>'Value Sales'!#REF!/'Qty Sales'!#REF!</f>
        <v>#REF!</v>
      </c>
      <c r="O41" s="29" t="e">
        <f>'Value Sales'!#REF!/'Qty Sales'!#REF!</f>
        <v>#REF!</v>
      </c>
      <c r="P41" s="29" t="e">
        <f>'Value Sales'!#REF!/'Qty Sales'!#REF!</f>
        <v>#REF!</v>
      </c>
      <c r="Q41" s="29" t="e">
        <f>'Value Sales'!#REF!/'Qty Sales'!#REF!</f>
        <v>#REF!</v>
      </c>
    </row>
    <row r="42" spans="1:17">
      <c r="A42" s="39" t="s">
        <v>152</v>
      </c>
      <c r="B42" s="38" t="s">
        <v>68</v>
      </c>
      <c r="C42" s="38" t="s">
        <v>153</v>
      </c>
      <c r="D42" s="38" t="s">
        <v>151</v>
      </c>
      <c r="E42" s="29" t="e">
        <f>'Value Sales'!#REF!/'Qty Sales'!#REF!</f>
        <v>#REF!</v>
      </c>
      <c r="F42" s="29" t="e">
        <f>'Value Sales'!#REF!/'Qty Sales'!#REF!</f>
        <v>#REF!</v>
      </c>
      <c r="G42" s="29" t="e">
        <f>'Value Sales'!#REF!/'Qty Sales'!#REF!</f>
        <v>#REF!</v>
      </c>
      <c r="H42" s="29" t="e">
        <f>'Value Sales'!#REF!/'Qty Sales'!#REF!</f>
        <v>#REF!</v>
      </c>
      <c r="I42" s="29" t="e">
        <f>'Value Sales'!#REF!/'Qty Sales'!#REF!</f>
        <v>#REF!</v>
      </c>
      <c r="J42" s="29" t="e">
        <f>'Value Sales'!#REF!/'Qty Sales'!#REF!</f>
        <v>#REF!</v>
      </c>
      <c r="K42" s="29" t="e">
        <f>'Value Sales'!#REF!/'Qty Sales'!#REF!</f>
        <v>#REF!</v>
      </c>
      <c r="L42" s="29" t="e">
        <f>'Value Sales'!#REF!/'Qty Sales'!#REF!</f>
        <v>#REF!</v>
      </c>
      <c r="M42" s="29" t="e">
        <f>'Value Sales'!#REF!/'Qty Sales'!#REF!</f>
        <v>#REF!</v>
      </c>
      <c r="N42" s="29" t="e">
        <f>'Value Sales'!#REF!/'Qty Sales'!#REF!</f>
        <v>#REF!</v>
      </c>
      <c r="O42" s="29" t="e">
        <f>'Value Sales'!#REF!/'Qty Sales'!#REF!</f>
        <v>#REF!</v>
      </c>
      <c r="P42" s="29" t="e">
        <f>'Value Sales'!#REF!/'Qty Sales'!#REF!</f>
        <v>#REF!</v>
      </c>
      <c r="Q42" s="29" t="e">
        <f>'Value Sales'!#REF!/'Qty Sales'!#REF!</f>
        <v>#REF!</v>
      </c>
    </row>
    <row r="43" spans="1:17">
      <c r="A43" s="39" t="s">
        <v>154</v>
      </c>
      <c r="B43" s="38" t="s">
        <v>68</v>
      </c>
      <c r="C43" s="38" t="s">
        <v>155</v>
      </c>
      <c r="D43" s="38" t="s">
        <v>151</v>
      </c>
      <c r="E43" s="29" t="e">
        <f>'Value Sales'!#REF!/'Qty Sales'!#REF!</f>
        <v>#REF!</v>
      </c>
      <c r="F43" s="29" t="e">
        <f>'Value Sales'!#REF!/'Qty Sales'!#REF!</f>
        <v>#REF!</v>
      </c>
      <c r="G43" s="29" t="e">
        <f>'Value Sales'!#REF!/'Qty Sales'!#REF!</f>
        <v>#REF!</v>
      </c>
      <c r="H43" s="29" t="e">
        <f>'Value Sales'!#REF!/'Qty Sales'!#REF!</f>
        <v>#REF!</v>
      </c>
      <c r="I43" s="29" t="e">
        <f>'Value Sales'!#REF!/'Qty Sales'!#REF!</f>
        <v>#REF!</v>
      </c>
      <c r="J43" s="29" t="e">
        <f>'Value Sales'!#REF!/'Qty Sales'!#REF!</f>
        <v>#REF!</v>
      </c>
      <c r="K43" s="29" t="e">
        <f>'Value Sales'!#REF!/'Qty Sales'!#REF!</f>
        <v>#REF!</v>
      </c>
      <c r="L43" s="29" t="e">
        <f>'Value Sales'!#REF!/'Qty Sales'!#REF!</f>
        <v>#REF!</v>
      </c>
      <c r="M43" s="29" t="e">
        <f>'Value Sales'!#REF!/'Qty Sales'!#REF!</f>
        <v>#REF!</v>
      </c>
      <c r="N43" s="29" t="e">
        <f>'Value Sales'!#REF!/'Qty Sales'!#REF!</f>
        <v>#REF!</v>
      </c>
      <c r="O43" s="29" t="e">
        <f>'Value Sales'!#REF!/'Qty Sales'!#REF!</f>
        <v>#REF!</v>
      </c>
      <c r="P43" s="29" t="e">
        <f>'Value Sales'!#REF!/'Qty Sales'!#REF!</f>
        <v>#REF!</v>
      </c>
      <c r="Q43" s="29" t="e">
        <f>'Value Sales'!#REF!/'Qty Sales'!#REF!</f>
        <v>#REF!</v>
      </c>
    </row>
    <row r="44" spans="1:17">
      <c r="A44" s="39" t="s">
        <v>158</v>
      </c>
      <c r="B44" s="38" t="s">
        <v>68</v>
      </c>
      <c r="C44" s="38" t="s">
        <v>150</v>
      </c>
      <c r="D44" s="38" t="s">
        <v>150</v>
      </c>
      <c r="E44" s="29" t="e">
        <f>'Value Sales'!#REF!/'Qty Sales'!#REF!</f>
        <v>#REF!</v>
      </c>
      <c r="F44" s="29" t="e">
        <f>'Value Sales'!#REF!/'Qty Sales'!#REF!</f>
        <v>#REF!</v>
      </c>
      <c r="G44" s="29" t="e">
        <f>'Value Sales'!#REF!/'Qty Sales'!#REF!</f>
        <v>#REF!</v>
      </c>
      <c r="H44" s="29" t="e">
        <f>'Value Sales'!#REF!/'Qty Sales'!#REF!</f>
        <v>#REF!</v>
      </c>
      <c r="I44" s="29" t="e">
        <f>'Value Sales'!#REF!/'Qty Sales'!#REF!</f>
        <v>#REF!</v>
      </c>
      <c r="J44" s="29" t="e">
        <f>'Value Sales'!#REF!/'Qty Sales'!#REF!</f>
        <v>#REF!</v>
      </c>
      <c r="K44" s="29" t="e">
        <f>'Value Sales'!#REF!/'Qty Sales'!#REF!</f>
        <v>#REF!</v>
      </c>
      <c r="L44" s="29" t="e">
        <f>'Value Sales'!#REF!/'Qty Sales'!#REF!</f>
        <v>#REF!</v>
      </c>
      <c r="M44" s="29" t="e">
        <f>'Value Sales'!#REF!/'Qty Sales'!#REF!</f>
        <v>#REF!</v>
      </c>
      <c r="N44" s="29" t="e">
        <f>'Value Sales'!#REF!/'Qty Sales'!#REF!</f>
        <v>#REF!</v>
      </c>
      <c r="O44" s="29" t="e">
        <f>'Value Sales'!#REF!/'Qty Sales'!#REF!</f>
        <v>#REF!</v>
      </c>
      <c r="P44" s="29" t="e">
        <f>'Value Sales'!#REF!/'Qty Sales'!#REF!</f>
        <v>#REF!</v>
      </c>
      <c r="Q44" s="29" t="e">
        <f>'Value Sales'!#REF!/'Qty Sales'!#REF!</f>
        <v>#REF!</v>
      </c>
    </row>
    <row r="45" spans="1:17">
      <c r="A45" s="39" t="s">
        <v>159</v>
      </c>
      <c r="B45" s="38" t="s">
        <v>68</v>
      </c>
      <c r="C45" s="38" t="s">
        <v>160</v>
      </c>
      <c r="D45" s="38" t="s">
        <v>160</v>
      </c>
      <c r="E45" s="29" t="e">
        <f>'Value Sales'!#REF!/'Qty Sales'!#REF!</f>
        <v>#REF!</v>
      </c>
      <c r="F45" s="29" t="e">
        <f>'Value Sales'!#REF!/'Qty Sales'!#REF!</f>
        <v>#REF!</v>
      </c>
      <c r="G45" s="29" t="e">
        <f>'Value Sales'!#REF!/'Qty Sales'!#REF!</f>
        <v>#REF!</v>
      </c>
      <c r="H45" s="29" t="e">
        <f>'Value Sales'!#REF!/'Qty Sales'!#REF!</f>
        <v>#REF!</v>
      </c>
      <c r="I45" s="29" t="e">
        <f>'Value Sales'!#REF!/'Qty Sales'!#REF!</f>
        <v>#REF!</v>
      </c>
      <c r="J45" s="29" t="e">
        <f>'Value Sales'!#REF!/'Qty Sales'!#REF!</f>
        <v>#REF!</v>
      </c>
      <c r="K45" s="29" t="e">
        <f>'Value Sales'!#REF!/'Qty Sales'!#REF!</f>
        <v>#REF!</v>
      </c>
      <c r="L45" s="29" t="e">
        <f>'Value Sales'!#REF!/'Qty Sales'!#REF!</f>
        <v>#REF!</v>
      </c>
      <c r="M45" s="29" t="e">
        <f>'Value Sales'!#REF!/'Qty Sales'!#REF!</f>
        <v>#REF!</v>
      </c>
      <c r="N45" s="29" t="e">
        <f>'Value Sales'!#REF!/'Qty Sales'!#REF!</f>
        <v>#REF!</v>
      </c>
      <c r="O45" s="29" t="e">
        <f>'Value Sales'!#REF!/'Qty Sales'!#REF!</f>
        <v>#REF!</v>
      </c>
      <c r="P45" s="29" t="e">
        <f>'Value Sales'!#REF!/'Qty Sales'!#REF!</f>
        <v>#REF!</v>
      </c>
      <c r="Q45" s="29" t="e">
        <f>'Value Sales'!#REF!/'Qty Sales'!#REF!</f>
        <v>#REF!</v>
      </c>
    </row>
    <row r="46" spans="1:17">
      <c r="A46" s="39" t="s">
        <v>161</v>
      </c>
      <c r="B46" s="38" t="s">
        <v>68</v>
      </c>
      <c r="C46" s="38" t="s">
        <v>162</v>
      </c>
      <c r="D46" s="38" t="s">
        <v>151</v>
      </c>
      <c r="E46" s="29" t="e">
        <f>'Value Sales'!#REF!/'Qty Sales'!#REF!</f>
        <v>#REF!</v>
      </c>
      <c r="F46" s="29" t="e">
        <f>'Value Sales'!#REF!/'Qty Sales'!#REF!</f>
        <v>#REF!</v>
      </c>
      <c r="G46" s="29" t="e">
        <f>'Value Sales'!#REF!/'Qty Sales'!#REF!</f>
        <v>#REF!</v>
      </c>
      <c r="H46" s="29" t="e">
        <f>'Value Sales'!#REF!/'Qty Sales'!#REF!</f>
        <v>#REF!</v>
      </c>
      <c r="I46" s="29" t="e">
        <f>'Value Sales'!#REF!/'Qty Sales'!#REF!</f>
        <v>#REF!</v>
      </c>
      <c r="J46" s="29" t="e">
        <f>'Value Sales'!#REF!/'Qty Sales'!#REF!</f>
        <v>#REF!</v>
      </c>
      <c r="K46" s="29" t="e">
        <f>'Value Sales'!#REF!/'Qty Sales'!#REF!</f>
        <v>#REF!</v>
      </c>
      <c r="L46" s="29" t="e">
        <f>'Value Sales'!#REF!/'Qty Sales'!#REF!</f>
        <v>#REF!</v>
      </c>
      <c r="M46" s="29" t="e">
        <f>'Value Sales'!#REF!/'Qty Sales'!#REF!</f>
        <v>#REF!</v>
      </c>
      <c r="N46" s="29" t="e">
        <f>'Value Sales'!#REF!/'Qty Sales'!#REF!</f>
        <v>#REF!</v>
      </c>
      <c r="O46" s="29" t="e">
        <f>'Value Sales'!#REF!/'Qty Sales'!#REF!</f>
        <v>#REF!</v>
      </c>
      <c r="P46" s="29" t="e">
        <f>'Value Sales'!#REF!/'Qty Sales'!#REF!</f>
        <v>#REF!</v>
      </c>
      <c r="Q46" s="29" t="e">
        <f>'Value Sales'!#REF!/'Qty Sales'!#REF!</f>
        <v>#REF!</v>
      </c>
    </row>
    <row r="47" spans="1:17">
      <c r="A47" s="39" t="s">
        <v>163</v>
      </c>
      <c r="B47" s="38" t="s">
        <v>68</v>
      </c>
      <c r="C47" s="38" t="s">
        <v>157</v>
      </c>
      <c r="D47" s="38" t="s">
        <v>151</v>
      </c>
      <c r="E47" s="29" t="e">
        <f>'Value Sales'!#REF!/'Qty Sales'!#REF!</f>
        <v>#REF!</v>
      </c>
      <c r="F47" s="29" t="e">
        <f>'Value Sales'!#REF!/'Qty Sales'!#REF!</f>
        <v>#REF!</v>
      </c>
      <c r="G47" s="29" t="e">
        <f>'Value Sales'!#REF!/'Qty Sales'!#REF!</f>
        <v>#REF!</v>
      </c>
      <c r="H47" s="29" t="e">
        <f>'Value Sales'!#REF!/'Qty Sales'!#REF!</f>
        <v>#REF!</v>
      </c>
      <c r="I47" s="29" t="e">
        <f>'Value Sales'!#REF!/'Qty Sales'!#REF!</f>
        <v>#REF!</v>
      </c>
      <c r="J47" s="29" t="e">
        <f>'Value Sales'!#REF!/'Qty Sales'!#REF!</f>
        <v>#REF!</v>
      </c>
      <c r="K47" s="29" t="e">
        <f>'Value Sales'!#REF!/'Qty Sales'!#REF!</f>
        <v>#REF!</v>
      </c>
      <c r="L47" s="29" t="e">
        <f>'Value Sales'!#REF!/'Qty Sales'!#REF!</f>
        <v>#REF!</v>
      </c>
      <c r="M47" s="29" t="e">
        <f>'Value Sales'!#REF!/'Qty Sales'!#REF!</f>
        <v>#REF!</v>
      </c>
      <c r="N47" s="29" t="e">
        <f>'Value Sales'!#REF!/'Qty Sales'!#REF!</f>
        <v>#REF!</v>
      </c>
      <c r="O47" s="29" t="e">
        <f>'Value Sales'!#REF!/'Qty Sales'!#REF!</f>
        <v>#REF!</v>
      </c>
      <c r="P47" s="29" t="e">
        <f>'Value Sales'!#REF!/'Qty Sales'!#REF!</f>
        <v>#REF!</v>
      </c>
      <c r="Q47" s="29" t="e">
        <f>'Value Sales'!#REF!/'Qty Sales'!#REF!</f>
        <v>#REF!</v>
      </c>
    </row>
    <row r="48" spans="1:17">
      <c r="A48" s="39" t="s">
        <v>164</v>
      </c>
      <c r="B48" s="38" t="s">
        <v>68</v>
      </c>
      <c r="C48" s="38" t="s">
        <v>160</v>
      </c>
      <c r="D48" s="38" t="s">
        <v>151</v>
      </c>
      <c r="E48" s="29" t="e">
        <f>'Value Sales'!#REF!/'Qty Sales'!#REF!</f>
        <v>#REF!</v>
      </c>
      <c r="F48" s="29" t="e">
        <f>'Value Sales'!#REF!/'Qty Sales'!#REF!</f>
        <v>#REF!</v>
      </c>
      <c r="G48" s="29" t="e">
        <f>'Value Sales'!#REF!/'Qty Sales'!#REF!</f>
        <v>#REF!</v>
      </c>
      <c r="H48" s="29" t="e">
        <f>'Value Sales'!#REF!/'Qty Sales'!#REF!</f>
        <v>#REF!</v>
      </c>
      <c r="I48" s="29" t="e">
        <f>'Value Sales'!#REF!/'Qty Sales'!#REF!</f>
        <v>#REF!</v>
      </c>
      <c r="J48" s="29" t="e">
        <f>'Value Sales'!#REF!/'Qty Sales'!#REF!</f>
        <v>#REF!</v>
      </c>
      <c r="K48" s="29" t="e">
        <f>'Value Sales'!#REF!/'Qty Sales'!#REF!</f>
        <v>#REF!</v>
      </c>
      <c r="L48" s="29" t="e">
        <f>'Value Sales'!#REF!/'Qty Sales'!#REF!</f>
        <v>#REF!</v>
      </c>
      <c r="M48" s="29" t="e">
        <f>'Value Sales'!#REF!/'Qty Sales'!#REF!</f>
        <v>#REF!</v>
      </c>
      <c r="N48" s="29" t="e">
        <f>'Value Sales'!#REF!/'Qty Sales'!#REF!</f>
        <v>#REF!</v>
      </c>
      <c r="O48" s="29" t="e">
        <f>'Value Sales'!#REF!/'Qty Sales'!#REF!</f>
        <v>#REF!</v>
      </c>
      <c r="P48" s="29" t="e">
        <f>'Value Sales'!#REF!/'Qty Sales'!#REF!</f>
        <v>#REF!</v>
      </c>
      <c r="Q48" s="29" t="e">
        <f>'Value Sales'!#REF!/'Qty Sales'!#REF!</f>
        <v>#REF!</v>
      </c>
    </row>
    <row r="49" spans="1:19">
      <c r="A49" s="39" t="s">
        <v>156</v>
      </c>
      <c r="B49" s="38" t="s">
        <v>69</v>
      </c>
      <c r="C49" s="38" t="s">
        <v>157</v>
      </c>
      <c r="D49" s="38" t="s">
        <v>151</v>
      </c>
      <c r="E49" s="29" t="e">
        <f>'Value Sales'!#REF!/'Qty Sales'!#REF!</f>
        <v>#REF!</v>
      </c>
      <c r="F49" s="29" t="e">
        <f>'Value Sales'!#REF!/'Qty Sales'!#REF!</f>
        <v>#REF!</v>
      </c>
      <c r="G49" s="29" t="e">
        <f>'Value Sales'!#REF!/'Qty Sales'!#REF!</f>
        <v>#REF!</v>
      </c>
      <c r="H49" s="29" t="e">
        <f>'Value Sales'!#REF!/'Qty Sales'!#REF!</f>
        <v>#REF!</v>
      </c>
      <c r="I49" s="29" t="e">
        <f>'Value Sales'!#REF!/'Qty Sales'!#REF!</f>
        <v>#REF!</v>
      </c>
      <c r="J49" s="29" t="e">
        <f>'Value Sales'!#REF!/'Qty Sales'!#REF!</f>
        <v>#REF!</v>
      </c>
      <c r="K49" s="29" t="e">
        <f>'Value Sales'!#REF!/'Qty Sales'!#REF!</f>
        <v>#REF!</v>
      </c>
      <c r="L49" s="29" t="e">
        <f>'Value Sales'!#REF!/'Qty Sales'!#REF!</f>
        <v>#REF!</v>
      </c>
      <c r="M49" s="29" t="e">
        <f>'Value Sales'!#REF!/'Qty Sales'!#REF!</f>
        <v>#REF!</v>
      </c>
      <c r="N49" s="29" t="e">
        <f>'Value Sales'!#REF!/'Qty Sales'!#REF!</f>
        <v>#REF!</v>
      </c>
      <c r="O49" s="29" t="e">
        <f>'Value Sales'!#REF!/'Qty Sales'!#REF!</f>
        <v>#REF!</v>
      </c>
      <c r="P49" s="29" t="e">
        <f>'Value Sales'!#REF!/'Qty Sales'!#REF!</f>
        <v>#REF!</v>
      </c>
      <c r="Q49" s="29" t="e">
        <f>'Value Sales'!#REF!/'Qty Sales'!#REF!</f>
        <v>#REF!</v>
      </c>
    </row>
    <row r="50" spans="1:19">
      <c r="A50" s="39" t="s">
        <v>184</v>
      </c>
      <c r="B50" s="38" t="s">
        <v>69</v>
      </c>
      <c r="C50" s="38" t="s">
        <v>185</v>
      </c>
      <c r="D50" s="38" t="s">
        <v>151</v>
      </c>
      <c r="E50" s="29" t="e">
        <f>'Value Sales'!#REF!/'Qty Sales'!#REF!</f>
        <v>#REF!</v>
      </c>
      <c r="F50" s="29" t="e">
        <f>'Value Sales'!#REF!/'Qty Sales'!#REF!</f>
        <v>#REF!</v>
      </c>
      <c r="G50" s="29" t="e">
        <f>'Value Sales'!#REF!/'Qty Sales'!#REF!</f>
        <v>#REF!</v>
      </c>
      <c r="H50" s="29" t="e">
        <f>'Value Sales'!#REF!/'Qty Sales'!#REF!</f>
        <v>#REF!</v>
      </c>
      <c r="I50" s="29" t="e">
        <f>'Value Sales'!#REF!/'Qty Sales'!#REF!</f>
        <v>#REF!</v>
      </c>
      <c r="J50" s="29" t="e">
        <f>'Value Sales'!#REF!/'Qty Sales'!#REF!</f>
        <v>#REF!</v>
      </c>
      <c r="K50" s="29" t="e">
        <f>'Value Sales'!#REF!/'Qty Sales'!#REF!</f>
        <v>#REF!</v>
      </c>
      <c r="L50" s="29" t="e">
        <f>'Value Sales'!#REF!/'Qty Sales'!#REF!</f>
        <v>#REF!</v>
      </c>
      <c r="M50" s="29" t="e">
        <f>'Value Sales'!#REF!/'Qty Sales'!#REF!</f>
        <v>#REF!</v>
      </c>
      <c r="N50" s="29" t="e">
        <f>'Value Sales'!#REF!/'Qty Sales'!#REF!</f>
        <v>#REF!</v>
      </c>
      <c r="O50" s="29" t="e">
        <f>'Value Sales'!#REF!/'Qty Sales'!#REF!</f>
        <v>#REF!</v>
      </c>
      <c r="P50" s="29" t="e">
        <f>'Value Sales'!#REF!/'Qty Sales'!#REF!</f>
        <v>#REF!</v>
      </c>
      <c r="Q50" s="29" t="e">
        <f>'Value Sales'!#REF!/'Qty Sales'!#REF!</f>
        <v>#REF!</v>
      </c>
      <c r="R50" s="47"/>
      <c r="S50" s="41"/>
    </row>
    <row r="51" spans="1:19">
      <c r="A51" s="42" t="s">
        <v>208</v>
      </c>
      <c r="B51" s="38" t="s">
        <v>69</v>
      </c>
      <c r="C51" s="38" t="s">
        <v>186</v>
      </c>
      <c r="D51" s="38" t="s">
        <v>151</v>
      </c>
      <c r="E51" s="29" t="e">
        <f>'Value Sales'!#REF!/'Qty Sales'!#REF!</f>
        <v>#REF!</v>
      </c>
      <c r="F51" s="29" t="e">
        <f>'Value Sales'!#REF!/'Qty Sales'!#REF!</f>
        <v>#REF!</v>
      </c>
      <c r="G51" s="29" t="e">
        <f>'Value Sales'!#REF!/'Qty Sales'!#REF!</f>
        <v>#REF!</v>
      </c>
      <c r="H51" s="29" t="e">
        <f>'Value Sales'!#REF!/'Qty Sales'!#REF!</f>
        <v>#REF!</v>
      </c>
      <c r="I51" s="29" t="e">
        <f>'Value Sales'!#REF!/'Qty Sales'!#REF!</f>
        <v>#REF!</v>
      </c>
      <c r="J51" s="29" t="e">
        <f>'Value Sales'!#REF!/'Qty Sales'!#REF!</f>
        <v>#REF!</v>
      </c>
      <c r="K51" s="29" t="e">
        <f>'Value Sales'!#REF!/'Qty Sales'!#REF!</f>
        <v>#REF!</v>
      </c>
      <c r="L51" s="29" t="e">
        <f>'Value Sales'!#REF!/'Qty Sales'!#REF!</f>
        <v>#REF!</v>
      </c>
      <c r="M51" s="29" t="e">
        <f>'Value Sales'!#REF!/'Qty Sales'!#REF!</f>
        <v>#REF!</v>
      </c>
      <c r="N51" s="29" t="e">
        <f>'Value Sales'!#REF!/'Qty Sales'!#REF!</f>
        <v>#REF!</v>
      </c>
      <c r="O51" s="29" t="e">
        <f>'Value Sales'!#REF!/'Qty Sales'!#REF!</f>
        <v>#REF!</v>
      </c>
      <c r="P51" s="29" t="e">
        <f>'Value Sales'!#REF!/'Qty Sales'!#REF!</f>
        <v>#REF!</v>
      </c>
      <c r="Q51" s="29" t="e">
        <f>'Value Sales'!#REF!/'Qty Sales'!#REF!</f>
        <v>#REF!</v>
      </c>
      <c r="R51" s="47"/>
      <c r="S51" s="41"/>
    </row>
    <row r="52" spans="1:19">
      <c r="A52" s="39" t="s">
        <v>187</v>
      </c>
      <c r="B52" s="38" t="s">
        <v>69</v>
      </c>
      <c r="C52" s="38" t="s">
        <v>188</v>
      </c>
      <c r="D52" s="38" t="s">
        <v>151</v>
      </c>
      <c r="E52" s="29" t="e">
        <f>'Value Sales'!#REF!/'Qty Sales'!#REF!</f>
        <v>#REF!</v>
      </c>
      <c r="F52" s="29" t="e">
        <f>'Value Sales'!#REF!/'Qty Sales'!#REF!</f>
        <v>#REF!</v>
      </c>
      <c r="G52" s="29" t="e">
        <f>'Value Sales'!#REF!/'Qty Sales'!#REF!</f>
        <v>#REF!</v>
      </c>
      <c r="H52" s="29" t="e">
        <f>'Value Sales'!#REF!/'Qty Sales'!#REF!</f>
        <v>#REF!</v>
      </c>
      <c r="I52" s="29" t="e">
        <f>'Value Sales'!#REF!/'Qty Sales'!#REF!</f>
        <v>#REF!</v>
      </c>
      <c r="J52" s="29" t="e">
        <f>'Value Sales'!#REF!/'Qty Sales'!#REF!</f>
        <v>#REF!</v>
      </c>
      <c r="K52" s="29" t="e">
        <f>'Value Sales'!#REF!/'Qty Sales'!#REF!</f>
        <v>#REF!</v>
      </c>
      <c r="L52" s="29" t="e">
        <f>'Value Sales'!#REF!/'Qty Sales'!#REF!</f>
        <v>#REF!</v>
      </c>
      <c r="M52" s="29" t="e">
        <f>'Value Sales'!#REF!/'Qty Sales'!#REF!</f>
        <v>#REF!</v>
      </c>
      <c r="N52" s="29" t="e">
        <f>'Value Sales'!#REF!/'Qty Sales'!#REF!</f>
        <v>#REF!</v>
      </c>
      <c r="O52" s="29" t="e">
        <f>'Value Sales'!#REF!/'Qty Sales'!#REF!</f>
        <v>#REF!</v>
      </c>
      <c r="P52" s="29" t="e">
        <f>'Value Sales'!#REF!/'Qty Sales'!#REF!</f>
        <v>#REF!</v>
      </c>
      <c r="Q52" s="29" t="e">
        <f>'Value Sales'!#REF!/'Qty Sales'!#REF!</f>
        <v>#REF!</v>
      </c>
      <c r="R52" s="47"/>
      <c r="S52" s="41"/>
    </row>
    <row r="53" spans="1:19">
      <c r="A53" s="39" t="s">
        <v>189</v>
      </c>
      <c r="B53" s="38" t="s">
        <v>69</v>
      </c>
      <c r="C53" s="38" t="s">
        <v>190</v>
      </c>
      <c r="D53" s="38" t="s">
        <v>191</v>
      </c>
      <c r="E53" s="29" t="e">
        <f>'Value Sales'!#REF!/'Qty Sales'!#REF!</f>
        <v>#REF!</v>
      </c>
      <c r="F53" s="29" t="e">
        <f>'Value Sales'!#REF!/'Qty Sales'!#REF!</f>
        <v>#REF!</v>
      </c>
      <c r="G53" s="29" t="e">
        <f>'Value Sales'!#REF!/'Qty Sales'!#REF!</f>
        <v>#REF!</v>
      </c>
      <c r="H53" s="29" t="e">
        <f>'Value Sales'!#REF!/'Qty Sales'!#REF!</f>
        <v>#REF!</v>
      </c>
      <c r="I53" s="29" t="e">
        <f>'Value Sales'!#REF!/'Qty Sales'!#REF!</f>
        <v>#REF!</v>
      </c>
      <c r="J53" s="29" t="e">
        <f>'Value Sales'!#REF!/'Qty Sales'!#REF!</f>
        <v>#REF!</v>
      </c>
      <c r="K53" s="29" t="e">
        <f>'Value Sales'!#REF!/'Qty Sales'!#REF!</f>
        <v>#REF!</v>
      </c>
      <c r="L53" s="29" t="e">
        <f>'Value Sales'!#REF!/'Qty Sales'!#REF!</f>
        <v>#REF!</v>
      </c>
      <c r="M53" s="29" t="e">
        <f>'Value Sales'!#REF!/'Qty Sales'!#REF!</f>
        <v>#REF!</v>
      </c>
      <c r="N53" s="29" t="e">
        <f>'Value Sales'!#REF!/'Qty Sales'!#REF!</f>
        <v>#REF!</v>
      </c>
      <c r="O53" s="29" t="e">
        <f>'Value Sales'!#REF!/'Qty Sales'!#REF!</f>
        <v>#REF!</v>
      </c>
      <c r="P53" s="29" t="e">
        <f>'Value Sales'!#REF!/'Qty Sales'!#REF!</f>
        <v>#REF!</v>
      </c>
      <c r="Q53" s="29" t="e">
        <f>'Value Sales'!#REF!/'Qty Sales'!#REF!</f>
        <v>#REF!</v>
      </c>
      <c r="R53" s="47"/>
      <c r="S53" s="41"/>
    </row>
    <row r="54" spans="1:19">
      <c r="A54" s="39" t="s">
        <v>192</v>
      </c>
      <c r="B54" s="38" t="s">
        <v>69</v>
      </c>
      <c r="C54" s="38" t="s">
        <v>193</v>
      </c>
      <c r="D54" s="38" t="s">
        <v>151</v>
      </c>
      <c r="E54" s="29" t="e">
        <f>'Value Sales'!#REF!/'Qty Sales'!#REF!</f>
        <v>#REF!</v>
      </c>
      <c r="F54" s="29" t="e">
        <f>'Value Sales'!#REF!/'Qty Sales'!#REF!</f>
        <v>#REF!</v>
      </c>
      <c r="G54" s="29" t="e">
        <f>'Value Sales'!#REF!/'Qty Sales'!#REF!</f>
        <v>#REF!</v>
      </c>
      <c r="H54" s="29" t="e">
        <f>'Value Sales'!#REF!/'Qty Sales'!#REF!</f>
        <v>#REF!</v>
      </c>
      <c r="I54" s="29" t="e">
        <f>'Value Sales'!#REF!/'Qty Sales'!#REF!</f>
        <v>#REF!</v>
      </c>
      <c r="J54" s="29" t="e">
        <f>'Value Sales'!#REF!/'Qty Sales'!#REF!</f>
        <v>#REF!</v>
      </c>
      <c r="K54" s="29" t="e">
        <f>'Value Sales'!#REF!/'Qty Sales'!#REF!</f>
        <v>#REF!</v>
      </c>
      <c r="L54" s="29" t="e">
        <f>'Value Sales'!#REF!/'Qty Sales'!#REF!</f>
        <v>#REF!</v>
      </c>
      <c r="M54" s="29" t="e">
        <f>'Value Sales'!#REF!/'Qty Sales'!#REF!</f>
        <v>#REF!</v>
      </c>
      <c r="N54" s="29" t="e">
        <f>'Value Sales'!#REF!/'Qty Sales'!#REF!</f>
        <v>#REF!</v>
      </c>
      <c r="O54" s="29" t="e">
        <f>'Value Sales'!#REF!/'Qty Sales'!#REF!</f>
        <v>#REF!</v>
      </c>
      <c r="P54" s="29" t="e">
        <f>'Value Sales'!#REF!/'Qty Sales'!#REF!</f>
        <v>#REF!</v>
      </c>
      <c r="Q54" s="29" t="e">
        <f>'Value Sales'!#REF!/'Qty Sales'!#REF!</f>
        <v>#REF!</v>
      </c>
      <c r="R54" s="47"/>
      <c r="S54" s="41"/>
    </row>
    <row r="55" spans="1:19">
      <c r="A55" s="39" t="s">
        <v>194</v>
      </c>
      <c r="B55" s="38" t="s">
        <v>69</v>
      </c>
      <c r="C55" s="38" t="s">
        <v>188</v>
      </c>
      <c r="D55" s="38" t="s">
        <v>195</v>
      </c>
      <c r="E55" s="29" t="e">
        <f>'Value Sales'!#REF!/'Qty Sales'!#REF!</f>
        <v>#REF!</v>
      </c>
      <c r="F55" s="29" t="e">
        <f>'Value Sales'!#REF!/'Qty Sales'!#REF!</f>
        <v>#REF!</v>
      </c>
      <c r="G55" s="29" t="e">
        <f>'Value Sales'!#REF!/'Qty Sales'!#REF!</f>
        <v>#REF!</v>
      </c>
      <c r="H55" s="29" t="e">
        <f>'Value Sales'!#REF!/'Qty Sales'!#REF!</f>
        <v>#REF!</v>
      </c>
      <c r="I55" s="29" t="e">
        <f>'Value Sales'!#REF!/'Qty Sales'!#REF!</f>
        <v>#REF!</v>
      </c>
      <c r="J55" s="29" t="e">
        <f>'Value Sales'!#REF!/'Qty Sales'!#REF!</f>
        <v>#REF!</v>
      </c>
      <c r="K55" s="29" t="e">
        <f>'Value Sales'!#REF!/'Qty Sales'!#REF!</f>
        <v>#REF!</v>
      </c>
      <c r="L55" s="29" t="e">
        <f>'Value Sales'!#REF!/'Qty Sales'!#REF!</f>
        <v>#REF!</v>
      </c>
      <c r="M55" s="29" t="e">
        <f>'Value Sales'!#REF!/'Qty Sales'!#REF!</f>
        <v>#REF!</v>
      </c>
      <c r="N55" s="29" t="e">
        <f>'Value Sales'!#REF!/'Qty Sales'!#REF!</f>
        <v>#REF!</v>
      </c>
      <c r="O55" s="29" t="e">
        <f>'Value Sales'!#REF!/'Qty Sales'!#REF!</f>
        <v>#REF!</v>
      </c>
      <c r="P55" s="29" t="e">
        <f>'Value Sales'!#REF!/'Qty Sales'!#REF!</f>
        <v>#REF!</v>
      </c>
      <c r="Q55" s="29" t="e">
        <f>'Value Sales'!#REF!/'Qty Sales'!#REF!</f>
        <v>#REF!</v>
      </c>
      <c r="R55" s="47"/>
      <c r="S55" s="41"/>
    </row>
    <row r="56" spans="1:19">
      <c r="A56" s="39" t="s">
        <v>196</v>
      </c>
      <c r="B56" s="38" t="s">
        <v>69</v>
      </c>
      <c r="C56" s="38" t="s">
        <v>197</v>
      </c>
      <c r="D56" s="38" t="s">
        <v>151</v>
      </c>
      <c r="E56" s="29" t="e">
        <f>'Value Sales'!#REF!/'Qty Sales'!#REF!</f>
        <v>#REF!</v>
      </c>
      <c r="F56" s="29" t="e">
        <f>'Value Sales'!#REF!/'Qty Sales'!#REF!</f>
        <v>#REF!</v>
      </c>
      <c r="G56" s="29" t="e">
        <f>'Value Sales'!#REF!/'Qty Sales'!#REF!</f>
        <v>#REF!</v>
      </c>
      <c r="H56" s="29" t="e">
        <f>'Value Sales'!#REF!/'Qty Sales'!#REF!</f>
        <v>#REF!</v>
      </c>
      <c r="I56" s="29" t="e">
        <f>'Value Sales'!#REF!/'Qty Sales'!#REF!</f>
        <v>#REF!</v>
      </c>
      <c r="J56" s="29" t="e">
        <f>'Value Sales'!#REF!/'Qty Sales'!#REF!</f>
        <v>#REF!</v>
      </c>
      <c r="K56" s="29" t="e">
        <f>'Value Sales'!#REF!/'Qty Sales'!#REF!</f>
        <v>#REF!</v>
      </c>
      <c r="L56" s="29" t="e">
        <f>'Value Sales'!#REF!/'Qty Sales'!#REF!</f>
        <v>#REF!</v>
      </c>
      <c r="M56" s="29" t="e">
        <f>'Value Sales'!#REF!/'Qty Sales'!#REF!</f>
        <v>#REF!</v>
      </c>
      <c r="N56" s="29" t="e">
        <f>'Value Sales'!#REF!/'Qty Sales'!#REF!</f>
        <v>#REF!</v>
      </c>
      <c r="O56" s="29" t="e">
        <f>'Value Sales'!#REF!/'Qty Sales'!#REF!</f>
        <v>#REF!</v>
      </c>
      <c r="P56" s="29" t="e">
        <f>'Value Sales'!#REF!/'Qty Sales'!#REF!</f>
        <v>#REF!</v>
      </c>
      <c r="Q56" s="29" t="e">
        <f>'Value Sales'!#REF!/'Qty Sales'!#REF!</f>
        <v>#REF!</v>
      </c>
      <c r="R56" s="47"/>
      <c r="S56" s="41"/>
    </row>
    <row r="57" spans="1:19">
      <c r="A57" s="39" t="s">
        <v>198</v>
      </c>
      <c r="B57" s="38" t="s">
        <v>69</v>
      </c>
      <c r="C57" s="38" t="s">
        <v>197</v>
      </c>
      <c r="D57" s="38" t="s">
        <v>151</v>
      </c>
      <c r="E57" s="29" t="e">
        <f>'Value Sales'!#REF!/'Qty Sales'!#REF!</f>
        <v>#REF!</v>
      </c>
      <c r="F57" s="29" t="e">
        <f>'Value Sales'!#REF!/'Qty Sales'!#REF!</f>
        <v>#REF!</v>
      </c>
      <c r="G57" s="29" t="e">
        <f>'Value Sales'!#REF!/'Qty Sales'!#REF!</f>
        <v>#REF!</v>
      </c>
      <c r="H57" s="29" t="e">
        <f>'Value Sales'!#REF!/'Qty Sales'!#REF!</f>
        <v>#REF!</v>
      </c>
      <c r="I57" s="29" t="e">
        <f>'Value Sales'!#REF!/'Qty Sales'!#REF!</f>
        <v>#REF!</v>
      </c>
      <c r="J57" s="29" t="e">
        <f>'Value Sales'!#REF!/'Qty Sales'!#REF!</f>
        <v>#REF!</v>
      </c>
      <c r="K57" s="29" t="e">
        <f>'Value Sales'!#REF!/'Qty Sales'!#REF!</f>
        <v>#REF!</v>
      </c>
      <c r="L57" s="29" t="e">
        <f>'Value Sales'!#REF!/'Qty Sales'!#REF!</f>
        <v>#REF!</v>
      </c>
      <c r="M57" s="29" t="e">
        <f>'Value Sales'!#REF!/'Qty Sales'!#REF!</f>
        <v>#REF!</v>
      </c>
      <c r="N57" s="29" t="e">
        <f>'Value Sales'!#REF!/'Qty Sales'!#REF!</f>
        <v>#REF!</v>
      </c>
      <c r="O57" s="29" t="e">
        <f>'Value Sales'!#REF!/'Qty Sales'!#REF!</f>
        <v>#REF!</v>
      </c>
      <c r="P57" s="29" t="e">
        <f>'Value Sales'!#REF!/'Qty Sales'!#REF!</f>
        <v>#REF!</v>
      </c>
      <c r="Q57" s="29" t="e">
        <f>'Value Sales'!#REF!/'Qty Sales'!#REF!</f>
        <v>#REF!</v>
      </c>
      <c r="R57" s="47"/>
      <c r="S57" s="41"/>
    </row>
    <row r="58" spans="1:19">
      <c r="A58" s="39" t="s">
        <v>199</v>
      </c>
      <c r="B58" s="38" t="s">
        <v>69</v>
      </c>
      <c r="C58" s="38" t="s">
        <v>190</v>
      </c>
      <c r="D58" s="38" t="s">
        <v>191</v>
      </c>
      <c r="E58" s="29" t="e">
        <f>'Value Sales'!#REF!/'Qty Sales'!#REF!</f>
        <v>#REF!</v>
      </c>
      <c r="F58" s="29" t="e">
        <f>'Value Sales'!#REF!/'Qty Sales'!#REF!</f>
        <v>#REF!</v>
      </c>
      <c r="G58" s="29" t="e">
        <f>'Value Sales'!#REF!/'Qty Sales'!#REF!</f>
        <v>#REF!</v>
      </c>
      <c r="H58" s="29" t="e">
        <f>'Value Sales'!#REF!/'Qty Sales'!#REF!</f>
        <v>#REF!</v>
      </c>
      <c r="I58" s="29" t="e">
        <f>'Value Sales'!#REF!/'Qty Sales'!#REF!</f>
        <v>#REF!</v>
      </c>
      <c r="J58" s="29" t="e">
        <f>'Value Sales'!#REF!/'Qty Sales'!#REF!</f>
        <v>#REF!</v>
      </c>
      <c r="K58" s="29" t="e">
        <f>'Value Sales'!#REF!/'Qty Sales'!#REF!</f>
        <v>#REF!</v>
      </c>
      <c r="L58" s="29" t="e">
        <f>'Value Sales'!#REF!/'Qty Sales'!#REF!</f>
        <v>#REF!</v>
      </c>
      <c r="M58" s="29" t="e">
        <f>'Value Sales'!#REF!/'Qty Sales'!#REF!</f>
        <v>#REF!</v>
      </c>
      <c r="N58" s="29" t="e">
        <f>'Value Sales'!#REF!/'Qty Sales'!#REF!</f>
        <v>#REF!</v>
      </c>
      <c r="O58" s="29" t="e">
        <f>'Value Sales'!#REF!/'Qty Sales'!#REF!</f>
        <v>#REF!</v>
      </c>
      <c r="P58" s="29" t="e">
        <f>'Value Sales'!#REF!/'Qty Sales'!#REF!</f>
        <v>#REF!</v>
      </c>
      <c r="Q58" s="29" t="e">
        <f>'Value Sales'!#REF!/'Qty Sales'!#REF!</f>
        <v>#REF!</v>
      </c>
      <c r="R58" s="47"/>
      <c r="S58" s="41"/>
    </row>
    <row r="59" spans="1:19">
      <c r="A59" s="39" t="s">
        <v>200</v>
      </c>
      <c r="B59" s="38" t="s">
        <v>69</v>
      </c>
      <c r="C59" s="38" t="s">
        <v>186</v>
      </c>
      <c r="D59" s="38" t="s">
        <v>151</v>
      </c>
      <c r="E59" s="29" t="e">
        <f>'Value Sales'!#REF!/'Qty Sales'!#REF!</f>
        <v>#REF!</v>
      </c>
      <c r="F59" s="29" t="e">
        <f>'Value Sales'!#REF!/'Qty Sales'!#REF!</f>
        <v>#REF!</v>
      </c>
      <c r="G59" s="29" t="e">
        <f>'Value Sales'!#REF!/'Qty Sales'!#REF!</f>
        <v>#REF!</v>
      </c>
      <c r="H59" s="29" t="e">
        <f>'Value Sales'!#REF!/'Qty Sales'!#REF!</f>
        <v>#REF!</v>
      </c>
      <c r="I59" s="29" t="e">
        <f>'Value Sales'!#REF!/'Qty Sales'!#REF!</f>
        <v>#REF!</v>
      </c>
      <c r="J59" s="29" t="e">
        <f>'Value Sales'!#REF!/'Qty Sales'!#REF!</f>
        <v>#REF!</v>
      </c>
      <c r="K59" s="29" t="e">
        <f>'Value Sales'!#REF!/'Qty Sales'!#REF!</f>
        <v>#REF!</v>
      </c>
      <c r="L59" s="29" t="e">
        <f>'Value Sales'!#REF!/'Qty Sales'!#REF!</f>
        <v>#REF!</v>
      </c>
      <c r="M59" s="29" t="e">
        <f>'Value Sales'!#REF!/'Qty Sales'!#REF!</f>
        <v>#REF!</v>
      </c>
      <c r="N59" s="29" t="e">
        <f>'Value Sales'!#REF!/'Qty Sales'!#REF!</f>
        <v>#REF!</v>
      </c>
      <c r="O59" s="29" t="e">
        <f>'Value Sales'!#REF!/'Qty Sales'!#REF!</f>
        <v>#REF!</v>
      </c>
      <c r="P59" s="29" t="e">
        <f>'Value Sales'!#REF!/'Qty Sales'!#REF!</f>
        <v>#REF!</v>
      </c>
      <c r="Q59" s="29" t="e">
        <f>'Value Sales'!#REF!/'Qty Sales'!#REF!</f>
        <v>#REF!</v>
      </c>
      <c r="R59" s="47"/>
      <c r="S59" s="41"/>
    </row>
    <row r="60" spans="1:19">
      <c r="A60" s="39" t="s">
        <v>201</v>
      </c>
      <c r="B60" s="38" t="s">
        <v>69</v>
      </c>
      <c r="C60" s="38" t="s">
        <v>191</v>
      </c>
      <c r="D60" s="38" t="s">
        <v>191</v>
      </c>
      <c r="E60" s="29" t="e">
        <f>'Value Sales'!#REF!/'Qty Sales'!#REF!</f>
        <v>#REF!</v>
      </c>
      <c r="F60" s="29" t="e">
        <f>'Value Sales'!#REF!/'Qty Sales'!#REF!</f>
        <v>#REF!</v>
      </c>
      <c r="G60" s="29" t="e">
        <f>'Value Sales'!#REF!/'Qty Sales'!#REF!</f>
        <v>#REF!</v>
      </c>
      <c r="H60" s="29" t="e">
        <f>'Value Sales'!#REF!/'Qty Sales'!#REF!</f>
        <v>#REF!</v>
      </c>
      <c r="I60" s="29" t="e">
        <f>'Value Sales'!#REF!/'Qty Sales'!#REF!</f>
        <v>#REF!</v>
      </c>
      <c r="J60" s="29" t="e">
        <f>'Value Sales'!#REF!/'Qty Sales'!#REF!</f>
        <v>#REF!</v>
      </c>
      <c r="K60" s="29" t="e">
        <f>'Value Sales'!#REF!/'Qty Sales'!#REF!</f>
        <v>#REF!</v>
      </c>
      <c r="L60" s="29" t="e">
        <f>'Value Sales'!#REF!/'Qty Sales'!#REF!</f>
        <v>#REF!</v>
      </c>
      <c r="M60" s="29" t="e">
        <f>'Value Sales'!#REF!/'Qty Sales'!#REF!</f>
        <v>#REF!</v>
      </c>
      <c r="N60" s="29" t="e">
        <f>'Value Sales'!#REF!/'Qty Sales'!#REF!</f>
        <v>#REF!</v>
      </c>
      <c r="O60" s="29" t="e">
        <f>'Value Sales'!#REF!/'Qty Sales'!#REF!</f>
        <v>#REF!</v>
      </c>
      <c r="P60" s="29" t="e">
        <f>'Value Sales'!#REF!/'Qty Sales'!#REF!</f>
        <v>#REF!</v>
      </c>
      <c r="Q60" s="29" t="e">
        <f>'Value Sales'!#REF!/'Qty Sales'!#REF!</f>
        <v>#REF!</v>
      </c>
      <c r="R60" s="47"/>
      <c r="S60" s="41"/>
    </row>
    <row r="61" spans="1:19">
      <c r="A61" s="39" t="s">
        <v>202</v>
      </c>
      <c r="B61" s="38" t="s">
        <v>69</v>
      </c>
      <c r="C61" s="38" t="s">
        <v>191</v>
      </c>
      <c r="D61" s="38" t="s">
        <v>203</v>
      </c>
      <c r="E61" s="29" t="e">
        <f>'Value Sales'!#REF!/'Qty Sales'!#REF!</f>
        <v>#REF!</v>
      </c>
      <c r="F61" s="29" t="e">
        <f>'Value Sales'!#REF!/'Qty Sales'!#REF!</f>
        <v>#REF!</v>
      </c>
      <c r="G61" s="29" t="e">
        <f>'Value Sales'!#REF!/'Qty Sales'!#REF!</f>
        <v>#REF!</v>
      </c>
      <c r="H61" s="29" t="e">
        <f>'Value Sales'!#REF!/'Qty Sales'!#REF!</f>
        <v>#REF!</v>
      </c>
      <c r="I61" s="29" t="e">
        <f>'Value Sales'!#REF!/'Qty Sales'!#REF!</f>
        <v>#REF!</v>
      </c>
      <c r="J61" s="29" t="e">
        <f>'Value Sales'!#REF!/'Qty Sales'!#REF!</f>
        <v>#REF!</v>
      </c>
      <c r="K61" s="29" t="e">
        <f>'Value Sales'!#REF!/'Qty Sales'!#REF!</f>
        <v>#REF!</v>
      </c>
      <c r="L61" s="29" t="e">
        <f>'Value Sales'!#REF!/'Qty Sales'!#REF!</f>
        <v>#REF!</v>
      </c>
      <c r="M61" s="29" t="e">
        <f>'Value Sales'!#REF!/'Qty Sales'!#REF!</f>
        <v>#REF!</v>
      </c>
      <c r="N61" s="29" t="e">
        <f>'Value Sales'!#REF!/'Qty Sales'!#REF!</f>
        <v>#REF!</v>
      </c>
      <c r="O61" s="29" t="e">
        <f>'Value Sales'!#REF!/'Qty Sales'!#REF!</f>
        <v>#REF!</v>
      </c>
      <c r="P61" s="29" t="e">
        <f>'Value Sales'!#REF!/'Qty Sales'!#REF!</f>
        <v>#REF!</v>
      </c>
      <c r="Q61" s="29" t="e">
        <f>'Value Sales'!#REF!/'Qty Sales'!#REF!</f>
        <v>#REF!</v>
      </c>
      <c r="R61" s="47"/>
      <c r="S61" s="41"/>
    </row>
    <row r="62" spans="1:19">
      <c r="A62" s="39" t="s">
        <v>204</v>
      </c>
      <c r="B62" s="38" t="s">
        <v>69</v>
      </c>
      <c r="C62" s="38" t="s">
        <v>185</v>
      </c>
      <c r="D62" s="38" t="s">
        <v>151</v>
      </c>
      <c r="E62" s="29" t="e">
        <f>'Value Sales'!#REF!/'Qty Sales'!#REF!</f>
        <v>#REF!</v>
      </c>
      <c r="F62" s="29" t="e">
        <f>'Value Sales'!#REF!/'Qty Sales'!#REF!</f>
        <v>#REF!</v>
      </c>
      <c r="G62" s="29" t="e">
        <f>'Value Sales'!#REF!/'Qty Sales'!#REF!</f>
        <v>#REF!</v>
      </c>
      <c r="H62" s="29" t="e">
        <f>'Value Sales'!#REF!/'Qty Sales'!#REF!</f>
        <v>#REF!</v>
      </c>
      <c r="I62" s="29" t="e">
        <f>'Value Sales'!#REF!/'Qty Sales'!#REF!</f>
        <v>#REF!</v>
      </c>
      <c r="J62" s="29" t="e">
        <f>'Value Sales'!#REF!/'Qty Sales'!#REF!</f>
        <v>#REF!</v>
      </c>
      <c r="K62" s="29" t="e">
        <f>'Value Sales'!#REF!/'Qty Sales'!#REF!</f>
        <v>#REF!</v>
      </c>
      <c r="L62" s="29" t="e">
        <f>'Value Sales'!#REF!/'Qty Sales'!#REF!</f>
        <v>#REF!</v>
      </c>
      <c r="M62" s="29" t="e">
        <f>'Value Sales'!#REF!/'Qty Sales'!#REF!</f>
        <v>#REF!</v>
      </c>
      <c r="N62" s="29" t="e">
        <f>'Value Sales'!#REF!/'Qty Sales'!#REF!</f>
        <v>#REF!</v>
      </c>
      <c r="O62" s="29" t="e">
        <f>'Value Sales'!#REF!/'Qty Sales'!#REF!</f>
        <v>#REF!</v>
      </c>
      <c r="P62" s="29" t="e">
        <f>'Value Sales'!#REF!/'Qty Sales'!#REF!</f>
        <v>#REF!</v>
      </c>
      <c r="Q62" s="29" t="e">
        <f>'Value Sales'!#REF!/'Qty Sales'!#REF!</f>
        <v>#REF!</v>
      </c>
      <c r="R62" s="47"/>
      <c r="S62" s="41"/>
    </row>
    <row r="63" spans="1:19">
      <c r="A63" s="39" t="s">
        <v>222</v>
      </c>
      <c r="B63" s="38" t="s">
        <v>69</v>
      </c>
      <c r="C63" s="38" t="s">
        <v>212</v>
      </c>
      <c r="D63" s="38" t="s">
        <v>212</v>
      </c>
      <c r="E63" s="29" t="e">
        <f>'Value Sales'!#REF!/'Qty Sales'!#REF!</f>
        <v>#REF!</v>
      </c>
      <c r="F63" s="29" t="e">
        <f>'Value Sales'!#REF!/'Qty Sales'!#REF!</f>
        <v>#REF!</v>
      </c>
      <c r="G63" s="29" t="e">
        <f>'Value Sales'!#REF!/'Qty Sales'!#REF!</f>
        <v>#REF!</v>
      </c>
      <c r="H63" s="29" t="e">
        <f>'Value Sales'!#REF!/'Qty Sales'!#REF!</f>
        <v>#REF!</v>
      </c>
      <c r="I63" s="29" t="e">
        <f>'Value Sales'!#REF!/'Qty Sales'!#REF!</f>
        <v>#REF!</v>
      </c>
      <c r="J63" s="29" t="e">
        <f>'Value Sales'!#REF!/'Qty Sales'!#REF!</f>
        <v>#REF!</v>
      </c>
      <c r="K63" s="29" t="e">
        <f>'Value Sales'!#REF!/'Qty Sales'!#REF!</f>
        <v>#REF!</v>
      </c>
      <c r="L63" s="29" t="e">
        <f>'Value Sales'!#REF!/'Qty Sales'!#REF!</f>
        <v>#REF!</v>
      </c>
      <c r="M63" s="29" t="e">
        <f>'Value Sales'!#REF!/'Qty Sales'!#REF!</f>
        <v>#REF!</v>
      </c>
      <c r="N63" s="29" t="e">
        <f>'Value Sales'!#REF!/'Qty Sales'!#REF!</f>
        <v>#REF!</v>
      </c>
      <c r="O63" s="29" t="e">
        <f>'Value Sales'!#REF!/'Qty Sales'!#REF!</f>
        <v>#REF!</v>
      </c>
      <c r="P63" s="29" t="e">
        <f>'Value Sales'!#REF!/'Qty Sales'!#REF!</f>
        <v>#REF!</v>
      </c>
      <c r="Q63" s="29" t="e">
        <f>'Value Sales'!#REF!/'Qty Sales'!#REF!</f>
        <v>#REF!</v>
      </c>
    </row>
    <row r="64" spans="1:19">
      <c r="A64" s="39" t="s">
        <v>211</v>
      </c>
      <c r="B64" s="38" t="s">
        <v>69</v>
      </c>
      <c r="C64" s="38" t="s">
        <v>212</v>
      </c>
      <c r="D64" s="38" t="s">
        <v>108</v>
      </c>
      <c r="E64" s="29" t="e">
        <f>'Value Sales'!#REF!/'Qty Sales'!#REF!</f>
        <v>#REF!</v>
      </c>
      <c r="F64" s="29" t="e">
        <f>'Value Sales'!#REF!/'Qty Sales'!#REF!</f>
        <v>#REF!</v>
      </c>
      <c r="G64" s="29" t="e">
        <f>'Value Sales'!#REF!/'Qty Sales'!#REF!</f>
        <v>#REF!</v>
      </c>
      <c r="H64" s="29" t="e">
        <f>'Value Sales'!#REF!/'Qty Sales'!#REF!</f>
        <v>#REF!</v>
      </c>
      <c r="I64" s="29" t="e">
        <f>'Value Sales'!#REF!/'Qty Sales'!#REF!</f>
        <v>#REF!</v>
      </c>
      <c r="J64" s="29" t="e">
        <f>'Value Sales'!#REF!/'Qty Sales'!#REF!</f>
        <v>#REF!</v>
      </c>
      <c r="K64" s="29" t="e">
        <f>'Value Sales'!#REF!/'Qty Sales'!#REF!</f>
        <v>#REF!</v>
      </c>
      <c r="L64" s="29" t="e">
        <f>'Value Sales'!#REF!/'Qty Sales'!#REF!</f>
        <v>#REF!</v>
      </c>
      <c r="M64" s="29" t="e">
        <f>'Value Sales'!#REF!/'Qty Sales'!#REF!</f>
        <v>#REF!</v>
      </c>
      <c r="N64" s="29" t="e">
        <f>'Value Sales'!#REF!/'Qty Sales'!#REF!</f>
        <v>#REF!</v>
      </c>
      <c r="O64" s="29" t="e">
        <f>'Value Sales'!#REF!/'Qty Sales'!#REF!</f>
        <v>#REF!</v>
      </c>
      <c r="P64" s="29" t="e">
        <f>'Value Sales'!#REF!/'Qty Sales'!#REF!</f>
        <v>#REF!</v>
      </c>
      <c r="Q64" s="29" t="e">
        <f>'Value Sales'!#REF!/'Qty Sales'!#REF!</f>
        <v>#REF!</v>
      </c>
    </row>
    <row r="65" spans="1:17">
      <c r="A65" s="39" t="s">
        <v>213</v>
      </c>
      <c r="B65" s="38" t="s">
        <v>69</v>
      </c>
      <c r="C65" s="38" t="s">
        <v>214</v>
      </c>
      <c r="D65" s="38" t="s">
        <v>215</v>
      </c>
      <c r="E65" s="29" t="e">
        <f>'Value Sales'!#REF!/'Qty Sales'!#REF!</f>
        <v>#REF!</v>
      </c>
      <c r="F65" s="29" t="e">
        <f>'Value Sales'!#REF!/'Qty Sales'!#REF!</f>
        <v>#REF!</v>
      </c>
      <c r="G65" s="29" t="e">
        <f>'Value Sales'!#REF!/'Qty Sales'!#REF!</f>
        <v>#REF!</v>
      </c>
      <c r="H65" s="29" t="e">
        <f>'Value Sales'!#REF!/'Qty Sales'!#REF!</f>
        <v>#REF!</v>
      </c>
      <c r="I65" s="29" t="e">
        <f>'Value Sales'!#REF!/'Qty Sales'!#REF!</f>
        <v>#REF!</v>
      </c>
      <c r="J65" s="29" t="e">
        <f>'Value Sales'!#REF!/'Qty Sales'!#REF!</f>
        <v>#REF!</v>
      </c>
      <c r="K65" s="29" t="e">
        <f>'Value Sales'!#REF!/'Qty Sales'!#REF!</f>
        <v>#REF!</v>
      </c>
      <c r="L65" s="29" t="e">
        <f>'Value Sales'!#REF!/'Qty Sales'!#REF!</f>
        <v>#REF!</v>
      </c>
      <c r="M65" s="29" t="e">
        <f>'Value Sales'!#REF!/'Qty Sales'!#REF!</f>
        <v>#REF!</v>
      </c>
      <c r="N65" s="29" t="e">
        <f>'Value Sales'!#REF!/'Qty Sales'!#REF!</f>
        <v>#REF!</v>
      </c>
      <c r="O65" s="29" t="e">
        <f>'Value Sales'!#REF!/'Qty Sales'!#REF!</f>
        <v>#REF!</v>
      </c>
      <c r="P65" s="29" t="e">
        <f>'Value Sales'!#REF!/'Qty Sales'!#REF!</f>
        <v>#REF!</v>
      </c>
      <c r="Q65" s="29" t="e">
        <f>'Value Sales'!#REF!/'Qty Sales'!#REF!</f>
        <v>#REF!</v>
      </c>
    </row>
    <row r="66" spans="1:17">
      <c r="A66" s="39" t="s">
        <v>219</v>
      </c>
      <c r="B66" s="38" t="s">
        <v>69</v>
      </c>
      <c r="C66" s="38" t="s">
        <v>220</v>
      </c>
      <c r="D66" s="38" t="s">
        <v>221</v>
      </c>
      <c r="E66" s="29" t="e">
        <f>'Value Sales'!#REF!/'Qty Sales'!#REF!</f>
        <v>#REF!</v>
      </c>
      <c r="F66" s="29" t="e">
        <f>'Value Sales'!#REF!/'Qty Sales'!#REF!</f>
        <v>#REF!</v>
      </c>
      <c r="G66" s="29" t="e">
        <f>'Value Sales'!#REF!/'Qty Sales'!#REF!</f>
        <v>#REF!</v>
      </c>
      <c r="H66" s="29" t="e">
        <f>'Value Sales'!#REF!/'Qty Sales'!#REF!</f>
        <v>#REF!</v>
      </c>
      <c r="I66" s="29" t="e">
        <f>'Value Sales'!#REF!/'Qty Sales'!#REF!</f>
        <v>#REF!</v>
      </c>
      <c r="J66" s="29" t="e">
        <f>'Value Sales'!#REF!/'Qty Sales'!#REF!</f>
        <v>#REF!</v>
      </c>
      <c r="K66" s="29" t="e">
        <f>'Value Sales'!#REF!/'Qty Sales'!#REF!</f>
        <v>#REF!</v>
      </c>
      <c r="L66" s="29" t="e">
        <f>'Value Sales'!#REF!/'Qty Sales'!#REF!</f>
        <v>#REF!</v>
      </c>
      <c r="M66" s="29" t="e">
        <f>'Value Sales'!#REF!/'Qty Sales'!#REF!</f>
        <v>#REF!</v>
      </c>
      <c r="N66" s="29" t="e">
        <f>'Value Sales'!#REF!/'Qty Sales'!#REF!</f>
        <v>#REF!</v>
      </c>
      <c r="O66" s="29" t="e">
        <f>'Value Sales'!#REF!/'Qty Sales'!#REF!</f>
        <v>#REF!</v>
      </c>
      <c r="P66" s="29" t="e">
        <f>'Value Sales'!#REF!/'Qty Sales'!#REF!</f>
        <v>#REF!</v>
      </c>
      <c r="Q66" s="29" t="e">
        <f>'Value Sales'!#REF!/'Qty Sales'!#REF!</f>
        <v>#REF!</v>
      </c>
    </row>
    <row r="67" spans="1:17">
      <c r="A67" s="39" t="s">
        <v>223</v>
      </c>
      <c r="B67" s="38" t="s">
        <v>69</v>
      </c>
      <c r="C67" s="38" t="s">
        <v>212</v>
      </c>
      <c r="D67" s="38" t="s">
        <v>212</v>
      </c>
      <c r="E67" s="29" t="e">
        <f>'Value Sales'!#REF!/'Qty Sales'!#REF!</f>
        <v>#REF!</v>
      </c>
      <c r="F67" s="29" t="e">
        <f>'Value Sales'!#REF!/'Qty Sales'!#REF!</f>
        <v>#REF!</v>
      </c>
      <c r="G67" s="29" t="e">
        <f>'Value Sales'!#REF!/'Qty Sales'!#REF!</f>
        <v>#REF!</v>
      </c>
      <c r="H67" s="29" t="e">
        <f>'Value Sales'!#REF!/'Qty Sales'!#REF!</f>
        <v>#REF!</v>
      </c>
      <c r="I67" s="29" t="e">
        <f>'Value Sales'!#REF!/'Qty Sales'!#REF!</f>
        <v>#REF!</v>
      </c>
      <c r="J67" s="29" t="e">
        <f>'Value Sales'!#REF!/'Qty Sales'!#REF!</f>
        <v>#REF!</v>
      </c>
      <c r="K67" s="29" t="e">
        <f>'Value Sales'!#REF!/'Qty Sales'!#REF!</f>
        <v>#REF!</v>
      </c>
      <c r="L67" s="29" t="e">
        <f>'Value Sales'!#REF!/'Qty Sales'!#REF!</f>
        <v>#REF!</v>
      </c>
      <c r="M67" s="29" t="e">
        <f>'Value Sales'!#REF!/'Qty Sales'!#REF!</f>
        <v>#REF!</v>
      </c>
      <c r="N67" s="29" t="e">
        <f>'Value Sales'!#REF!/'Qty Sales'!#REF!</f>
        <v>#REF!</v>
      </c>
      <c r="O67" s="29" t="e">
        <f>'Value Sales'!#REF!/'Qty Sales'!#REF!</f>
        <v>#REF!</v>
      </c>
      <c r="P67" s="29" t="e">
        <f>'Value Sales'!#REF!/'Qty Sales'!#REF!</f>
        <v>#REF!</v>
      </c>
      <c r="Q67" s="29" t="e">
        <f>'Value Sales'!#REF!/'Qty Sales'!#REF!</f>
        <v>#REF!</v>
      </c>
    </row>
    <row r="68" spans="1:17">
      <c r="A68" s="39" t="s">
        <v>225</v>
      </c>
      <c r="B68" s="38" t="s">
        <v>69</v>
      </c>
      <c r="C68" s="38" t="s">
        <v>217</v>
      </c>
      <c r="D68" s="38" t="s">
        <v>217</v>
      </c>
      <c r="E68" s="29" t="e">
        <f>'Value Sales'!#REF!/'Qty Sales'!#REF!</f>
        <v>#REF!</v>
      </c>
      <c r="F68" s="29" t="e">
        <f>'Value Sales'!#REF!/'Qty Sales'!#REF!</f>
        <v>#REF!</v>
      </c>
      <c r="G68" s="29" t="e">
        <f>'Value Sales'!#REF!/'Qty Sales'!#REF!</f>
        <v>#REF!</v>
      </c>
      <c r="H68" s="29" t="e">
        <f>'Value Sales'!#REF!/'Qty Sales'!#REF!</f>
        <v>#REF!</v>
      </c>
      <c r="I68" s="29" t="e">
        <f>'Value Sales'!#REF!/'Qty Sales'!#REF!</f>
        <v>#REF!</v>
      </c>
      <c r="J68" s="29" t="e">
        <f>'Value Sales'!#REF!/'Qty Sales'!#REF!</f>
        <v>#REF!</v>
      </c>
      <c r="K68" s="29" t="e">
        <f>'Value Sales'!#REF!/'Qty Sales'!#REF!</f>
        <v>#REF!</v>
      </c>
      <c r="L68" s="29" t="e">
        <f>'Value Sales'!#REF!/'Qty Sales'!#REF!</f>
        <v>#REF!</v>
      </c>
      <c r="M68" s="29" t="e">
        <f>'Value Sales'!#REF!/'Qty Sales'!#REF!</f>
        <v>#REF!</v>
      </c>
      <c r="N68" s="29" t="e">
        <f>'Value Sales'!#REF!/'Qty Sales'!#REF!</f>
        <v>#REF!</v>
      </c>
      <c r="O68" s="29" t="e">
        <f>'Value Sales'!#REF!/'Qty Sales'!#REF!</f>
        <v>#REF!</v>
      </c>
      <c r="P68" s="29" t="e">
        <f>'Value Sales'!#REF!/'Qty Sales'!#REF!</f>
        <v>#REF!</v>
      </c>
      <c r="Q68" s="29" t="e">
        <f>'Value Sales'!#REF!/'Qty Sales'!#REF!</f>
        <v>#REF!</v>
      </c>
    </row>
    <row r="69" spans="1:17">
      <c r="A69" s="39" t="s">
        <v>226</v>
      </c>
      <c r="B69" s="38" t="s">
        <v>69</v>
      </c>
      <c r="C69" s="38" t="s">
        <v>140</v>
      </c>
      <c r="D69" s="38" t="s">
        <v>140</v>
      </c>
      <c r="E69" s="29" t="e">
        <f>'Value Sales'!#REF!/'Qty Sales'!#REF!</f>
        <v>#REF!</v>
      </c>
      <c r="F69" s="29" t="e">
        <f>'Value Sales'!#REF!/'Qty Sales'!#REF!</f>
        <v>#REF!</v>
      </c>
      <c r="G69" s="29" t="e">
        <f>'Value Sales'!#REF!/'Qty Sales'!#REF!</f>
        <v>#REF!</v>
      </c>
      <c r="H69" s="29" t="e">
        <f>'Value Sales'!#REF!/'Qty Sales'!#REF!</f>
        <v>#REF!</v>
      </c>
      <c r="I69" s="29" t="e">
        <f>'Value Sales'!#REF!/'Qty Sales'!#REF!</f>
        <v>#REF!</v>
      </c>
      <c r="J69" s="29" t="e">
        <f>'Value Sales'!#REF!/'Qty Sales'!#REF!</f>
        <v>#REF!</v>
      </c>
      <c r="K69" s="29" t="e">
        <f>'Value Sales'!#REF!/'Qty Sales'!#REF!</f>
        <v>#REF!</v>
      </c>
      <c r="L69" s="29" t="e">
        <f>'Value Sales'!#REF!/'Qty Sales'!#REF!</f>
        <v>#REF!</v>
      </c>
      <c r="M69" s="29" t="e">
        <f>'Value Sales'!#REF!/'Qty Sales'!#REF!</f>
        <v>#REF!</v>
      </c>
      <c r="N69" s="29" t="e">
        <f>'Value Sales'!#REF!/'Qty Sales'!#REF!</f>
        <v>#REF!</v>
      </c>
      <c r="O69" s="29" t="e">
        <f>'Value Sales'!#REF!/'Qty Sales'!#REF!</f>
        <v>#REF!</v>
      </c>
      <c r="P69" s="29" t="e">
        <f>'Value Sales'!#REF!/'Qty Sales'!#REF!</f>
        <v>#REF!</v>
      </c>
      <c r="Q69" s="29" t="e">
        <f>'Value Sales'!#REF!/'Qty Sales'!#REF!</f>
        <v>#REF!</v>
      </c>
    </row>
    <row r="70" spans="1:17">
      <c r="A70" s="39" t="s">
        <v>227</v>
      </c>
      <c r="B70" s="38" t="s">
        <v>69</v>
      </c>
      <c r="C70" s="38" t="s">
        <v>214</v>
      </c>
      <c r="D70" s="38" t="s">
        <v>214</v>
      </c>
      <c r="E70" s="29" t="e">
        <f>'Value Sales'!#REF!/'Qty Sales'!#REF!</f>
        <v>#REF!</v>
      </c>
      <c r="F70" s="29" t="e">
        <f>'Value Sales'!#REF!/'Qty Sales'!#REF!</f>
        <v>#REF!</v>
      </c>
      <c r="G70" s="29" t="e">
        <f>'Value Sales'!#REF!/'Qty Sales'!#REF!</f>
        <v>#REF!</v>
      </c>
      <c r="H70" s="29" t="e">
        <f>'Value Sales'!#REF!/'Qty Sales'!#REF!</f>
        <v>#REF!</v>
      </c>
      <c r="I70" s="29" t="e">
        <f>'Value Sales'!#REF!/'Qty Sales'!#REF!</f>
        <v>#REF!</v>
      </c>
      <c r="J70" s="29" t="e">
        <f>'Value Sales'!#REF!/'Qty Sales'!#REF!</f>
        <v>#REF!</v>
      </c>
      <c r="K70" s="29" t="e">
        <f>'Value Sales'!#REF!/'Qty Sales'!#REF!</f>
        <v>#REF!</v>
      </c>
      <c r="L70" s="29" t="e">
        <f>'Value Sales'!#REF!/'Qty Sales'!#REF!</f>
        <v>#REF!</v>
      </c>
      <c r="M70" s="29" t="e">
        <f>'Value Sales'!#REF!/'Qty Sales'!#REF!</f>
        <v>#REF!</v>
      </c>
      <c r="N70" s="29" t="e">
        <f>'Value Sales'!#REF!/'Qty Sales'!#REF!</f>
        <v>#REF!</v>
      </c>
      <c r="O70" s="29" t="e">
        <f>'Value Sales'!#REF!/'Qty Sales'!#REF!</f>
        <v>#REF!</v>
      </c>
      <c r="P70" s="29" t="e">
        <f>'Value Sales'!#REF!/'Qty Sales'!#REF!</f>
        <v>#REF!</v>
      </c>
      <c r="Q70" s="29" t="e">
        <f>'Value Sales'!#REF!/'Qty Sales'!#REF!</f>
        <v>#REF!</v>
      </c>
    </row>
    <row r="71" spans="1:17">
      <c r="A71" s="39" t="s">
        <v>228</v>
      </c>
      <c r="B71" s="38" t="s">
        <v>69</v>
      </c>
      <c r="C71" s="38" t="s">
        <v>220</v>
      </c>
      <c r="D71" s="38" t="s">
        <v>229</v>
      </c>
      <c r="E71" s="29" t="e">
        <f>'Value Sales'!#REF!/'Qty Sales'!#REF!</f>
        <v>#REF!</v>
      </c>
      <c r="F71" s="29" t="e">
        <f>'Value Sales'!#REF!/'Qty Sales'!#REF!</f>
        <v>#REF!</v>
      </c>
      <c r="G71" s="29" t="e">
        <f>'Value Sales'!#REF!/'Qty Sales'!#REF!</f>
        <v>#REF!</v>
      </c>
      <c r="H71" s="29" t="e">
        <f>'Value Sales'!#REF!/'Qty Sales'!#REF!</f>
        <v>#REF!</v>
      </c>
      <c r="I71" s="29" t="e">
        <f>'Value Sales'!#REF!/'Qty Sales'!#REF!</f>
        <v>#REF!</v>
      </c>
      <c r="J71" s="29" t="e">
        <f>'Value Sales'!#REF!/'Qty Sales'!#REF!</f>
        <v>#REF!</v>
      </c>
      <c r="K71" s="29" t="e">
        <f>'Value Sales'!#REF!/'Qty Sales'!#REF!</f>
        <v>#REF!</v>
      </c>
      <c r="L71" s="29" t="e">
        <f>'Value Sales'!#REF!/'Qty Sales'!#REF!</f>
        <v>#REF!</v>
      </c>
      <c r="M71" s="29" t="e">
        <f>'Value Sales'!#REF!/'Qty Sales'!#REF!</f>
        <v>#REF!</v>
      </c>
      <c r="N71" s="29" t="e">
        <f>'Value Sales'!#REF!/'Qty Sales'!#REF!</f>
        <v>#REF!</v>
      </c>
      <c r="O71" s="29" t="e">
        <f>'Value Sales'!#REF!/'Qty Sales'!#REF!</f>
        <v>#REF!</v>
      </c>
      <c r="P71" s="29" t="e">
        <f>'Value Sales'!#REF!/'Qty Sales'!#REF!</f>
        <v>#REF!</v>
      </c>
      <c r="Q71" s="29" t="e">
        <f>'Value Sales'!#REF!/'Qty Sales'!#REF!</f>
        <v>#REF!</v>
      </c>
    </row>
    <row r="72" spans="1:17">
      <c r="A72" s="39" t="s">
        <v>16</v>
      </c>
      <c r="B72" s="38" t="s">
        <v>71</v>
      </c>
      <c r="C72" s="38" t="s">
        <v>17</v>
      </c>
      <c r="D72" s="38" t="s">
        <v>17</v>
      </c>
      <c r="E72" s="29" t="e">
        <f>'Value Sales'!#REF!/'Qty Sales'!#REF!</f>
        <v>#REF!</v>
      </c>
      <c r="F72" s="29" t="e">
        <f>'Value Sales'!#REF!/'Qty Sales'!#REF!</f>
        <v>#REF!</v>
      </c>
      <c r="G72" s="29" t="e">
        <f>'Value Sales'!#REF!/'Qty Sales'!#REF!</f>
        <v>#REF!</v>
      </c>
      <c r="H72" s="29" t="e">
        <f>'Value Sales'!#REF!/'Qty Sales'!#REF!</f>
        <v>#REF!</v>
      </c>
      <c r="I72" s="29" t="e">
        <f>'Value Sales'!#REF!/'Qty Sales'!#REF!</f>
        <v>#REF!</v>
      </c>
      <c r="J72" s="29" t="e">
        <f>'Value Sales'!#REF!/'Qty Sales'!#REF!</f>
        <v>#REF!</v>
      </c>
      <c r="K72" s="29" t="e">
        <f>'Value Sales'!#REF!/'Qty Sales'!#REF!</f>
        <v>#REF!</v>
      </c>
      <c r="L72" s="29" t="e">
        <f>'Value Sales'!#REF!/'Qty Sales'!#REF!</f>
        <v>#REF!</v>
      </c>
      <c r="M72" s="29" t="e">
        <f>'Value Sales'!#REF!/'Qty Sales'!#REF!</f>
        <v>#REF!</v>
      </c>
      <c r="N72" s="29" t="e">
        <f>'Value Sales'!#REF!/'Qty Sales'!#REF!</f>
        <v>#REF!</v>
      </c>
      <c r="O72" s="29" t="e">
        <f>'Value Sales'!#REF!/'Qty Sales'!#REF!</f>
        <v>#REF!</v>
      </c>
      <c r="P72" s="29" t="e">
        <f>'Value Sales'!#REF!/'Qty Sales'!#REF!</f>
        <v>#REF!</v>
      </c>
      <c r="Q72" s="29" t="e">
        <f>'Value Sales'!#REF!/'Qty Sales'!#REF!</f>
        <v>#REF!</v>
      </c>
    </row>
    <row r="73" spans="1:17">
      <c r="A73" s="39" t="s">
        <v>147</v>
      </c>
      <c r="B73" s="38" t="s">
        <v>71</v>
      </c>
      <c r="C73" s="38" t="s">
        <v>17</v>
      </c>
      <c r="D73" s="38" t="s">
        <v>17</v>
      </c>
      <c r="E73" s="29" t="e">
        <f>'Value Sales'!#REF!/'Qty Sales'!#REF!</f>
        <v>#REF!</v>
      </c>
      <c r="F73" s="29" t="e">
        <f>'Value Sales'!#REF!/'Qty Sales'!#REF!</f>
        <v>#REF!</v>
      </c>
      <c r="G73" s="29" t="e">
        <f>'Value Sales'!#REF!/'Qty Sales'!#REF!</f>
        <v>#REF!</v>
      </c>
      <c r="H73" s="29" t="e">
        <f>'Value Sales'!#REF!/'Qty Sales'!#REF!</f>
        <v>#REF!</v>
      </c>
      <c r="I73" s="29" t="e">
        <f>'Value Sales'!#REF!/'Qty Sales'!#REF!</f>
        <v>#REF!</v>
      </c>
      <c r="J73" s="29" t="e">
        <f>'Value Sales'!#REF!/'Qty Sales'!#REF!</f>
        <v>#REF!</v>
      </c>
      <c r="K73" s="29" t="e">
        <f>'Value Sales'!#REF!/'Qty Sales'!#REF!</f>
        <v>#REF!</v>
      </c>
      <c r="L73" s="29" t="e">
        <f>'Value Sales'!#REF!/'Qty Sales'!#REF!</f>
        <v>#REF!</v>
      </c>
      <c r="M73" s="29" t="e">
        <f>'Value Sales'!#REF!/'Qty Sales'!#REF!</f>
        <v>#REF!</v>
      </c>
      <c r="N73" s="29" t="e">
        <f>'Value Sales'!#REF!/'Qty Sales'!#REF!</f>
        <v>#REF!</v>
      </c>
      <c r="O73" s="29" t="e">
        <f>'Value Sales'!#REF!/'Qty Sales'!#REF!</f>
        <v>#REF!</v>
      </c>
      <c r="P73" s="29" t="e">
        <f>'Value Sales'!#REF!/'Qty Sales'!#REF!</f>
        <v>#REF!</v>
      </c>
      <c r="Q73" s="29" t="e">
        <f>'Value Sales'!#REF!/'Qty Sales'!#REF!</f>
        <v>#REF!</v>
      </c>
    </row>
    <row r="74" spans="1:17">
      <c r="A74" s="39" t="s">
        <v>19</v>
      </c>
      <c r="B74" s="38" t="s">
        <v>71</v>
      </c>
      <c r="C74" s="38" t="s">
        <v>20</v>
      </c>
      <c r="D74" s="38" t="s">
        <v>20</v>
      </c>
      <c r="E74" s="29" t="e">
        <f>'Value Sales'!#REF!/'Qty Sales'!#REF!</f>
        <v>#REF!</v>
      </c>
      <c r="F74" s="29" t="e">
        <f>'Value Sales'!#REF!/'Qty Sales'!#REF!</f>
        <v>#REF!</v>
      </c>
      <c r="G74" s="29" t="e">
        <f>'Value Sales'!#REF!/'Qty Sales'!#REF!</f>
        <v>#REF!</v>
      </c>
      <c r="H74" s="29" t="e">
        <f>'Value Sales'!#REF!/'Qty Sales'!#REF!</f>
        <v>#REF!</v>
      </c>
      <c r="I74" s="29" t="e">
        <f>'Value Sales'!#REF!/'Qty Sales'!#REF!</f>
        <v>#REF!</v>
      </c>
      <c r="J74" s="29" t="e">
        <f>'Value Sales'!#REF!/'Qty Sales'!#REF!</f>
        <v>#REF!</v>
      </c>
      <c r="K74" s="29" t="e">
        <f>'Value Sales'!#REF!/'Qty Sales'!#REF!</f>
        <v>#REF!</v>
      </c>
      <c r="L74" s="29" t="e">
        <f>'Value Sales'!#REF!/'Qty Sales'!#REF!</f>
        <v>#REF!</v>
      </c>
      <c r="M74" s="29" t="e">
        <f>'Value Sales'!#REF!/'Qty Sales'!#REF!</f>
        <v>#REF!</v>
      </c>
      <c r="N74" s="29" t="e">
        <f>'Value Sales'!#REF!/'Qty Sales'!#REF!</f>
        <v>#REF!</v>
      </c>
      <c r="O74" s="29" t="e">
        <f>'Value Sales'!#REF!/'Qty Sales'!#REF!</f>
        <v>#REF!</v>
      </c>
      <c r="P74" s="29" t="e">
        <f>'Value Sales'!#REF!/'Qty Sales'!#REF!</f>
        <v>#REF!</v>
      </c>
      <c r="Q74" s="29" t="e">
        <f>'Value Sales'!#REF!/'Qty Sales'!#REF!</f>
        <v>#REF!</v>
      </c>
    </row>
    <row r="75" spans="1:17">
      <c r="A75" s="39" t="s">
        <v>21</v>
      </c>
      <c r="B75" s="38" t="s">
        <v>71</v>
      </c>
      <c r="C75" s="38" t="s">
        <v>18</v>
      </c>
      <c r="D75" s="38" t="s">
        <v>23</v>
      </c>
      <c r="E75" s="29" t="e">
        <f>'Value Sales'!#REF!/'Qty Sales'!#REF!</f>
        <v>#REF!</v>
      </c>
      <c r="F75" s="29" t="e">
        <f>'Value Sales'!#REF!/'Qty Sales'!#REF!</f>
        <v>#REF!</v>
      </c>
      <c r="G75" s="29" t="e">
        <f>'Value Sales'!#REF!/'Qty Sales'!#REF!</f>
        <v>#REF!</v>
      </c>
      <c r="H75" s="29" t="e">
        <f>'Value Sales'!#REF!/'Qty Sales'!#REF!</f>
        <v>#REF!</v>
      </c>
      <c r="I75" s="29" t="e">
        <f>'Value Sales'!#REF!/'Qty Sales'!#REF!</f>
        <v>#REF!</v>
      </c>
      <c r="J75" s="29" t="e">
        <f>'Value Sales'!#REF!/'Qty Sales'!#REF!</f>
        <v>#REF!</v>
      </c>
      <c r="K75" s="29" t="e">
        <f>'Value Sales'!#REF!/'Qty Sales'!#REF!</f>
        <v>#REF!</v>
      </c>
      <c r="L75" s="29" t="e">
        <f>'Value Sales'!#REF!/'Qty Sales'!#REF!</f>
        <v>#REF!</v>
      </c>
      <c r="M75" s="29" t="e">
        <f>'Value Sales'!#REF!/'Qty Sales'!#REF!</f>
        <v>#REF!</v>
      </c>
      <c r="N75" s="29" t="e">
        <f>'Value Sales'!#REF!/'Qty Sales'!#REF!</f>
        <v>#REF!</v>
      </c>
      <c r="O75" s="29" t="e">
        <f>'Value Sales'!#REF!/'Qty Sales'!#REF!</f>
        <v>#REF!</v>
      </c>
      <c r="P75" s="29" t="e">
        <f>'Value Sales'!#REF!/'Qty Sales'!#REF!</f>
        <v>#REF!</v>
      </c>
      <c r="Q75" s="29" t="e">
        <f>'Value Sales'!#REF!/'Qty Sales'!#REF!</f>
        <v>#REF!</v>
      </c>
    </row>
    <row r="76" spans="1:17">
      <c r="A76" s="39" t="s">
        <v>24</v>
      </c>
      <c r="B76" s="38" t="s">
        <v>71</v>
      </c>
      <c r="C76" s="38" t="s">
        <v>18</v>
      </c>
      <c r="D76" s="38" t="s">
        <v>25</v>
      </c>
      <c r="E76" s="29" t="e">
        <f>'Value Sales'!#REF!/'Qty Sales'!#REF!</f>
        <v>#REF!</v>
      </c>
      <c r="F76" s="29" t="e">
        <f>'Value Sales'!#REF!/'Qty Sales'!#REF!</f>
        <v>#REF!</v>
      </c>
      <c r="G76" s="29" t="e">
        <f>'Value Sales'!#REF!/'Qty Sales'!#REF!</f>
        <v>#REF!</v>
      </c>
      <c r="H76" s="29" t="e">
        <f>'Value Sales'!#REF!/'Qty Sales'!#REF!</f>
        <v>#REF!</v>
      </c>
      <c r="I76" s="29" t="e">
        <f>'Value Sales'!#REF!/'Qty Sales'!#REF!</f>
        <v>#REF!</v>
      </c>
      <c r="J76" s="29" t="e">
        <f>'Value Sales'!#REF!/'Qty Sales'!#REF!</f>
        <v>#REF!</v>
      </c>
      <c r="K76" s="29" t="e">
        <f>'Value Sales'!#REF!/'Qty Sales'!#REF!</f>
        <v>#REF!</v>
      </c>
      <c r="L76" s="29" t="e">
        <f>'Value Sales'!#REF!/'Qty Sales'!#REF!</f>
        <v>#REF!</v>
      </c>
      <c r="M76" s="29" t="e">
        <f>'Value Sales'!#REF!/'Qty Sales'!#REF!</f>
        <v>#REF!</v>
      </c>
      <c r="N76" s="29" t="e">
        <f>'Value Sales'!#REF!/'Qty Sales'!#REF!</f>
        <v>#REF!</v>
      </c>
      <c r="O76" s="29" t="e">
        <f>'Value Sales'!#REF!/'Qty Sales'!#REF!</f>
        <v>#REF!</v>
      </c>
      <c r="P76" s="29" t="e">
        <f>'Value Sales'!#REF!/'Qty Sales'!#REF!</f>
        <v>#REF!</v>
      </c>
      <c r="Q76" s="29" t="e">
        <f>'Value Sales'!#REF!/'Qty Sales'!#REF!</f>
        <v>#REF!</v>
      </c>
    </row>
    <row r="77" spans="1:17">
      <c r="A77" s="39" t="s">
        <v>26</v>
      </c>
      <c r="B77" s="38" t="s">
        <v>71</v>
      </c>
      <c r="C77" s="38" t="s">
        <v>20</v>
      </c>
      <c r="D77" s="38" t="s">
        <v>22</v>
      </c>
      <c r="E77" s="29" t="e">
        <f>'Value Sales'!#REF!/'Qty Sales'!#REF!</f>
        <v>#REF!</v>
      </c>
      <c r="F77" s="29" t="e">
        <f>'Value Sales'!#REF!/'Qty Sales'!#REF!</f>
        <v>#REF!</v>
      </c>
      <c r="G77" s="29" t="e">
        <f>'Value Sales'!#REF!/'Qty Sales'!#REF!</f>
        <v>#REF!</v>
      </c>
      <c r="H77" s="29" t="e">
        <f>'Value Sales'!#REF!/'Qty Sales'!#REF!</f>
        <v>#REF!</v>
      </c>
      <c r="I77" s="29" t="e">
        <f>'Value Sales'!#REF!/'Qty Sales'!#REF!</f>
        <v>#REF!</v>
      </c>
      <c r="J77" s="29" t="e">
        <f>'Value Sales'!#REF!/'Qty Sales'!#REF!</f>
        <v>#REF!</v>
      </c>
      <c r="K77" s="29" t="e">
        <f>'Value Sales'!#REF!/'Qty Sales'!#REF!</f>
        <v>#REF!</v>
      </c>
      <c r="L77" s="29" t="e">
        <f>'Value Sales'!#REF!/'Qty Sales'!#REF!</f>
        <v>#REF!</v>
      </c>
      <c r="M77" s="29" t="e">
        <f>'Value Sales'!#REF!/'Qty Sales'!#REF!</f>
        <v>#REF!</v>
      </c>
      <c r="N77" s="29" t="e">
        <f>'Value Sales'!#REF!/'Qty Sales'!#REF!</f>
        <v>#REF!</v>
      </c>
      <c r="O77" s="29" t="e">
        <f>'Value Sales'!#REF!/'Qty Sales'!#REF!</f>
        <v>#REF!</v>
      </c>
      <c r="P77" s="29" t="e">
        <f>'Value Sales'!#REF!/'Qty Sales'!#REF!</f>
        <v>#REF!</v>
      </c>
      <c r="Q77" s="29" t="e">
        <f>'Value Sales'!#REF!/'Qty Sales'!#REF!</f>
        <v>#REF!</v>
      </c>
    </row>
    <row r="78" spans="1:17">
      <c r="A78" s="39" t="s">
        <v>27</v>
      </c>
      <c r="B78" s="38" t="s">
        <v>71</v>
      </c>
      <c r="C78" s="38" t="s">
        <v>20</v>
      </c>
      <c r="D78" s="38" t="s">
        <v>20</v>
      </c>
      <c r="E78" s="29" t="e">
        <f>'Value Sales'!#REF!/'Qty Sales'!#REF!</f>
        <v>#REF!</v>
      </c>
      <c r="F78" s="29" t="e">
        <f>'Value Sales'!#REF!/'Qty Sales'!#REF!</f>
        <v>#REF!</v>
      </c>
      <c r="G78" s="29" t="e">
        <f>'Value Sales'!#REF!/'Qty Sales'!#REF!</f>
        <v>#REF!</v>
      </c>
      <c r="H78" s="29" t="e">
        <f>'Value Sales'!#REF!/'Qty Sales'!#REF!</f>
        <v>#REF!</v>
      </c>
      <c r="I78" s="29" t="e">
        <f>'Value Sales'!#REF!/'Qty Sales'!#REF!</f>
        <v>#REF!</v>
      </c>
      <c r="J78" s="29" t="e">
        <f>'Value Sales'!#REF!/'Qty Sales'!#REF!</f>
        <v>#REF!</v>
      </c>
      <c r="K78" s="29" t="e">
        <f>'Value Sales'!#REF!/'Qty Sales'!#REF!</f>
        <v>#REF!</v>
      </c>
      <c r="L78" s="29" t="e">
        <f>'Value Sales'!#REF!/'Qty Sales'!#REF!</f>
        <v>#REF!</v>
      </c>
      <c r="M78" s="29" t="e">
        <f>'Value Sales'!#REF!/'Qty Sales'!#REF!</f>
        <v>#REF!</v>
      </c>
      <c r="N78" s="29" t="e">
        <f>'Value Sales'!#REF!/'Qty Sales'!#REF!</f>
        <v>#REF!</v>
      </c>
      <c r="O78" s="29" t="e">
        <f>'Value Sales'!#REF!/'Qty Sales'!#REF!</f>
        <v>#REF!</v>
      </c>
      <c r="P78" s="29" t="e">
        <f>'Value Sales'!#REF!/'Qty Sales'!#REF!</f>
        <v>#REF!</v>
      </c>
      <c r="Q78" s="29" t="e">
        <f>'Value Sales'!#REF!/'Qty Sales'!#REF!</f>
        <v>#REF!</v>
      </c>
    </row>
    <row r="79" spans="1:17">
      <c r="A79" s="39" t="s">
        <v>28</v>
      </c>
      <c r="B79" s="38" t="s">
        <v>71</v>
      </c>
      <c r="C79" s="38" t="s">
        <v>18</v>
      </c>
      <c r="D79" s="38" t="s">
        <v>23</v>
      </c>
      <c r="E79" s="29" t="e">
        <f>'Value Sales'!#REF!/'Qty Sales'!#REF!</f>
        <v>#REF!</v>
      </c>
      <c r="F79" s="29" t="e">
        <f>'Value Sales'!#REF!/'Qty Sales'!#REF!</f>
        <v>#REF!</v>
      </c>
      <c r="G79" s="29" t="e">
        <f>'Value Sales'!#REF!/'Qty Sales'!#REF!</f>
        <v>#REF!</v>
      </c>
      <c r="H79" s="29" t="e">
        <f>'Value Sales'!#REF!/'Qty Sales'!#REF!</f>
        <v>#REF!</v>
      </c>
      <c r="I79" s="29" t="e">
        <f>'Value Sales'!#REF!/'Qty Sales'!#REF!</f>
        <v>#REF!</v>
      </c>
      <c r="J79" s="29" t="e">
        <f>'Value Sales'!#REF!/'Qty Sales'!#REF!</f>
        <v>#REF!</v>
      </c>
      <c r="K79" s="29" t="e">
        <f>'Value Sales'!#REF!/'Qty Sales'!#REF!</f>
        <v>#REF!</v>
      </c>
      <c r="L79" s="29" t="e">
        <f>'Value Sales'!#REF!/'Qty Sales'!#REF!</f>
        <v>#REF!</v>
      </c>
      <c r="M79" s="29" t="e">
        <f>'Value Sales'!#REF!/'Qty Sales'!#REF!</f>
        <v>#REF!</v>
      </c>
      <c r="N79" s="29" t="e">
        <f>'Value Sales'!#REF!/'Qty Sales'!#REF!</f>
        <v>#REF!</v>
      </c>
      <c r="O79" s="29" t="e">
        <f>'Value Sales'!#REF!/'Qty Sales'!#REF!</f>
        <v>#REF!</v>
      </c>
      <c r="P79" s="29" t="e">
        <f>'Value Sales'!#REF!/'Qty Sales'!#REF!</f>
        <v>#REF!</v>
      </c>
      <c r="Q79" s="29" t="e">
        <f>'Value Sales'!#REF!/'Qty Sales'!#REF!</f>
        <v>#REF!</v>
      </c>
    </row>
    <row r="80" spans="1:17">
      <c r="A80" s="39" t="s">
        <v>29</v>
      </c>
      <c r="B80" s="38" t="s">
        <v>71</v>
      </c>
      <c r="C80" s="38" t="s">
        <v>32</v>
      </c>
      <c r="D80" s="38" t="s">
        <v>30</v>
      </c>
      <c r="E80" s="29" t="e">
        <f>'Value Sales'!#REF!/'Qty Sales'!#REF!</f>
        <v>#REF!</v>
      </c>
      <c r="F80" s="29" t="e">
        <f>'Value Sales'!#REF!/'Qty Sales'!#REF!</f>
        <v>#REF!</v>
      </c>
      <c r="G80" s="29" t="e">
        <f>'Value Sales'!#REF!/'Qty Sales'!#REF!</f>
        <v>#REF!</v>
      </c>
      <c r="H80" s="29" t="e">
        <f>'Value Sales'!#REF!/'Qty Sales'!#REF!</f>
        <v>#REF!</v>
      </c>
      <c r="I80" s="29" t="e">
        <f>'Value Sales'!#REF!/'Qty Sales'!#REF!</f>
        <v>#REF!</v>
      </c>
      <c r="J80" s="29" t="e">
        <f>'Value Sales'!#REF!/'Qty Sales'!#REF!</f>
        <v>#REF!</v>
      </c>
      <c r="K80" s="29" t="e">
        <f>'Value Sales'!#REF!/'Qty Sales'!#REF!</f>
        <v>#REF!</v>
      </c>
      <c r="L80" s="29" t="e">
        <f>'Value Sales'!#REF!/'Qty Sales'!#REF!</f>
        <v>#REF!</v>
      </c>
      <c r="M80" s="29" t="e">
        <f>'Value Sales'!#REF!/'Qty Sales'!#REF!</f>
        <v>#REF!</v>
      </c>
      <c r="N80" s="29" t="e">
        <f>'Value Sales'!#REF!/'Qty Sales'!#REF!</f>
        <v>#REF!</v>
      </c>
      <c r="O80" s="29" t="e">
        <f>'Value Sales'!#REF!/'Qty Sales'!#REF!</f>
        <v>#REF!</v>
      </c>
      <c r="P80" s="29" t="e">
        <f>'Value Sales'!#REF!/'Qty Sales'!#REF!</f>
        <v>#REF!</v>
      </c>
      <c r="Q80" s="29" t="e">
        <f>'Value Sales'!#REF!/'Qty Sales'!#REF!</f>
        <v>#REF!</v>
      </c>
    </row>
    <row r="81" spans="1:17">
      <c r="A81" s="39" t="s">
        <v>31</v>
      </c>
      <c r="B81" s="38" t="s">
        <v>71</v>
      </c>
      <c r="C81" s="38" t="s">
        <v>32</v>
      </c>
      <c r="D81" s="38" t="s">
        <v>32</v>
      </c>
      <c r="E81" s="29" t="e">
        <f>'Value Sales'!#REF!/'Qty Sales'!#REF!</f>
        <v>#REF!</v>
      </c>
      <c r="F81" s="29" t="e">
        <f>'Value Sales'!#REF!/'Qty Sales'!#REF!</f>
        <v>#REF!</v>
      </c>
      <c r="G81" s="29" t="e">
        <f>'Value Sales'!#REF!/'Qty Sales'!#REF!</f>
        <v>#REF!</v>
      </c>
      <c r="H81" s="29" t="e">
        <f>'Value Sales'!#REF!/'Qty Sales'!#REF!</f>
        <v>#REF!</v>
      </c>
      <c r="I81" s="29" t="e">
        <f>'Value Sales'!#REF!/'Qty Sales'!#REF!</f>
        <v>#REF!</v>
      </c>
      <c r="J81" s="29" t="e">
        <f>'Value Sales'!#REF!/'Qty Sales'!#REF!</f>
        <v>#REF!</v>
      </c>
      <c r="K81" s="29" t="e">
        <f>'Value Sales'!#REF!/'Qty Sales'!#REF!</f>
        <v>#REF!</v>
      </c>
      <c r="L81" s="29" t="e">
        <f>'Value Sales'!#REF!/'Qty Sales'!#REF!</f>
        <v>#REF!</v>
      </c>
      <c r="M81" s="29" t="e">
        <f>'Value Sales'!#REF!/'Qty Sales'!#REF!</f>
        <v>#REF!</v>
      </c>
      <c r="N81" s="29" t="e">
        <f>'Value Sales'!#REF!/'Qty Sales'!#REF!</f>
        <v>#REF!</v>
      </c>
      <c r="O81" s="29" t="e">
        <f>'Value Sales'!#REF!/'Qty Sales'!#REF!</f>
        <v>#REF!</v>
      </c>
      <c r="P81" s="29" t="e">
        <f>'Value Sales'!#REF!/'Qty Sales'!#REF!</f>
        <v>#REF!</v>
      </c>
      <c r="Q81" s="29" t="e">
        <f>'Value Sales'!#REF!/'Qty Sales'!#REF!</f>
        <v>#REF!</v>
      </c>
    </row>
    <row r="82" spans="1:17">
      <c r="A82" s="33" t="s">
        <v>206</v>
      </c>
      <c r="B82" s="38" t="s">
        <v>71</v>
      </c>
      <c r="C82" s="38" t="s">
        <v>17</v>
      </c>
      <c r="D82" s="38" t="s">
        <v>17</v>
      </c>
      <c r="E82" s="29" t="e">
        <f>'Value Sales'!#REF!/'Qty Sales'!#REF!</f>
        <v>#REF!</v>
      </c>
      <c r="F82" s="29" t="e">
        <f>'Value Sales'!#REF!/'Qty Sales'!#REF!</f>
        <v>#REF!</v>
      </c>
      <c r="G82" s="29" t="e">
        <f>'Value Sales'!#REF!/'Qty Sales'!#REF!</f>
        <v>#REF!</v>
      </c>
      <c r="H82" s="29" t="e">
        <f>'Value Sales'!#REF!/'Qty Sales'!#REF!</f>
        <v>#REF!</v>
      </c>
      <c r="I82" s="29" t="e">
        <f>'Value Sales'!#REF!/'Qty Sales'!#REF!</f>
        <v>#REF!</v>
      </c>
      <c r="J82" s="29" t="e">
        <f>'Value Sales'!#REF!/'Qty Sales'!#REF!</f>
        <v>#REF!</v>
      </c>
      <c r="K82" s="29" t="e">
        <f>'Value Sales'!#REF!/'Qty Sales'!#REF!</f>
        <v>#REF!</v>
      </c>
      <c r="L82" s="29" t="e">
        <f>'Value Sales'!#REF!/'Qty Sales'!#REF!</f>
        <v>#REF!</v>
      </c>
      <c r="M82" s="29" t="e">
        <f>'Value Sales'!#REF!/'Qty Sales'!#REF!</f>
        <v>#REF!</v>
      </c>
      <c r="N82" s="29" t="e">
        <f>'Value Sales'!#REF!/'Qty Sales'!#REF!</f>
        <v>#REF!</v>
      </c>
      <c r="O82" s="29" t="e">
        <f>'Value Sales'!#REF!/'Qty Sales'!#REF!</f>
        <v>#REF!</v>
      </c>
      <c r="P82" s="29" t="e">
        <f>'Value Sales'!#REF!/'Qty Sales'!#REF!</f>
        <v>#REF!</v>
      </c>
      <c r="Q82" s="29" t="e">
        <f>'Value Sales'!#REF!/'Qty Sales'!#REF!</f>
        <v>#REF!</v>
      </c>
    </row>
    <row r="83" spans="1:17">
      <c r="A83" s="39" t="s">
        <v>33</v>
      </c>
      <c r="B83" s="38" t="s">
        <v>71</v>
      </c>
      <c r="C83" s="38" t="s">
        <v>20</v>
      </c>
      <c r="D83" s="38" t="s">
        <v>20</v>
      </c>
      <c r="E83" s="29" t="e">
        <f>'Value Sales'!#REF!/'Qty Sales'!#REF!</f>
        <v>#REF!</v>
      </c>
      <c r="F83" s="29" t="e">
        <f>'Value Sales'!#REF!/'Qty Sales'!#REF!</f>
        <v>#REF!</v>
      </c>
      <c r="G83" s="29" t="e">
        <f>'Value Sales'!#REF!/'Qty Sales'!#REF!</f>
        <v>#REF!</v>
      </c>
      <c r="H83" s="29" t="e">
        <f>'Value Sales'!#REF!/'Qty Sales'!#REF!</f>
        <v>#REF!</v>
      </c>
      <c r="I83" s="29" t="e">
        <f>'Value Sales'!#REF!/'Qty Sales'!#REF!</f>
        <v>#REF!</v>
      </c>
      <c r="J83" s="29" t="e">
        <f>'Value Sales'!#REF!/'Qty Sales'!#REF!</f>
        <v>#REF!</v>
      </c>
      <c r="K83" s="29" t="e">
        <f>'Value Sales'!#REF!/'Qty Sales'!#REF!</f>
        <v>#REF!</v>
      </c>
      <c r="L83" s="29" t="e">
        <f>'Value Sales'!#REF!/'Qty Sales'!#REF!</f>
        <v>#REF!</v>
      </c>
      <c r="M83" s="29" t="e">
        <f>'Value Sales'!#REF!/'Qty Sales'!#REF!</f>
        <v>#REF!</v>
      </c>
      <c r="N83" s="29" t="e">
        <f>'Value Sales'!#REF!/'Qty Sales'!#REF!</f>
        <v>#REF!</v>
      </c>
      <c r="O83" s="29" t="e">
        <f>'Value Sales'!#REF!/'Qty Sales'!#REF!</f>
        <v>#REF!</v>
      </c>
      <c r="P83" s="29" t="e">
        <f>'Value Sales'!#REF!/'Qty Sales'!#REF!</f>
        <v>#REF!</v>
      </c>
      <c r="Q83" s="29" t="e">
        <f>'Value Sales'!#REF!/'Qty Sales'!#REF!</f>
        <v>#REF!</v>
      </c>
    </row>
    <row r="84" spans="1:17">
      <c r="A84" s="39" t="s">
        <v>34</v>
      </c>
      <c r="B84" s="38" t="s">
        <v>71</v>
      </c>
      <c r="C84" s="38" t="s">
        <v>18</v>
      </c>
      <c r="D84" s="38" t="s">
        <v>22</v>
      </c>
      <c r="E84" s="29" t="e">
        <f>'Value Sales'!#REF!/'Qty Sales'!#REF!</f>
        <v>#REF!</v>
      </c>
      <c r="F84" s="29" t="e">
        <f>'Value Sales'!#REF!/'Qty Sales'!#REF!</f>
        <v>#REF!</v>
      </c>
      <c r="G84" s="29" t="e">
        <f>'Value Sales'!#REF!/'Qty Sales'!#REF!</f>
        <v>#REF!</v>
      </c>
      <c r="H84" s="29" t="e">
        <f>'Value Sales'!#REF!/'Qty Sales'!#REF!</f>
        <v>#REF!</v>
      </c>
      <c r="I84" s="29" t="e">
        <f>'Value Sales'!#REF!/'Qty Sales'!#REF!</f>
        <v>#REF!</v>
      </c>
      <c r="J84" s="29" t="e">
        <f>'Value Sales'!#REF!/'Qty Sales'!#REF!</f>
        <v>#REF!</v>
      </c>
      <c r="K84" s="29" t="e">
        <f>'Value Sales'!#REF!/'Qty Sales'!#REF!</f>
        <v>#REF!</v>
      </c>
      <c r="L84" s="29" t="e">
        <f>'Value Sales'!#REF!/'Qty Sales'!#REF!</f>
        <v>#REF!</v>
      </c>
      <c r="M84" s="29" t="e">
        <f>'Value Sales'!#REF!/'Qty Sales'!#REF!</f>
        <v>#REF!</v>
      </c>
      <c r="N84" s="29" t="e">
        <f>'Value Sales'!#REF!/'Qty Sales'!#REF!</f>
        <v>#REF!</v>
      </c>
      <c r="O84" s="29" t="e">
        <f>'Value Sales'!#REF!/'Qty Sales'!#REF!</f>
        <v>#REF!</v>
      </c>
      <c r="P84" s="29" t="e">
        <f>'Value Sales'!#REF!/'Qty Sales'!#REF!</f>
        <v>#REF!</v>
      </c>
      <c r="Q84" s="29" t="e">
        <f>'Value Sales'!#REF!/'Qty Sales'!#REF!</f>
        <v>#REF!</v>
      </c>
    </row>
    <row r="85" spans="1:17">
      <c r="A85" s="39" t="s">
        <v>35</v>
      </c>
      <c r="B85" s="38" t="s">
        <v>71</v>
      </c>
      <c r="C85" s="38" t="s">
        <v>32</v>
      </c>
      <c r="D85" s="38" t="s">
        <v>36</v>
      </c>
      <c r="E85" s="29" t="e">
        <f>'Value Sales'!#REF!/'Qty Sales'!#REF!</f>
        <v>#REF!</v>
      </c>
      <c r="F85" s="29" t="e">
        <f>'Value Sales'!#REF!/'Qty Sales'!#REF!</f>
        <v>#REF!</v>
      </c>
      <c r="G85" s="29" t="e">
        <f>'Value Sales'!#REF!/'Qty Sales'!#REF!</f>
        <v>#REF!</v>
      </c>
      <c r="H85" s="29" t="e">
        <f>'Value Sales'!#REF!/'Qty Sales'!#REF!</f>
        <v>#REF!</v>
      </c>
      <c r="I85" s="29" t="e">
        <f>'Value Sales'!#REF!/'Qty Sales'!#REF!</f>
        <v>#REF!</v>
      </c>
      <c r="J85" s="29" t="e">
        <f>'Value Sales'!#REF!/'Qty Sales'!#REF!</f>
        <v>#REF!</v>
      </c>
      <c r="K85" s="29" t="e">
        <f>'Value Sales'!#REF!/'Qty Sales'!#REF!</f>
        <v>#REF!</v>
      </c>
      <c r="L85" s="29" t="e">
        <f>'Value Sales'!#REF!/'Qty Sales'!#REF!</f>
        <v>#REF!</v>
      </c>
      <c r="M85" s="29" t="e">
        <f>'Value Sales'!#REF!/'Qty Sales'!#REF!</f>
        <v>#REF!</v>
      </c>
      <c r="N85" s="29" t="e">
        <f>'Value Sales'!#REF!/'Qty Sales'!#REF!</f>
        <v>#REF!</v>
      </c>
      <c r="O85" s="29" t="e">
        <f>'Value Sales'!#REF!/'Qty Sales'!#REF!</f>
        <v>#REF!</v>
      </c>
      <c r="P85" s="29" t="e">
        <f>'Value Sales'!#REF!/'Qty Sales'!#REF!</f>
        <v>#REF!</v>
      </c>
      <c r="Q85" s="29" t="e">
        <f>'Value Sales'!#REF!/'Qty Sales'!#REF!</f>
        <v>#REF!</v>
      </c>
    </row>
    <row r="86" spans="1:17">
      <c r="A86" s="39" t="s">
        <v>74</v>
      </c>
      <c r="B86" s="38" t="s">
        <v>71</v>
      </c>
      <c r="C86" s="38" t="s">
        <v>75</v>
      </c>
      <c r="D86" s="38" t="s">
        <v>76</v>
      </c>
      <c r="E86" s="29" t="e">
        <f>'Value Sales'!#REF!/'Qty Sales'!#REF!</f>
        <v>#REF!</v>
      </c>
      <c r="F86" s="29" t="e">
        <f>'Value Sales'!#REF!/'Qty Sales'!#REF!</f>
        <v>#REF!</v>
      </c>
      <c r="G86" s="29" t="e">
        <f>'Value Sales'!#REF!/'Qty Sales'!#REF!</f>
        <v>#REF!</v>
      </c>
      <c r="H86" s="29" t="e">
        <f>'Value Sales'!#REF!/'Qty Sales'!#REF!</f>
        <v>#REF!</v>
      </c>
      <c r="I86" s="29" t="e">
        <f>'Value Sales'!#REF!/'Qty Sales'!#REF!</f>
        <v>#REF!</v>
      </c>
      <c r="J86" s="29" t="e">
        <f>'Value Sales'!#REF!/'Qty Sales'!#REF!</f>
        <v>#REF!</v>
      </c>
      <c r="K86" s="29" t="e">
        <f>'Value Sales'!#REF!/'Qty Sales'!#REF!</f>
        <v>#REF!</v>
      </c>
      <c r="L86" s="29" t="e">
        <f>'Value Sales'!#REF!/'Qty Sales'!#REF!</f>
        <v>#REF!</v>
      </c>
      <c r="M86" s="29" t="e">
        <f>'Value Sales'!#REF!/'Qty Sales'!#REF!</f>
        <v>#REF!</v>
      </c>
      <c r="N86" s="29" t="e">
        <f>'Value Sales'!#REF!/'Qty Sales'!#REF!</f>
        <v>#REF!</v>
      </c>
      <c r="O86" s="29" t="e">
        <f>'Value Sales'!#REF!/'Qty Sales'!#REF!</f>
        <v>#REF!</v>
      </c>
      <c r="P86" s="29" t="e">
        <f>'Value Sales'!#REF!/'Qty Sales'!#REF!</f>
        <v>#REF!</v>
      </c>
      <c r="Q86" s="29" t="e">
        <f>'Value Sales'!#REF!/'Qty Sales'!#REF!</f>
        <v>#REF!</v>
      </c>
    </row>
    <row r="87" spans="1:17">
      <c r="A87" s="39" t="s">
        <v>77</v>
      </c>
      <c r="B87" s="38" t="s">
        <v>71</v>
      </c>
      <c r="C87" s="38" t="s">
        <v>75</v>
      </c>
      <c r="D87" s="38" t="s">
        <v>75</v>
      </c>
      <c r="E87" s="29" t="e">
        <f>'Value Sales'!#REF!/'Qty Sales'!#REF!</f>
        <v>#REF!</v>
      </c>
      <c r="F87" s="29" t="e">
        <f>'Value Sales'!#REF!/'Qty Sales'!#REF!</f>
        <v>#REF!</v>
      </c>
      <c r="G87" s="29" t="e">
        <f>'Value Sales'!#REF!/'Qty Sales'!#REF!</f>
        <v>#REF!</v>
      </c>
      <c r="H87" s="29" t="e">
        <f>'Value Sales'!#REF!/'Qty Sales'!#REF!</f>
        <v>#REF!</v>
      </c>
      <c r="I87" s="29" t="e">
        <f>'Value Sales'!#REF!/'Qty Sales'!#REF!</f>
        <v>#REF!</v>
      </c>
      <c r="J87" s="29" t="e">
        <f>'Value Sales'!#REF!/'Qty Sales'!#REF!</f>
        <v>#REF!</v>
      </c>
      <c r="K87" s="29" t="e">
        <f>'Value Sales'!#REF!/'Qty Sales'!#REF!</f>
        <v>#REF!</v>
      </c>
      <c r="L87" s="29" t="e">
        <f>'Value Sales'!#REF!/'Qty Sales'!#REF!</f>
        <v>#REF!</v>
      </c>
      <c r="M87" s="29" t="e">
        <f>'Value Sales'!#REF!/'Qty Sales'!#REF!</f>
        <v>#REF!</v>
      </c>
      <c r="N87" s="29" t="e">
        <f>'Value Sales'!#REF!/'Qty Sales'!#REF!</f>
        <v>#REF!</v>
      </c>
      <c r="O87" s="29" t="e">
        <f>'Value Sales'!#REF!/'Qty Sales'!#REF!</f>
        <v>#REF!</v>
      </c>
      <c r="P87" s="29" t="e">
        <f>'Value Sales'!#REF!/'Qty Sales'!#REF!</f>
        <v>#REF!</v>
      </c>
      <c r="Q87" s="29" t="e">
        <f>'Value Sales'!#REF!/'Qty Sales'!#REF!</f>
        <v>#REF!</v>
      </c>
    </row>
    <row r="88" spans="1:17">
      <c r="A88" s="39" t="s">
        <v>78</v>
      </c>
      <c r="B88" s="38" t="s">
        <v>71</v>
      </c>
      <c r="C88" s="38" t="s">
        <v>79</v>
      </c>
      <c r="D88" s="38" t="s">
        <v>79</v>
      </c>
      <c r="E88" s="29" t="e">
        <f>'Value Sales'!#REF!/'Qty Sales'!#REF!</f>
        <v>#REF!</v>
      </c>
      <c r="F88" s="29" t="e">
        <f>'Value Sales'!#REF!/'Qty Sales'!#REF!</f>
        <v>#REF!</v>
      </c>
      <c r="G88" s="29" t="e">
        <f>'Value Sales'!#REF!/'Qty Sales'!#REF!</f>
        <v>#REF!</v>
      </c>
      <c r="H88" s="29" t="e">
        <f>'Value Sales'!#REF!/'Qty Sales'!#REF!</f>
        <v>#REF!</v>
      </c>
      <c r="I88" s="29" t="e">
        <f>'Value Sales'!#REF!/'Qty Sales'!#REF!</f>
        <v>#REF!</v>
      </c>
      <c r="J88" s="29" t="e">
        <f>'Value Sales'!#REF!/'Qty Sales'!#REF!</f>
        <v>#REF!</v>
      </c>
      <c r="K88" s="29" t="e">
        <f>'Value Sales'!#REF!/'Qty Sales'!#REF!</f>
        <v>#REF!</v>
      </c>
      <c r="L88" s="29" t="e">
        <f>'Value Sales'!#REF!/'Qty Sales'!#REF!</f>
        <v>#REF!</v>
      </c>
      <c r="M88" s="29" t="e">
        <f>'Value Sales'!#REF!/'Qty Sales'!#REF!</f>
        <v>#REF!</v>
      </c>
      <c r="N88" s="29" t="e">
        <f>'Value Sales'!#REF!/'Qty Sales'!#REF!</f>
        <v>#REF!</v>
      </c>
      <c r="O88" s="29" t="e">
        <f>'Value Sales'!#REF!/'Qty Sales'!#REF!</f>
        <v>#REF!</v>
      </c>
      <c r="P88" s="29" t="e">
        <f>'Value Sales'!#REF!/'Qty Sales'!#REF!</f>
        <v>#REF!</v>
      </c>
      <c r="Q88" s="29" t="e">
        <f>'Value Sales'!#REF!/'Qty Sales'!#REF!</f>
        <v>#REF!</v>
      </c>
    </row>
    <row r="89" spans="1:17">
      <c r="A89" s="39" t="s">
        <v>82</v>
      </c>
      <c r="B89" s="38" t="s">
        <v>71</v>
      </c>
      <c r="C89" s="38" t="s">
        <v>83</v>
      </c>
      <c r="D89" s="38" t="s">
        <v>84</v>
      </c>
      <c r="E89" s="29" t="e">
        <f>'Value Sales'!#REF!/'Qty Sales'!#REF!</f>
        <v>#REF!</v>
      </c>
      <c r="F89" s="29" t="e">
        <f>'Value Sales'!#REF!/'Qty Sales'!#REF!</f>
        <v>#REF!</v>
      </c>
      <c r="G89" s="29" t="e">
        <f>'Value Sales'!#REF!/'Qty Sales'!#REF!</f>
        <v>#REF!</v>
      </c>
      <c r="H89" s="29" t="e">
        <f>'Value Sales'!#REF!/'Qty Sales'!#REF!</f>
        <v>#REF!</v>
      </c>
      <c r="I89" s="29" t="e">
        <f>'Value Sales'!#REF!/'Qty Sales'!#REF!</f>
        <v>#REF!</v>
      </c>
      <c r="J89" s="29" t="e">
        <f>'Value Sales'!#REF!/'Qty Sales'!#REF!</f>
        <v>#REF!</v>
      </c>
      <c r="K89" s="29" t="e">
        <f>'Value Sales'!#REF!/'Qty Sales'!#REF!</f>
        <v>#REF!</v>
      </c>
      <c r="L89" s="29" t="e">
        <f>'Value Sales'!#REF!/'Qty Sales'!#REF!</f>
        <v>#REF!</v>
      </c>
      <c r="M89" s="29" t="e">
        <f>'Value Sales'!#REF!/'Qty Sales'!#REF!</f>
        <v>#REF!</v>
      </c>
      <c r="N89" s="29" t="e">
        <f>'Value Sales'!#REF!/'Qty Sales'!#REF!</f>
        <v>#REF!</v>
      </c>
      <c r="O89" s="29" t="e">
        <f>'Value Sales'!#REF!/'Qty Sales'!#REF!</f>
        <v>#REF!</v>
      </c>
      <c r="P89" s="29" t="e">
        <f>'Value Sales'!#REF!/'Qty Sales'!#REF!</f>
        <v>#REF!</v>
      </c>
      <c r="Q89" s="29" t="e">
        <f>'Value Sales'!#REF!/'Qty Sales'!#REF!</f>
        <v>#REF!</v>
      </c>
    </row>
    <row r="90" spans="1:17">
      <c r="A90" s="39" t="s">
        <v>85</v>
      </c>
      <c r="B90" s="38" t="s">
        <v>71</v>
      </c>
      <c r="C90" s="38" t="s">
        <v>71</v>
      </c>
      <c r="D90" s="38" t="s">
        <v>71</v>
      </c>
      <c r="E90" s="29" t="e">
        <f>'Value Sales'!#REF!/'Qty Sales'!#REF!</f>
        <v>#REF!</v>
      </c>
      <c r="F90" s="29" t="e">
        <f>'Value Sales'!#REF!/'Qty Sales'!#REF!</f>
        <v>#REF!</v>
      </c>
      <c r="G90" s="29" t="e">
        <f>'Value Sales'!#REF!/'Qty Sales'!#REF!</f>
        <v>#REF!</v>
      </c>
      <c r="H90" s="29" t="e">
        <f>'Value Sales'!#REF!/'Qty Sales'!#REF!</f>
        <v>#REF!</v>
      </c>
      <c r="I90" s="29" t="e">
        <f>'Value Sales'!#REF!/'Qty Sales'!#REF!</f>
        <v>#REF!</v>
      </c>
      <c r="J90" s="29" t="e">
        <f>'Value Sales'!#REF!/'Qty Sales'!#REF!</f>
        <v>#REF!</v>
      </c>
      <c r="K90" s="29" t="e">
        <f>'Value Sales'!#REF!/'Qty Sales'!#REF!</f>
        <v>#REF!</v>
      </c>
      <c r="L90" s="29" t="e">
        <f>'Value Sales'!#REF!/'Qty Sales'!#REF!</f>
        <v>#REF!</v>
      </c>
      <c r="M90" s="29" t="e">
        <f>'Value Sales'!#REF!/'Qty Sales'!#REF!</f>
        <v>#REF!</v>
      </c>
      <c r="N90" s="29" t="e">
        <f>'Value Sales'!#REF!/'Qty Sales'!#REF!</f>
        <v>#REF!</v>
      </c>
      <c r="O90" s="29" t="e">
        <f>'Value Sales'!#REF!/'Qty Sales'!#REF!</f>
        <v>#REF!</v>
      </c>
      <c r="P90" s="29" t="e">
        <f>'Value Sales'!#REF!/'Qty Sales'!#REF!</f>
        <v>#REF!</v>
      </c>
      <c r="Q90" s="29" t="e">
        <f>'Value Sales'!#REF!/'Qty Sales'!#REF!</f>
        <v>#REF!</v>
      </c>
    </row>
    <row r="91" spans="1:17">
      <c r="A91" s="30" t="s">
        <v>86</v>
      </c>
      <c r="B91" s="38" t="s">
        <v>71</v>
      </c>
      <c r="C91" s="32" t="s">
        <v>87</v>
      </c>
      <c r="D91" s="32" t="s">
        <v>87</v>
      </c>
      <c r="E91" s="29" t="e">
        <f>'Value Sales'!#REF!/'Qty Sales'!#REF!</f>
        <v>#REF!</v>
      </c>
      <c r="F91" s="29" t="e">
        <f>'Value Sales'!#REF!/'Qty Sales'!#REF!</f>
        <v>#REF!</v>
      </c>
      <c r="G91" s="29" t="e">
        <f>'Value Sales'!#REF!/'Qty Sales'!#REF!</f>
        <v>#REF!</v>
      </c>
      <c r="H91" s="29" t="e">
        <f>'Value Sales'!#REF!/'Qty Sales'!#REF!</f>
        <v>#REF!</v>
      </c>
      <c r="I91" s="29" t="e">
        <f>'Value Sales'!#REF!/'Qty Sales'!#REF!</f>
        <v>#REF!</v>
      </c>
      <c r="J91" s="29" t="e">
        <f>'Value Sales'!#REF!/'Qty Sales'!#REF!</f>
        <v>#REF!</v>
      </c>
      <c r="K91" s="29" t="e">
        <f>'Value Sales'!#REF!/'Qty Sales'!#REF!</f>
        <v>#REF!</v>
      </c>
      <c r="L91" s="29" t="e">
        <f>'Value Sales'!#REF!/'Qty Sales'!#REF!</f>
        <v>#REF!</v>
      </c>
      <c r="M91" s="29" t="e">
        <f>'Value Sales'!#REF!/'Qty Sales'!#REF!</f>
        <v>#REF!</v>
      </c>
      <c r="N91" s="29" t="e">
        <f>'Value Sales'!#REF!/'Qty Sales'!#REF!</f>
        <v>#REF!</v>
      </c>
      <c r="O91" s="29" t="e">
        <f>'Value Sales'!#REF!/'Qty Sales'!#REF!</f>
        <v>#REF!</v>
      </c>
      <c r="P91" s="29" t="e">
        <f>'Value Sales'!#REF!/'Qty Sales'!#REF!</f>
        <v>#REF!</v>
      </c>
      <c r="Q91" s="29" t="e">
        <f>'Value Sales'!#REF!/'Qty Sales'!#REF!</f>
        <v>#REF!</v>
      </c>
    </row>
    <row r="92" spans="1:17">
      <c r="A92" s="39" t="s">
        <v>89</v>
      </c>
      <c r="B92" s="38" t="s">
        <v>71</v>
      </c>
      <c r="C92" s="38" t="s">
        <v>79</v>
      </c>
      <c r="D92" s="38" t="s">
        <v>90</v>
      </c>
      <c r="E92" s="29" t="e">
        <f>'Value Sales'!#REF!/'Qty Sales'!#REF!</f>
        <v>#REF!</v>
      </c>
      <c r="F92" s="29" t="e">
        <f>'Value Sales'!#REF!/'Qty Sales'!#REF!</f>
        <v>#REF!</v>
      </c>
      <c r="G92" s="29" t="e">
        <f>'Value Sales'!#REF!/'Qty Sales'!#REF!</f>
        <v>#REF!</v>
      </c>
      <c r="H92" s="29" t="e">
        <f>'Value Sales'!#REF!/'Qty Sales'!#REF!</f>
        <v>#REF!</v>
      </c>
      <c r="I92" s="29" t="e">
        <f>'Value Sales'!#REF!/'Qty Sales'!#REF!</f>
        <v>#REF!</v>
      </c>
      <c r="J92" s="29" t="e">
        <f>'Value Sales'!#REF!/'Qty Sales'!#REF!</f>
        <v>#REF!</v>
      </c>
      <c r="K92" s="29" t="e">
        <f>'Value Sales'!#REF!/'Qty Sales'!#REF!</f>
        <v>#REF!</v>
      </c>
      <c r="L92" s="29" t="e">
        <f>'Value Sales'!#REF!/'Qty Sales'!#REF!</f>
        <v>#REF!</v>
      </c>
      <c r="M92" s="29" t="e">
        <f>'Value Sales'!#REF!/'Qty Sales'!#REF!</f>
        <v>#REF!</v>
      </c>
      <c r="N92" s="29" t="e">
        <f>'Value Sales'!#REF!/'Qty Sales'!#REF!</f>
        <v>#REF!</v>
      </c>
      <c r="O92" s="29" t="e">
        <f>'Value Sales'!#REF!/'Qty Sales'!#REF!</f>
        <v>#REF!</v>
      </c>
      <c r="P92" s="29" t="e">
        <f>'Value Sales'!#REF!/'Qty Sales'!#REF!</f>
        <v>#REF!</v>
      </c>
      <c r="Q92" s="29" t="e">
        <f>'Value Sales'!#REF!/'Qty Sales'!#REF!</f>
        <v>#REF!</v>
      </c>
    </row>
    <row r="93" spans="1:17">
      <c r="A93" s="39" t="s">
        <v>91</v>
      </c>
      <c r="B93" s="38" t="s">
        <v>71</v>
      </c>
      <c r="C93" s="38" t="s">
        <v>83</v>
      </c>
      <c r="D93" s="38" t="s">
        <v>83</v>
      </c>
      <c r="E93" s="29" t="e">
        <f>'Value Sales'!#REF!/'Qty Sales'!#REF!</f>
        <v>#REF!</v>
      </c>
      <c r="F93" s="29" t="e">
        <f>'Value Sales'!#REF!/'Qty Sales'!#REF!</f>
        <v>#REF!</v>
      </c>
      <c r="G93" s="29" t="e">
        <f>'Value Sales'!#REF!/'Qty Sales'!#REF!</f>
        <v>#REF!</v>
      </c>
      <c r="H93" s="29" t="e">
        <f>'Value Sales'!#REF!/'Qty Sales'!#REF!</f>
        <v>#REF!</v>
      </c>
      <c r="I93" s="29" t="e">
        <f>'Value Sales'!#REF!/'Qty Sales'!#REF!</f>
        <v>#REF!</v>
      </c>
      <c r="J93" s="29" t="e">
        <f>'Value Sales'!#REF!/'Qty Sales'!#REF!</f>
        <v>#REF!</v>
      </c>
      <c r="K93" s="29" t="e">
        <f>'Value Sales'!#REF!/'Qty Sales'!#REF!</f>
        <v>#REF!</v>
      </c>
      <c r="L93" s="29" t="e">
        <f>'Value Sales'!#REF!/'Qty Sales'!#REF!</f>
        <v>#REF!</v>
      </c>
      <c r="M93" s="29" t="e">
        <f>'Value Sales'!#REF!/'Qty Sales'!#REF!</f>
        <v>#REF!</v>
      </c>
      <c r="N93" s="29" t="e">
        <f>'Value Sales'!#REF!/'Qty Sales'!#REF!</f>
        <v>#REF!</v>
      </c>
      <c r="O93" s="29" t="e">
        <f>'Value Sales'!#REF!/'Qty Sales'!#REF!</f>
        <v>#REF!</v>
      </c>
      <c r="P93" s="29" t="e">
        <f>'Value Sales'!#REF!/'Qty Sales'!#REF!</f>
        <v>#REF!</v>
      </c>
      <c r="Q93" s="29" t="e">
        <f>'Value Sales'!#REF!/'Qty Sales'!#REF!</f>
        <v>#REF!</v>
      </c>
    </row>
    <row r="94" spans="1:17">
      <c r="A94" s="39" t="s">
        <v>70</v>
      </c>
      <c r="B94" s="38" t="s">
        <v>118</v>
      </c>
      <c r="C94" s="38" t="s">
        <v>81</v>
      </c>
      <c r="D94" s="38" t="s">
        <v>73</v>
      </c>
      <c r="E94" s="29">
        <f>'Value Sales'!G3/'Qty Sales'!F3</f>
        <v>1602.6150454670708</v>
      </c>
      <c r="F94" s="29">
        <f>'Value Sales'!K3/'Qty Sales'!J3</f>
        <v>7535.3934871099054</v>
      </c>
      <c r="G94" s="29">
        <f>'Value Sales'!H3/'Qty Sales'!G3</f>
        <v>1567.3323262839879</v>
      </c>
      <c r="H94" s="29">
        <f>'Value Sales'!I3/'Qty Sales'!H3</f>
        <v>1600.8482490272374</v>
      </c>
      <c r="I94" s="29">
        <f>'Value Sales'!J3/'Qty Sales'!I3</f>
        <v>7861.5365853658541</v>
      </c>
      <c r="J94" s="29">
        <f>'Value Sales'!L3/'Qty Sales'!K3</f>
        <v>10987.247706422018</v>
      </c>
      <c r="K94" s="29">
        <f>'Value Sales'!M3/'Qty Sales'!L3</f>
        <v>9741.9117647058829</v>
      </c>
      <c r="L94" s="29">
        <f>'Value Sales'!N3/'Qty Sales'!M3</f>
        <v>1483.070652173913</v>
      </c>
      <c r="M94" s="29">
        <f>'Value Sales'!O3/'Qty Sales'!N3</f>
        <v>11766.985294117647</v>
      </c>
      <c r="N94" s="29">
        <f>'Value Sales'!P3/'Qty Sales'!O3</f>
        <v>14001.470588235294</v>
      </c>
      <c r="O94" s="29">
        <f>'Value Sales'!Q3/'Qty Sales'!P3</f>
        <v>669.60992907801415</v>
      </c>
      <c r="P94" s="29" t="e">
        <f>'Value Sales'!R3/'Qty Sales'!Q3</f>
        <v>#DIV/0!</v>
      </c>
      <c r="Q94" s="29">
        <f>'Value Sales'!S3/'Qty Sales'!R3</f>
        <v>18984.011328527293</v>
      </c>
    </row>
    <row r="95" spans="1:17">
      <c r="A95" s="39" t="s">
        <v>80</v>
      </c>
      <c r="B95" s="38" t="s">
        <v>118</v>
      </c>
      <c r="C95" s="38" t="s">
        <v>81</v>
      </c>
      <c r="D95" s="38" t="s">
        <v>81</v>
      </c>
      <c r="E95" s="29">
        <f>'Value Sales'!G4/'Qty Sales'!F4</f>
        <v>1590.7110040340654</v>
      </c>
      <c r="F95" s="29">
        <f>'Value Sales'!K4/'Qty Sales'!J4</f>
        <v>7718.594594594595</v>
      </c>
      <c r="G95" s="29">
        <f>'Value Sales'!H4/'Qty Sales'!G4</f>
        <v>1734.080739299611</v>
      </c>
      <c r="H95" s="29">
        <f>'Value Sales'!I4/'Qty Sales'!H4</f>
        <v>1677.6466805979746</v>
      </c>
      <c r="I95" s="29">
        <f>'Value Sales'!J4/'Qty Sales'!I4</f>
        <v>8709.6122448979586</v>
      </c>
      <c r="J95" s="29">
        <f>'Value Sales'!L4/'Qty Sales'!K4</f>
        <v>12169.104704097117</v>
      </c>
      <c r="K95" s="29">
        <f>'Value Sales'!M4/'Qty Sales'!L4</f>
        <v>10772.29930191972</v>
      </c>
      <c r="L95" s="29">
        <f>'Value Sales'!N4/'Qty Sales'!M4</f>
        <v>1640.4625292740047</v>
      </c>
      <c r="M95" s="29">
        <f>'Value Sales'!O4/'Qty Sales'!N4</f>
        <v>13105.470779220779</v>
      </c>
      <c r="N95" s="29">
        <f>'Value Sales'!P4/'Qty Sales'!O4</f>
        <v>15451.561743341405</v>
      </c>
      <c r="O95" s="29">
        <f>'Value Sales'!Q4/'Qty Sales'!P4</f>
        <v>740.54093567251459</v>
      </c>
      <c r="P95" s="29" t="e">
        <f>'Value Sales'!R4/'Qty Sales'!Q4</f>
        <v>#DIV/0!</v>
      </c>
      <c r="Q95" s="29">
        <f>'Value Sales'!S4/'Qty Sales'!R4</f>
        <v>2099.8228882833787</v>
      </c>
    </row>
    <row r="96" spans="1:17">
      <c r="A96" s="39" t="s">
        <v>88</v>
      </c>
      <c r="B96" s="38" t="s">
        <v>118</v>
      </c>
      <c r="C96" s="38" t="s">
        <v>81</v>
      </c>
      <c r="D96" s="38" t="s">
        <v>72</v>
      </c>
      <c r="E96" s="29">
        <f>'Value Sales'!G5/'Qty Sales'!F5</f>
        <v>1475.2876614060258</v>
      </c>
      <c r="F96" s="29">
        <f>'Value Sales'!K5/'Qty Sales'!J5</f>
        <v>6423.5529715762277</v>
      </c>
      <c r="G96" s="29">
        <f>'Value Sales'!H5/'Qty Sales'!G5</f>
        <v>1446.6576698155645</v>
      </c>
      <c r="H96" s="29">
        <f>'Value Sales'!I5/'Qty Sales'!H5</f>
        <v>1484.4089574155653</v>
      </c>
      <c r="I96" s="29">
        <f>'Value Sales'!J5/'Qty Sales'!I5</f>
        <v>7266.1507936507933</v>
      </c>
      <c r="J96" s="29">
        <f>'Value Sales'!L5/'Qty Sales'!K5</f>
        <v>10163.849056603774</v>
      </c>
      <c r="K96" s="29">
        <f>'Value Sales'!M5/'Qty Sales'!L5</f>
        <v>8986.840753424658</v>
      </c>
      <c r="L96" s="29">
        <f>'Value Sales'!N5/'Qty Sales'!M5</f>
        <v>1368.8636363636363</v>
      </c>
      <c r="M96" s="29">
        <f>'Value Sales'!O5/'Qty Sales'!N5</f>
        <v>10923.869863013699</v>
      </c>
      <c r="N96" s="29">
        <f>'Value Sales'!P5/'Qty Sales'!O5</f>
        <v>12892.624254473161</v>
      </c>
      <c r="O96" s="29">
        <f>'Value Sales'!Q5/'Qty Sales'!P5</f>
        <v>616.76870748299325</v>
      </c>
      <c r="P96" s="29" t="e">
        <f>'Value Sales'!R5/'Qty Sales'!Q5</f>
        <v>#DIV/0!</v>
      </c>
      <c r="Q96" s="29">
        <f>'Value Sales'!S5/'Qty Sales'!R5</f>
        <v>1752.1370067014147</v>
      </c>
    </row>
    <row r="97" spans="1:17">
      <c r="A97" s="39" t="s">
        <v>109</v>
      </c>
      <c r="B97" s="38" t="s">
        <v>118</v>
      </c>
      <c r="C97" s="38" t="s">
        <v>110</v>
      </c>
      <c r="D97" s="38" t="s">
        <v>110</v>
      </c>
      <c r="E97" s="29">
        <f>'Value Sales'!G6/'Qty Sales'!F6</f>
        <v>1428.0008066684593</v>
      </c>
      <c r="F97" s="29">
        <f>'Value Sales'!K6/'Qty Sales'!J6</f>
        <v>7875</v>
      </c>
      <c r="G97" s="29">
        <f>'Value Sales'!H6/'Qty Sales'!G6</f>
        <v>1072.7272727272727</v>
      </c>
      <c r="H97" s="29">
        <f>'Value Sales'!I6/'Qty Sales'!H6</f>
        <v>1097.5967174677608</v>
      </c>
      <c r="I97" s="29">
        <f>'Value Sales'!J6/'Qty Sales'!I6</f>
        <v>9285.7142857142862</v>
      </c>
      <c r="J97" s="29">
        <f>'Value Sales'!L6/'Qty Sales'!K6</f>
        <v>10500</v>
      </c>
      <c r="K97" s="29">
        <f>'Value Sales'!M6/'Qty Sales'!L6</f>
        <v>12142.857142857143</v>
      </c>
      <c r="L97" s="29">
        <f>'Value Sales'!N6/'Qty Sales'!M6</f>
        <v>1410.2564102564102</v>
      </c>
      <c r="M97" s="29">
        <f>'Value Sales'!O6/'Qty Sales'!N6</f>
        <v>9100</v>
      </c>
      <c r="N97" s="29">
        <f>'Value Sales'!P6/'Qty Sales'!O6</f>
        <v>12500</v>
      </c>
      <c r="O97" s="29">
        <f>'Value Sales'!Q6/'Qty Sales'!P6</f>
        <v>991.52542372881351</v>
      </c>
      <c r="P97" s="29">
        <f>'Value Sales'!R6/'Qty Sales'!Q6</f>
        <v>984.61538461538464</v>
      </c>
      <c r="Q97" s="29">
        <f>'Value Sales'!S6/'Qty Sales'!R6</f>
        <v>1040</v>
      </c>
    </row>
    <row r="98" spans="1:17">
      <c r="A98" s="39" t="s">
        <v>114</v>
      </c>
      <c r="B98" s="38" t="s">
        <v>118</v>
      </c>
      <c r="C98" s="38" t="s">
        <v>110</v>
      </c>
      <c r="D98" s="38" t="s">
        <v>110</v>
      </c>
      <c r="E98" s="29">
        <f>'Value Sales'!G7/'Qty Sales'!F7</f>
        <v>1519.0294074508654</v>
      </c>
      <c r="F98" s="29">
        <f>'Value Sales'!K7/'Qty Sales'!J7</f>
        <v>10500</v>
      </c>
      <c r="G98" s="29">
        <f>'Value Sales'!H7/'Qty Sales'!G7</f>
        <v>106.33484162895928</v>
      </c>
      <c r="H98" s="29">
        <f>'Value Sales'!I7/'Qty Sales'!H7</f>
        <v>1583.793738489871</v>
      </c>
      <c r="I98" s="29">
        <f>'Value Sales'!J7/'Qty Sales'!I7</f>
        <v>9850</v>
      </c>
      <c r="J98" s="29">
        <f>'Value Sales'!L7/'Qty Sales'!K7</f>
        <v>10500</v>
      </c>
      <c r="K98" s="29">
        <f>'Value Sales'!M7/'Qty Sales'!L7</f>
        <v>10877.862595419847</v>
      </c>
      <c r="L98" s="29">
        <f>'Value Sales'!N7/'Qty Sales'!M7</f>
        <v>1701.800847457627</v>
      </c>
      <c r="M98" s="29">
        <f>'Value Sales'!O7/'Qty Sales'!N7</f>
        <v>9016</v>
      </c>
      <c r="N98" s="29">
        <f>'Value Sales'!P7/'Qty Sales'!O7</f>
        <v>10810</v>
      </c>
      <c r="O98" s="29">
        <f>'Value Sales'!Q7/'Qty Sales'!P7</f>
        <v>886.07594936708858</v>
      </c>
      <c r="P98" s="29">
        <f>'Value Sales'!R7/'Qty Sales'!Q7</f>
        <v>88.235294117647058</v>
      </c>
      <c r="Q98" s="29">
        <f>'Value Sales'!S7/'Qty Sales'!R7</f>
        <v>1000</v>
      </c>
    </row>
    <row r="99" spans="1:17">
      <c r="A99" s="30" t="s">
        <v>117</v>
      </c>
      <c r="B99" s="38" t="s">
        <v>118</v>
      </c>
      <c r="C99" s="32" t="s">
        <v>118</v>
      </c>
      <c r="D99" s="32" t="s">
        <v>119</v>
      </c>
      <c r="E99" s="29">
        <f>'Value Sales'!G8/'Qty Sales'!F8</f>
        <v>1044.4262981574539</v>
      </c>
      <c r="F99" s="29">
        <f>'Value Sales'!K8/'Qty Sales'!J8</f>
        <v>5947.4082223508976</v>
      </c>
      <c r="G99" s="29">
        <f>'Value Sales'!H8/'Qty Sales'!G8</f>
        <v>909.92977412731011</v>
      </c>
      <c r="H99" s="29">
        <f>'Value Sales'!I8/'Qty Sales'!H8</f>
        <v>1111.7600700525395</v>
      </c>
      <c r="I99" s="29">
        <f>'Value Sales'!J8/'Qty Sales'!I8</f>
        <v>9500</v>
      </c>
      <c r="J99" s="29">
        <f>'Value Sales'!L8/'Qty Sales'!K8</f>
        <v>12603.412398921833</v>
      </c>
      <c r="K99" s="29">
        <f>'Value Sales'!M8/'Qty Sales'!L8</f>
        <v>12189.563559322034</v>
      </c>
      <c r="L99" s="29">
        <f>'Value Sales'!N8/'Qty Sales'!M8</f>
        <v>18072.964444444446</v>
      </c>
      <c r="M99" s="29">
        <f>'Value Sales'!O8/'Qty Sales'!N8</f>
        <v>10947.981250000001</v>
      </c>
      <c r="N99" s="29">
        <f>'Value Sales'!P8/'Qty Sales'!O8</f>
        <v>8307.3612903225803</v>
      </c>
      <c r="O99" s="29">
        <f>'Value Sales'!Q8/'Qty Sales'!P8</f>
        <v>1211.5645161290322</v>
      </c>
      <c r="P99" s="29" t="e">
        <f>'Value Sales'!R8/'Qty Sales'!Q8</f>
        <v>#DIV/0!</v>
      </c>
      <c r="Q99" s="29">
        <f>'Value Sales'!S8/'Qty Sales'!R8</f>
        <v>900</v>
      </c>
    </row>
    <row r="100" spans="1:17">
      <c r="A100" s="30" t="s">
        <v>120</v>
      </c>
      <c r="B100" s="38" t="s">
        <v>118</v>
      </c>
      <c r="C100" s="32" t="s">
        <v>121</v>
      </c>
      <c r="D100" s="32" t="s">
        <v>121</v>
      </c>
      <c r="E100" s="29">
        <f>'Value Sales'!G9/'Qty Sales'!F9</f>
        <v>1369.3090553446093</v>
      </c>
      <c r="F100" s="29">
        <f>'Value Sales'!K9/'Qty Sales'!J9</f>
        <v>13004.83891660727</v>
      </c>
      <c r="G100" s="29">
        <f>'Value Sales'!H9/'Qty Sales'!G9</f>
        <v>1276.01585728444</v>
      </c>
      <c r="H100" s="29">
        <f>'Value Sales'!I9/'Qty Sales'!H9</f>
        <v>1286.8410128684102</v>
      </c>
      <c r="I100" s="29">
        <f>'Value Sales'!J9/'Qty Sales'!I9</f>
        <v>9500</v>
      </c>
      <c r="J100" s="29">
        <f>'Value Sales'!L9/'Qty Sales'!K9</f>
        <v>13682.258706467661</v>
      </c>
      <c r="K100" s="29">
        <f>'Value Sales'!M9/'Qty Sales'!L9</f>
        <v>14010.136674259682</v>
      </c>
      <c r="L100" s="29">
        <f>'Value Sales'!N9/'Qty Sales'!M9</f>
        <v>814.92537313432831</v>
      </c>
      <c r="M100" s="29">
        <f>'Value Sales'!O9/'Qty Sales'!N9</f>
        <v>12165.593333333334</v>
      </c>
      <c r="N100" s="29">
        <f>'Value Sales'!P9/'Qty Sales'!O9</f>
        <v>15021.459227467811</v>
      </c>
      <c r="O100" s="29">
        <f>'Value Sales'!Q9/'Qty Sales'!P9</f>
        <v>900</v>
      </c>
      <c r="P100" s="29" t="e">
        <f>'Value Sales'!R9/'Qty Sales'!Q9</f>
        <v>#DIV/0!</v>
      </c>
      <c r="Q100" s="29">
        <f>'Value Sales'!S9/'Qty Sales'!R9</f>
        <v>900</v>
      </c>
    </row>
    <row r="101" spans="1:17">
      <c r="A101" s="30" t="s">
        <v>122</v>
      </c>
      <c r="B101" s="38" t="s">
        <v>118</v>
      </c>
      <c r="C101" s="32" t="s">
        <v>118</v>
      </c>
      <c r="D101" s="32" t="s">
        <v>118</v>
      </c>
      <c r="E101" s="29">
        <f>'Value Sales'!G10/'Qty Sales'!F10</f>
        <v>1360.3322414599907</v>
      </c>
      <c r="F101" s="29">
        <f>'Value Sales'!K10/'Qty Sales'!J10</f>
        <v>13106.126292466764</v>
      </c>
      <c r="G101" s="29">
        <f>'Value Sales'!H10/'Qty Sales'!G10</f>
        <v>1349.4535021764939</v>
      </c>
      <c r="H101" s="29">
        <f>'Value Sales'!I10/'Qty Sales'!H10</f>
        <v>1278.712891419276</v>
      </c>
      <c r="I101" s="29">
        <f>'Value Sales'!J10/'Qty Sales'!I10</f>
        <v>13364.429530201342</v>
      </c>
      <c r="J101" s="29">
        <f>'Value Sales'!L10/'Qty Sales'!K10</f>
        <v>35085.752895752892</v>
      </c>
      <c r="K101" s="29">
        <f>'Value Sales'!M10/'Qty Sales'!L10</f>
        <v>12549.005181347153</v>
      </c>
      <c r="L101" s="29">
        <f>'Value Sales'!N10/'Qty Sales'!M10</f>
        <v>1822.1883207599888</v>
      </c>
      <c r="M101" s="29">
        <f>'Value Sales'!O10/'Qty Sales'!N10</f>
        <v>12891.11575963719</v>
      </c>
      <c r="N101" s="29">
        <f>'Value Sales'!P10/'Qty Sales'!O10</f>
        <v>13688.997378277154</v>
      </c>
      <c r="O101" s="29">
        <f>'Value Sales'!Q10/'Qty Sales'!P10</f>
        <v>980.65229885057488</v>
      </c>
      <c r="P101" s="29" t="e">
        <f>'Value Sales'!R10/'Qty Sales'!Q10</f>
        <v>#DIV/0!</v>
      </c>
      <c r="Q101" s="29">
        <f>'Value Sales'!S10/'Qty Sales'!R10</f>
        <v>2241.573249783924</v>
      </c>
    </row>
    <row r="102" spans="1:17">
      <c r="A102" s="30" t="s">
        <v>123</v>
      </c>
      <c r="B102" s="38" t="s">
        <v>118</v>
      </c>
      <c r="C102" s="32" t="s">
        <v>124</v>
      </c>
      <c r="D102" s="32" t="s">
        <v>124</v>
      </c>
      <c r="E102" s="29">
        <f>'Value Sales'!G11/'Qty Sales'!F11</f>
        <v>1440.3365987014467</v>
      </c>
      <c r="F102" s="29">
        <f>'Value Sales'!K11/'Qty Sales'!J11</f>
        <v>11484.219839142092</v>
      </c>
      <c r="G102" s="29">
        <f>'Value Sales'!H11/'Qty Sales'!G11</f>
        <v>1238.7577002053388</v>
      </c>
      <c r="H102" s="29">
        <f>'Value Sales'!I11/'Qty Sales'!H11</f>
        <v>1485.4813011728259</v>
      </c>
      <c r="I102" s="29">
        <f>'Value Sales'!J11/'Qty Sales'!I11</f>
        <v>9563.8036809815949</v>
      </c>
      <c r="J102" s="29">
        <f>'Value Sales'!L11/'Qty Sales'!K11</f>
        <v>12711.041666666666</v>
      </c>
      <c r="K102" s="29">
        <f>'Value Sales'!M11/'Qty Sales'!L11</f>
        <v>13457.030226700252</v>
      </c>
      <c r="L102" s="29">
        <f>'Value Sales'!N11/'Qty Sales'!M11</f>
        <v>1984.7605083088954</v>
      </c>
      <c r="M102" s="29">
        <f>'Value Sales'!O11/'Qty Sales'!N11</f>
        <v>11020.359589041096</v>
      </c>
      <c r="N102" s="29">
        <f>'Value Sales'!P11/'Qty Sales'!O11</f>
        <v>14245.13853904282</v>
      </c>
      <c r="O102" s="29">
        <f>'Value Sales'!Q11/'Qty Sales'!P11</f>
        <v>891.94272880404264</v>
      </c>
      <c r="P102" s="29" t="e">
        <f>'Value Sales'!R11/'Qty Sales'!Q11</f>
        <v>#DIV/0!</v>
      </c>
      <c r="Q102" s="29">
        <f>'Value Sales'!S11/'Qty Sales'!R11</f>
        <v>2064.4826484018263</v>
      </c>
    </row>
    <row r="103" spans="1:17">
      <c r="A103" s="30" t="s">
        <v>125</v>
      </c>
      <c r="B103" s="38" t="s">
        <v>118</v>
      </c>
      <c r="C103" s="32" t="s">
        <v>121</v>
      </c>
      <c r="D103" s="32" t="s">
        <v>121</v>
      </c>
      <c r="E103" s="29">
        <f>'Value Sales'!G12/'Qty Sales'!F12</f>
        <v>1479.4425165962582</v>
      </c>
      <c r="F103" s="29">
        <f>'Value Sales'!K12/'Qty Sales'!J12</f>
        <v>13990.267639902677</v>
      </c>
      <c r="G103" s="29">
        <f>'Value Sales'!H12/'Qty Sales'!G12</f>
        <v>1275.0642673521852</v>
      </c>
      <c r="H103" s="29">
        <f>'Value Sales'!I12/'Qty Sales'!H12</f>
        <v>1333.1451157538113</v>
      </c>
      <c r="I103" s="29">
        <f>'Value Sales'!J12/'Qty Sales'!I12</f>
        <v>9493.3333333333339</v>
      </c>
      <c r="J103" s="29">
        <f>'Value Sales'!L12/'Qty Sales'!K12</f>
        <v>14678.403755868545</v>
      </c>
      <c r="K103" s="29">
        <f>'Value Sales'!M12/'Qty Sales'!L12</f>
        <v>13876</v>
      </c>
      <c r="L103" s="29">
        <f>'Value Sales'!N12/'Qty Sales'!M12</f>
        <v>1250</v>
      </c>
      <c r="M103" s="29">
        <f>'Value Sales'!O12/'Qty Sales'!N12</f>
        <v>11545.454545454546</v>
      </c>
      <c r="N103" s="29">
        <f>'Value Sales'!P12/'Qty Sales'!O12</f>
        <v>11959.183673469388</v>
      </c>
      <c r="O103" s="29">
        <f>'Value Sales'!Q12/'Qty Sales'!P12</f>
        <v>1142.8571428571429</v>
      </c>
      <c r="P103" s="29" t="e">
        <f>'Value Sales'!R12/'Qty Sales'!Q12</f>
        <v>#DIV/0!</v>
      </c>
      <c r="Q103" s="29">
        <f>'Value Sales'!S12/'Qty Sales'!R12</f>
        <v>1285.7142857142858</v>
      </c>
    </row>
    <row r="104" spans="1:17">
      <c r="A104" s="30" t="s">
        <v>126</v>
      </c>
      <c r="B104" s="38" t="s">
        <v>118</v>
      </c>
      <c r="C104" s="32" t="s">
        <v>127</v>
      </c>
      <c r="D104" s="32" t="s">
        <v>128</v>
      </c>
      <c r="E104" s="29">
        <f>'Value Sales'!G13/'Qty Sales'!F13</f>
        <v>1481.3987596379484</v>
      </c>
      <c r="F104" s="29">
        <f>'Value Sales'!K13/'Qty Sales'!J13</f>
        <v>17329.545454545456</v>
      </c>
      <c r="G104" s="29">
        <f>'Value Sales'!H13/'Qty Sales'!G13</f>
        <v>1293.939393939394</v>
      </c>
      <c r="H104" s="29">
        <f>'Value Sales'!I13/'Qty Sales'!H13</f>
        <v>1337.3102362204725</v>
      </c>
      <c r="I104" s="29">
        <f>'Value Sales'!J13/'Qty Sales'!I13</f>
        <v>9489.3617021276605</v>
      </c>
      <c r="J104" s="29">
        <f>'Value Sales'!L13/'Qty Sales'!K13</f>
        <v>13179.012345679012</v>
      </c>
      <c r="K104" s="29">
        <f>'Value Sales'!M13/'Qty Sales'!L13</f>
        <v>12779.661016949152</v>
      </c>
      <c r="L104" s="29">
        <f>'Value Sales'!N13/'Qty Sales'!M13</f>
        <v>1500</v>
      </c>
      <c r="M104" s="29">
        <f>'Value Sales'!O13/'Qty Sales'!N13</f>
        <v>10909.09090909091</v>
      </c>
      <c r="N104" s="29">
        <f>'Value Sales'!P13/'Qty Sales'!O13</f>
        <v>11914.893617021276</v>
      </c>
      <c r="O104" s="29">
        <f>'Value Sales'!Q13/'Qty Sales'!P13</f>
        <v>750</v>
      </c>
      <c r="P104" s="29" t="e">
        <f>'Value Sales'!R13/'Qty Sales'!Q13</f>
        <v>#DIV/0!</v>
      </c>
      <c r="Q104" s="29">
        <f>'Value Sales'!S13/'Qty Sales'!R13</f>
        <v>1090.909090909091</v>
      </c>
    </row>
    <row r="105" spans="1:17">
      <c r="A105" s="30" t="s">
        <v>129</v>
      </c>
      <c r="B105" s="38" t="s">
        <v>118</v>
      </c>
      <c r="C105" s="32" t="s">
        <v>127</v>
      </c>
      <c r="D105" s="32" t="s">
        <v>128</v>
      </c>
      <c r="E105" s="29">
        <f>'Value Sales'!G14/'Qty Sales'!F14</f>
        <v>1610.4910053734134</v>
      </c>
      <c r="F105" s="29">
        <f>'Value Sales'!K14/'Qty Sales'!J14</f>
        <v>13473.053892215568</v>
      </c>
      <c r="G105" s="29">
        <f>'Value Sales'!H14/'Qty Sales'!G14</f>
        <v>1259.2592592592594</v>
      </c>
      <c r="H105" s="29">
        <f>'Value Sales'!I14/'Qty Sales'!H14</f>
        <v>1627.561155500922</v>
      </c>
      <c r="I105" s="29">
        <f>'Value Sales'!J14/'Qty Sales'!I14</f>
        <v>9615.3846153846152</v>
      </c>
      <c r="J105" s="29">
        <f>'Value Sales'!L14/'Qty Sales'!K14</f>
        <v>12822.299651567944</v>
      </c>
      <c r="K105" s="29">
        <f>'Value Sales'!M14/'Qty Sales'!L14</f>
        <v>13187.857142857143</v>
      </c>
      <c r="L105" s="29">
        <f>'Value Sales'!N14/'Qty Sales'!M14</f>
        <v>1363.6363636363637</v>
      </c>
      <c r="M105" s="29">
        <f>'Value Sales'!O14/'Qty Sales'!N14</f>
        <v>10547.945205479453</v>
      </c>
      <c r="N105" s="29">
        <f>'Value Sales'!P14/'Qty Sales'!O14</f>
        <v>11835.714285714286</v>
      </c>
      <c r="O105" s="29">
        <f>'Value Sales'!Q14/'Qty Sales'!P14</f>
        <v>857.14285714285711</v>
      </c>
      <c r="P105" s="29" t="e">
        <f>'Value Sales'!R14/'Qty Sales'!Q14</f>
        <v>#DIV/0!</v>
      </c>
      <c r="Q105" s="29">
        <f>'Value Sales'!S14/'Qty Sales'!R14</f>
        <v>1032.258064516129</v>
      </c>
    </row>
    <row r="106" spans="1:17">
      <c r="A106" s="30" t="s">
        <v>130</v>
      </c>
      <c r="B106" s="38" t="s">
        <v>118</v>
      </c>
      <c r="C106" s="32" t="s">
        <v>118</v>
      </c>
      <c r="D106" s="32" t="s">
        <v>118</v>
      </c>
      <c r="E106" s="29">
        <f>'Value Sales'!G15/'Qty Sales'!F15</f>
        <v>1161.165137614679</v>
      </c>
      <c r="F106" s="29">
        <f>'Value Sales'!K15/'Qty Sales'!J15</f>
        <v>11891.240786240785</v>
      </c>
      <c r="G106" s="29">
        <f>'Value Sales'!H15/'Qty Sales'!G15</f>
        <v>1256.1601489757913</v>
      </c>
      <c r="H106" s="29">
        <f>'Value Sales'!I15/'Qty Sales'!H15</f>
        <v>1304.2952127659576</v>
      </c>
      <c r="I106" s="29">
        <f>'Value Sales'!J15/'Qty Sales'!I15</f>
        <v>8883.1226765799256</v>
      </c>
      <c r="J106" s="29">
        <f>'Value Sales'!L15/'Qty Sales'!K15</f>
        <v>12605.91472868217</v>
      </c>
      <c r="K106" s="29">
        <f>'Value Sales'!M15/'Qty Sales'!L15</f>
        <v>13158.047808764941</v>
      </c>
      <c r="L106" s="29">
        <f>'Value Sales'!N15/'Qty Sales'!M15</f>
        <v>1822.1883207599885</v>
      </c>
      <c r="M106" s="29">
        <f>'Value Sales'!O15/'Qty Sales'!N15</f>
        <v>12974.474058577405</v>
      </c>
      <c r="N106" s="29">
        <f>'Value Sales'!P15/'Qty Sales'!O15</f>
        <v>13516.039322033897</v>
      </c>
      <c r="O106" s="29">
        <f>'Value Sales'!Q15/'Qty Sales'!P15</f>
        <v>907.625</v>
      </c>
      <c r="P106" s="29" t="e">
        <f>'Value Sales'!R15/'Qty Sales'!Q15</f>
        <v>#DIV/0!</v>
      </c>
      <c r="Q106" s="29">
        <f>'Value Sales'!S15/'Qty Sales'!R15</f>
        <v>2434.8304647160071</v>
      </c>
    </row>
    <row r="107" spans="1:17">
      <c r="A107" s="33" t="s">
        <v>148</v>
      </c>
      <c r="B107" s="38" t="s">
        <v>118</v>
      </c>
      <c r="C107" s="32" t="s">
        <v>124</v>
      </c>
      <c r="D107" s="32" t="s">
        <v>118</v>
      </c>
      <c r="E107" s="29">
        <f>'Value Sales'!G16/'Qty Sales'!F16</f>
        <v>1320.6063243400058</v>
      </c>
      <c r="F107" s="29">
        <f>'Value Sales'!K16/'Qty Sales'!J16</f>
        <v>13223.319672131147</v>
      </c>
      <c r="G107" s="29">
        <f>'Value Sales'!H16/'Qty Sales'!G16</f>
        <v>1277.5719696969697</v>
      </c>
      <c r="H107" s="29">
        <f>'Value Sales'!I16/'Qty Sales'!H16</f>
        <v>1279.0827740492171</v>
      </c>
      <c r="I107" s="29">
        <f>'Value Sales'!J16/'Qty Sales'!I16</f>
        <v>9051.363636363636</v>
      </c>
      <c r="J107" s="29">
        <f>'Value Sales'!L16/'Qty Sales'!K16</f>
        <v>14348.226315789474</v>
      </c>
      <c r="K107" s="29">
        <f>'Value Sales'!M16/'Qty Sales'!L16</f>
        <v>11966.195652173914</v>
      </c>
      <c r="L107" s="29">
        <f>'Value Sales'!N16/'Qty Sales'!M16</f>
        <v>1822.1883207599885</v>
      </c>
      <c r="M107" s="29">
        <f>'Value Sales'!O16/'Qty Sales'!N16</f>
        <v>11835.493511450381</v>
      </c>
      <c r="N107" s="29">
        <f>'Value Sales'!P16/'Qty Sales'!O16</f>
        <v>14658.939705882352</v>
      </c>
      <c r="O107" s="29">
        <f>'Value Sales'!Q16/'Qty Sales'!P16</f>
        <v>869.10101867572155</v>
      </c>
      <c r="P107" s="29" t="e">
        <f>'Value Sales'!R16/'Qty Sales'!Q16</f>
        <v>#DIV/0!</v>
      </c>
      <c r="Q107" s="29">
        <f>'Value Sales'!S16/'Qty Sales'!R16</f>
        <v>1935.2072503419972</v>
      </c>
    </row>
    <row r="108" spans="1:17">
      <c r="A108" s="30" t="s">
        <v>131</v>
      </c>
      <c r="B108" s="38" t="s">
        <v>118</v>
      </c>
      <c r="C108" s="32" t="s">
        <v>127</v>
      </c>
      <c r="D108" s="32" t="s">
        <v>127</v>
      </c>
      <c r="E108" s="29" t="e">
        <f>'Value Sales'!G17/'Qty Sales'!F17</f>
        <v>#DIV/0!</v>
      </c>
      <c r="F108" s="29" t="e">
        <f>'Value Sales'!K17/'Qty Sales'!J17</f>
        <v>#DIV/0!</v>
      </c>
      <c r="G108" s="29" t="e">
        <f>'Value Sales'!H17/'Qty Sales'!G17</f>
        <v>#DIV/0!</v>
      </c>
      <c r="H108" s="29" t="e">
        <f>'Value Sales'!I17/'Qty Sales'!H17</f>
        <v>#DIV/0!</v>
      </c>
      <c r="I108" s="29" t="e">
        <f>'Value Sales'!J17/'Qty Sales'!I17</f>
        <v>#DIV/0!</v>
      </c>
      <c r="J108" s="29" t="e">
        <f>'Value Sales'!L17/'Qty Sales'!K17</f>
        <v>#DIV/0!</v>
      </c>
      <c r="K108" s="29" t="e">
        <f>'Value Sales'!M17/'Qty Sales'!L17</f>
        <v>#DIV/0!</v>
      </c>
      <c r="L108" s="29" t="e">
        <f>'Value Sales'!N17/'Qty Sales'!M17</f>
        <v>#DIV/0!</v>
      </c>
      <c r="M108" s="29" t="e">
        <f>'Value Sales'!O17/'Qty Sales'!N17</f>
        <v>#DIV/0!</v>
      </c>
      <c r="N108" s="29" t="e">
        <f>'Value Sales'!P17/'Qty Sales'!O17</f>
        <v>#DIV/0!</v>
      </c>
      <c r="O108" s="29" t="e">
        <f>'Value Sales'!Q17/'Qty Sales'!P17</f>
        <v>#DIV/0!</v>
      </c>
      <c r="P108" s="29" t="e">
        <f>'Value Sales'!R17/'Qty Sales'!Q17</f>
        <v>#DIV/0!</v>
      </c>
      <c r="Q108" s="29" t="e">
        <f>'Value Sales'!S17/'Qty Sales'!R17</f>
        <v>#DIV/0!</v>
      </c>
    </row>
    <row r="109" spans="1:17">
      <c r="A109" s="30" t="s">
        <v>132</v>
      </c>
      <c r="B109" s="38" t="s">
        <v>118</v>
      </c>
      <c r="C109" s="32" t="s">
        <v>133</v>
      </c>
      <c r="D109" s="32" t="s">
        <v>133</v>
      </c>
      <c r="E109" s="29">
        <f>'Value Sales'!G18/'Qty Sales'!F18</f>
        <v>1433.7362637362637</v>
      </c>
      <c r="F109" s="29">
        <f>'Value Sales'!K18/'Qty Sales'!J18</f>
        <v>11704.608</v>
      </c>
      <c r="G109" s="29">
        <f>'Value Sales'!H18/'Qty Sales'!G18</f>
        <v>1170.4758237056055</v>
      </c>
      <c r="H109" s="29">
        <f>'Value Sales'!I18/'Qty Sales'!H18</f>
        <v>1507.4816112084063</v>
      </c>
      <c r="I109" s="29">
        <f>'Value Sales'!J18/'Qty Sales'!I18</f>
        <v>9158.9511494252874</v>
      </c>
      <c r="J109" s="29">
        <f>'Value Sales'!L18/'Qty Sales'!K18</f>
        <v>12219.375</v>
      </c>
      <c r="K109" s="29">
        <f>'Value Sales'!M18/'Qty Sales'!L18</f>
        <v>12722.164948453608</v>
      </c>
      <c r="L109" s="29">
        <f>'Value Sales'!N18/'Qty Sales'!M18</f>
        <v>2057.6963394342761</v>
      </c>
      <c r="M109" s="29">
        <f>'Value Sales'!O18/'Qty Sales'!N18</f>
        <v>12741.176470588236</v>
      </c>
      <c r="N109" s="29">
        <f>'Value Sales'!P18/'Qty Sales'!O18</f>
        <v>16709.48368522073</v>
      </c>
      <c r="O109" s="29">
        <f>'Value Sales'!Q18/'Qty Sales'!P18</f>
        <v>936.25071225071224</v>
      </c>
      <c r="P109" s="29" t="e">
        <f>'Value Sales'!R18/'Qty Sales'!Q18</f>
        <v>#DIV/0!</v>
      </c>
      <c r="Q109" s="29">
        <f>'Value Sales'!S18/'Qty Sales'!R18</f>
        <v>1170.5357142857142</v>
      </c>
    </row>
    <row r="110" spans="1:17">
      <c r="A110" s="30" t="s">
        <v>134</v>
      </c>
      <c r="B110" s="38" t="s">
        <v>118</v>
      </c>
      <c r="C110" s="32" t="s">
        <v>133</v>
      </c>
      <c r="D110" s="32" t="s">
        <v>135</v>
      </c>
      <c r="E110" s="29">
        <f>'Value Sales'!G19/'Qty Sales'!F19</f>
        <v>1481.0066225165563</v>
      </c>
      <c r="F110" s="29">
        <f>'Value Sales'!K19/'Qty Sales'!J19</f>
        <v>11239.551934826884</v>
      </c>
      <c r="G110" s="29">
        <f>'Value Sales'!H19/'Qty Sales'!G19</f>
        <v>1123.9373638344227</v>
      </c>
      <c r="H110" s="29">
        <f>'Value Sales'!I19/'Qty Sales'!H19</f>
        <v>1447.2979197622585</v>
      </c>
      <c r="I110" s="29">
        <f>'Value Sales'!J19/'Qty Sales'!I19</f>
        <v>8775.4197080291979</v>
      </c>
      <c r="J110" s="29">
        <f>'Value Sales'!L19/'Qty Sales'!K19</f>
        <v>11721.059602649008</v>
      </c>
      <c r="K110" s="29">
        <f>'Value Sales'!M19/'Qty Sales'!L19</f>
        <v>12217.191601049868</v>
      </c>
      <c r="L110" s="29">
        <f>'Value Sales'!N19/'Qty Sales'!M19</f>
        <v>1976.5476694915253</v>
      </c>
      <c r="M110" s="29">
        <f>'Value Sales'!O19/'Qty Sales'!N19</f>
        <v>12194.029850746268</v>
      </c>
      <c r="N110" s="29">
        <f>'Value Sales'!P19/'Qty Sales'!O19</f>
        <v>16018.082926829269</v>
      </c>
      <c r="O110" s="29">
        <f>'Value Sales'!Q19/'Qty Sales'!P19</f>
        <v>899.30834340991532</v>
      </c>
      <c r="P110" s="29" t="e">
        <f>'Value Sales'!R19/'Qty Sales'!Q19</f>
        <v>#DIV/0!</v>
      </c>
      <c r="Q110" s="29">
        <f>'Value Sales'!S19/'Qty Sales'!R19</f>
        <v>1123.8636363636363</v>
      </c>
    </row>
    <row r="111" spans="1:17">
      <c r="A111" s="30" t="s">
        <v>136</v>
      </c>
      <c r="B111" s="38" t="s">
        <v>118</v>
      </c>
      <c r="C111" s="32" t="s">
        <v>137</v>
      </c>
      <c r="D111" s="32" t="s">
        <v>137</v>
      </c>
      <c r="E111" s="29">
        <f>'Value Sales'!G20/'Qty Sales'!F20</f>
        <v>1506.4561802397684</v>
      </c>
      <c r="F111" s="29">
        <f>'Value Sales'!K20/'Qty Sales'!J20</f>
        <v>10938.80905511811</v>
      </c>
      <c r="G111" s="29">
        <f>'Value Sales'!H20/'Qty Sales'!G20</f>
        <v>1094.0509677419354</v>
      </c>
      <c r="H111" s="29">
        <f>'Value Sales'!I20/'Qty Sales'!H20</f>
        <v>1407.570713201821</v>
      </c>
      <c r="I111" s="29">
        <f>'Value Sales'!J20/'Qty Sales'!I20</f>
        <v>8558.7260273972606</v>
      </c>
      <c r="J111" s="29">
        <f>'Value Sales'!L20/'Qty Sales'!K20</f>
        <v>11408.881889763779</v>
      </c>
      <c r="K111" s="29">
        <f>'Value Sales'!M20/'Qty Sales'!L20</f>
        <v>11887.670842824602</v>
      </c>
      <c r="L111" s="29">
        <f>'Value Sales'!N20/'Qty Sales'!M20</f>
        <v>1922.608695652174</v>
      </c>
      <c r="M111" s="29">
        <f>'Value Sales'!O20/'Qty Sales'!N20</f>
        <v>11900.302114803626</v>
      </c>
      <c r="N111" s="29">
        <f>'Value Sales'!P20/'Qty Sales'!O20</f>
        <v>15595.002232142857</v>
      </c>
      <c r="O111" s="29">
        <f>'Value Sales'!Q20/'Qty Sales'!P20</f>
        <v>875.03757575757572</v>
      </c>
      <c r="P111" s="29" t="e">
        <f>'Value Sales'!R20/'Qty Sales'!Q20</f>
        <v>#DIV/0!</v>
      </c>
      <c r="Q111" s="29">
        <f>'Value Sales'!S20/'Qty Sales'!R20</f>
        <v>1170</v>
      </c>
    </row>
    <row r="112" spans="1:17">
      <c r="A112" s="30" t="s">
        <v>138</v>
      </c>
      <c r="B112" s="38" t="s">
        <v>118</v>
      </c>
      <c r="C112" s="32" t="s">
        <v>137</v>
      </c>
      <c r="D112" s="32" t="s">
        <v>137</v>
      </c>
      <c r="E112" s="29">
        <f>'Value Sales'!G21/'Qty Sales'!F21</f>
        <v>1460.6089394175362</v>
      </c>
      <c r="F112" s="29">
        <f>'Value Sales'!K21/'Qty Sales'!J21</f>
        <v>11889.993160054719</v>
      </c>
      <c r="G112" s="29">
        <f>'Value Sales'!H21/'Qty Sales'!G21</f>
        <v>1188.8713581353652</v>
      </c>
      <c r="H112" s="29">
        <f>'Value Sales'!I21/'Qty Sales'!H21</f>
        <v>1554.4413625817338</v>
      </c>
      <c r="I112" s="29">
        <f>'Value Sales'!J21/'Qty Sales'!I21</f>
        <v>9289.2680608365026</v>
      </c>
      <c r="J112" s="29">
        <f>'Value Sales'!L21/'Qty Sales'!K21</f>
        <v>12411.128148959475</v>
      </c>
      <c r="K112" s="29">
        <f>'Value Sales'!M21/'Qty Sales'!L21</f>
        <v>12925.673000791765</v>
      </c>
      <c r="L112" s="29">
        <f>'Value Sales'!N21/'Qty Sales'!M21</f>
        <v>2091.1146605818599</v>
      </c>
      <c r="M112" s="29">
        <f>'Value Sales'!O21/'Qty Sales'!N21</f>
        <v>12916.142557651992</v>
      </c>
      <c r="N112" s="29">
        <f>'Value Sales'!P21/'Qty Sales'!O21</f>
        <v>16968.476708074533</v>
      </c>
      <c r="O112" s="29">
        <f>'Value Sales'!Q21/'Qty Sales'!P21</f>
        <v>951.25021061499581</v>
      </c>
      <c r="P112" s="29" t="e">
        <f>'Value Sales'!R21/'Qty Sales'!Q21</f>
        <v>#DIV/0!</v>
      </c>
      <c r="Q112" s="29">
        <f>'Value Sales'!S21/'Qty Sales'!R21</f>
        <v>1271.6949152542372</v>
      </c>
    </row>
    <row r="113" spans="1:17">
      <c r="A113" s="39" t="s">
        <v>165</v>
      </c>
      <c r="B113" s="38" t="s">
        <v>139</v>
      </c>
      <c r="C113" s="38" t="s">
        <v>166</v>
      </c>
      <c r="D113" s="38" t="s">
        <v>166</v>
      </c>
      <c r="E113" s="29" t="e">
        <f>'Value Sales'!#REF!/'Qty Sales'!#REF!</f>
        <v>#REF!</v>
      </c>
      <c r="F113" s="29" t="e">
        <f>'Value Sales'!#REF!/'Qty Sales'!#REF!</f>
        <v>#REF!</v>
      </c>
      <c r="G113" s="29" t="e">
        <f>'Value Sales'!#REF!/'Qty Sales'!#REF!</f>
        <v>#REF!</v>
      </c>
      <c r="H113" s="29" t="e">
        <f>'Value Sales'!#REF!/'Qty Sales'!#REF!</f>
        <v>#REF!</v>
      </c>
      <c r="I113" s="29" t="e">
        <f>'Value Sales'!#REF!/'Qty Sales'!#REF!</f>
        <v>#REF!</v>
      </c>
      <c r="J113" s="29" t="e">
        <f>'Value Sales'!#REF!/'Qty Sales'!#REF!</f>
        <v>#REF!</v>
      </c>
      <c r="K113" s="29" t="e">
        <f>'Value Sales'!#REF!/'Qty Sales'!#REF!</f>
        <v>#REF!</v>
      </c>
      <c r="L113" s="29" t="e">
        <f>'Value Sales'!#REF!/'Qty Sales'!#REF!</f>
        <v>#REF!</v>
      </c>
      <c r="M113" s="29" t="e">
        <f>'Value Sales'!#REF!/'Qty Sales'!#REF!</f>
        <v>#REF!</v>
      </c>
      <c r="N113" s="29" t="e">
        <f>'Value Sales'!#REF!/'Qty Sales'!#REF!</f>
        <v>#REF!</v>
      </c>
      <c r="O113" s="29" t="e">
        <f>'Value Sales'!#REF!/'Qty Sales'!#REF!</f>
        <v>#REF!</v>
      </c>
      <c r="P113" s="29" t="e">
        <f>'Value Sales'!#REF!/'Qty Sales'!#REF!</f>
        <v>#REF!</v>
      </c>
      <c r="Q113" s="29" t="e">
        <f>'Value Sales'!#REF!/'Qty Sales'!#REF!</f>
        <v>#REF!</v>
      </c>
    </row>
    <row r="114" spans="1:17">
      <c r="A114" s="39" t="s">
        <v>167</v>
      </c>
      <c r="B114" s="38" t="s">
        <v>139</v>
      </c>
      <c r="C114" s="38" t="s">
        <v>166</v>
      </c>
      <c r="D114" s="38" t="s">
        <v>168</v>
      </c>
      <c r="E114" s="29" t="e">
        <f>'Value Sales'!#REF!/'Qty Sales'!#REF!</f>
        <v>#REF!</v>
      </c>
      <c r="F114" s="29" t="e">
        <f>'Value Sales'!#REF!/'Qty Sales'!#REF!</f>
        <v>#REF!</v>
      </c>
      <c r="G114" s="29" t="e">
        <f>'Value Sales'!#REF!/'Qty Sales'!#REF!</f>
        <v>#REF!</v>
      </c>
      <c r="H114" s="29" t="e">
        <f>'Value Sales'!#REF!/'Qty Sales'!#REF!</f>
        <v>#REF!</v>
      </c>
      <c r="I114" s="29" t="e">
        <f>'Value Sales'!#REF!/'Qty Sales'!#REF!</f>
        <v>#REF!</v>
      </c>
      <c r="J114" s="29" t="e">
        <f>'Value Sales'!#REF!/'Qty Sales'!#REF!</f>
        <v>#REF!</v>
      </c>
      <c r="K114" s="29" t="e">
        <f>'Value Sales'!#REF!/'Qty Sales'!#REF!</f>
        <v>#REF!</v>
      </c>
      <c r="L114" s="29" t="e">
        <f>'Value Sales'!#REF!/'Qty Sales'!#REF!</f>
        <v>#REF!</v>
      </c>
      <c r="M114" s="29" t="e">
        <f>'Value Sales'!#REF!/'Qty Sales'!#REF!</f>
        <v>#REF!</v>
      </c>
      <c r="N114" s="29" t="e">
        <f>'Value Sales'!#REF!/'Qty Sales'!#REF!</f>
        <v>#REF!</v>
      </c>
      <c r="O114" s="29" t="e">
        <f>'Value Sales'!#REF!/'Qty Sales'!#REF!</f>
        <v>#REF!</v>
      </c>
      <c r="P114" s="29" t="e">
        <f>'Value Sales'!#REF!/'Qty Sales'!#REF!</f>
        <v>#REF!</v>
      </c>
      <c r="Q114" s="29" t="e">
        <f>'Value Sales'!#REF!/'Qty Sales'!#REF!</f>
        <v>#REF!</v>
      </c>
    </row>
    <row r="115" spans="1:17">
      <c r="A115" s="39" t="s">
        <v>169</v>
      </c>
      <c r="B115" s="38" t="s">
        <v>139</v>
      </c>
      <c r="C115" s="38" t="s">
        <v>170</v>
      </c>
      <c r="D115" s="38" t="s">
        <v>170</v>
      </c>
      <c r="E115" s="29" t="e">
        <f>'Value Sales'!#REF!/'Qty Sales'!#REF!</f>
        <v>#REF!</v>
      </c>
      <c r="F115" s="29" t="e">
        <f>'Value Sales'!#REF!/'Qty Sales'!#REF!</f>
        <v>#REF!</v>
      </c>
      <c r="G115" s="29" t="e">
        <f>'Value Sales'!#REF!/'Qty Sales'!#REF!</f>
        <v>#REF!</v>
      </c>
      <c r="H115" s="29" t="e">
        <f>'Value Sales'!#REF!/'Qty Sales'!#REF!</f>
        <v>#REF!</v>
      </c>
      <c r="I115" s="29" t="e">
        <f>'Value Sales'!#REF!/'Qty Sales'!#REF!</f>
        <v>#REF!</v>
      </c>
      <c r="J115" s="29" t="e">
        <f>'Value Sales'!#REF!/'Qty Sales'!#REF!</f>
        <v>#REF!</v>
      </c>
      <c r="K115" s="29" t="e">
        <f>'Value Sales'!#REF!/'Qty Sales'!#REF!</f>
        <v>#REF!</v>
      </c>
      <c r="L115" s="29" t="e">
        <f>'Value Sales'!#REF!/'Qty Sales'!#REF!</f>
        <v>#REF!</v>
      </c>
      <c r="M115" s="29" t="e">
        <f>'Value Sales'!#REF!/'Qty Sales'!#REF!</f>
        <v>#REF!</v>
      </c>
      <c r="N115" s="29" t="e">
        <f>'Value Sales'!#REF!/'Qty Sales'!#REF!</f>
        <v>#REF!</v>
      </c>
      <c r="O115" s="29" t="e">
        <f>'Value Sales'!#REF!/'Qty Sales'!#REF!</f>
        <v>#REF!</v>
      </c>
      <c r="P115" s="29" t="e">
        <f>'Value Sales'!#REF!/'Qty Sales'!#REF!</f>
        <v>#REF!</v>
      </c>
      <c r="Q115" s="29" t="e">
        <f>'Value Sales'!#REF!/'Qty Sales'!#REF!</f>
        <v>#REF!</v>
      </c>
    </row>
    <row r="116" spans="1:17">
      <c r="A116" s="39" t="s">
        <v>171</v>
      </c>
      <c r="B116" s="38" t="s">
        <v>139</v>
      </c>
      <c r="C116" s="38" t="s">
        <v>139</v>
      </c>
      <c r="D116" s="38" t="s">
        <v>139</v>
      </c>
      <c r="E116" s="29" t="e">
        <f>'Value Sales'!#REF!/'Qty Sales'!#REF!</f>
        <v>#REF!</v>
      </c>
      <c r="F116" s="29" t="e">
        <f>'Value Sales'!#REF!/'Qty Sales'!#REF!</f>
        <v>#REF!</v>
      </c>
      <c r="G116" s="29" t="e">
        <f>'Value Sales'!#REF!/'Qty Sales'!#REF!</f>
        <v>#REF!</v>
      </c>
      <c r="H116" s="29" t="e">
        <f>'Value Sales'!#REF!/'Qty Sales'!#REF!</f>
        <v>#REF!</v>
      </c>
      <c r="I116" s="29" t="e">
        <f>'Value Sales'!#REF!/'Qty Sales'!#REF!</f>
        <v>#REF!</v>
      </c>
      <c r="J116" s="29" t="e">
        <f>'Value Sales'!#REF!/'Qty Sales'!#REF!</f>
        <v>#REF!</v>
      </c>
      <c r="K116" s="29" t="e">
        <f>'Value Sales'!#REF!/'Qty Sales'!#REF!</f>
        <v>#REF!</v>
      </c>
      <c r="L116" s="29" t="e">
        <f>'Value Sales'!#REF!/'Qty Sales'!#REF!</f>
        <v>#REF!</v>
      </c>
      <c r="M116" s="29" t="e">
        <f>'Value Sales'!#REF!/'Qty Sales'!#REF!</f>
        <v>#REF!</v>
      </c>
      <c r="N116" s="29" t="e">
        <f>'Value Sales'!#REF!/'Qty Sales'!#REF!</f>
        <v>#REF!</v>
      </c>
      <c r="O116" s="29" t="e">
        <f>'Value Sales'!#REF!/'Qty Sales'!#REF!</f>
        <v>#REF!</v>
      </c>
      <c r="P116" s="29" t="e">
        <f>'Value Sales'!#REF!/'Qty Sales'!#REF!</f>
        <v>#REF!</v>
      </c>
      <c r="Q116" s="29" t="e">
        <f>'Value Sales'!#REF!/'Qty Sales'!#REF!</f>
        <v>#REF!</v>
      </c>
    </row>
    <row r="117" spans="1:17">
      <c r="A117" s="39" t="s">
        <v>172</v>
      </c>
      <c r="B117" s="38" t="s">
        <v>139</v>
      </c>
      <c r="C117" s="38" t="s">
        <v>170</v>
      </c>
      <c r="D117" s="38" t="s">
        <v>170</v>
      </c>
      <c r="E117" s="29" t="e">
        <f>'Value Sales'!#REF!/'Qty Sales'!#REF!</f>
        <v>#REF!</v>
      </c>
      <c r="F117" s="29" t="e">
        <f>'Value Sales'!#REF!/'Qty Sales'!#REF!</f>
        <v>#REF!</v>
      </c>
      <c r="G117" s="29" t="e">
        <f>'Value Sales'!#REF!/'Qty Sales'!#REF!</f>
        <v>#REF!</v>
      </c>
      <c r="H117" s="29" t="e">
        <f>'Value Sales'!#REF!/'Qty Sales'!#REF!</f>
        <v>#REF!</v>
      </c>
      <c r="I117" s="29" t="e">
        <f>'Value Sales'!#REF!/'Qty Sales'!#REF!</f>
        <v>#REF!</v>
      </c>
      <c r="J117" s="29" t="e">
        <f>'Value Sales'!#REF!/'Qty Sales'!#REF!</f>
        <v>#REF!</v>
      </c>
      <c r="K117" s="29" t="e">
        <f>'Value Sales'!#REF!/'Qty Sales'!#REF!</f>
        <v>#REF!</v>
      </c>
      <c r="L117" s="29" t="e">
        <f>'Value Sales'!#REF!/'Qty Sales'!#REF!</f>
        <v>#REF!</v>
      </c>
      <c r="M117" s="29" t="e">
        <f>'Value Sales'!#REF!/'Qty Sales'!#REF!</f>
        <v>#REF!</v>
      </c>
      <c r="N117" s="29" t="e">
        <f>'Value Sales'!#REF!/'Qty Sales'!#REF!</f>
        <v>#REF!</v>
      </c>
      <c r="O117" s="29" t="e">
        <f>'Value Sales'!#REF!/'Qty Sales'!#REF!</f>
        <v>#REF!</v>
      </c>
      <c r="P117" s="29" t="e">
        <f>'Value Sales'!#REF!/'Qty Sales'!#REF!</f>
        <v>#REF!</v>
      </c>
      <c r="Q117" s="29" t="e">
        <f>'Value Sales'!#REF!/'Qty Sales'!#REF!</f>
        <v>#REF!</v>
      </c>
    </row>
    <row r="118" spans="1:17">
      <c r="A118" s="39" t="s">
        <v>173</v>
      </c>
      <c r="B118" s="38" t="s">
        <v>139</v>
      </c>
      <c r="C118" s="38" t="s">
        <v>174</v>
      </c>
      <c r="D118" s="38" t="s">
        <v>174</v>
      </c>
      <c r="E118" s="29" t="e">
        <f>'Value Sales'!#REF!/'Qty Sales'!#REF!</f>
        <v>#REF!</v>
      </c>
      <c r="F118" s="29" t="e">
        <f>'Value Sales'!#REF!/'Qty Sales'!#REF!</f>
        <v>#REF!</v>
      </c>
      <c r="G118" s="29" t="e">
        <f>'Value Sales'!#REF!/'Qty Sales'!#REF!</f>
        <v>#REF!</v>
      </c>
      <c r="H118" s="29" t="e">
        <f>'Value Sales'!#REF!/'Qty Sales'!#REF!</f>
        <v>#REF!</v>
      </c>
      <c r="I118" s="29" t="e">
        <f>'Value Sales'!#REF!/'Qty Sales'!#REF!</f>
        <v>#REF!</v>
      </c>
      <c r="J118" s="29" t="e">
        <f>'Value Sales'!#REF!/'Qty Sales'!#REF!</f>
        <v>#REF!</v>
      </c>
      <c r="K118" s="29" t="e">
        <f>'Value Sales'!#REF!/'Qty Sales'!#REF!</f>
        <v>#REF!</v>
      </c>
      <c r="L118" s="29" t="e">
        <f>'Value Sales'!#REF!/'Qty Sales'!#REF!</f>
        <v>#REF!</v>
      </c>
      <c r="M118" s="29" t="e">
        <f>'Value Sales'!#REF!/'Qty Sales'!#REF!</f>
        <v>#REF!</v>
      </c>
      <c r="N118" s="29" t="e">
        <f>'Value Sales'!#REF!/'Qty Sales'!#REF!</f>
        <v>#REF!</v>
      </c>
      <c r="O118" s="29" t="e">
        <f>'Value Sales'!#REF!/'Qty Sales'!#REF!</f>
        <v>#REF!</v>
      </c>
      <c r="P118" s="29" t="e">
        <f>'Value Sales'!#REF!/'Qty Sales'!#REF!</f>
        <v>#REF!</v>
      </c>
      <c r="Q118" s="29" t="e">
        <f>'Value Sales'!#REF!/'Qty Sales'!#REF!</f>
        <v>#REF!</v>
      </c>
    </row>
    <row r="119" spans="1:17">
      <c r="A119" s="39" t="s">
        <v>175</v>
      </c>
      <c r="B119" s="38" t="s">
        <v>139</v>
      </c>
      <c r="C119" s="38" t="s">
        <v>174</v>
      </c>
      <c r="D119" s="38" t="s">
        <v>174</v>
      </c>
      <c r="E119" s="29" t="e">
        <f>'Value Sales'!#REF!/'Qty Sales'!#REF!</f>
        <v>#REF!</v>
      </c>
      <c r="F119" s="29" t="e">
        <f>'Value Sales'!#REF!/'Qty Sales'!#REF!</f>
        <v>#REF!</v>
      </c>
      <c r="G119" s="29" t="e">
        <f>'Value Sales'!#REF!/'Qty Sales'!#REF!</f>
        <v>#REF!</v>
      </c>
      <c r="H119" s="29" t="e">
        <f>'Value Sales'!#REF!/'Qty Sales'!#REF!</f>
        <v>#REF!</v>
      </c>
      <c r="I119" s="29" t="e">
        <f>'Value Sales'!#REF!/'Qty Sales'!#REF!</f>
        <v>#REF!</v>
      </c>
      <c r="J119" s="29" t="e">
        <f>'Value Sales'!#REF!/'Qty Sales'!#REF!</f>
        <v>#REF!</v>
      </c>
      <c r="K119" s="29" t="e">
        <f>'Value Sales'!#REF!/'Qty Sales'!#REF!</f>
        <v>#REF!</v>
      </c>
      <c r="L119" s="29" t="e">
        <f>'Value Sales'!#REF!/'Qty Sales'!#REF!</f>
        <v>#REF!</v>
      </c>
      <c r="M119" s="29" t="e">
        <f>'Value Sales'!#REF!/'Qty Sales'!#REF!</f>
        <v>#REF!</v>
      </c>
      <c r="N119" s="29" t="e">
        <f>'Value Sales'!#REF!/'Qty Sales'!#REF!</f>
        <v>#REF!</v>
      </c>
      <c r="O119" s="29" t="e">
        <f>'Value Sales'!#REF!/'Qty Sales'!#REF!</f>
        <v>#REF!</v>
      </c>
      <c r="P119" s="29" t="e">
        <f>'Value Sales'!#REF!/'Qty Sales'!#REF!</f>
        <v>#REF!</v>
      </c>
      <c r="Q119" s="29" t="e">
        <f>'Value Sales'!#REF!/'Qty Sales'!#REF!</f>
        <v>#REF!</v>
      </c>
    </row>
    <row r="120" spans="1:17">
      <c r="A120" s="39" t="s">
        <v>176</v>
      </c>
      <c r="B120" s="38" t="s">
        <v>139</v>
      </c>
      <c r="C120" s="38" t="s">
        <v>177</v>
      </c>
      <c r="D120" s="38" t="s">
        <v>177</v>
      </c>
      <c r="E120" s="29" t="e">
        <f>'Value Sales'!#REF!/'Qty Sales'!#REF!</f>
        <v>#REF!</v>
      </c>
      <c r="F120" s="29" t="e">
        <f>'Value Sales'!#REF!/'Qty Sales'!#REF!</f>
        <v>#REF!</v>
      </c>
      <c r="G120" s="29" t="e">
        <f>'Value Sales'!#REF!/'Qty Sales'!#REF!</f>
        <v>#REF!</v>
      </c>
      <c r="H120" s="29" t="e">
        <f>'Value Sales'!#REF!/'Qty Sales'!#REF!</f>
        <v>#REF!</v>
      </c>
      <c r="I120" s="29" t="e">
        <f>'Value Sales'!#REF!/'Qty Sales'!#REF!</f>
        <v>#REF!</v>
      </c>
      <c r="J120" s="29" t="e">
        <f>'Value Sales'!#REF!/'Qty Sales'!#REF!</f>
        <v>#REF!</v>
      </c>
      <c r="K120" s="29" t="e">
        <f>'Value Sales'!#REF!/'Qty Sales'!#REF!</f>
        <v>#REF!</v>
      </c>
      <c r="L120" s="29" t="e">
        <f>'Value Sales'!#REF!/'Qty Sales'!#REF!</f>
        <v>#REF!</v>
      </c>
      <c r="M120" s="29" t="e">
        <f>'Value Sales'!#REF!/'Qty Sales'!#REF!</f>
        <v>#REF!</v>
      </c>
      <c r="N120" s="29" t="e">
        <f>'Value Sales'!#REF!/'Qty Sales'!#REF!</f>
        <v>#REF!</v>
      </c>
      <c r="O120" s="29" t="e">
        <f>'Value Sales'!#REF!/'Qty Sales'!#REF!</f>
        <v>#REF!</v>
      </c>
      <c r="P120" s="29" t="e">
        <f>'Value Sales'!#REF!/'Qty Sales'!#REF!</f>
        <v>#REF!</v>
      </c>
      <c r="Q120" s="29" t="e">
        <f>'Value Sales'!#REF!/'Qty Sales'!#REF!</f>
        <v>#REF!</v>
      </c>
    </row>
    <row r="121" spans="1:17">
      <c r="A121" s="39" t="s">
        <v>178</v>
      </c>
      <c r="B121" s="38" t="s">
        <v>139</v>
      </c>
      <c r="C121" s="38" t="s">
        <v>179</v>
      </c>
      <c r="D121" s="38" t="s">
        <v>179</v>
      </c>
      <c r="E121" s="29" t="e">
        <f>'Value Sales'!#REF!/'Qty Sales'!#REF!</f>
        <v>#REF!</v>
      </c>
      <c r="F121" s="29" t="e">
        <f>'Value Sales'!#REF!/'Qty Sales'!#REF!</f>
        <v>#REF!</v>
      </c>
      <c r="G121" s="29" t="e">
        <f>'Value Sales'!#REF!/'Qty Sales'!#REF!</f>
        <v>#REF!</v>
      </c>
      <c r="H121" s="29" t="e">
        <f>'Value Sales'!#REF!/'Qty Sales'!#REF!</f>
        <v>#REF!</v>
      </c>
      <c r="I121" s="29" t="e">
        <f>'Value Sales'!#REF!/'Qty Sales'!#REF!</f>
        <v>#REF!</v>
      </c>
      <c r="J121" s="29" t="e">
        <f>'Value Sales'!#REF!/'Qty Sales'!#REF!</f>
        <v>#REF!</v>
      </c>
      <c r="K121" s="29" t="e">
        <f>'Value Sales'!#REF!/'Qty Sales'!#REF!</f>
        <v>#REF!</v>
      </c>
      <c r="L121" s="29" t="e">
        <f>'Value Sales'!#REF!/'Qty Sales'!#REF!</f>
        <v>#REF!</v>
      </c>
      <c r="M121" s="29" t="e">
        <f>'Value Sales'!#REF!/'Qty Sales'!#REF!</f>
        <v>#REF!</v>
      </c>
      <c r="N121" s="29" t="e">
        <f>'Value Sales'!#REF!/'Qty Sales'!#REF!</f>
        <v>#REF!</v>
      </c>
      <c r="O121" s="29" t="e">
        <f>'Value Sales'!#REF!/'Qty Sales'!#REF!</f>
        <v>#REF!</v>
      </c>
      <c r="P121" s="29" t="e">
        <f>'Value Sales'!#REF!/'Qty Sales'!#REF!</f>
        <v>#REF!</v>
      </c>
      <c r="Q121" s="29" t="e">
        <f>'Value Sales'!#REF!/'Qty Sales'!#REF!</f>
        <v>#REF!</v>
      </c>
    </row>
    <row r="122" spans="1:17">
      <c r="A122" s="39" t="s">
        <v>180</v>
      </c>
      <c r="B122" s="38" t="s">
        <v>139</v>
      </c>
      <c r="C122" s="38" t="s">
        <v>179</v>
      </c>
      <c r="D122" s="38" t="s">
        <v>181</v>
      </c>
      <c r="E122" s="29" t="e">
        <f>'Value Sales'!#REF!/'Qty Sales'!#REF!</f>
        <v>#REF!</v>
      </c>
      <c r="F122" s="29" t="e">
        <f>'Value Sales'!#REF!/'Qty Sales'!#REF!</f>
        <v>#REF!</v>
      </c>
      <c r="G122" s="29" t="e">
        <f>'Value Sales'!#REF!/'Qty Sales'!#REF!</f>
        <v>#REF!</v>
      </c>
      <c r="H122" s="29" t="e">
        <f>'Value Sales'!#REF!/'Qty Sales'!#REF!</f>
        <v>#REF!</v>
      </c>
      <c r="I122" s="29" t="e">
        <f>'Value Sales'!#REF!/'Qty Sales'!#REF!</f>
        <v>#REF!</v>
      </c>
      <c r="J122" s="29" t="e">
        <f>'Value Sales'!#REF!/'Qty Sales'!#REF!</f>
        <v>#REF!</v>
      </c>
      <c r="K122" s="29" t="e">
        <f>'Value Sales'!#REF!/'Qty Sales'!#REF!</f>
        <v>#REF!</v>
      </c>
      <c r="L122" s="29" t="e">
        <f>'Value Sales'!#REF!/'Qty Sales'!#REF!</f>
        <v>#REF!</v>
      </c>
      <c r="M122" s="29" t="e">
        <f>'Value Sales'!#REF!/'Qty Sales'!#REF!</f>
        <v>#REF!</v>
      </c>
      <c r="N122" s="29" t="e">
        <f>'Value Sales'!#REF!/'Qty Sales'!#REF!</f>
        <v>#REF!</v>
      </c>
      <c r="O122" s="29" t="e">
        <f>'Value Sales'!#REF!/'Qty Sales'!#REF!</f>
        <v>#REF!</v>
      </c>
      <c r="P122" s="29" t="e">
        <f>'Value Sales'!#REF!/'Qty Sales'!#REF!</f>
        <v>#REF!</v>
      </c>
      <c r="Q122" s="29" t="e">
        <f>'Value Sales'!#REF!/'Qty Sales'!#REF!</f>
        <v>#REF!</v>
      </c>
    </row>
    <row r="123" spans="1:17">
      <c r="A123" s="39" t="s">
        <v>182</v>
      </c>
      <c r="B123" s="38" t="s">
        <v>139</v>
      </c>
      <c r="C123" s="38" t="s">
        <v>177</v>
      </c>
      <c r="D123" s="38" t="s">
        <v>177</v>
      </c>
      <c r="E123" s="29" t="e">
        <f>'Value Sales'!#REF!/'Qty Sales'!#REF!</f>
        <v>#REF!</v>
      </c>
      <c r="F123" s="29" t="e">
        <f>'Value Sales'!#REF!/'Qty Sales'!#REF!</f>
        <v>#REF!</v>
      </c>
      <c r="G123" s="29" t="e">
        <f>'Value Sales'!#REF!/'Qty Sales'!#REF!</f>
        <v>#REF!</v>
      </c>
      <c r="H123" s="29" t="e">
        <f>'Value Sales'!#REF!/'Qty Sales'!#REF!</f>
        <v>#REF!</v>
      </c>
      <c r="I123" s="29" t="e">
        <f>'Value Sales'!#REF!/'Qty Sales'!#REF!</f>
        <v>#REF!</v>
      </c>
      <c r="J123" s="29" t="e">
        <f>'Value Sales'!#REF!/'Qty Sales'!#REF!</f>
        <v>#REF!</v>
      </c>
      <c r="K123" s="29" t="e">
        <f>'Value Sales'!#REF!/'Qty Sales'!#REF!</f>
        <v>#REF!</v>
      </c>
      <c r="L123" s="29" t="e">
        <f>'Value Sales'!#REF!/'Qty Sales'!#REF!</f>
        <v>#REF!</v>
      </c>
      <c r="M123" s="29" t="e">
        <f>'Value Sales'!#REF!/'Qty Sales'!#REF!</f>
        <v>#REF!</v>
      </c>
      <c r="N123" s="29" t="e">
        <f>'Value Sales'!#REF!/'Qty Sales'!#REF!</f>
        <v>#REF!</v>
      </c>
      <c r="O123" s="29" t="e">
        <f>'Value Sales'!#REF!/'Qty Sales'!#REF!</f>
        <v>#REF!</v>
      </c>
      <c r="P123" s="29" t="e">
        <f>'Value Sales'!#REF!/'Qty Sales'!#REF!</f>
        <v>#REF!</v>
      </c>
      <c r="Q123" s="29" t="e">
        <f>'Value Sales'!#REF!/'Qty Sales'!#REF!</f>
        <v>#REF!</v>
      </c>
    </row>
    <row r="124" spans="1:17">
      <c r="A124" s="39" t="s">
        <v>183</v>
      </c>
      <c r="B124" s="38" t="s">
        <v>139</v>
      </c>
      <c r="C124" s="38" t="s">
        <v>139</v>
      </c>
      <c r="D124" s="38" t="s">
        <v>139</v>
      </c>
      <c r="E124" s="29" t="e">
        <f>'Value Sales'!#REF!/'Qty Sales'!#REF!</f>
        <v>#REF!</v>
      </c>
      <c r="F124" s="29" t="e">
        <f>'Value Sales'!#REF!/'Qty Sales'!#REF!</f>
        <v>#REF!</v>
      </c>
      <c r="G124" s="29" t="e">
        <f>'Value Sales'!#REF!/'Qty Sales'!#REF!</f>
        <v>#REF!</v>
      </c>
      <c r="H124" s="29" t="e">
        <f>'Value Sales'!#REF!/'Qty Sales'!#REF!</f>
        <v>#REF!</v>
      </c>
      <c r="I124" s="29" t="e">
        <f>'Value Sales'!#REF!/'Qty Sales'!#REF!</f>
        <v>#REF!</v>
      </c>
      <c r="J124" s="29" t="e">
        <f>'Value Sales'!#REF!/'Qty Sales'!#REF!</f>
        <v>#REF!</v>
      </c>
      <c r="K124" s="29" t="e">
        <f>'Value Sales'!#REF!/'Qty Sales'!#REF!</f>
        <v>#REF!</v>
      </c>
      <c r="L124" s="29" t="e">
        <f>'Value Sales'!#REF!/'Qty Sales'!#REF!</f>
        <v>#REF!</v>
      </c>
      <c r="M124" s="29" t="e">
        <f>'Value Sales'!#REF!/'Qty Sales'!#REF!</f>
        <v>#REF!</v>
      </c>
      <c r="N124" s="29" t="e">
        <f>'Value Sales'!#REF!/'Qty Sales'!#REF!</f>
        <v>#REF!</v>
      </c>
      <c r="O124" s="29" t="e">
        <f>'Value Sales'!#REF!/'Qty Sales'!#REF!</f>
        <v>#REF!</v>
      </c>
      <c r="P124" s="29" t="e">
        <f>'Value Sales'!#REF!/'Qty Sales'!#REF!</f>
        <v>#REF!</v>
      </c>
      <c r="Q124" s="29" t="e">
        <f>'Value Sales'!#REF!/'Qty Sales'!#REF!</f>
        <v>#REF!</v>
      </c>
    </row>
    <row r="127" spans="1:17"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</row>
    <row r="128" spans="1:17"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5"/>
  <sheetViews>
    <sheetView topLeftCell="A4" workbookViewId="0">
      <selection activeCell="B16" sqref="B16:O25"/>
    </sheetView>
  </sheetViews>
  <sheetFormatPr defaultColWidth="10.42578125" defaultRowHeight="15"/>
  <cols>
    <col min="1" max="2" width="10.42578125" bestFit="1" customWidth="1"/>
    <col min="3" max="3" width="9.28515625" bestFit="1" customWidth="1"/>
    <col min="4" max="4" width="8.140625" bestFit="1" customWidth="1"/>
    <col min="5" max="5" width="10.42578125" bestFit="1" customWidth="1"/>
    <col min="6" max="7" width="6.7109375" bestFit="1" customWidth="1"/>
    <col min="8" max="8" width="6.85546875" bestFit="1" customWidth="1"/>
    <col min="9" max="9" width="8.28515625" bestFit="1" customWidth="1"/>
    <col min="10" max="10" width="7.7109375" bestFit="1" customWidth="1"/>
    <col min="11" max="11" width="8.85546875" bestFit="1" customWidth="1"/>
    <col min="12" max="12" width="8.5703125" bestFit="1" customWidth="1"/>
    <col min="13" max="13" width="7.5703125" bestFit="1" customWidth="1"/>
    <col min="14" max="14" width="7.7109375" bestFit="1" customWidth="1"/>
    <col min="15" max="15" width="15.42578125" bestFit="1" customWidth="1"/>
  </cols>
  <sheetData>
    <row r="1" spans="1:15">
      <c r="A1" s="20" t="s">
        <v>1</v>
      </c>
      <c r="B1" s="20" t="s">
        <v>4</v>
      </c>
      <c r="C1" s="20" t="s">
        <v>5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  <c r="I1" s="20" t="s">
        <v>11</v>
      </c>
      <c r="J1" s="20" t="s">
        <v>12</v>
      </c>
      <c r="K1" s="20" t="s">
        <v>13</v>
      </c>
      <c r="L1" s="20" t="s">
        <v>14</v>
      </c>
      <c r="M1" s="20" t="s">
        <v>15</v>
      </c>
      <c r="N1" s="20" t="s">
        <v>142</v>
      </c>
      <c r="O1" s="20" t="s">
        <v>146</v>
      </c>
    </row>
    <row r="2" spans="1:15">
      <c r="A2" s="24" t="s">
        <v>17</v>
      </c>
      <c r="B2" s="27" t="e">
        <f>'Value Share'!#REF!/10000000</f>
        <v>#REF!</v>
      </c>
      <c r="C2" s="27" t="e">
        <f>'Value Share'!#REF!/10000000</f>
        <v>#REF!</v>
      </c>
      <c r="D2" s="27" t="e">
        <f>'Value Share'!#REF!/10000000</f>
        <v>#REF!</v>
      </c>
      <c r="E2" s="27" t="e">
        <f>'Value Share'!#REF!/10000000</f>
        <v>#REF!</v>
      </c>
      <c r="F2" s="27" t="e">
        <f>'Value Share'!#REF!/10000000</f>
        <v>#REF!</v>
      </c>
      <c r="G2" s="27" t="e">
        <f>'Value Share'!#REF!/10000000</f>
        <v>#REF!</v>
      </c>
      <c r="H2" s="27" t="e">
        <f>'Value Share'!#REF!/10000000</f>
        <v>#REF!</v>
      </c>
      <c r="I2" s="27" t="e">
        <f>'Value Share'!#REF!/10000000</f>
        <v>#REF!</v>
      </c>
      <c r="J2" s="27" t="e">
        <f>'Value Share'!#REF!/10000000</f>
        <v>#REF!</v>
      </c>
      <c r="K2" s="27" t="e">
        <f>'Value Share'!#REF!/10000000</f>
        <v>#REF!</v>
      </c>
      <c r="L2" s="27" t="e">
        <f>'Value Share'!#REF!/10000000</f>
        <v>#REF!</v>
      </c>
      <c r="M2" s="27" t="e">
        <f>'Value Share'!#REF!/10000000</f>
        <v>#REF!</v>
      </c>
      <c r="N2" s="27" t="e">
        <f>'Value Share'!#REF!/10000000</f>
        <v>#REF!</v>
      </c>
      <c r="O2" s="23" t="e">
        <f>B2/N2</f>
        <v>#REF!</v>
      </c>
    </row>
    <row r="3" spans="1:15">
      <c r="A3" s="24" t="s">
        <v>38</v>
      </c>
      <c r="B3" s="27">
        <f>'Value Share'!B5/10000000</f>
        <v>0</v>
      </c>
      <c r="C3" s="27">
        <f>'Value Share'!F5/10000000</f>
        <v>0</v>
      </c>
      <c r="D3" s="27">
        <f>'Value Share'!C5/10000000</f>
        <v>0</v>
      </c>
      <c r="E3" s="27">
        <f>'Value Share'!E5/10000000</f>
        <v>0</v>
      </c>
      <c r="F3" s="27">
        <f>'Value Share'!G5/10000000</f>
        <v>0</v>
      </c>
      <c r="G3" s="27">
        <f>'Value Share'!H5/10000000</f>
        <v>0</v>
      </c>
      <c r="H3" s="27">
        <f>'Value Share'!I5/10000000</f>
        <v>0</v>
      </c>
      <c r="I3" s="27">
        <f>'Value Share'!J5/10000000</f>
        <v>0</v>
      </c>
      <c r="J3" s="27">
        <f>'Value Share'!K5/10000000</f>
        <v>0</v>
      </c>
      <c r="K3" s="27">
        <f>'Value Share'!L5/10000000</f>
        <v>0</v>
      </c>
      <c r="L3" s="27">
        <f>'Value Share'!M5/10000000</f>
        <v>0</v>
      </c>
      <c r="M3" s="27">
        <f>'Value Share'!N5/10000000</f>
        <v>0</v>
      </c>
      <c r="N3" s="27">
        <f>'Value Share'!O5/10000000</f>
        <v>0</v>
      </c>
      <c r="O3" s="23" t="e">
        <f t="shared" ref="O3:O10" si="0">B3/N3</f>
        <v>#DIV/0!</v>
      </c>
    </row>
    <row r="4" spans="1:15">
      <c r="A4" s="24" t="s">
        <v>68</v>
      </c>
      <c r="B4" s="27">
        <f>'Value Share'!B6/10000000</f>
        <v>0</v>
      </c>
      <c r="C4" s="27">
        <f>'Value Share'!F6/10000000</f>
        <v>0</v>
      </c>
      <c r="D4" s="27">
        <f>'Value Share'!C6/10000000</f>
        <v>0</v>
      </c>
      <c r="E4" s="27">
        <f>'Value Share'!E6/10000000</f>
        <v>0</v>
      </c>
      <c r="F4" s="27">
        <f>'Value Share'!G6/10000000</f>
        <v>0</v>
      </c>
      <c r="G4" s="27">
        <f>'Value Share'!H6/10000000</f>
        <v>0</v>
      </c>
      <c r="H4" s="27">
        <f>'Value Share'!I6/10000000</f>
        <v>0</v>
      </c>
      <c r="I4" s="27">
        <f>'Value Share'!J6/10000000</f>
        <v>0</v>
      </c>
      <c r="J4" s="27">
        <f>'Value Share'!K6/10000000</f>
        <v>0</v>
      </c>
      <c r="K4" s="27">
        <f>'Value Share'!L6/10000000</f>
        <v>0</v>
      </c>
      <c r="L4" s="27">
        <f>'Value Share'!M6/10000000</f>
        <v>0</v>
      </c>
      <c r="M4" s="27">
        <f>'Value Share'!N6/10000000</f>
        <v>0</v>
      </c>
      <c r="N4" s="27">
        <f>'Value Share'!O6/10000000</f>
        <v>0</v>
      </c>
      <c r="O4" s="23" t="e">
        <f t="shared" si="0"/>
        <v>#DIV/0!</v>
      </c>
    </row>
    <row r="5" spans="1:15">
      <c r="A5" s="24" t="s">
        <v>69</v>
      </c>
      <c r="B5" s="27">
        <f>'Value Share'!B7/10000000</f>
        <v>0</v>
      </c>
      <c r="C5" s="27">
        <f>'Value Share'!F7/10000000</f>
        <v>0</v>
      </c>
      <c r="D5" s="27">
        <f>'Value Share'!C7/10000000</f>
        <v>0</v>
      </c>
      <c r="E5" s="27">
        <f>'Value Share'!E7/10000000</f>
        <v>0</v>
      </c>
      <c r="F5" s="27">
        <f>'Value Share'!G7/10000000</f>
        <v>0</v>
      </c>
      <c r="G5" s="27">
        <f>'Value Share'!H7/10000000</f>
        <v>0</v>
      </c>
      <c r="H5" s="27">
        <f>'Value Share'!I7/10000000</f>
        <v>0</v>
      </c>
      <c r="I5" s="27">
        <f>'Value Share'!J7/10000000</f>
        <v>0</v>
      </c>
      <c r="J5" s="27">
        <f>'Value Share'!K7/10000000</f>
        <v>0</v>
      </c>
      <c r="K5" s="27">
        <f>'Value Share'!L7/10000000</f>
        <v>0</v>
      </c>
      <c r="L5" s="27">
        <f>'Value Share'!M7/10000000</f>
        <v>0</v>
      </c>
      <c r="M5" s="27">
        <f>'Value Share'!N7/10000000</f>
        <v>0</v>
      </c>
      <c r="N5" s="27">
        <f>'Value Share'!O7/10000000</f>
        <v>0</v>
      </c>
      <c r="O5" s="23" t="e">
        <f t="shared" si="0"/>
        <v>#DIV/0!</v>
      </c>
    </row>
    <row r="6" spans="1:15">
      <c r="A6" s="28" t="s">
        <v>71</v>
      </c>
      <c r="B6" s="27">
        <f>'Value Share'!B8/10000000</f>
        <v>0</v>
      </c>
      <c r="C6" s="27">
        <f>'Value Share'!F8/10000000</f>
        <v>0</v>
      </c>
      <c r="D6" s="27">
        <f>'Value Share'!C8/10000000</f>
        <v>0</v>
      </c>
      <c r="E6" s="27">
        <f>'Value Share'!E8/10000000</f>
        <v>0</v>
      </c>
      <c r="F6" s="27">
        <f>'Value Share'!G8/10000000</f>
        <v>0</v>
      </c>
      <c r="G6" s="27">
        <f>'Value Share'!H8/10000000</f>
        <v>0</v>
      </c>
      <c r="H6" s="27">
        <f>'Value Share'!I8/10000000</f>
        <v>0</v>
      </c>
      <c r="I6" s="27">
        <f>'Value Share'!J8/10000000</f>
        <v>0</v>
      </c>
      <c r="J6" s="27">
        <f>'Value Share'!K8/10000000</f>
        <v>0</v>
      </c>
      <c r="K6" s="27">
        <f>'Value Share'!L8/10000000</f>
        <v>0</v>
      </c>
      <c r="L6" s="27">
        <f>'Value Share'!M8/10000000</f>
        <v>0</v>
      </c>
      <c r="M6" s="27">
        <f>'Value Share'!N8/10000000</f>
        <v>0</v>
      </c>
      <c r="N6" s="27">
        <f>'Value Share'!O8/10000000</f>
        <v>0</v>
      </c>
      <c r="O6" s="23" t="e">
        <f t="shared" si="0"/>
        <v>#DIV/0!</v>
      </c>
    </row>
    <row r="7" spans="1:15">
      <c r="A7" s="24" t="s">
        <v>93</v>
      </c>
      <c r="B7" s="27" t="e">
        <f>'Value Share'!#REF!/10000000</f>
        <v>#REF!</v>
      </c>
      <c r="C7" s="27" t="e">
        <f>'Value Share'!#REF!/10000000</f>
        <v>#REF!</v>
      </c>
      <c r="D7" s="27" t="e">
        <f>'Value Share'!#REF!/10000000</f>
        <v>#REF!</v>
      </c>
      <c r="E7" s="27" t="e">
        <f>'Value Share'!#REF!/10000000</f>
        <v>#REF!</v>
      </c>
      <c r="F7" s="27" t="e">
        <f>'Value Share'!#REF!/10000000</f>
        <v>#REF!</v>
      </c>
      <c r="G7" s="27" t="e">
        <f>'Value Share'!#REF!/10000000</f>
        <v>#REF!</v>
      </c>
      <c r="H7" s="27" t="e">
        <f>'Value Share'!#REF!/10000000</f>
        <v>#REF!</v>
      </c>
      <c r="I7" s="27" t="e">
        <f>'Value Share'!#REF!/10000000</f>
        <v>#REF!</v>
      </c>
      <c r="J7" s="27" t="e">
        <f>'Value Share'!#REF!/10000000</f>
        <v>#REF!</v>
      </c>
      <c r="K7" s="27" t="e">
        <f>'Value Share'!#REF!/10000000</f>
        <v>#REF!</v>
      </c>
      <c r="L7" s="27" t="e">
        <f>'Value Share'!#REF!/10000000</f>
        <v>#REF!</v>
      </c>
      <c r="M7" s="27" t="e">
        <f>'Value Share'!#REF!/10000000</f>
        <v>#REF!</v>
      </c>
      <c r="N7" s="27" t="e">
        <f>'Value Share'!#REF!/10000000</f>
        <v>#REF!</v>
      </c>
      <c r="O7" s="23" t="e">
        <f t="shared" si="0"/>
        <v>#REF!</v>
      </c>
    </row>
    <row r="8" spans="1:15">
      <c r="A8" s="24" t="s">
        <v>118</v>
      </c>
      <c r="B8" s="27">
        <f>'Value Share'!B9/10000000</f>
        <v>17.8872</v>
      </c>
      <c r="C8" s="27">
        <f>'Value Share'!F9/10000000</f>
        <v>22.1764166</v>
      </c>
      <c r="D8" s="27">
        <f>'Value Share'!C9/10000000</f>
        <v>4.8916047000000002</v>
      </c>
      <c r="E8" s="27">
        <f>'Value Share'!E9/10000000</f>
        <v>6.2474800000000004</v>
      </c>
      <c r="F8" s="27">
        <f>'Value Share'!G9/10000000</f>
        <v>11.33616</v>
      </c>
      <c r="G8" s="27">
        <f>'Value Share'!H9/10000000</f>
        <v>20.574695699999999</v>
      </c>
      <c r="H8" s="27">
        <f>'Value Share'!I9/10000000</f>
        <v>3.8193435</v>
      </c>
      <c r="I8" s="27">
        <f>'Value Share'!J9/10000000</f>
        <v>7.3421782000000002</v>
      </c>
      <c r="J8" s="27">
        <f>'Value Share'!K9/10000000</f>
        <v>12.265770299999998</v>
      </c>
      <c r="K8" s="27">
        <f>'Value Share'!L9/10000000</f>
        <v>1.5942624999999999</v>
      </c>
      <c r="L8" s="27">
        <f>'Value Share'!M9/10000000</f>
        <v>4.2500000000000003E-2</v>
      </c>
      <c r="M8" s="27">
        <f>'Value Share'!N9/10000000</f>
        <v>5.6629497000000004</v>
      </c>
      <c r="N8" s="27">
        <f>'Value Share'!O9/10000000</f>
        <v>128.67437269999999</v>
      </c>
      <c r="O8" s="23">
        <f t="shared" si="0"/>
        <v>0.13901136352693486</v>
      </c>
    </row>
    <row r="9" spans="1:15">
      <c r="A9" s="24" t="s">
        <v>139</v>
      </c>
      <c r="B9" s="27">
        <f>'Value Share'!B10/10000000</f>
        <v>0</v>
      </c>
      <c r="C9" s="27">
        <f>'Value Share'!F10/10000000</f>
        <v>0</v>
      </c>
      <c r="D9" s="27">
        <f>'Value Share'!C10/10000000</f>
        <v>0</v>
      </c>
      <c r="E9" s="27">
        <f>'Value Share'!E10/10000000</f>
        <v>0</v>
      </c>
      <c r="F9" s="27">
        <f>'Value Share'!G10/10000000</f>
        <v>0</v>
      </c>
      <c r="G9" s="27">
        <f>'Value Share'!H10/10000000</f>
        <v>0</v>
      </c>
      <c r="H9" s="27">
        <f>'Value Share'!I10/10000000</f>
        <v>0</v>
      </c>
      <c r="I9" s="27">
        <f>'Value Share'!J10/10000000</f>
        <v>0</v>
      </c>
      <c r="J9" s="27">
        <f>'Value Share'!K10/10000000</f>
        <v>0</v>
      </c>
      <c r="K9" s="27">
        <f>'Value Share'!L10/10000000</f>
        <v>0</v>
      </c>
      <c r="L9" s="27">
        <f>'Value Share'!M10/10000000</f>
        <v>0</v>
      </c>
      <c r="M9" s="27">
        <f>'Value Share'!N10/10000000</f>
        <v>0</v>
      </c>
      <c r="N9" s="27">
        <f>'Value Share'!O10/10000000</f>
        <v>0</v>
      </c>
      <c r="O9" s="23" t="e">
        <f t="shared" si="0"/>
        <v>#DIV/0!</v>
      </c>
    </row>
    <row r="10" spans="1:15">
      <c r="A10" s="24" t="s">
        <v>140</v>
      </c>
      <c r="B10" s="27" t="e">
        <f>'Value Share'!#REF!/10000000</f>
        <v>#REF!</v>
      </c>
      <c r="C10" s="27" t="e">
        <f>'Value Share'!#REF!/10000000</f>
        <v>#REF!</v>
      </c>
      <c r="D10" s="27" t="e">
        <f>'Value Share'!#REF!/10000000</f>
        <v>#REF!</v>
      </c>
      <c r="E10" s="27" t="e">
        <f>'Value Share'!#REF!/10000000</f>
        <v>#REF!</v>
      </c>
      <c r="F10" s="27" t="e">
        <f>'Value Share'!#REF!/10000000</f>
        <v>#REF!</v>
      </c>
      <c r="G10" s="27" t="e">
        <f>'Value Share'!#REF!/10000000</f>
        <v>#REF!</v>
      </c>
      <c r="H10" s="27" t="e">
        <f>'Value Share'!#REF!/10000000</f>
        <v>#REF!</v>
      </c>
      <c r="I10" s="27" t="e">
        <f>'Value Share'!#REF!/10000000</f>
        <v>#REF!</v>
      </c>
      <c r="J10" s="27" t="e">
        <f>'Value Share'!#REF!/10000000</f>
        <v>#REF!</v>
      </c>
      <c r="K10" s="27" t="e">
        <f>'Value Share'!#REF!/10000000</f>
        <v>#REF!</v>
      </c>
      <c r="L10" s="27" t="e">
        <f>'Value Share'!#REF!/10000000</f>
        <v>#REF!</v>
      </c>
      <c r="M10" s="27" t="e">
        <f>'Value Share'!#REF!/10000000</f>
        <v>#REF!</v>
      </c>
      <c r="N10" s="27" t="e">
        <f>'Value Share'!#REF!/10000000</f>
        <v>#REF!</v>
      </c>
      <c r="O10" s="23" t="e">
        <f t="shared" si="0"/>
        <v>#REF!</v>
      </c>
    </row>
    <row r="11" spans="1:15">
      <c r="A11" s="26" t="s">
        <v>144</v>
      </c>
      <c r="B11" s="27">
        <f>'Value Share'!B11/10000000</f>
        <v>17.8872</v>
      </c>
      <c r="C11" s="27">
        <f>'Value Share'!F11/10000000</f>
        <v>22.1764166</v>
      </c>
      <c r="D11" s="27">
        <f>'Value Share'!C11/10000000</f>
        <v>4.8916047000000002</v>
      </c>
      <c r="E11" s="27">
        <f>'Value Share'!E11/10000000</f>
        <v>6.2474800000000004</v>
      </c>
      <c r="F11" s="27">
        <f>'Value Share'!G11/10000000</f>
        <v>11.33616</v>
      </c>
      <c r="G11" s="27">
        <f>'Value Share'!H11/10000000</f>
        <v>20.574695699999999</v>
      </c>
      <c r="H11" s="27">
        <f>'Value Share'!I11/10000000</f>
        <v>3.8193435</v>
      </c>
      <c r="I11" s="27">
        <f>'Value Share'!J11/10000000</f>
        <v>7.3421782000000002</v>
      </c>
      <c r="J11" s="27">
        <f>'Value Share'!K11/10000000</f>
        <v>12.265770299999998</v>
      </c>
      <c r="K11" s="27">
        <f>'Value Share'!L11/10000000</f>
        <v>1.5942624999999999</v>
      </c>
      <c r="L11" s="27">
        <f>'Value Share'!M11/10000000</f>
        <v>4.2500000000000003E-2</v>
      </c>
      <c r="M11" s="27">
        <f>'Value Share'!N11/10000000</f>
        <v>5.6629497000000004</v>
      </c>
      <c r="N11" s="27">
        <f>'Value Share'!O11/10000000</f>
        <v>128.67437269999999</v>
      </c>
      <c r="O11" s="23" t="e">
        <f>AVERAGE(O2:O10)</f>
        <v>#REF!</v>
      </c>
    </row>
    <row r="15" spans="1:15">
      <c r="A15" s="20" t="s">
        <v>1</v>
      </c>
      <c r="B15" s="20" t="s">
        <v>4</v>
      </c>
      <c r="C15" s="20" t="s">
        <v>5</v>
      </c>
      <c r="D15" s="20" t="s">
        <v>6</v>
      </c>
      <c r="E15" s="20" t="s">
        <v>7</v>
      </c>
      <c r="F15" s="20" t="s">
        <v>8</v>
      </c>
      <c r="G15" s="20" t="s">
        <v>9</v>
      </c>
      <c r="H15" s="20" t="s">
        <v>10</v>
      </c>
      <c r="I15" s="20" t="s">
        <v>11</v>
      </c>
      <c r="J15" s="20" t="s">
        <v>12</v>
      </c>
      <c r="K15" s="20" t="s">
        <v>13</v>
      </c>
      <c r="L15" s="20" t="s">
        <v>14</v>
      </c>
      <c r="M15" s="20" t="s">
        <v>15</v>
      </c>
      <c r="N15" s="20" t="s">
        <v>142</v>
      </c>
      <c r="O15" s="20" t="s">
        <v>146</v>
      </c>
    </row>
    <row r="16" spans="1:15">
      <c r="A16" s="24" t="s">
        <v>17</v>
      </c>
      <c r="B16" s="25">
        <f>'Qty Share'!B5/1000</f>
        <v>0</v>
      </c>
      <c r="C16" s="25">
        <f>'Qty Share'!F5/1000</f>
        <v>0</v>
      </c>
      <c r="D16" s="25">
        <f>'Qty Share'!C5/1000</f>
        <v>0</v>
      </c>
      <c r="E16" s="25">
        <f>'Qty Share'!E5/1000</f>
        <v>0</v>
      </c>
      <c r="F16" s="25">
        <f>'Qty Share'!G5/1000</f>
        <v>0</v>
      </c>
      <c r="G16" s="25">
        <f>'Qty Share'!H5/1000</f>
        <v>0</v>
      </c>
      <c r="H16" s="25">
        <f>'Qty Share'!I5/1000</f>
        <v>0</v>
      </c>
      <c r="I16" s="25">
        <f>'Qty Share'!J5/1000</f>
        <v>0</v>
      </c>
      <c r="J16" s="25">
        <f>'Qty Share'!K5/1000</f>
        <v>0</v>
      </c>
      <c r="K16" s="25">
        <f>'Qty Share'!L5/1000</f>
        <v>0</v>
      </c>
      <c r="L16" s="25">
        <f>'Qty Share'!M5/1000</f>
        <v>0</v>
      </c>
      <c r="M16" s="25">
        <f>'Qty Share'!N5/1000</f>
        <v>0</v>
      </c>
      <c r="N16" s="25">
        <f>'Qty Share'!O5/1000</f>
        <v>0</v>
      </c>
      <c r="O16" s="23" t="e">
        <f>B16/N16</f>
        <v>#DIV/0!</v>
      </c>
    </row>
    <row r="17" spans="1:15">
      <c r="A17" s="24" t="s">
        <v>38</v>
      </c>
      <c r="B17" s="25">
        <f>'Qty Share'!B6/1000</f>
        <v>0</v>
      </c>
      <c r="C17" s="25">
        <f>'Qty Share'!F6/1000</f>
        <v>0</v>
      </c>
      <c r="D17" s="25">
        <f>'Qty Share'!C6/1000</f>
        <v>0</v>
      </c>
      <c r="E17" s="25">
        <f>'Qty Share'!E6/1000</f>
        <v>0</v>
      </c>
      <c r="F17" s="25">
        <f>'Qty Share'!G6/1000</f>
        <v>0</v>
      </c>
      <c r="G17" s="25">
        <f>'Qty Share'!H6/1000</f>
        <v>0</v>
      </c>
      <c r="H17" s="25">
        <f>'Qty Share'!I6/1000</f>
        <v>0</v>
      </c>
      <c r="I17" s="25">
        <f>'Qty Share'!J6/1000</f>
        <v>0</v>
      </c>
      <c r="J17" s="25">
        <f>'Qty Share'!K6/1000</f>
        <v>0</v>
      </c>
      <c r="K17" s="25">
        <f>'Qty Share'!L6/1000</f>
        <v>0</v>
      </c>
      <c r="L17" s="25">
        <f>'Qty Share'!M6/1000</f>
        <v>0</v>
      </c>
      <c r="M17" s="25">
        <f>'Qty Share'!N6/1000</f>
        <v>0</v>
      </c>
      <c r="N17" s="25">
        <f>'Qty Share'!O6/1000</f>
        <v>0</v>
      </c>
      <c r="O17" s="23" t="e">
        <f t="shared" ref="O17:O24" si="1">B17/N17</f>
        <v>#DIV/0!</v>
      </c>
    </row>
    <row r="18" spans="1:15">
      <c r="A18" s="24" t="s">
        <v>68</v>
      </c>
      <c r="B18" s="25">
        <f>'Qty Share'!B7/1000</f>
        <v>0</v>
      </c>
      <c r="C18" s="25">
        <f>'Qty Share'!F7/1000</f>
        <v>0</v>
      </c>
      <c r="D18" s="25">
        <f>'Qty Share'!C7/1000</f>
        <v>0</v>
      </c>
      <c r="E18" s="25">
        <f>'Qty Share'!E7/1000</f>
        <v>0</v>
      </c>
      <c r="F18" s="25">
        <f>'Qty Share'!G7/1000</f>
        <v>0</v>
      </c>
      <c r="G18" s="25">
        <f>'Qty Share'!H7/1000</f>
        <v>0</v>
      </c>
      <c r="H18" s="25">
        <f>'Qty Share'!I7/1000</f>
        <v>0</v>
      </c>
      <c r="I18" s="25">
        <f>'Qty Share'!J7/1000</f>
        <v>0</v>
      </c>
      <c r="J18" s="25">
        <f>'Qty Share'!K7/1000</f>
        <v>0</v>
      </c>
      <c r="K18" s="25">
        <f>'Qty Share'!L7/1000</f>
        <v>0</v>
      </c>
      <c r="L18" s="25">
        <f>'Qty Share'!M7/1000</f>
        <v>0</v>
      </c>
      <c r="M18" s="25">
        <f>'Qty Share'!N7/1000</f>
        <v>0</v>
      </c>
      <c r="N18" s="25">
        <f>'Qty Share'!O7/1000</f>
        <v>0</v>
      </c>
      <c r="O18" s="23" t="e">
        <f t="shared" si="1"/>
        <v>#DIV/0!</v>
      </c>
    </row>
    <row r="19" spans="1:15">
      <c r="A19" s="24" t="s">
        <v>69</v>
      </c>
      <c r="B19" s="25">
        <f>'Qty Share'!B8/1000</f>
        <v>0</v>
      </c>
      <c r="C19" s="25">
        <f>'Qty Share'!F8/1000</f>
        <v>0</v>
      </c>
      <c r="D19" s="25">
        <f>'Qty Share'!C8/1000</f>
        <v>0</v>
      </c>
      <c r="E19" s="25">
        <f>'Qty Share'!E8/1000</f>
        <v>0</v>
      </c>
      <c r="F19" s="25">
        <f>'Qty Share'!G8/1000</f>
        <v>0</v>
      </c>
      <c r="G19" s="25">
        <f>'Qty Share'!H8/1000</f>
        <v>0</v>
      </c>
      <c r="H19" s="25">
        <f>'Qty Share'!I8/1000</f>
        <v>0</v>
      </c>
      <c r="I19" s="25">
        <f>'Qty Share'!J8/1000</f>
        <v>0</v>
      </c>
      <c r="J19" s="25">
        <f>'Qty Share'!K8/1000</f>
        <v>0</v>
      </c>
      <c r="K19" s="25">
        <f>'Qty Share'!L8/1000</f>
        <v>0</v>
      </c>
      <c r="L19" s="25">
        <f>'Qty Share'!M8/1000</f>
        <v>0</v>
      </c>
      <c r="M19" s="25">
        <f>'Qty Share'!N8/1000</f>
        <v>0</v>
      </c>
      <c r="N19" s="25">
        <f>'Qty Share'!O8/1000</f>
        <v>0</v>
      </c>
      <c r="O19" s="23" t="e">
        <f t="shared" si="1"/>
        <v>#DIV/0!</v>
      </c>
    </row>
    <row r="20" spans="1:15">
      <c r="A20" s="28" t="s">
        <v>71</v>
      </c>
      <c r="B20" s="25">
        <f>'Qty Share'!B9/1000</f>
        <v>0</v>
      </c>
      <c r="C20" s="25">
        <f>'Qty Share'!F9/1000</f>
        <v>0</v>
      </c>
      <c r="D20" s="25">
        <f>'Qty Share'!C9/1000</f>
        <v>0</v>
      </c>
      <c r="E20" s="25">
        <f>'Qty Share'!E9/1000</f>
        <v>0</v>
      </c>
      <c r="F20" s="25">
        <f>'Qty Share'!G9/1000</f>
        <v>0</v>
      </c>
      <c r="G20" s="25">
        <f>'Qty Share'!H9/1000</f>
        <v>0</v>
      </c>
      <c r="H20" s="25">
        <f>'Qty Share'!I9/1000</f>
        <v>0</v>
      </c>
      <c r="I20" s="25">
        <f>'Qty Share'!J9/1000</f>
        <v>0</v>
      </c>
      <c r="J20" s="25">
        <f>'Qty Share'!K9/1000</f>
        <v>0</v>
      </c>
      <c r="K20" s="25">
        <f>'Qty Share'!L9/1000</f>
        <v>0</v>
      </c>
      <c r="L20" s="25">
        <f>'Qty Share'!M9/1000</f>
        <v>0</v>
      </c>
      <c r="M20" s="25">
        <f>'Qty Share'!N9/1000</f>
        <v>0</v>
      </c>
      <c r="N20" s="25">
        <f>'Qty Share'!O9/1000</f>
        <v>0</v>
      </c>
      <c r="O20" s="23" t="e">
        <f t="shared" si="1"/>
        <v>#DIV/0!</v>
      </c>
    </row>
    <row r="21" spans="1:15">
      <c r="A21" s="24" t="s">
        <v>93</v>
      </c>
      <c r="B21" s="25">
        <f>'Qty Share'!B10/1000</f>
        <v>0</v>
      </c>
      <c r="C21" s="25">
        <f>'Qty Share'!F10/1000</f>
        <v>0</v>
      </c>
      <c r="D21" s="25">
        <f>'Qty Share'!C10/1000</f>
        <v>0</v>
      </c>
      <c r="E21" s="25">
        <f>'Qty Share'!E10/1000</f>
        <v>0</v>
      </c>
      <c r="F21" s="25">
        <f>'Qty Share'!G10/1000</f>
        <v>0</v>
      </c>
      <c r="G21" s="25">
        <f>'Qty Share'!H10/1000</f>
        <v>0</v>
      </c>
      <c r="H21" s="25">
        <f>'Qty Share'!I10/1000</f>
        <v>0</v>
      </c>
      <c r="I21" s="25">
        <f>'Qty Share'!J10/1000</f>
        <v>0</v>
      </c>
      <c r="J21" s="25">
        <f>'Qty Share'!K10/1000</f>
        <v>0</v>
      </c>
      <c r="K21" s="25">
        <f>'Qty Share'!L10/1000</f>
        <v>0</v>
      </c>
      <c r="L21" s="25">
        <f>'Qty Share'!M10/1000</f>
        <v>0</v>
      </c>
      <c r="M21" s="25">
        <f>'Qty Share'!N10/1000</f>
        <v>0</v>
      </c>
      <c r="N21" s="25">
        <f>'Qty Share'!O10/1000</f>
        <v>0</v>
      </c>
      <c r="O21" s="23" t="e">
        <f t="shared" si="1"/>
        <v>#DIV/0!</v>
      </c>
    </row>
    <row r="22" spans="1:15">
      <c r="A22" s="24" t="s">
        <v>118</v>
      </c>
      <c r="B22" s="25">
        <f>'Qty Share'!B11/1000</f>
        <v>123.10899999999999</v>
      </c>
      <c r="C22" s="25">
        <f>'Qty Share'!F11/1000</f>
        <v>20.725999999999999</v>
      </c>
      <c r="D22" s="25">
        <f>'Qty Share'!C11/1000</f>
        <v>40.313000000000002</v>
      </c>
      <c r="E22" s="25">
        <f>'Qty Share'!E11/1000</f>
        <v>6.6678000000000006</v>
      </c>
      <c r="F22" s="25">
        <f>'Qty Share'!G11/1000</f>
        <v>9.4684500000000007</v>
      </c>
      <c r="G22" s="25">
        <f>'Qty Share'!H11/1000</f>
        <v>17.024000000000001</v>
      </c>
      <c r="H22" s="25">
        <f>'Qty Share'!I11/1000</f>
        <v>21.959</v>
      </c>
      <c r="I22" s="25">
        <f>'Qty Share'!J11/1000</f>
        <v>6.6509999999999998</v>
      </c>
      <c r="J22" s="25">
        <f>'Qty Share'!K11/1000</f>
        <v>9.0220000000000002</v>
      </c>
      <c r="K22" s="25">
        <f>'Qty Share'!L11/1000</f>
        <v>17.227</v>
      </c>
      <c r="L22" s="25">
        <f>'Qty Share'!M11/1000</f>
        <v>1.5149999999999999</v>
      </c>
      <c r="M22" s="25">
        <f>'Qty Share'!N11/1000</f>
        <v>27.29</v>
      </c>
      <c r="N22" s="25">
        <f>'Qty Share'!O11/1000</f>
        <v>403.97125</v>
      </c>
      <c r="O22" s="23">
        <f t="shared" si="1"/>
        <v>0.30474693434248107</v>
      </c>
    </row>
    <row r="23" spans="1:15">
      <c r="A23" s="24" t="s">
        <v>139</v>
      </c>
      <c r="B23" s="25">
        <f>'Qty Share'!B12/1000</f>
        <v>0</v>
      </c>
      <c r="C23" s="25">
        <f>'Qty Share'!F12/1000</f>
        <v>0</v>
      </c>
      <c r="D23" s="25">
        <f>'Qty Share'!C12/1000</f>
        <v>0</v>
      </c>
      <c r="E23" s="25">
        <f>'Qty Share'!E12/1000</f>
        <v>0</v>
      </c>
      <c r="F23" s="25">
        <f>'Qty Share'!G12/1000</f>
        <v>0</v>
      </c>
      <c r="G23" s="25">
        <f>'Qty Share'!H12/1000</f>
        <v>0</v>
      </c>
      <c r="H23" s="25">
        <f>'Qty Share'!I12/1000</f>
        <v>0</v>
      </c>
      <c r="I23" s="25">
        <f>'Qty Share'!J12/1000</f>
        <v>0</v>
      </c>
      <c r="J23" s="25">
        <f>'Qty Share'!K12/1000</f>
        <v>0</v>
      </c>
      <c r="K23" s="25">
        <f>'Qty Share'!L12/1000</f>
        <v>0</v>
      </c>
      <c r="L23" s="25">
        <f>'Qty Share'!M12/1000</f>
        <v>0</v>
      </c>
      <c r="M23" s="25">
        <f>'Qty Share'!N12/1000</f>
        <v>0</v>
      </c>
      <c r="N23" s="25">
        <f>'Qty Share'!O12/1000</f>
        <v>0</v>
      </c>
      <c r="O23" s="23" t="e">
        <f t="shared" si="1"/>
        <v>#DIV/0!</v>
      </c>
    </row>
    <row r="24" spans="1:15">
      <c r="A24" s="24" t="s">
        <v>140</v>
      </c>
      <c r="B24" s="25">
        <f>'Qty Share'!B13/1000</f>
        <v>0</v>
      </c>
      <c r="C24" s="25">
        <f>'Qty Share'!F13/1000</f>
        <v>0</v>
      </c>
      <c r="D24" s="25">
        <f>'Qty Share'!C13/1000</f>
        <v>0</v>
      </c>
      <c r="E24" s="25">
        <f>'Qty Share'!E13/1000</f>
        <v>0</v>
      </c>
      <c r="F24" s="25">
        <f>'Qty Share'!G13/1000</f>
        <v>0</v>
      </c>
      <c r="G24" s="25">
        <f>'Qty Share'!H13/1000</f>
        <v>0</v>
      </c>
      <c r="H24" s="25">
        <f>'Qty Share'!I13/1000</f>
        <v>0</v>
      </c>
      <c r="I24" s="25">
        <f>'Qty Share'!J13/1000</f>
        <v>0</v>
      </c>
      <c r="J24" s="25">
        <f>'Qty Share'!K13/1000</f>
        <v>0</v>
      </c>
      <c r="K24" s="25">
        <f>'Qty Share'!L13/1000</f>
        <v>0</v>
      </c>
      <c r="L24" s="25">
        <f>'Qty Share'!M13/1000</f>
        <v>0</v>
      </c>
      <c r="M24" s="25">
        <f>'Qty Share'!N13/1000</f>
        <v>0</v>
      </c>
      <c r="N24" s="25">
        <f>'Qty Share'!O13/1000</f>
        <v>0</v>
      </c>
      <c r="O24" s="23" t="e">
        <f t="shared" si="1"/>
        <v>#DIV/0!</v>
      </c>
    </row>
    <row r="25" spans="1:15">
      <c r="A25" s="26" t="s">
        <v>144</v>
      </c>
      <c r="B25" s="25">
        <f>'Qty Share'!B14/1000</f>
        <v>123.10899999999999</v>
      </c>
      <c r="C25" s="25">
        <f>'Qty Share'!F14/1000</f>
        <v>20.725999999999999</v>
      </c>
      <c r="D25" s="25">
        <f>'Qty Share'!C14/1000</f>
        <v>40.313000000000002</v>
      </c>
      <c r="E25" s="25">
        <f>'Qty Share'!E14/1000</f>
        <v>6.6678000000000006</v>
      </c>
      <c r="F25" s="25">
        <f>'Qty Share'!G14/1000</f>
        <v>9.4684500000000007</v>
      </c>
      <c r="G25" s="25">
        <f>'Qty Share'!H14/1000</f>
        <v>17.024000000000001</v>
      </c>
      <c r="H25" s="25">
        <f>'Qty Share'!I14/1000</f>
        <v>21.959</v>
      </c>
      <c r="I25" s="25">
        <f>'Qty Share'!J14/1000</f>
        <v>6.6509999999999998</v>
      </c>
      <c r="J25" s="25">
        <f>'Qty Share'!K14/1000</f>
        <v>9.0220000000000002</v>
      </c>
      <c r="K25" s="25">
        <f>'Qty Share'!L14/1000</f>
        <v>17.227</v>
      </c>
      <c r="L25" s="25">
        <f>'Qty Share'!M14/1000</f>
        <v>1.5149999999999999</v>
      </c>
      <c r="M25" s="25">
        <f>'Qty Share'!N14/1000</f>
        <v>27.29</v>
      </c>
      <c r="N25" s="25">
        <f>'Qty Share'!O14/1000</f>
        <v>403.97125</v>
      </c>
      <c r="O25" s="23" t="e">
        <f>AVERAGE(O16:O24)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Value Sales</vt:lpstr>
      <vt:lpstr>Qty Sales</vt:lpstr>
      <vt:lpstr>Value Share</vt:lpstr>
      <vt:lpstr>Qty Share</vt:lpstr>
      <vt:lpstr>ASP</vt:lpstr>
      <vt:lpstr>For PPT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2020-09-12T06:26:29Z</dcterms:modified>
</cp:coreProperties>
</file>