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Sheet1!$B$6:$N$87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1"/>
  <c r="F87" l="1"/>
  <c r="N77"/>
  <c r="I72" l="1"/>
  <c r="M72"/>
  <c r="I73"/>
  <c r="M73"/>
  <c r="I74"/>
  <c r="M74"/>
  <c r="I75"/>
  <c r="M75"/>
  <c r="I76"/>
  <c r="M76"/>
  <c r="M71"/>
  <c r="I71"/>
  <c r="I84"/>
  <c r="I83"/>
  <c r="I82"/>
  <c r="I51"/>
  <c r="M51"/>
  <c r="I52"/>
  <c r="M52"/>
  <c r="I53"/>
  <c r="M53"/>
  <c r="I54"/>
  <c r="M54"/>
  <c r="I55"/>
  <c r="M55"/>
  <c r="I56"/>
  <c r="M56"/>
  <c r="I57"/>
  <c r="M57"/>
  <c r="I58"/>
  <c r="M58"/>
  <c r="I59"/>
  <c r="M59"/>
  <c r="I60"/>
  <c r="M60"/>
  <c r="I61"/>
  <c r="M61"/>
  <c r="I62"/>
  <c r="M62"/>
  <c r="I63"/>
  <c r="M63"/>
  <c r="I64"/>
  <c r="M64"/>
  <c r="I65"/>
  <c r="M65"/>
  <c r="I66"/>
  <c r="M66"/>
  <c r="I67"/>
  <c r="M67"/>
  <c r="I68"/>
  <c r="M68"/>
  <c r="I69"/>
  <c r="M69"/>
  <c r="M50"/>
  <c r="I50"/>
  <c r="I81"/>
  <c r="I80"/>
  <c r="I47"/>
  <c r="M47"/>
  <c r="I48"/>
  <c r="M48"/>
  <c r="I49"/>
  <c r="M49"/>
  <c r="M46"/>
  <c r="I46"/>
  <c r="N87" l="1"/>
  <c r="M43"/>
  <c r="M44"/>
  <c r="M45"/>
  <c r="M42"/>
  <c r="M41"/>
  <c r="M40"/>
  <c r="M39"/>
  <c r="M38"/>
  <c r="M37"/>
  <c r="M36"/>
  <c r="M35"/>
  <c r="M34"/>
  <c r="M33"/>
  <c r="M32"/>
  <c r="M31"/>
  <c r="M30"/>
  <c r="M29"/>
  <c r="M28"/>
  <c r="M27"/>
  <c r="I18"/>
  <c r="M18"/>
  <c r="I19"/>
  <c r="M19"/>
  <c r="I20"/>
  <c r="M20"/>
  <c r="I21"/>
  <c r="M21"/>
  <c r="I22"/>
  <c r="M22"/>
  <c r="I23"/>
  <c r="M23"/>
  <c r="I24"/>
  <c r="M24"/>
  <c r="I25"/>
  <c r="M25"/>
  <c r="I26"/>
  <c r="M26"/>
  <c r="I17"/>
  <c r="M17"/>
  <c r="I78"/>
  <c r="M16"/>
  <c r="I16"/>
  <c r="M15"/>
  <c r="I15"/>
  <c r="M14"/>
  <c r="I14"/>
  <c r="M13"/>
  <c r="I13"/>
  <c r="M12"/>
  <c r="I12"/>
  <c r="M11"/>
  <c r="I11"/>
  <c r="M10"/>
  <c r="I10"/>
  <c r="M9"/>
  <c r="I9"/>
  <c r="M8"/>
  <c r="I8"/>
  <c r="M7"/>
  <c r="I7"/>
  <c r="I77"/>
</calcChain>
</file>

<file path=xl/sharedStrings.xml><?xml version="1.0" encoding="utf-8"?>
<sst xmlns="http://schemas.openxmlformats.org/spreadsheetml/2006/main" count="260" uniqueCount="73">
  <si>
    <t xml:space="preserve">Claim </t>
  </si>
  <si>
    <t>Receiving Date</t>
  </si>
  <si>
    <t>Dealer Name</t>
  </si>
  <si>
    <t>Model</t>
  </si>
  <si>
    <t>Qty</t>
  </si>
  <si>
    <t>DP</t>
  </si>
  <si>
    <t>TDS</t>
  </si>
  <si>
    <t>DP+TDS</t>
  </si>
  <si>
    <t>CP</t>
  </si>
  <si>
    <t>RP</t>
  </si>
  <si>
    <t>CP-RP</t>
  </si>
  <si>
    <t>Amount</t>
  </si>
  <si>
    <t>DAP</t>
  </si>
  <si>
    <t>EDiSON Industries Limited</t>
  </si>
  <si>
    <t>Incentive</t>
  </si>
  <si>
    <t>DAP Price={DP+(CP-RP)+TDS}-Incentive
DOA Price=(DP+TDS)-Incentive</t>
  </si>
  <si>
    <t>S.M Tel</t>
  </si>
  <si>
    <t>Star Tel</t>
  </si>
  <si>
    <t>Rathura Enterprise</t>
  </si>
  <si>
    <t>Mugdho Corporation</t>
  </si>
  <si>
    <t>Dohar Enterprise</t>
  </si>
  <si>
    <t>A One Tel</t>
  </si>
  <si>
    <t>Max Tel</t>
  </si>
  <si>
    <t>Star Telecom</t>
  </si>
  <si>
    <t>Samiya Telecom</t>
  </si>
  <si>
    <t>i65_SKD</t>
  </si>
  <si>
    <t>V48_SKD</t>
  </si>
  <si>
    <t>Satata Mobile Centre</t>
  </si>
  <si>
    <t>Rathura Enterprise-2</t>
  </si>
  <si>
    <t>DOA</t>
  </si>
  <si>
    <t>M/S. Alif Telecom</t>
  </si>
  <si>
    <t>Zaara Corporation</t>
  </si>
  <si>
    <t>Swaranika  Enterprise</t>
  </si>
  <si>
    <t>Mobile House</t>
  </si>
  <si>
    <t>Z50_SKD</t>
  </si>
  <si>
    <t>One Telecom, Narayangonj</t>
  </si>
  <si>
    <t>One Telecom</t>
  </si>
  <si>
    <t>Z28_SKD</t>
  </si>
  <si>
    <t>i68_SKD</t>
  </si>
  <si>
    <t>Nashua Associate</t>
  </si>
  <si>
    <t>Tarek &amp; Brothers</t>
  </si>
  <si>
    <t>Ideal Communication</t>
  </si>
  <si>
    <t>M/S. Sky Tel</t>
  </si>
  <si>
    <t>M/S. Sujan Telecom</t>
  </si>
  <si>
    <t>New Era Telecom</t>
  </si>
  <si>
    <t>i30_SKD</t>
  </si>
  <si>
    <t>Biswa Bani Telecom</t>
  </si>
  <si>
    <t>M/S. Alam Trade Link</t>
  </si>
  <si>
    <t>Winner Electronics</t>
  </si>
  <si>
    <t>M/S Chowdhury Enterprise</t>
  </si>
  <si>
    <t>Repon Enterprise</t>
  </si>
  <si>
    <t>Z25_SKD</t>
  </si>
  <si>
    <t>One Telecom (CTG Road)</t>
  </si>
  <si>
    <t>Shaheen Multimedia &amp; Telecom</t>
  </si>
  <si>
    <t>Feroz Telecom</t>
  </si>
  <si>
    <t>M/S. MM Trade Link</t>
  </si>
  <si>
    <t>F N Traders</t>
  </si>
  <si>
    <t>Shifa Enterprise</t>
  </si>
  <si>
    <t>D54+_SKD</t>
  </si>
  <si>
    <t>MM Communication</t>
  </si>
  <si>
    <t>M/S. National Electronics</t>
  </si>
  <si>
    <t>Sibgat Telecom</t>
  </si>
  <si>
    <t>New Sarker Electronics</t>
  </si>
  <si>
    <t>Mobile Shop</t>
  </si>
  <si>
    <t>Mohima Telecom</t>
  </si>
  <si>
    <t>Tahia Enterprise</t>
  </si>
  <si>
    <t>M/S Siddique Enterprise</t>
  </si>
  <si>
    <t>Total</t>
  </si>
  <si>
    <t>Prepared By</t>
  </si>
  <si>
    <t>Received By</t>
  </si>
  <si>
    <t>Checked By</t>
  </si>
  <si>
    <t>DAP &amp; DOA Sales Return Adjustments for D54+_SKD, i30, i65_SKD, i68_SKD, i97_SKD, V48_SKD, Z25_SKD, Z28_SKD, &amp; Z50_SKD</t>
  </si>
  <si>
    <t>Z30_SKD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</si>
</sst>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[$-409]d\-mmm\-yy;@"/>
    <numFmt numFmtId="166" formatCode="#,##0.000"/>
    <numFmt numFmtId="167" formatCode="0.000"/>
    <numFmt numFmtId="168" formatCode="#,##0.000_);\(#,##0.000\)"/>
  </numFmts>
  <fonts count="19"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b/>
      <i/>
      <sz val="9"/>
      <color theme="4" tint="-0.249977111117893"/>
      <name val="Ebrima"/>
    </font>
    <font>
      <b/>
      <sz val="9"/>
      <color theme="1"/>
      <name val="Californian FB"/>
      <family val="1"/>
    </font>
    <font>
      <b/>
      <sz val="11"/>
      <color rgb="FFFFC000"/>
      <name val="Californian FB"/>
      <family val="1"/>
    </font>
    <font>
      <sz val="11"/>
      <color theme="1"/>
      <name val="Calibri"/>
      <family val="2"/>
      <scheme val="minor"/>
    </font>
    <font>
      <b/>
      <sz val="8"/>
      <color rgb="FFFFC000"/>
      <name val="Californian FB"/>
      <family val="1"/>
    </font>
    <font>
      <b/>
      <sz val="9"/>
      <color rgb="FFFFFF00"/>
      <name val="Californian FB"/>
      <family val="1"/>
    </font>
    <font>
      <sz val="8"/>
      <color theme="1"/>
      <name val="Centaur"/>
      <family val="1"/>
    </font>
    <font>
      <i/>
      <sz val="8"/>
      <color theme="1"/>
      <name val="Californian FB"/>
      <family val="1"/>
    </font>
    <font>
      <sz val="9"/>
      <color theme="1"/>
      <name val="Centaur"/>
      <family val="1"/>
    </font>
    <font>
      <b/>
      <sz val="8"/>
      <color theme="1"/>
      <name val="Gadugi"/>
      <family val="2"/>
    </font>
    <font>
      <b/>
      <sz val="10"/>
      <color theme="1"/>
      <name val="Californian FB"/>
      <family val="1"/>
    </font>
    <font>
      <b/>
      <sz val="9"/>
      <color theme="1"/>
      <name val="Times New Roman"/>
      <family val="1"/>
    </font>
    <font>
      <sz val="9"/>
      <color theme="1"/>
      <name val="Californian FB"/>
      <family val="1"/>
    </font>
    <font>
      <sz val="11"/>
      <color rgb="FFFFC000"/>
      <name val="Californian FB"/>
      <family val="1"/>
    </font>
    <font>
      <b/>
      <i/>
      <u val="double"/>
      <sz val="11"/>
      <color rgb="FFFFC000"/>
      <name val="Californian FB"/>
      <family val="1"/>
    </font>
    <font>
      <i/>
      <sz val="11"/>
      <color rgb="FFFFC000"/>
      <name val="Californian FB"/>
      <family val="1"/>
    </font>
    <font>
      <b/>
      <sz val="7"/>
      <color theme="1"/>
      <name val="Lucida Sans Typewriter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6" fontId="1" fillId="0" borderId="0" xfId="0" applyNumberFormat="1" applyFont="1"/>
    <xf numFmtId="165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2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3" fontId="1" fillId="0" borderId="0" xfId="0" applyNumberFormat="1" applyFont="1"/>
    <xf numFmtId="164" fontId="13" fillId="0" borderId="1" xfId="1" applyFont="1" applyBorder="1" applyAlignment="1">
      <alignment horizontal="center" vertical="center"/>
    </xf>
    <xf numFmtId="167" fontId="1" fillId="0" borderId="0" xfId="0" applyNumberFormat="1" applyFont="1"/>
    <xf numFmtId="37" fontId="3" fillId="0" borderId="1" xfId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7" fontId="3" fillId="4" borderId="1" xfId="1" applyNumberFormat="1" applyFont="1" applyFill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164" fontId="1" fillId="0" borderId="0" xfId="1" applyFont="1"/>
    <xf numFmtId="4" fontId="1" fillId="0" borderId="0" xfId="0" applyNumberFormat="1" applyFont="1"/>
    <xf numFmtId="0" fontId="9" fillId="0" borderId="10" xfId="0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4" fontId="3" fillId="4" borderId="11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/>
    </xf>
    <xf numFmtId="0" fontId="10" fillId="0" borderId="15" xfId="0" applyFont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4" fontId="13" fillId="0" borderId="15" xfId="1" applyFont="1" applyBorder="1" applyAlignment="1">
      <alignment horizontal="center" vertical="center"/>
    </xf>
    <xf numFmtId="4" fontId="3" fillId="0" borderId="16" xfId="0" applyNumberFormat="1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65" fontId="6" fillId="3" borderId="18" xfId="0" applyNumberFormat="1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1" fontId="6" fillId="3" borderId="18" xfId="0" applyNumberFormat="1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1" fontId="15" fillId="3" borderId="8" xfId="0" applyNumberFormat="1" applyFont="1" applyFill="1" applyBorder="1" applyAlignment="1">
      <alignment horizontal="center"/>
    </xf>
    <xf numFmtId="0" fontId="15" fillId="3" borderId="8" xfId="0" applyFont="1" applyFill="1" applyBorder="1"/>
    <xf numFmtId="4" fontId="16" fillId="3" borderId="9" xfId="0" applyNumberFormat="1" applyFont="1" applyFill="1" applyBorder="1"/>
    <xf numFmtId="0" fontId="18" fillId="0" borderId="0" xfId="0" applyFont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64" fontId="12" fillId="4" borderId="1" xfId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3" fontId="14" fillId="4" borderId="1" xfId="0" applyNumberFormat="1" applyFont="1" applyFill="1" applyBorder="1" applyAlignment="1">
      <alignment horizontal="center" vertical="center"/>
    </xf>
    <xf numFmtId="164" fontId="13" fillId="4" borderId="1" xfId="1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165" fontId="8" fillId="4" borderId="6" xfId="0" applyNumberFormat="1" applyFont="1" applyFill="1" applyBorder="1" applyAlignment="1">
      <alignment horizontal="center"/>
    </xf>
    <xf numFmtId="0" fontId="10" fillId="4" borderId="6" xfId="0" applyFont="1" applyFill="1" applyBorder="1" applyAlignment="1">
      <alignment vertical="center"/>
    </xf>
    <xf numFmtId="0" fontId="11" fillId="4" borderId="6" xfId="0" applyFont="1" applyFill="1" applyBorder="1" applyAlignment="1">
      <alignment horizontal="center" vertical="center"/>
    </xf>
    <xf numFmtId="3" fontId="14" fillId="4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166" fontId="3" fillId="4" borderId="6" xfId="0" applyNumberFormat="1" applyFont="1" applyFill="1" applyBorder="1" applyAlignment="1">
      <alignment horizontal="center" vertical="center"/>
    </xf>
    <xf numFmtId="4" fontId="3" fillId="4" borderId="6" xfId="0" applyNumberFormat="1" applyFont="1" applyFill="1" applyBorder="1" applyAlignment="1">
      <alignment horizontal="center" vertical="center"/>
    </xf>
    <xf numFmtId="164" fontId="13" fillId="4" borderId="6" xfId="1" applyFont="1" applyFill="1" applyBorder="1" applyAlignment="1">
      <alignment horizontal="center" vertical="center"/>
    </xf>
    <xf numFmtId="4" fontId="3" fillId="4" borderId="13" xfId="0" applyNumberFormat="1" applyFont="1" applyFill="1" applyBorder="1" applyAlignment="1">
      <alignment horizontal="center" vertical="center"/>
    </xf>
    <xf numFmtId="168" fontId="1" fillId="0" borderId="0" xfId="0" applyNumberFormat="1" applyFo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1" fontId="18" fillId="0" borderId="5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EF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R96"/>
  <sheetViews>
    <sheetView showGridLines="0" tabSelected="1" workbookViewId="0">
      <selection activeCell="R90" sqref="R90"/>
    </sheetView>
  </sheetViews>
  <sheetFormatPr defaultRowHeight="15"/>
  <cols>
    <col min="1" max="1" width="9.140625" style="1"/>
    <col min="2" max="2" width="6.140625" style="1" customWidth="1"/>
    <col min="3" max="3" width="10.5703125" style="2" customWidth="1"/>
    <col min="4" max="4" width="23.140625" style="1" customWidth="1"/>
    <col min="5" max="5" width="8.85546875" style="1" customWidth="1"/>
    <col min="6" max="6" width="5" style="12" customWidth="1"/>
    <col min="7" max="7" width="8.140625" style="1" customWidth="1"/>
    <col min="8" max="8" width="7.28515625" style="1" customWidth="1"/>
    <col min="9" max="9" width="10.85546875" style="1" bestFit="1" customWidth="1"/>
    <col min="10" max="10" width="6.85546875" style="1" customWidth="1"/>
    <col min="11" max="12" width="6.140625" style="1" customWidth="1"/>
    <col min="13" max="13" width="6" style="1" customWidth="1"/>
    <col min="14" max="14" width="13.7109375" style="1" bestFit="1" customWidth="1"/>
    <col min="15" max="15" width="10.28515625" style="1" bestFit="1" customWidth="1"/>
    <col min="16" max="16" width="10.42578125" style="1" bestFit="1" customWidth="1"/>
    <col min="17" max="18" width="10.5703125" style="1" bestFit="1" customWidth="1"/>
    <col min="19" max="16384" width="9.140625" style="1"/>
  </cols>
  <sheetData>
    <row r="1" spans="2:18" ht="15.75" thickBot="1"/>
    <row r="2" spans="2:18" ht="15.75" thickBot="1">
      <c r="B2" s="78" t="s">
        <v>13</v>
      </c>
      <c r="C2" s="79"/>
      <c r="D2" s="79"/>
      <c r="E2" s="79"/>
      <c r="F2" s="80"/>
      <c r="G2" s="79"/>
      <c r="H2" s="79"/>
      <c r="I2" s="79"/>
      <c r="J2" s="79"/>
      <c r="K2" s="79"/>
      <c r="L2" s="79"/>
      <c r="M2" s="79"/>
      <c r="N2" s="81"/>
    </row>
    <row r="3" spans="2:18" ht="26.25" customHeight="1" thickBot="1">
      <c r="B3" s="85" t="s">
        <v>71</v>
      </c>
      <c r="C3" s="86"/>
      <c r="D3" s="86"/>
      <c r="E3" s="86"/>
      <c r="F3" s="87"/>
      <c r="G3" s="86"/>
      <c r="H3" s="86"/>
      <c r="I3" s="86"/>
      <c r="J3" s="86"/>
      <c r="K3" s="86"/>
      <c r="L3" s="86"/>
      <c r="M3" s="86"/>
      <c r="N3" s="88"/>
    </row>
    <row r="4" spans="2:18" ht="27.75" customHeight="1">
      <c r="B4" s="82" t="s">
        <v>15</v>
      </c>
      <c r="C4" s="83"/>
      <c r="D4" s="83"/>
      <c r="E4" s="83"/>
      <c r="F4" s="84"/>
    </row>
    <row r="5" spans="2:18" ht="27.75" customHeight="1" thickBot="1">
      <c r="B5" s="4"/>
      <c r="C5" s="5"/>
      <c r="D5" s="5"/>
      <c r="E5" s="5"/>
      <c r="F5" s="13"/>
    </row>
    <row r="6" spans="2:18" s="3" customFormat="1" ht="12.75" thickBot="1">
      <c r="B6" s="46" t="s">
        <v>0</v>
      </c>
      <c r="C6" s="47" t="s">
        <v>1</v>
      </c>
      <c r="D6" s="48" t="s">
        <v>2</v>
      </c>
      <c r="E6" s="48" t="s">
        <v>3</v>
      </c>
      <c r="F6" s="49" t="s">
        <v>4</v>
      </c>
      <c r="G6" s="48" t="s">
        <v>5</v>
      </c>
      <c r="H6" s="48" t="s">
        <v>6</v>
      </c>
      <c r="I6" s="48" t="s">
        <v>7</v>
      </c>
      <c r="J6" s="48" t="s">
        <v>14</v>
      </c>
      <c r="K6" s="48" t="s">
        <v>8</v>
      </c>
      <c r="L6" s="48" t="s">
        <v>9</v>
      </c>
      <c r="M6" s="48" t="s">
        <v>10</v>
      </c>
      <c r="N6" s="50" t="s">
        <v>11</v>
      </c>
    </row>
    <row r="7" spans="2:18" hidden="1">
      <c r="B7" s="37" t="s">
        <v>12</v>
      </c>
      <c r="C7" s="38">
        <v>44055.589178240742</v>
      </c>
      <c r="D7" s="39" t="s">
        <v>35</v>
      </c>
      <c r="E7" s="40" t="s">
        <v>45</v>
      </c>
      <c r="F7" s="41">
        <v>1</v>
      </c>
      <c r="G7" s="42">
        <v>5035</v>
      </c>
      <c r="H7" s="43">
        <v>11.988</v>
      </c>
      <c r="I7" s="43">
        <f>G7+H7</f>
        <v>5046.9880000000003</v>
      </c>
      <c r="J7" s="44">
        <v>0</v>
      </c>
      <c r="K7" s="42">
        <v>5499</v>
      </c>
      <c r="L7" s="42">
        <v>5170</v>
      </c>
      <c r="M7" s="42">
        <f>K7-L7</f>
        <v>329</v>
      </c>
      <c r="N7" s="45">
        <v>5375.98</v>
      </c>
      <c r="O7" s="6"/>
      <c r="P7" s="6"/>
      <c r="Q7" s="21"/>
      <c r="R7" s="6"/>
    </row>
    <row r="8" spans="2:18" hidden="1">
      <c r="B8" s="34" t="s">
        <v>12</v>
      </c>
      <c r="C8" s="7">
        <v>44055.717777777776</v>
      </c>
      <c r="D8" s="8" t="s">
        <v>48</v>
      </c>
      <c r="E8" s="9" t="s">
        <v>45</v>
      </c>
      <c r="F8" s="18">
        <v>1</v>
      </c>
      <c r="G8" s="15">
        <v>5035</v>
      </c>
      <c r="H8" s="16">
        <v>11.988</v>
      </c>
      <c r="I8" s="16">
        <f t="shared" ref="I8:I16" si="0">G8+H8</f>
        <v>5046.9880000000003</v>
      </c>
      <c r="J8" s="22">
        <v>0</v>
      </c>
      <c r="K8" s="15">
        <v>5499</v>
      </c>
      <c r="L8" s="15">
        <v>5170</v>
      </c>
      <c r="M8" s="15">
        <f t="shared" ref="M8:M16" si="1">K8-L8</f>
        <v>329</v>
      </c>
      <c r="N8" s="35">
        <v>5375.98</v>
      </c>
      <c r="P8" s="6"/>
    </row>
    <row r="9" spans="2:18" hidden="1">
      <c r="B9" s="34" t="s">
        <v>12</v>
      </c>
      <c r="C9" s="7">
        <v>44056.531018518515</v>
      </c>
      <c r="D9" s="8" t="s">
        <v>17</v>
      </c>
      <c r="E9" s="9" t="s">
        <v>45</v>
      </c>
      <c r="F9" s="18">
        <v>1</v>
      </c>
      <c r="G9" s="15">
        <v>5035</v>
      </c>
      <c r="H9" s="16">
        <v>11.988</v>
      </c>
      <c r="I9" s="16">
        <f t="shared" si="0"/>
        <v>5046.9880000000003</v>
      </c>
      <c r="J9" s="22">
        <v>0</v>
      </c>
      <c r="K9" s="15">
        <v>5499</v>
      </c>
      <c r="L9" s="15">
        <v>5170</v>
      </c>
      <c r="M9" s="15">
        <f t="shared" si="1"/>
        <v>329</v>
      </c>
      <c r="N9" s="35">
        <v>5375.98</v>
      </c>
      <c r="P9" s="32"/>
    </row>
    <row r="10" spans="2:18" hidden="1">
      <c r="B10" s="34" t="s">
        <v>12</v>
      </c>
      <c r="C10" s="7">
        <v>44056.762430555558</v>
      </c>
      <c r="D10" s="8" t="s">
        <v>30</v>
      </c>
      <c r="E10" s="9" t="s">
        <v>45</v>
      </c>
      <c r="F10" s="18">
        <v>1</v>
      </c>
      <c r="G10" s="15">
        <v>5035</v>
      </c>
      <c r="H10" s="16">
        <v>11.988</v>
      </c>
      <c r="I10" s="16">
        <f t="shared" si="0"/>
        <v>5046.9880000000003</v>
      </c>
      <c r="J10" s="22">
        <v>0</v>
      </c>
      <c r="K10" s="15">
        <v>5499</v>
      </c>
      <c r="L10" s="15">
        <v>5170</v>
      </c>
      <c r="M10" s="15">
        <f t="shared" si="1"/>
        <v>329</v>
      </c>
      <c r="N10" s="35">
        <v>5375.98</v>
      </c>
    </row>
    <row r="11" spans="2:18" hidden="1">
      <c r="B11" s="34" t="s">
        <v>12</v>
      </c>
      <c r="C11" s="7">
        <v>44059.597349537034</v>
      </c>
      <c r="D11" s="8" t="s">
        <v>17</v>
      </c>
      <c r="E11" s="9" t="s">
        <v>45</v>
      </c>
      <c r="F11" s="18">
        <v>1</v>
      </c>
      <c r="G11" s="15">
        <v>5035</v>
      </c>
      <c r="H11" s="16">
        <v>11.988</v>
      </c>
      <c r="I11" s="16">
        <f t="shared" si="0"/>
        <v>5046.9880000000003</v>
      </c>
      <c r="J11" s="22">
        <v>0</v>
      </c>
      <c r="K11" s="15">
        <v>5499</v>
      </c>
      <c r="L11" s="15">
        <v>5170</v>
      </c>
      <c r="M11" s="15">
        <f t="shared" si="1"/>
        <v>329</v>
      </c>
      <c r="N11" s="35">
        <v>5375.98</v>
      </c>
    </row>
    <row r="12" spans="2:18" hidden="1">
      <c r="B12" s="34" t="s">
        <v>12</v>
      </c>
      <c r="C12" s="7">
        <v>44059.671365740738</v>
      </c>
      <c r="D12" s="8" t="s">
        <v>17</v>
      </c>
      <c r="E12" s="9" t="s">
        <v>45</v>
      </c>
      <c r="F12" s="18">
        <v>1</v>
      </c>
      <c r="G12" s="15">
        <v>5035</v>
      </c>
      <c r="H12" s="16">
        <v>11.988</v>
      </c>
      <c r="I12" s="16">
        <f t="shared" si="0"/>
        <v>5046.9880000000003</v>
      </c>
      <c r="J12" s="22">
        <v>0</v>
      </c>
      <c r="K12" s="15">
        <v>5499</v>
      </c>
      <c r="L12" s="15">
        <v>5170</v>
      </c>
      <c r="M12" s="15">
        <f t="shared" si="1"/>
        <v>329</v>
      </c>
      <c r="N12" s="35">
        <v>5375.98</v>
      </c>
    </row>
    <row r="13" spans="2:18" hidden="1">
      <c r="B13" s="34" t="s">
        <v>12</v>
      </c>
      <c r="C13" s="7">
        <v>44059.725358796299</v>
      </c>
      <c r="D13" s="8" t="s">
        <v>35</v>
      </c>
      <c r="E13" s="9" t="s">
        <v>45</v>
      </c>
      <c r="F13" s="18">
        <v>1</v>
      </c>
      <c r="G13" s="15">
        <v>5035</v>
      </c>
      <c r="H13" s="16">
        <v>11.988</v>
      </c>
      <c r="I13" s="16">
        <f t="shared" si="0"/>
        <v>5046.9880000000003</v>
      </c>
      <c r="J13" s="22">
        <v>0</v>
      </c>
      <c r="K13" s="15">
        <v>5499</v>
      </c>
      <c r="L13" s="15">
        <v>5170</v>
      </c>
      <c r="M13" s="15">
        <f t="shared" si="1"/>
        <v>329</v>
      </c>
      <c r="N13" s="35">
        <v>5375.98</v>
      </c>
    </row>
    <row r="14" spans="2:18" hidden="1">
      <c r="B14" s="34" t="s">
        <v>12</v>
      </c>
      <c r="C14" s="7">
        <v>44060.477800925924</v>
      </c>
      <c r="D14" s="8" t="s">
        <v>53</v>
      </c>
      <c r="E14" s="9" t="s">
        <v>45</v>
      </c>
      <c r="F14" s="18">
        <v>1</v>
      </c>
      <c r="G14" s="15">
        <v>5035</v>
      </c>
      <c r="H14" s="16">
        <v>11.988</v>
      </c>
      <c r="I14" s="16">
        <f t="shared" si="0"/>
        <v>5046.9880000000003</v>
      </c>
      <c r="J14" s="22">
        <v>0</v>
      </c>
      <c r="K14" s="15">
        <v>5499</v>
      </c>
      <c r="L14" s="15">
        <v>5170</v>
      </c>
      <c r="M14" s="15">
        <f t="shared" si="1"/>
        <v>329</v>
      </c>
      <c r="N14" s="35">
        <v>5375.98</v>
      </c>
    </row>
    <row r="15" spans="2:18" hidden="1">
      <c r="B15" s="34" t="s">
        <v>12</v>
      </c>
      <c r="C15" s="7">
        <v>44060.594363425924</v>
      </c>
      <c r="D15" s="8" t="s">
        <v>17</v>
      </c>
      <c r="E15" s="9" t="s">
        <v>45</v>
      </c>
      <c r="F15" s="18">
        <v>1</v>
      </c>
      <c r="G15" s="15">
        <v>5035</v>
      </c>
      <c r="H15" s="16">
        <v>11.988</v>
      </c>
      <c r="I15" s="16">
        <f t="shared" si="0"/>
        <v>5046.9880000000003</v>
      </c>
      <c r="J15" s="22">
        <v>0</v>
      </c>
      <c r="K15" s="15">
        <v>5499</v>
      </c>
      <c r="L15" s="15">
        <v>5170</v>
      </c>
      <c r="M15" s="15">
        <f t="shared" si="1"/>
        <v>329</v>
      </c>
      <c r="N15" s="35">
        <v>5375.98</v>
      </c>
    </row>
    <row r="16" spans="2:18" hidden="1">
      <c r="B16" s="34" t="s">
        <v>12</v>
      </c>
      <c r="C16" s="7">
        <v>44061.55096064815</v>
      </c>
      <c r="D16" s="8" t="s">
        <v>47</v>
      </c>
      <c r="E16" s="9" t="s">
        <v>45</v>
      </c>
      <c r="F16" s="18">
        <v>1</v>
      </c>
      <c r="G16" s="15">
        <v>5035</v>
      </c>
      <c r="H16" s="16">
        <v>11.988</v>
      </c>
      <c r="I16" s="16">
        <f t="shared" si="0"/>
        <v>5046.9880000000003</v>
      </c>
      <c r="J16" s="22">
        <v>0</v>
      </c>
      <c r="K16" s="15">
        <v>5499</v>
      </c>
      <c r="L16" s="15">
        <v>5170</v>
      </c>
      <c r="M16" s="15">
        <f t="shared" si="1"/>
        <v>329</v>
      </c>
      <c r="N16" s="35">
        <v>5375.98</v>
      </c>
    </row>
    <row r="17" spans="2:17" hidden="1">
      <c r="B17" s="34" t="s">
        <v>12</v>
      </c>
      <c r="C17" s="7">
        <v>44052.591192129628</v>
      </c>
      <c r="D17" s="8" t="s">
        <v>39</v>
      </c>
      <c r="E17" s="9" t="s">
        <v>25</v>
      </c>
      <c r="F17" s="14">
        <v>1</v>
      </c>
      <c r="G17" s="15">
        <v>5594</v>
      </c>
      <c r="H17" s="16">
        <v>13.319000000000001</v>
      </c>
      <c r="I17" s="16">
        <f>G17+H17</f>
        <v>5607.3190000000004</v>
      </c>
      <c r="J17" s="15">
        <v>550</v>
      </c>
      <c r="K17" s="15">
        <v>6190</v>
      </c>
      <c r="L17" s="15">
        <v>5750</v>
      </c>
      <c r="M17" s="15">
        <f>K17-L17</f>
        <v>440</v>
      </c>
      <c r="N17" s="35">
        <v>5497.31</v>
      </c>
      <c r="O17" s="6"/>
      <c r="P17" s="6"/>
      <c r="Q17" s="21"/>
    </row>
    <row r="18" spans="2:17" hidden="1">
      <c r="B18" s="34" t="s">
        <v>12</v>
      </c>
      <c r="C18" s="7">
        <v>44056.484953703701</v>
      </c>
      <c r="D18" s="8" t="s">
        <v>65</v>
      </c>
      <c r="E18" s="9" t="s">
        <v>25</v>
      </c>
      <c r="F18" s="14">
        <v>1</v>
      </c>
      <c r="G18" s="15">
        <v>5594</v>
      </c>
      <c r="H18" s="16">
        <v>13.319000000000001</v>
      </c>
      <c r="I18" s="16">
        <f t="shared" ref="I18:I26" si="2">G18+H18</f>
        <v>5607.3190000000004</v>
      </c>
      <c r="J18" s="15">
        <v>550</v>
      </c>
      <c r="K18" s="15">
        <v>6190</v>
      </c>
      <c r="L18" s="15">
        <v>5750</v>
      </c>
      <c r="M18" s="15">
        <f t="shared" ref="M18:M26" si="3">K18-L18</f>
        <v>440</v>
      </c>
      <c r="N18" s="35">
        <v>5497.31</v>
      </c>
      <c r="O18" s="6"/>
      <c r="P18" s="6"/>
      <c r="Q18" s="6"/>
    </row>
    <row r="19" spans="2:17" hidden="1">
      <c r="B19" s="34" t="s">
        <v>12</v>
      </c>
      <c r="C19" s="7">
        <v>44060.724293981482</v>
      </c>
      <c r="D19" s="8" t="s">
        <v>55</v>
      </c>
      <c r="E19" s="9" t="s">
        <v>25</v>
      </c>
      <c r="F19" s="14">
        <v>1</v>
      </c>
      <c r="G19" s="15">
        <v>5594</v>
      </c>
      <c r="H19" s="16">
        <v>13.319000000000001</v>
      </c>
      <c r="I19" s="16">
        <f t="shared" si="2"/>
        <v>5607.3190000000004</v>
      </c>
      <c r="J19" s="15">
        <v>550</v>
      </c>
      <c r="K19" s="15">
        <v>6190</v>
      </c>
      <c r="L19" s="15">
        <v>5750</v>
      </c>
      <c r="M19" s="15">
        <f t="shared" si="3"/>
        <v>440</v>
      </c>
      <c r="N19" s="35">
        <v>5497.31</v>
      </c>
    </row>
    <row r="20" spans="2:17">
      <c r="B20" s="34" t="s">
        <v>12</v>
      </c>
      <c r="C20" s="7">
        <v>44037.567569444444</v>
      </c>
      <c r="D20" s="8" t="s">
        <v>19</v>
      </c>
      <c r="E20" s="9" t="s">
        <v>25</v>
      </c>
      <c r="F20" s="14">
        <v>1</v>
      </c>
      <c r="G20" s="15">
        <v>5594</v>
      </c>
      <c r="H20" s="16">
        <v>13.319000000000001</v>
      </c>
      <c r="I20" s="16">
        <f t="shared" si="2"/>
        <v>5607.3190000000004</v>
      </c>
      <c r="J20" s="15">
        <v>550</v>
      </c>
      <c r="K20" s="15">
        <v>6190</v>
      </c>
      <c r="L20" s="15">
        <v>5750</v>
      </c>
      <c r="M20" s="15">
        <f t="shared" si="3"/>
        <v>440</v>
      </c>
      <c r="N20" s="35">
        <v>5497.31</v>
      </c>
    </row>
    <row r="21" spans="2:17" hidden="1">
      <c r="B21" s="34" t="s">
        <v>12</v>
      </c>
      <c r="C21" s="7">
        <v>44038.599594907406</v>
      </c>
      <c r="D21" s="8" t="s">
        <v>39</v>
      </c>
      <c r="E21" s="9" t="s">
        <v>25</v>
      </c>
      <c r="F21" s="14">
        <v>1</v>
      </c>
      <c r="G21" s="15">
        <v>5594</v>
      </c>
      <c r="H21" s="16">
        <v>13.319000000000001</v>
      </c>
      <c r="I21" s="16">
        <f t="shared" si="2"/>
        <v>5607.3190000000004</v>
      </c>
      <c r="J21" s="15">
        <v>550</v>
      </c>
      <c r="K21" s="15">
        <v>6190</v>
      </c>
      <c r="L21" s="15">
        <v>5750</v>
      </c>
      <c r="M21" s="15">
        <f t="shared" si="3"/>
        <v>440</v>
      </c>
      <c r="N21" s="35">
        <v>5497.31</v>
      </c>
    </row>
    <row r="22" spans="2:17" hidden="1">
      <c r="B22" s="34" t="s">
        <v>12</v>
      </c>
      <c r="C22" s="7">
        <v>44040.524398148147</v>
      </c>
      <c r="D22" s="8" t="s">
        <v>59</v>
      </c>
      <c r="E22" s="9" t="s">
        <v>25</v>
      </c>
      <c r="F22" s="14">
        <v>1</v>
      </c>
      <c r="G22" s="15">
        <v>5594</v>
      </c>
      <c r="H22" s="16">
        <v>13.319000000000001</v>
      </c>
      <c r="I22" s="16">
        <f t="shared" si="2"/>
        <v>5607.3190000000004</v>
      </c>
      <c r="J22" s="15">
        <v>550</v>
      </c>
      <c r="K22" s="15">
        <v>6190</v>
      </c>
      <c r="L22" s="15">
        <v>5750</v>
      </c>
      <c r="M22" s="15">
        <f t="shared" si="3"/>
        <v>440</v>
      </c>
      <c r="N22" s="35">
        <v>5497.31</v>
      </c>
    </row>
    <row r="23" spans="2:17" hidden="1">
      <c r="B23" s="34" t="s">
        <v>12</v>
      </c>
      <c r="C23" s="7">
        <v>44041.732800925929</v>
      </c>
      <c r="D23" s="8" t="s">
        <v>17</v>
      </c>
      <c r="E23" s="9" t="s">
        <v>25</v>
      </c>
      <c r="F23" s="14">
        <v>1</v>
      </c>
      <c r="G23" s="15">
        <v>5594</v>
      </c>
      <c r="H23" s="16">
        <v>13.319000000000001</v>
      </c>
      <c r="I23" s="16">
        <f t="shared" si="2"/>
        <v>5607.3190000000004</v>
      </c>
      <c r="J23" s="15">
        <v>550</v>
      </c>
      <c r="K23" s="15">
        <v>6190</v>
      </c>
      <c r="L23" s="15">
        <v>5750</v>
      </c>
      <c r="M23" s="15">
        <f t="shared" si="3"/>
        <v>440</v>
      </c>
      <c r="N23" s="35">
        <v>5497.31</v>
      </c>
    </row>
    <row r="24" spans="2:17" hidden="1">
      <c r="B24" s="34" t="s">
        <v>12</v>
      </c>
      <c r="C24" s="7">
        <v>44048.690243055556</v>
      </c>
      <c r="D24" s="8" t="s">
        <v>64</v>
      </c>
      <c r="E24" s="9" t="s">
        <v>25</v>
      </c>
      <c r="F24" s="14">
        <v>1</v>
      </c>
      <c r="G24" s="15">
        <v>5594</v>
      </c>
      <c r="H24" s="16">
        <v>13.319000000000001</v>
      </c>
      <c r="I24" s="16">
        <f t="shared" si="2"/>
        <v>5607.3190000000004</v>
      </c>
      <c r="J24" s="15">
        <v>550</v>
      </c>
      <c r="K24" s="15">
        <v>6190</v>
      </c>
      <c r="L24" s="15">
        <v>5750</v>
      </c>
      <c r="M24" s="15">
        <f t="shared" si="3"/>
        <v>440</v>
      </c>
      <c r="N24" s="35">
        <v>5497.31</v>
      </c>
    </row>
    <row r="25" spans="2:17" hidden="1">
      <c r="B25" s="34" t="s">
        <v>12</v>
      </c>
      <c r="C25" s="7">
        <v>44049.662893518522</v>
      </c>
      <c r="D25" s="8" t="s">
        <v>61</v>
      </c>
      <c r="E25" s="9" t="s">
        <v>25</v>
      </c>
      <c r="F25" s="14">
        <v>1</v>
      </c>
      <c r="G25" s="15">
        <v>5594</v>
      </c>
      <c r="H25" s="16">
        <v>13.319000000000001</v>
      </c>
      <c r="I25" s="16">
        <f t="shared" si="2"/>
        <v>5607.3190000000004</v>
      </c>
      <c r="J25" s="15">
        <v>550</v>
      </c>
      <c r="K25" s="15">
        <v>6190</v>
      </c>
      <c r="L25" s="15">
        <v>5750</v>
      </c>
      <c r="M25" s="15">
        <f t="shared" si="3"/>
        <v>440</v>
      </c>
      <c r="N25" s="35">
        <v>5497.31</v>
      </c>
    </row>
    <row r="26" spans="2:17" hidden="1">
      <c r="B26" s="34" t="s">
        <v>12</v>
      </c>
      <c r="C26" s="7">
        <v>44033.539375</v>
      </c>
      <c r="D26" s="8" t="s">
        <v>16</v>
      </c>
      <c r="E26" s="9" t="s">
        <v>25</v>
      </c>
      <c r="F26" s="14">
        <v>1</v>
      </c>
      <c r="G26" s="15">
        <v>5594</v>
      </c>
      <c r="H26" s="16">
        <v>13.319000000000001</v>
      </c>
      <c r="I26" s="16">
        <f t="shared" si="2"/>
        <v>5607.3190000000004</v>
      </c>
      <c r="J26" s="15">
        <v>550</v>
      </c>
      <c r="K26" s="15">
        <v>6190</v>
      </c>
      <c r="L26" s="15">
        <v>5750</v>
      </c>
      <c r="M26" s="15">
        <f t="shared" si="3"/>
        <v>440</v>
      </c>
      <c r="N26" s="35">
        <v>5497.31</v>
      </c>
    </row>
    <row r="27" spans="2:17" hidden="1">
      <c r="B27" s="34" t="s">
        <v>12</v>
      </c>
      <c r="C27" s="7">
        <v>44052.444571759261</v>
      </c>
      <c r="D27" s="8" t="s">
        <v>17</v>
      </c>
      <c r="E27" s="9" t="s">
        <v>38</v>
      </c>
      <c r="F27" s="15">
        <v>1</v>
      </c>
      <c r="G27" s="15">
        <v>5399</v>
      </c>
      <c r="H27" s="16">
        <v>12.855</v>
      </c>
      <c r="I27" s="17">
        <v>5411.85</v>
      </c>
      <c r="J27" s="20">
        <v>0</v>
      </c>
      <c r="K27" s="15">
        <v>5990</v>
      </c>
      <c r="L27" s="15">
        <v>5550</v>
      </c>
      <c r="M27" s="15">
        <f>K27-L27</f>
        <v>440</v>
      </c>
      <c r="N27" s="35">
        <v>5851.85</v>
      </c>
      <c r="O27" s="6"/>
      <c r="P27" s="6"/>
      <c r="Q27" s="33"/>
    </row>
    <row r="28" spans="2:17" hidden="1">
      <c r="B28" s="34" t="s">
        <v>12</v>
      </c>
      <c r="C28" s="7">
        <v>44052.728310185186</v>
      </c>
      <c r="D28" s="8" t="s">
        <v>40</v>
      </c>
      <c r="E28" s="9" t="s">
        <v>38</v>
      </c>
      <c r="F28" s="15">
        <v>1</v>
      </c>
      <c r="G28" s="15">
        <v>5399</v>
      </c>
      <c r="H28" s="16">
        <v>12.855</v>
      </c>
      <c r="I28" s="17">
        <v>5411.85</v>
      </c>
      <c r="J28" s="20">
        <v>0</v>
      </c>
      <c r="K28" s="15">
        <v>5990</v>
      </c>
      <c r="L28" s="15">
        <v>5550</v>
      </c>
      <c r="M28" s="15">
        <f t="shared" ref="M28:M41" si="4">K28-L28</f>
        <v>440</v>
      </c>
      <c r="N28" s="35">
        <v>5851.85</v>
      </c>
      <c r="O28" s="6"/>
    </row>
    <row r="29" spans="2:17" hidden="1">
      <c r="B29" s="34" t="s">
        <v>12</v>
      </c>
      <c r="C29" s="7">
        <v>44053.741782407407</v>
      </c>
      <c r="D29" s="8" t="s">
        <v>43</v>
      </c>
      <c r="E29" s="9" t="s">
        <v>38</v>
      </c>
      <c r="F29" s="15">
        <v>1</v>
      </c>
      <c r="G29" s="15">
        <v>5399</v>
      </c>
      <c r="H29" s="16">
        <v>12.855</v>
      </c>
      <c r="I29" s="17">
        <v>5411.85</v>
      </c>
      <c r="J29" s="20">
        <v>0</v>
      </c>
      <c r="K29" s="15">
        <v>5990</v>
      </c>
      <c r="L29" s="15">
        <v>5550</v>
      </c>
      <c r="M29" s="15">
        <f t="shared" si="4"/>
        <v>440</v>
      </c>
      <c r="N29" s="35">
        <v>5851.85</v>
      </c>
    </row>
    <row r="30" spans="2:17" hidden="1">
      <c r="B30" s="34" t="s">
        <v>12</v>
      </c>
      <c r="C30" s="7">
        <v>44053.785300925927</v>
      </c>
      <c r="D30" s="8" t="s">
        <v>24</v>
      </c>
      <c r="E30" s="9" t="s">
        <v>38</v>
      </c>
      <c r="F30" s="15">
        <v>1</v>
      </c>
      <c r="G30" s="15">
        <v>5399</v>
      </c>
      <c r="H30" s="16">
        <v>12.855</v>
      </c>
      <c r="I30" s="17">
        <v>5411.85</v>
      </c>
      <c r="J30" s="20">
        <v>0</v>
      </c>
      <c r="K30" s="15">
        <v>5990</v>
      </c>
      <c r="L30" s="15">
        <v>5550</v>
      </c>
      <c r="M30" s="15">
        <f t="shared" si="4"/>
        <v>440</v>
      </c>
      <c r="N30" s="35">
        <v>5851.85</v>
      </c>
    </row>
    <row r="31" spans="2:17" hidden="1">
      <c r="B31" s="34" t="s">
        <v>12</v>
      </c>
      <c r="C31" s="7">
        <v>44055.457986111112</v>
      </c>
      <c r="D31" s="8" t="s">
        <v>44</v>
      </c>
      <c r="E31" s="9" t="s">
        <v>38</v>
      </c>
      <c r="F31" s="15">
        <v>1</v>
      </c>
      <c r="G31" s="15">
        <v>5399</v>
      </c>
      <c r="H31" s="16">
        <v>12.855</v>
      </c>
      <c r="I31" s="17">
        <v>5411.85</v>
      </c>
      <c r="J31" s="20">
        <v>0</v>
      </c>
      <c r="K31" s="15">
        <v>5990</v>
      </c>
      <c r="L31" s="15">
        <v>5550</v>
      </c>
      <c r="M31" s="15">
        <f t="shared" si="4"/>
        <v>440</v>
      </c>
      <c r="N31" s="35">
        <v>5851.85</v>
      </c>
    </row>
    <row r="32" spans="2:17" hidden="1">
      <c r="B32" s="34" t="s">
        <v>12</v>
      </c>
      <c r="C32" s="7">
        <v>44055.564386574071</v>
      </c>
      <c r="D32" s="8" t="s">
        <v>17</v>
      </c>
      <c r="E32" s="9" t="s">
        <v>38</v>
      </c>
      <c r="F32" s="15">
        <v>1</v>
      </c>
      <c r="G32" s="15">
        <v>5399</v>
      </c>
      <c r="H32" s="16">
        <v>12.855</v>
      </c>
      <c r="I32" s="17">
        <v>5411.85</v>
      </c>
      <c r="J32" s="20">
        <v>0</v>
      </c>
      <c r="K32" s="15">
        <v>5990</v>
      </c>
      <c r="L32" s="15">
        <v>5550</v>
      </c>
      <c r="M32" s="15">
        <f t="shared" si="4"/>
        <v>440</v>
      </c>
      <c r="N32" s="35">
        <v>5851.85</v>
      </c>
    </row>
    <row r="33" spans="2:17" hidden="1">
      <c r="B33" s="34" t="s">
        <v>12</v>
      </c>
      <c r="C33" s="7">
        <v>44055.64203703704</v>
      </c>
      <c r="D33" s="8" t="s">
        <v>42</v>
      </c>
      <c r="E33" s="9" t="s">
        <v>38</v>
      </c>
      <c r="F33" s="15">
        <v>1</v>
      </c>
      <c r="G33" s="15">
        <v>5399</v>
      </c>
      <c r="H33" s="16">
        <v>12.855</v>
      </c>
      <c r="I33" s="17">
        <v>5411.85</v>
      </c>
      <c r="J33" s="20">
        <v>0</v>
      </c>
      <c r="K33" s="15">
        <v>5990</v>
      </c>
      <c r="L33" s="15">
        <v>5550</v>
      </c>
      <c r="M33" s="15">
        <f t="shared" si="4"/>
        <v>440</v>
      </c>
      <c r="N33" s="35">
        <v>5851.85</v>
      </c>
    </row>
    <row r="34" spans="2:17" hidden="1">
      <c r="B34" s="34" t="s">
        <v>12</v>
      </c>
      <c r="C34" s="7">
        <v>44055.642442129632</v>
      </c>
      <c r="D34" s="8" t="s">
        <v>35</v>
      </c>
      <c r="E34" s="9" t="s">
        <v>38</v>
      </c>
      <c r="F34" s="15">
        <v>1</v>
      </c>
      <c r="G34" s="15">
        <v>5399</v>
      </c>
      <c r="H34" s="16">
        <v>12.855</v>
      </c>
      <c r="I34" s="17">
        <v>5411.85</v>
      </c>
      <c r="J34" s="20">
        <v>0</v>
      </c>
      <c r="K34" s="15">
        <v>5990</v>
      </c>
      <c r="L34" s="15">
        <v>5550</v>
      </c>
      <c r="M34" s="15">
        <f t="shared" si="4"/>
        <v>440</v>
      </c>
      <c r="N34" s="35">
        <v>5851.85</v>
      </c>
    </row>
    <row r="35" spans="2:17" hidden="1">
      <c r="B35" s="34" t="s">
        <v>12</v>
      </c>
      <c r="C35" s="7">
        <v>44055.659872685188</v>
      </c>
      <c r="D35" s="8" t="s">
        <v>46</v>
      </c>
      <c r="E35" s="9" t="s">
        <v>38</v>
      </c>
      <c r="F35" s="15">
        <v>1</v>
      </c>
      <c r="G35" s="15">
        <v>5399</v>
      </c>
      <c r="H35" s="16">
        <v>12.855</v>
      </c>
      <c r="I35" s="17">
        <v>5411.85</v>
      </c>
      <c r="J35" s="20">
        <v>0</v>
      </c>
      <c r="K35" s="15">
        <v>5990</v>
      </c>
      <c r="L35" s="15">
        <v>5550</v>
      </c>
      <c r="M35" s="15">
        <f t="shared" si="4"/>
        <v>440</v>
      </c>
      <c r="N35" s="35">
        <v>5851.85</v>
      </c>
    </row>
    <row r="36" spans="2:17" hidden="1">
      <c r="B36" s="34" t="s">
        <v>12</v>
      </c>
      <c r="C36" s="7">
        <v>44056.425405092596</v>
      </c>
      <c r="D36" s="8" t="s">
        <v>27</v>
      </c>
      <c r="E36" s="9" t="s">
        <v>38</v>
      </c>
      <c r="F36" s="15">
        <v>1</v>
      </c>
      <c r="G36" s="15">
        <v>5399</v>
      </c>
      <c r="H36" s="16">
        <v>12.855</v>
      </c>
      <c r="I36" s="17">
        <v>5411.85</v>
      </c>
      <c r="J36" s="20">
        <v>0</v>
      </c>
      <c r="K36" s="15">
        <v>5990</v>
      </c>
      <c r="L36" s="15">
        <v>5550</v>
      </c>
      <c r="M36" s="15">
        <f t="shared" si="4"/>
        <v>440</v>
      </c>
      <c r="N36" s="35">
        <v>5851.85</v>
      </c>
    </row>
    <row r="37" spans="2:17" hidden="1">
      <c r="B37" s="34" t="s">
        <v>12</v>
      </c>
      <c r="C37" s="7">
        <v>44056.46775462963</v>
      </c>
      <c r="D37" s="8" t="s">
        <v>49</v>
      </c>
      <c r="E37" s="9" t="s">
        <v>38</v>
      </c>
      <c r="F37" s="15">
        <v>1</v>
      </c>
      <c r="G37" s="15">
        <v>5399</v>
      </c>
      <c r="H37" s="16">
        <v>12.855</v>
      </c>
      <c r="I37" s="17">
        <v>5411.85</v>
      </c>
      <c r="J37" s="20">
        <v>0</v>
      </c>
      <c r="K37" s="15">
        <v>5990</v>
      </c>
      <c r="L37" s="15">
        <v>5550</v>
      </c>
      <c r="M37" s="15">
        <f t="shared" si="4"/>
        <v>440</v>
      </c>
      <c r="N37" s="35">
        <v>5851.85</v>
      </c>
    </row>
    <row r="38" spans="2:17" hidden="1">
      <c r="B38" s="34" t="s">
        <v>12</v>
      </c>
      <c r="C38" s="7">
        <v>44056.777615740742</v>
      </c>
      <c r="D38" s="8" t="s">
        <v>32</v>
      </c>
      <c r="E38" s="9" t="s">
        <v>38</v>
      </c>
      <c r="F38" s="15">
        <v>1</v>
      </c>
      <c r="G38" s="15">
        <v>5399</v>
      </c>
      <c r="H38" s="16">
        <v>12.855</v>
      </c>
      <c r="I38" s="17">
        <v>5411.85</v>
      </c>
      <c r="J38" s="20">
        <v>0</v>
      </c>
      <c r="K38" s="15">
        <v>5990</v>
      </c>
      <c r="L38" s="15">
        <v>5550</v>
      </c>
      <c r="M38" s="15">
        <f t="shared" si="4"/>
        <v>440</v>
      </c>
      <c r="N38" s="35">
        <v>5851.85</v>
      </c>
    </row>
    <row r="39" spans="2:17" hidden="1">
      <c r="B39" s="34" t="s">
        <v>12</v>
      </c>
      <c r="C39" s="7">
        <v>44059.793611111112</v>
      </c>
      <c r="D39" s="8" t="s">
        <v>41</v>
      </c>
      <c r="E39" s="9" t="s">
        <v>38</v>
      </c>
      <c r="F39" s="15">
        <v>1</v>
      </c>
      <c r="G39" s="15">
        <v>5399</v>
      </c>
      <c r="H39" s="16">
        <v>12.855</v>
      </c>
      <c r="I39" s="17">
        <v>5411.85</v>
      </c>
      <c r="J39" s="20">
        <v>0</v>
      </c>
      <c r="K39" s="15">
        <v>5990</v>
      </c>
      <c r="L39" s="15">
        <v>5550</v>
      </c>
      <c r="M39" s="15">
        <f t="shared" si="4"/>
        <v>440</v>
      </c>
      <c r="N39" s="35">
        <v>5851.85</v>
      </c>
    </row>
    <row r="40" spans="2:17" hidden="1">
      <c r="B40" s="34" t="s">
        <v>12</v>
      </c>
      <c r="C40" s="7">
        <v>44060.574317129627</v>
      </c>
      <c r="D40" s="8" t="s">
        <v>27</v>
      </c>
      <c r="E40" s="9" t="s">
        <v>38</v>
      </c>
      <c r="F40" s="15">
        <v>1</v>
      </c>
      <c r="G40" s="15">
        <v>5399</v>
      </c>
      <c r="H40" s="16">
        <v>12.855</v>
      </c>
      <c r="I40" s="17">
        <v>5411.85</v>
      </c>
      <c r="J40" s="20">
        <v>0</v>
      </c>
      <c r="K40" s="15">
        <v>5990</v>
      </c>
      <c r="L40" s="15">
        <v>5550</v>
      </c>
      <c r="M40" s="15">
        <f t="shared" si="4"/>
        <v>440</v>
      </c>
      <c r="N40" s="35">
        <v>5851.85</v>
      </c>
    </row>
    <row r="41" spans="2:17" hidden="1">
      <c r="B41" s="34" t="s">
        <v>12</v>
      </c>
      <c r="C41" s="7">
        <v>44060.714409722219</v>
      </c>
      <c r="D41" s="8" t="s">
        <v>54</v>
      </c>
      <c r="E41" s="9" t="s">
        <v>38</v>
      </c>
      <c r="F41" s="15">
        <v>1</v>
      </c>
      <c r="G41" s="15">
        <v>5399</v>
      </c>
      <c r="H41" s="16">
        <v>12.855</v>
      </c>
      <c r="I41" s="17">
        <v>5411.85</v>
      </c>
      <c r="J41" s="20">
        <v>0</v>
      </c>
      <c r="K41" s="15">
        <v>5990</v>
      </c>
      <c r="L41" s="15">
        <v>5550</v>
      </c>
      <c r="M41" s="15">
        <f t="shared" si="4"/>
        <v>440</v>
      </c>
      <c r="N41" s="35">
        <v>5851.85</v>
      </c>
    </row>
    <row r="42" spans="2:17" hidden="1">
      <c r="B42" s="34" t="s">
        <v>12</v>
      </c>
      <c r="C42" s="7">
        <v>44033.540011574078</v>
      </c>
      <c r="D42" s="8" t="s">
        <v>18</v>
      </c>
      <c r="E42" s="9" t="s">
        <v>26</v>
      </c>
      <c r="F42" s="18">
        <v>1</v>
      </c>
      <c r="G42" s="15">
        <v>3249</v>
      </c>
      <c r="H42" s="19">
        <v>7.7359999999999998</v>
      </c>
      <c r="I42" s="17">
        <v>3256.74</v>
      </c>
      <c r="J42" s="18">
        <v>600</v>
      </c>
      <c r="K42" s="15">
        <v>3590</v>
      </c>
      <c r="L42" s="15">
        <v>3340</v>
      </c>
      <c r="M42" s="18">
        <f>K42-L42</f>
        <v>250</v>
      </c>
      <c r="N42" s="35">
        <v>2906.74</v>
      </c>
      <c r="O42" s="6"/>
      <c r="P42" s="6"/>
      <c r="Q42" s="21"/>
    </row>
    <row r="43" spans="2:17" hidden="1">
      <c r="B43" s="34" t="s">
        <v>12</v>
      </c>
      <c r="C43" s="7">
        <v>44033.706145833334</v>
      </c>
      <c r="D43" s="8" t="s">
        <v>35</v>
      </c>
      <c r="E43" s="9" t="s">
        <v>26</v>
      </c>
      <c r="F43" s="18">
        <v>1</v>
      </c>
      <c r="G43" s="15">
        <v>3249</v>
      </c>
      <c r="H43" s="19">
        <v>7.7359999999999998</v>
      </c>
      <c r="I43" s="17">
        <v>3256.74</v>
      </c>
      <c r="J43" s="18">
        <v>600</v>
      </c>
      <c r="K43" s="15">
        <v>3590</v>
      </c>
      <c r="L43" s="15">
        <v>3340</v>
      </c>
      <c r="M43" s="18">
        <f t="shared" ref="M43:M45" si="5">K43-L43</f>
        <v>250</v>
      </c>
      <c r="N43" s="35">
        <v>2906.74</v>
      </c>
      <c r="O43" s="6"/>
      <c r="P43" s="6"/>
      <c r="Q43" s="6"/>
    </row>
    <row r="44" spans="2:17" hidden="1">
      <c r="B44" s="34" t="s">
        <v>12</v>
      </c>
      <c r="C44" s="7">
        <v>44034.553240740737</v>
      </c>
      <c r="D44" s="8" t="s">
        <v>28</v>
      </c>
      <c r="E44" s="9" t="s">
        <v>26</v>
      </c>
      <c r="F44" s="18">
        <v>1</v>
      </c>
      <c r="G44" s="15">
        <v>3249</v>
      </c>
      <c r="H44" s="19">
        <v>7.7359999999999998</v>
      </c>
      <c r="I44" s="17">
        <v>3256.74</v>
      </c>
      <c r="J44" s="18">
        <v>600</v>
      </c>
      <c r="K44" s="15">
        <v>3590</v>
      </c>
      <c r="L44" s="15">
        <v>3340</v>
      </c>
      <c r="M44" s="18">
        <f t="shared" si="5"/>
        <v>250</v>
      </c>
      <c r="N44" s="35">
        <v>2906.74</v>
      </c>
    </row>
    <row r="45" spans="2:17" hidden="1">
      <c r="B45" s="34" t="s">
        <v>12</v>
      </c>
      <c r="C45" s="7">
        <v>44034.627870370372</v>
      </c>
      <c r="D45" s="8" t="s">
        <v>21</v>
      </c>
      <c r="E45" s="9" t="s">
        <v>26</v>
      </c>
      <c r="F45" s="18">
        <v>1</v>
      </c>
      <c r="G45" s="15">
        <v>3249</v>
      </c>
      <c r="H45" s="19">
        <v>7.7359999999999998</v>
      </c>
      <c r="I45" s="17">
        <v>3256.74</v>
      </c>
      <c r="J45" s="18">
        <v>600</v>
      </c>
      <c r="K45" s="15">
        <v>3590</v>
      </c>
      <c r="L45" s="15">
        <v>3340</v>
      </c>
      <c r="M45" s="18">
        <f t="shared" si="5"/>
        <v>250</v>
      </c>
      <c r="N45" s="35">
        <v>2906.74</v>
      </c>
    </row>
    <row r="46" spans="2:17" hidden="1">
      <c r="B46" s="34" t="s">
        <v>12</v>
      </c>
      <c r="C46" s="7">
        <v>44056.550034722219</v>
      </c>
      <c r="D46" s="8" t="s">
        <v>16</v>
      </c>
      <c r="E46" s="9" t="s">
        <v>51</v>
      </c>
      <c r="F46" s="18">
        <v>1</v>
      </c>
      <c r="G46" s="24">
        <v>8082</v>
      </c>
      <c r="H46" s="19">
        <v>19.242999999999999</v>
      </c>
      <c r="I46" s="19">
        <f>G46+H46</f>
        <v>8101.2430000000004</v>
      </c>
      <c r="J46" s="20">
        <v>0</v>
      </c>
      <c r="K46" s="15">
        <v>8990</v>
      </c>
      <c r="L46" s="15">
        <v>8310</v>
      </c>
      <c r="M46" s="15">
        <f>K46-L46</f>
        <v>680</v>
      </c>
      <c r="N46" s="35">
        <v>8781.24</v>
      </c>
      <c r="O46" s="77"/>
      <c r="P46" s="10"/>
      <c r="Q46" s="21"/>
    </row>
    <row r="47" spans="2:17" hidden="1">
      <c r="B47" s="34" t="s">
        <v>12</v>
      </c>
      <c r="C47" s="7">
        <v>44056.602303240739</v>
      </c>
      <c r="D47" s="8" t="s">
        <v>35</v>
      </c>
      <c r="E47" s="9" t="s">
        <v>51</v>
      </c>
      <c r="F47" s="18">
        <v>1</v>
      </c>
      <c r="G47" s="24">
        <v>8082</v>
      </c>
      <c r="H47" s="19">
        <v>19.242999999999999</v>
      </c>
      <c r="I47" s="19">
        <f t="shared" ref="I47:I49" si="6">G47+H47</f>
        <v>8101.2430000000004</v>
      </c>
      <c r="J47" s="20">
        <v>0</v>
      </c>
      <c r="K47" s="15">
        <v>8990</v>
      </c>
      <c r="L47" s="15">
        <v>8310</v>
      </c>
      <c r="M47" s="15">
        <f t="shared" ref="M47:M49" si="7">K47-L47</f>
        <v>680</v>
      </c>
      <c r="N47" s="35">
        <v>8781.24</v>
      </c>
      <c r="O47" s="77"/>
      <c r="P47" s="23"/>
    </row>
    <row r="48" spans="2:17" hidden="1">
      <c r="B48" s="34" t="s">
        <v>12</v>
      </c>
      <c r="C48" s="7">
        <v>44059.565694444442</v>
      </c>
      <c r="D48" s="8" t="s">
        <v>20</v>
      </c>
      <c r="E48" s="9" t="s">
        <v>51</v>
      </c>
      <c r="F48" s="18">
        <v>1</v>
      </c>
      <c r="G48" s="24">
        <v>8082</v>
      </c>
      <c r="H48" s="19">
        <v>19.242999999999999</v>
      </c>
      <c r="I48" s="19">
        <f t="shared" si="6"/>
        <v>8101.2430000000004</v>
      </c>
      <c r="J48" s="20">
        <v>0</v>
      </c>
      <c r="K48" s="15">
        <v>8990</v>
      </c>
      <c r="L48" s="15">
        <v>8310</v>
      </c>
      <c r="M48" s="15">
        <f t="shared" si="7"/>
        <v>680</v>
      </c>
      <c r="N48" s="35">
        <v>8781.24</v>
      </c>
    </row>
    <row r="49" spans="2:17" hidden="1">
      <c r="B49" s="34" t="s">
        <v>12</v>
      </c>
      <c r="C49" s="7">
        <v>44060.448055555556</v>
      </c>
      <c r="D49" s="8" t="s">
        <v>21</v>
      </c>
      <c r="E49" s="9" t="s">
        <v>51</v>
      </c>
      <c r="F49" s="18">
        <v>1</v>
      </c>
      <c r="G49" s="24">
        <v>8082</v>
      </c>
      <c r="H49" s="19">
        <v>19.242999999999999</v>
      </c>
      <c r="I49" s="19">
        <f t="shared" si="6"/>
        <v>8101.2430000000004</v>
      </c>
      <c r="J49" s="20">
        <v>0</v>
      </c>
      <c r="K49" s="15">
        <v>8990</v>
      </c>
      <c r="L49" s="15">
        <v>8310</v>
      </c>
      <c r="M49" s="15">
        <f t="shared" si="7"/>
        <v>680</v>
      </c>
      <c r="N49" s="35">
        <v>8781.24</v>
      </c>
    </row>
    <row r="50" spans="2:17" hidden="1">
      <c r="B50" s="34" t="s">
        <v>12</v>
      </c>
      <c r="C50" s="7">
        <v>44051.735856481479</v>
      </c>
      <c r="D50" s="8" t="s">
        <v>36</v>
      </c>
      <c r="E50" s="9" t="s">
        <v>37</v>
      </c>
      <c r="F50" s="15">
        <v>1</v>
      </c>
      <c r="G50" s="15">
        <v>8220</v>
      </c>
      <c r="H50" s="16">
        <v>19.571000000000002</v>
      </c>
      <c r="I50" s="16">
        <f>G50+H50</f>
        <v>8239.5709999999999</v>
      </c>
      <c r="J50" s="20">
        <v>0</v>
      </c>
      <c r="K50" s="15">
        <v>8990</v>
      </c>
      <c r="L50" s="15">
        <v>8450</v>
      </c>
      <c r="M50" s="15">
        <f>K50-L50</f>
        <v>540</v>
      </c>
      <c r="N50" s="35">
        <v>8779.57</v>
      </c>
      <c r="O50" s="6"/>
      <c r="P50" s="6"/>
      <c r="Q50" s="21"/>
    </row>
    <row r="51" spans="2:17" hidden="1">
      <c r="B51" s="34" t="s">
        <v>12</v>
      </c>
      <c r="C51" s="7">
        <v>44052.582974537036</v>
      </c>
      <c r="D51" s="8" t="s">
        <v>33</v>
      </c>
      <c r="E51" s="9" t="s">
        <v>37</v>
      </c>
      <c r="F51" s="15">
        <v>1</v>
      </c>
      <c r="G51" s="15">
        <v>8220</v>
      </c>
      <c r="H51" s="16">
        <v>19.571000000000002</v>
      </c>
      <c r="I51" s="16">
        <f t="shared" ref="I51:I70" si="8">G51+H51</f>
        <v>8239.5709999999999</v>
      </c>
      <c r="J51" s="20">
        <v>0</v>
      </c>
      <c r="K51" s="15">
        <v>8990</v>
      </c>
      <c r="L51" s="15">
        <v>8450</v>
      </c>
      <c r="M51" s="15">
        <f t="shared" ref="M51:M69" si="9">K51-L51</f>
        <v>540</v>
      </c>
      <c r="N51" s="35">
        <v>8779.57</v>
      </c>
      <c r="O51" s="6"/>
      <c r="P51" s="6"/>
    </row>
    <row r="52" spans="2:17" hidden="1">
      <c r="B52" s="34" t="s">
        <v>12</v>
      </c>
      <c r="C52" s="7">
        <v>44052.596759259257</v>
      </c>
      <c r="D52" s="8" t="s">
        <v>39</v>
      </c>
      <c r="E52" s="9" t="s">
        <v>37</v>
      </c>
      <c r="F52" s="15">
        <v>1</v>
      </c>
      <c r="G52" s="15">
        <v>8220</v>
      </c>
      <c r="H52" s="16">
        <v>19.571000000000002</v>
      </c>
      <c r="I52" s="16">
        <f t="shared" si="8"/>
        <v>8239.5709999999999</v>
      </c>
      <c r="J52" s="20">
        <v>0</v>
      </c>
      <c r="K52" s="15">
        <v>8990</v>
      </c>
      <c r="L52" s="15">
        <v>8450</v>
      </c>
      <c r="M52" s="15">
        <f t="shared" si="9"/>
        <v>540</v>
      </c>
      <c r="N52" s="35">
        <v>8779.57</v>
      </c>
    </row>
    <row r="53" spans="2:17" hidden="1">
      <c r="B53" s="34" t="s">
        <v>12</v>
      </c>
      <c r="C53" s="7">
        <v>44053.418726851851</v>
      </c>
      <c r="D53" s="8" t="s">
        <v>31</v>
      </c>
      <c r="E53" s="9" t="s">
        <v>37</v>
      </c>
      <c r="F53" s="15">
        <v>1</v>
      </c>
      <c r="G53" s="15">
        <v>8220</v>
      </c>
      <c r="H53" s="16">
        <v>19.571000000000002</v>
      </c>
      <c r="I53" s="16">
        <f t="shared" si="8"/>
        <v>8239.5709999999999</v>
      </c>
      <c r="J53" s="20">
        <v>0</v>
      </c>
      <c r="K53" s="15">
        <v>8990</v>
      </c>
      <c r="L53" s="15">
        <v>8450</v>
      </c>
      <c r="M53" s="15">
        <f t="shared" si="9"/>
        <v>540</v>
      </c>
      <c r="N53" s="35">
        <v>8779.57</v>
      </c>
    </row>
    <row r="54" spans="2:17" hidden="1">
      <c r="B54" s="34" t="s">
        <v>12</v>
      </c>
      <c r="C54" s="7">
        <v>44053.553460648145</v>
      </c>
      <c r="D54" s="8" t="s">
        <v>21</v>
      </c>
      <c r="E54" s="9" t="s">
        <v>37</v>
      </c>
      <c r="F54" s="15">
        <v>1</v>
      </c>
      <c r="G54" s="15">
        <v>8220</v>
      </c>
      <c r="H54" s="16">
        <v>19.571000000000002</v>
      </c>
      <c r="I54" s="16">
        <f t="shared" si="8"/>
        <v>8239.5709999999999</v>
      </c>
      <c r="J54" s="20">
        <v>0</v>
      </c>
      <c r="K54" s="15">
        <v>8990</v>
      </c>
      <c r="L54" s="15">
        <v>8450</v>
      </c>
      <c r="M54" s="15">
        <f t="shared" si="9"/>
        <v>540</v>
      </c>
      <c r="N54" s="35">
        <v>8779.57</v>
      </c>
    </row>
    <row r="55" spans="2:17" hidden="1">
      <c r="B55" s="34" t="s">
        <v>12</v>
      </c>
      <c r="C55" s="7">
        <v>44053.714247685188</v>
      </c>
      <c r="D55" s="8" t="s">
        <v>42</v>
      </c>
      <c r="E55" s="9" t="s">
        <v>37</v>
      </c>
      <c r="F55" s="15">
        <v>1</v>
      </c>
      <c r="G55" s="15">
        <v>8220</v>
      </c>
      <c r="H55" s="16">
        <v>19.571000000000002</v>
      </c>
      <c r="I55" s="16">
        <f t="shared" si="8"/>
        <v>8239.5709999999999</v>
      </c>
      <c r="J55" s="20">
        <v>0</v>
      </c>
      <c r="K55" s="15">
        <v>8990</v>
      </c>
      <c r="L55" s="15">
        <v>8450</v>
      </c>
      <c r="M55" s="15">
        <f t="shared" si="9"/>
        <v>540</v>
      </c>
      <c r="N55" s="35">
        <v>8779.57</v>
      </c>
    </row>
    <row r="56" spans="2:17" hidden="1">
      <c r="B56" s="34" t="s">
        <v>12</v>
      </c>
      <c r="C56" s="7">
        <v>44055.463888888888</v>
      </c>
      <c r="D56" s="8" t="s">
        <v>44</v>
      </c>
      <c r="E56" s="9" t="s">
        <v>37</v>
      </c>
      <c r="F56" s="15">
        <v>1</v>
      </c>
      <c r="G56" s="15">
        <v>8220</v>
      </c>
      <c r="H56" s="16">
        <v>19.571000000000002</v>
      </c>
      <c r="I56" s="16">
        <f t="shared" si="8"/>
        <v>8239.5709999999999</v>
      </c>
      <c r="J56" s="20">
        <v>0</v>
      </c>
      <c r="K56" s="15">
        <v>8990</v>
      </c>
      <c r="L56" s="15">
        <v>8450</v>
      </c>
      <c r="M56" s="15">
        <f t="shared" si="9"/>
        <v>540</v>
      </c>
      <c r="N56" s="35">
        <v>8779.57</v>
      </c>
    </row>
    <row r="57" spans="2:17" hidden="1">
      <c r="B57" s="34" t="s">
        <v>12</v>
      </c>
      <c r="C57" s="7">
        <v>44055.516689814816</v>
      </c>
      <c r="D57" s="8" t="s">
        <v>24</v>
      </c>
      <c r="E57" s="9" t="s">
        <v>37</v>
      </c>
      <c r="F57" s="15">
        <v>1</v>
      </c>
      <c r="G57" s="15">
        <v>8220</v>
      </c>
      <c r="H57" s="16">
        <v>19.571000000000002</v>
      </c>
      <c r="I57" s="16">
        <f t="shared" si="8"/>
        <v>8239.5709999999999</v>
      </c>
      <c r="J57" s="20">
        <v>0</v>
      </c>
      <c r="K57" s="15">
        <v>8990</v>
      </c>
      <c r="L57" s="15">
        <v>8450</v>
      </c>
      <c r="M57" s="15">
        <f t="shared" si="9"/>
        <v>540</v>
      </c>
      <c r="N57" s="35">
        <v>8779.57</v>
      </c>
    </row>
    <row r="58" spans="2:17" hidden="1">
      <c r="B58" s="34" t="s">
        <v>12</v>
      </c>
      <c r="C58" s="7">
        <v>44059.508217592593</v>
      </c>
      <c r="D58" s="8" t="s">
        <v>22</v>
      </c>
      <c r="E58" s="9" t="s">
        <v>37</v>
      </c>
      <c r="F58" s="15">
        <v>1</v>
      </c>
      <c r="G58" s="15">
        <v>8220</v>
      </c>
      <c r="H58" s="16">
        <v>19.571000000000002</v>
      </c>
      <c r="I58" s="16">
        <f t="shared" si="8"/>
        <v>8239.5709999999999</v>
      </c>
      <c r="J58" s="20">
        <v>0</v>
      </c>
      <c r="K58" s="15">
        <v>8990</v>
      </c>
      <c r="L58" s="15">
        <v>8450</v>
      </c>
      <c r="M58" s="15">
        <f t="shared" si="9"/>
        <v>540</v>
      </c>
      <c r="N58" s="35">
        <v>8779.57</v>
      </c>
    </row>
    <row r="59" spans="2:17" hidden="1">
      <c r="B59" s="34" t="s">
        <v>12</v>
      </c>
      <c r="C59" s="7">
        <v>44059.789282407408</v>
      </c>
      <c r="D59" s="8" t="s">
        <v>41</v>
      </c>
      <c r="E59" s="9" t="s">
        <v>37</v>
      </c>
      <c r="F59" s="15">
        <v>1</v>
      </c>
      <c r="G59" s="15">
        <v>8220</v>
      </c>
      <c r="H59" s="16">
        <v>19.571000000000002</v>
      </c>
      <c r="I59" s="16">
        <f t="shared" si="8"/>
        <v>8239.5709999999999</v>
      </c>
      <c r="J59" s="20">
        <v>0</v>
      </c>
      <c r="K59" s="15">
        <v>8990</v>
      </c>
      <c r="L59" s="15">
        <v>8450</v>
      </c>
      <c r="M59" s="15">
        <f t="shared" si="9"/>
        <v>540</v>
      </c>
      <c r="N59" s="35">
        <v>8779.57</v>
      </c>
    </row>
    <row r="60" spans="2:17" hidden="1">
      <c r="B60" s="34" t="s">
        <v>12</v>
      </c>
      <c r="C60" s="7">
        <v>44060.614756944444</v>
      </c>
      <c r="D60" s="8" t="s">
        <v>31</v>
      </c>
      <c r="E60" s="9" t="s">
        <v>37</v>
      </c>
      <c r="F60" s="15">
        <v>1</v>
      </c>
      <c r="G60" s="15">
        <v>8220</v>
      </c>
      <c r="H60" s="16">
        <v>19.571000000000002</v>
      </c>
      <c r="I60" s="16">
        <f t="shared" si="8"/>
        <v>8239.5709999999999</v>
      </c>
      <c r="J60" s="20">
        <v>0</v>
      </c>
      <c r="K60" s="15">
        <v>8990</v>
      </c>
      <c r="L60" s="15">
        <v>8450</v>
      </c>
      <c r="M60" s="15">
        <f t="shared" si="9"/>
        <v>540</v>
      </c>
      <c r="N60" s="35">
        <v>8779.57</v>
      </c>
    </row>
    <row r="61" spans="2:17" hidden="1">
      <c r="B61" s="34" t="s">
        <v>12</v>
      </c>
      <c r="C61" s="7">
        <v>44041.633414351854</v>
      </c>
      <c r="D61" s="8" t="s">
        <v>17</v>
      </c>
      <c r="E61" s="9" t="s">
        <v>37</v>
      </c>
      <c r="F61" s="15">
        <v>1</v>
      </c>
      <c r="G61" s="15">
        <v>8220</v>
      </c>
      <c r="H61" s="16">
        <v>19.571000000000002</v>
      </c>
      <c r="I61" s="16">
        <f t="shared" si="8"/>
        <v>8239.5709999999999</v>
      </c>
      <c r="J61" s="20">
        <v>0</v>
      </c>
      <c r="K61" s="15">
        <v>8990</v>
      </c>
      <c r="L61" s="15">
        <v>8450</v>
      </c>
      <c r="M61" s="15">
        <f t="shared" si="9"/>
        <v>540</v>
      </c>
      <c r="N61" s="35">
        <v>8779.57</v>
      </c>
    </row>
    <row r="62" spans="2:17">
      <c r="B62" s="34" t="s">
        <v>12</v>
      </c>
      <c r="C62" s="7">
        <v>44042.466273148151</v>
      </c>
      <c r="D62" s="8" t="s">
        <v>19</v>
      </c>
      <c r="E62" s="9" t="s">
        <v>37</v>
      </c>
      <c r="F62" s="15">
        <v>1</v>
      </c>
      <c r="G62" s="15">
        <v>8220</v>
      </c>
      <c r="H62" s="16">
        <v>19.571000000000002</v>
      </c>
      <c r="I62" s="16">
        <f t="shared" si="8"/>
        <v>8239.5709999999999</v>
      </c>
      <c r="J62" s="20">
        <v>0</v>
      </c>
      <c r="K62" s="15">
        <v>8990</v>
      </c>
      <c r="L62" s="15">
        <v>8450</v>
      </c>
      <c r="M62" s="15">
        <f t="shared" si="9"/>
        <v>540</v>
      </c>
      <c r="N62" s="35">
        <v>8779.57</v>
      </c>
    </row>
    <row r="63" spans="2:17" hidden="1">
      <c r="B63" s="34" t="s">
        <v>12</v>
      </c>
      <c r="C63" s="7">
        <v>44046.475173611114</v>
      </c>
      <c r="D63" s="8" t="s">
        <v>21</v>
      </c>
      <c r="E63" s="9" t="s">
        <v>37</v>
      </c>
      <c r="F63" s="15">
        <v>1</v>
      </c>
      <c r="G63" s="15">
        <v>8220</v>
      </c>
      <c r="H63" s="16">
        <v>19.571000000000002</v>
      </c>
      <c r="I63" s="16">
        <f t="shared" si="8"/>
        <v>8239.5709999999999</v>
      </c>
      <c r="J63" s="20">
        <v>0</v>
      </c>
      <c r="K63" s="15">
        <v>8990</v>
      </c>
      <c r="L63" s="15">
        <v>8450</v>
      </c>
      <c r="M63" s="15">
        <f t="shared" si="9"/>
        <v>540</v>
      </c>
      <c r="N63" s="35">
        <v>8779.57</v>
      </c>
    </row>
    <row r="64" spans="2:17" hidden="1">
      <c r="B64" s="34" t="s">
        <v>12</v>
      </c>
      <c r="C64" s="7">
        <v>44046.602881944447</v>
      </c>
      <c r="D64" s="8" t="s">
        <v>53</v>
      </c>
      <c r="E64" s="9" t="s">
        <v>37</v>
      </c>
      <c r="F64" s="15">
        <v>1</v>
      </c>
      <c r="G64" s="15">
        <v>8220</v>
      </c>
      <c r="H64" s="16">
        <v>19.571000000000002</v>
      </c>
      <c r="I64" s="16">
        <f t="shared" si="8"/>
        <v>8239.5709999999999</v>
      </c>
      <c r="J64" s="20">
        <v>0</v>
      </c>
      <c r="K64" s="15">
        <v>8990</v>
      </c>
      <c r="L64" s="15">
        <v>8450</v>
      </c>
      <c r="M64" s="15">
        <f t="shared" si="9"/>
        <v>540</v>
      </c>
      <c r="N64" s="35">
        <v>8779.57</v>
      </c>
    </row>
    <row r="65" spans="2:18" hidden="1">
      <c r="B65" s="34" t="s">
        <v>12</v>
      </c>
      <c r="C65" s="7">
        <v>44047.485798611109</v>
      </c>
      <c r="D65" s="8" t="s">
        <v>35</v>
      </c>
      <c r="E65" s="9" t="s">
        <v>37</v>
      </c>
      <c r="F65" s="15">
        <v>1</v>
      </c>
      <c r="G65" s="15">
        <v>8220</v>
      </c>
      <c r="H65" s="16">
        <v>19.571000000000002</v>
      </c>
      <c r="I65" s="16">
        <f t="shared" si="8"/>
        <v>8239.5709999999999</v>
      </c>
      <c r="J65" s="20">
        <v>0</v>
      </c>
      <c r="K65" s="15">
        <v>8990</v>
      </c>
      <c r="L65" s="15">
        <v>8450</v>
      </c>
      <c r="M65" s="15">
        <f t="shared" si="9"/>
        <v>540</v>
      </c>
      <c r="N65" s="35">
        <v>8779.57</v>
      </c>
    </row>
    <row r="66" spans="2:18" hidden="1">
      <c r="B66" s="34" t="s">
        <v>12</v>
      </c>
      <c r="C66" s="7">
        <v>44047.519224537034</v>
      </c>
      <c r="D66" s="8" t="s">
        <v>62</v>
      </c>
      <c r="E66" s="9" t="s">
        <v>37</v>
      </c>
      <c r="F66" s="15">
        <v>1</v>
      </c>
      <c r="G66" s="15">
        <v>8220</v>
      </c>
      <c r="H66" s="16">
        <v>19.571000000000002</v>
      </c>
      <c r="I66" s="16">
        <f t="shared" si="8"/>
        <v>8239.5709999999999</v>
      </c>
      <c r="J66" s="20">
        <v>0</v>
      </c>
      <c r="K66" s="15">
        <v>8990</v>
      </c>
      <c r="L66" s="15">
        <v>8450</v>
      </c>
      <c r="M66" s="15">
        <f t="shared" si="9"/>
        <v>540</v>
      </c>
      <c r="N66" s="35">
        <v>8779.57</v>
      </c>
    </row>
    <row r="67" spans="2:18" hidden="1">
      <c r="B67" s="34" t="s">
        <v>12</v>
      </c>
      <c r="C67" s="7">
        <v>44047.522962962961</v>
      </c>
      <c r="D67" s="8" t="s">
        <v>61</v>
      </c>
      <c r="E67" s="9" t="s">
        <v>37</v>
      </c>
      <c r="F67" s="15">
        <v>1</v>
      </c>
      <c r="G67" s="15">
        <v>8220</v>
      </c>
      <c r="H67" s="16">
        <v>19.571000000000002</v>
      </c>
      <c r="I67" s="16">
        <f t="shared" si="8"/>
        <v>8239.5709999999999</v>
      </c>
      <c r="J67" s="20">
        <v>0</v>
      </c>
      <c r="K67" s="15">
        <v>8990</v>
      </c>
      <c r="L67" s="15">
        <v>8450</v>
      </c>
      <c r="M67" s="15">
        <f t="shared" si="9"/>
        <v>540</v>
      </c>
      <c r="N67" s="35">
        <v>8779.57</v>
      </c>
    </row>
    <row r="68" spans="2:18" hidden="1">
      <c r="B68" s="34" t="s">
        <v>12</v>
      </c>
      <c r="C68" s="7">
        <v>44048.590462962966</v>
      </c>
      <c r="D68" s="8" t="s">
        <v>63</v>
      </c>
      <c r="E68" s="9" t="s">
        <v>37</v>
      </c>
      <c r="F68" s="15">
        <v>1</v>
      </c>
      <c r="G68" s="15">
        <v>8220</v>
      </c>
      <c r="H68" s="16">
        <v>19.571000000000002</v>
      </c>
      <c r="I68" s="16">
        <f t="shared" si="8"/>
        <v>8239.5709999999999</v>
      </c>
      <c r="J68" s="20">
        <v>0</v>
      </c>
      <c r="K68" s="15">
        <v>8990</v>
      </c>
      <c r="L68" s="15">
        <v>8450</v>
      </c>
      <c r="M68" s="15">
        <f t="shared" si="9"/>
        <v>540</v>
      </c>
      <c r="N68" s="35">
        <v>8779.57</v>
      </c>
    </row>
    <row r="69" spans="2:18" hidden="1">
      <c r="B69" s="34" t="s">
        <v>12</v>
      </c>
      <c r="C69" s="7">
        <v>44049.690937500003</v>
      </c>
      <c r="D69" s="8" t="s">
        <v>36</v>
      </c>
      <c r="E69" s="9" t="s">
        <v>37</v>
      </c>
      <c r="F69" s="15">
        <v>1</v>
      </c>
      <c r="G69" s="15">
        <v>8220</v>
      </c>
      <c r="H69" s="16">
        <v>19.571000000000002</v>
      </c>
      <c r="I69" s="16">
        <f t="shared" si="8"/>
        <v>8239.5709999999999</v>
      </c>
      <c r="J69" s="20">
        <v>0</v>
      </c>
      <c r="K69" s="15">
        <v>8990</v>
      </c>
      <c r="L69" s="15">
        <v>8450</v>
      </c>
      <c r="M69" s="15">
        <f t="shared" si="9"/>
        <v>540</v>
      </c>
      <c r="N69" s="35">
        <v>8779.57</v>
      </c>
    </row>
    <row r="70" spans="2:18" hidden="1">
      <c r="B70" s="34" t="s">
        <v>12</v>
      </c>
      <c r="C70" s="7">
        <v>44039</v>
      </c>
      <c r="D70" s="8" t="s">
        <v>66</v>
      </c>
      <c r="E70" s="9" t="s">
        <v>72</v>
      </c>
      <c r="F70" s="15">
        <v>1</v>
      </c>
      <c r="G70" s="15">
        <v>9045</v>
      </c>
      <c r="H70" s="16">
        <v>21.536000000000001</v>
      </c>
      <c r="I70" s="16">
        <f t="shared" si="8"/>
        <v>9066.5360000000001</v>
      </c>
      <c r="J70" s="20">
        <v>0</v>
      </c>
      <c r="K70" s="15">
        <v>9790</v>
      </c>
      <c r="L70" s="20">
        <v>0</v>
      </c>
      <c r="M70" s="20">
        <v>0</v>
      </c>
      <c r="N70" s="35">
        <v>723.46</v>
      </c>
      <c r="O70" s="6"/>
    </row>
    <row r="71" spans="2:18" hidden="1">
      <c r="B71" s="34" t="s">
        <v>12</v>
      </c>
      <c r="C71" s="7">
        <v>44056.519328703704</v>
      </c>
      <c r="D71" s="8" t="s">
        <v>50</v>
      </c>
      <c r="E71" s="9" t="s">
        <v>34</v>
      </c>
      <c r="F71" s="15">
        <v>1</v>
      </c>
      <c r="G71" s="15">
        <v>10109</v>
      </c>
      <c r="H71" s="16">
        <v>24.068999999999999</v>
      </c>
      <c r="I71" s="17">
        <f>G71+H71</f>
        <v>10133.069</v>
      </c>
      <c r="J71" s="20">
        <v>0</v>
      </c>
      <c r="K71" s="15">
        <v>10990</v>
      </c>
      <c r="L71" s="15">
        <v>10340</v>
      </c>
      <c r="M71" s="15">
        <f>K71-L71</f>
        <v>650</v>
      </c>
      <c r="N71" s="35">
        <v>10783.07</v>
      </c>
      <c r="O71" s="6"/>
      <c r="P71" s="6"/>
      <c r="Q71" s="10"/>
    </row>
    <row r="72" spans="2:18" hidden="1">
      <c r="B72" s="34" t="s">
        <v>12</v>
      </c>
      <c r="C72" s="7">
        <v>44056.793969907405</v>
      </c>
      <c r="D72" s="8" t="s">
        <v>40</v>
      </c>
      <c r="E72" s="9" t="s">
        <v>34</v>
      </c>
      <c r="F72" s="15">
        <v>1</v>
      </c>
      <c r="G72" s="15">
        <v>10109</v>
      </c>
      <c r="H72" s="16">
        <v>24.068999999999999</v>
      </c>
      <c r="I72" s="17">
        <f t="shared" ref="I72:I76" si="10">G72+H72</f>
        <v>10133.069</v>
      </c>
      <c r="J72" s="20">
        <v>0</v>
      </c>
      <c r="K72" s="15">
        <v>10990</v>
      </c>
      <c r="L72" s="15">
        <v>10340</v>
      </c>
      <c r="M72" s="15">
        <f t="shared" ref="M72:M76" si="11">K72-L72</f>
        <v>650</v>
      </c>
      <c r="N72" s="35">
        <v>10783.07</v>
      </c>
      <c r="O72" s="6"/>
      <c r="P72" s="6"/>
    </row>
    <row r="73" spans="2:18" hidden="1">
      <c r="B73" s="34" t="s">
        <v>12</v>
      </c>
      <c r="C73" s="7">
        <v>44059.468124999999</v>
      </c>
      <c r="D73" s="8" t="s">
        <v>23</v>
      </c>
      <c r="E73" s="9" t="s">
        <v>34</v>
      </c>
      <c r="F73" s="15">
        <v>1</v>
      </c>
      <c r="G73" s="15">
        <v>10109</v>
      </c>
      <c r="H73" s="16">
        <v>24.068999999999999</v>
      </c>
      <c r="I73" s="17">
        <f t="shared" si="10"/>
        <v>10133.069</v>
      </c>
      <c r="J73" s="20">
        <v>0</v>
      </c>
      <c r="K73" s="15">
        <v>10990</v>
      </c>
      <c r="L73" s="15">
        <v>10340</v>
      </c>
      <c r="M73" s="15">
        <f t="shared" si="11"/>
        <v>650</v>
      </c>
      <c r="N73" s="35">
        <v>10783.07</v>
      </c>
    </row>
    <row r="74" spans="2:18" hidden="1">
      <c r="B74" s="34" t="s">
        <v>12</v>
      </c>
      <c r="C74" s="7">
        <v>44059.751550925925</v>
      </c>
      <c r="D74" s="8" t="s">
        <v>52</v>
      </c>
      <c r="E74" s="9" t="s">
        <v>34</v>
      </c>
      <c r="F74" s="15">
        <v>1</v>
      </c>
      <c r="G74" s="15">
        <v>10109</v>
      </c>
      <c r="H74" s="16">
        <v>24.068999999999999</v>
      </c>
      <c r="I74" s="17">
        <f t="shared" si="10"/>
        <v>10133.069</v>
      </c>
      <c r="J74" s="20">
        <v>0</v>
      </c>
      <c r="K74" s="15">
        <v>10990</v>
      </c>
      <c r="L74" s="15">
        <v>10340</v>
      </c>
      <c r="M74" s="15">
        <f t="shared" si="11"/>
        <v>650</v>
      </c>
      <c r="N74" s="35">
        <v>10783.07</v>
      </c>
    </row>
    <row r="75" spans="2:18" hidden="1">
      <c r="B75" s="34" t="s">
        <v>12</v>
      </c>
      <c r="C75" s="7">
        <v>44061.609340277777</v>
      </c>
      <c r="D75" s="8" t="s">
        <v>36</v>
      </c>
      <c r="E75" s="9" t="s">
        <v>34</v>
      </c>
      <c r="F75" s="15">
        <v>1</v>
      </c>
      <c r="G75" s="15">
        <v>10109</v>
      </c>
      <c r="H75" s="16">
        <v>24.068999999999999</v>
      </c>
      <c r="I75" s="17">
        <f t="shared" si="10"/>
        <v>10133.069</v>
      </c>
      <c r="J75" s="20">
        <v>0</v>
      </c>
      <c r="K75" s="15">
        <v>10990</v>
      </c>
      <c r="L75" s="15">
        <v>10340</v>
      </c>
      <c r="M75" s="15">
        <f t="shared" si="11"/>
        <v>650</v>
      </c>
      <c r="N75" s="35">
        <v>10783.07</v>
      </c>
    </row>
    <row r="76" spans="2:18" hidden="1">
      <c r="B76" s="34" t="s">
        <v>12</v>
      </c>
      <c r="C76" s="7">
        <v>44039.461782407408</v>
      </c>
      <c r="D76" s="8" t="s">
        <v>56</v>
      </c>
      <c r="E76" s="9" t="s">
        <v>34</v>
      </c>
      <c r="F76" s="15">
        <v>1</v>
      </c>
      <c r="G76" s="15">
        <v>10109</v>
      </c>
      <c r="H76" s="16">
        <v>24.068999999999999</v>
      </c>
      <c r="I76" s="17">
        <f t="shared" si="10"/>
        <v>10133.069</v>
      </c>
      <c r="J76" s="20">
        <v>0</v>
      </c>
      <c r="K76" s="15">
        <v>10990</v>
      </c>
      <c r="L76" s="15">
        <v>10340</v>
      </c>
      <c r="M76" s="15">
        <f t="shared" si="11"/>
        <v>650</v>
      </c>
      <c r="N76" s="35">
        <v>10783.07</v>
      </c>
    </row>
    <row r="77" spans="2:18" hidden="1">
      <c r="B77" s="56" t="s">
        <v>29</v>
      </c>
      <c r="C77" s="57">
        <v>44059.46775462963</v>
      </c>
      <c r="D77" s="58" t="s">
        <v>30</v>
      </c>
      <c r="E77" s="59" t="s">
        <v>58</v>
      </c>
      <c r="F77" s="60">
        <v>1</v>
      </c>
      <c r="G77" s="30">
        <v>1138</v>
      </c>
      <c r="H77" s="61">
        <v>2.71</v>
      </c>
      <c r="I77" s="31">
        <f>G77+H77</f>
        <v>1140.71</v>
      </c>
      <c r="J77" s="62">
        <v>0</v>
      </c>
      <c r="K77" s="62">
        <v>0</v>
      </c>
      <c r="L77" s="62">
        <v>0</v>
      </c>
      <c r="M77" s="62">
        <v>0</v>
      </c>
      <c r="N77" s="36">
        <f>G77+H77</f>
        <v>1140.71</v>
      </c>
      <c r="P77" s="10"/>
      <c r="Q77" s="11"/>
      <c r="R77" s="10"/>
    </row>
    <row r="78" spans="2:18" hidden="1">
      <c r="B78" s="56" t="s">
        <v>29</v>
      </c>
      <c r="C78" s="63">
        <v>44059.497337962966</v>
      </c>
      <c r="D78" s="58" t="s">
        <v>33</v>
      </c>
      <c r="E78" s="59" t="s">
        <v>45</v>
      </c>
      <c r="F78" s="64">
        <v>1</v>
      </c>
      <c r="G78" s="30">
        <v>5035</v>
      </c>
      <c r="H78" s="27">
        <v>11.988</v>
      </c>
      <c r="I78" s="29">
        <f>G78+H78</f>
        <v>5046.9880000000003</v>
      </c>
      <c r="J78" s="28">
        <v>0</v>
      </c>
      <c r="K78" s="28">
        <v>0</v>
      </c>
      <c r="L78" s="28">
        <v>0</v>
      </c>
      <c r="M78" s="28">
        <v>0</v>
      </c>
      <c r="N78" s="36">
        <v>5046.9799999999996</v>
      </c>
    </row>
    <row r="79" spans="2:18" hidden="1">
      <c r="B79" s="56" t="s">
        <v>29</v>
      </c>
      <c r="C79" s="63">
        <v>44053.810115740744</v>
      </c>
      <c r="D79" s="58" t="s">
        <v>52</v>
      </c>
      <c r="E79" s="59" t="s">
        <v>38</v>
      </c>
      <c r="F79" s="30">
        <v>1</v>
      </c>
      <c r="G79" s="30">
        <v>5399</v>
      </c>
      <c r="H79" s="29">
        <v>12.855</v>
      </c>
      <c r="I79" s="31">
        <v>5411.85</v>
      </c>
      <c r="J79" s="28">
        <v>0</v>
      </c>
      <c r="K79" s="28">
        <v>0</v>
      </c>
      <c r="L79" s="28">
        <v>0</v>
      </c>
      <c r="M79" s="28">
        <v>0</v>
      </c>
      <c r="N79" s="36">
        <v>5411.85</v>
      </c>
    </row>
    <row r="80" spans="2:18" hidden="1">
      <c r="B80" s="56" t="s">
        <v>29</v>
      </c>
      <c r="C80" s="63">
        <v>44055.441469907404</v>
      </c>
      <c r="D80" s="58" t="s">
        <v>59</v>
      </c>
      <c r="E80" s="59" t="s">
        <v>51</v>
      </c>
      <c r="F80" s="25">
        <v>1</v>
      </c>
      <c r="G80" s="26">
        <v>8082</v>
      </c>
      <c r="H80" s="27">
        <v>19.242999999999999</v>
      </c>
      <c r="I80" s="27">
        <f t="shared" ref="I80:I84" si="12">G80+H80</f>
        <v>8101.2430000000004</v>
      </c>
      <c r="J80" s="28">
        <v>0</v>
      </c>
      <c r="K80" s="28">
        <v>0</v>
      </c>
      <c r="L80" s="28">
        <v>0</v>
      </c>
      <c r="M80" s="28">
        <v>0</v>
      </c>
      <c r="N80" s="36">
        <v>8101.24</v>
      </c>
    </row>
    <row r="81" spans="2:14" hidden="1">
      <c r="B81" s="56" t="s">
        <v>29</v>
      </c>
      <c r="C81" s="63">
        <v>44055.442025462966</v>
      </c>
      <c r="D81" s="58" t="s">
        <v>59</v>
      </c>
      <c r="E81" s="59" t="s">
        <v>51</v>
      </c>
      <c r="F81" s="25">
        <v>1</v>
      </c>
      <c r="G81" s="26">
        <v>8082</v>
      </c>
      <c r="H81" s="27">
        <v>19.242999999999999</v>
      </c>
      <c r="I81" s="27">
        <f t="shared" si="12"/>
        <v>8101.2430000000004</v>
      </c>
      <c r="J81" s="28">
        <v>0</v>
      </c>
      <c r="K81" s="28">
        <v>0</v>
      </c>
      <c r="L81" s="28">
        <v>0</v>
      </c>
      <c r="M81" s="28">
        <v>0</v>
      </c>
      <c r="N81" s="36">
        <v>8101.24</v>
      </c>
    </row>
    <row r="82" spans="2:14" hidden="1">
      <c r="B82" s="56" t="s">
        <v>29</v>
      </c>
      <c r="C82" s="63">
        <v>44056.465601851851</v>
      </c>
      <c r="D82" s="58" t="s">
        <v>57</v>
      </c>
      <c r="E82" s="59" t="s">
        <v>37</v>
      </c>
      <c r="F82" s="30">
        <v>1</v>
      </c>
      <c r="G82" s="30">
        <v>8220</v>
      </c>
      <c r="H82" s="29">
        <v>19.571000000000002</v>
      </c>
      <c r="I82" s="29">
        <f t="shared" si="12"/>
        <v>8239.5709999999999</v>
      </c>
      <c r="J82" s="28">
        <v>0</v>
      </c>
      <c r="K82" s="28">
        <v>0</v>
      </c>
      <c r="L82" s="28">
        <v>0</v>
      </c>
      <c r="M82" s="28">
        <v>0</v>
      </c>
      <c r="N82" s="36">
        <v>8239.5709999999999</v>
      </c>
    </row>
    <row r="83" spans="2:14" hidden="1">
      <c r="B83" s="56" t="s">
        <v>29</v>
      </c>
      <c r="C83" s="63">
        <v>44051.733993055554</v>
      </c>
      <c r="D83" s="58" t="s">
        <v>60</v>
      </c>
      <c r="E83" s="59" t="s">
        <v>37</v>
      </c>
      <c r="F83" s="30">
        <v>1</v>
      </c>
      <c r="G83" s="30">
        <v>8220</v>
      </c>
      <c r="H83" s="29">
        <v>19.571000000000002</v>
      </c>
      <c r="I83" s="29">
        <f t="shared" si="12"/>
        <v>8239.5709999999999</v>
      </c>
      <c r="J83" s="28">
        <v>0</v>
      </c>
      <c r="K83" s="28">
        <v>0</v>
      </c>
      <c r="L83" s="28">
        <v>0</v>
      </c>
      <c r="M83" s="28">
        <v>0</v>
      </c>
      <c r="N83" s="36">
        <v>8239.5709999999999</v>
      </c>
    </row>
    <row r="84" spans="2:14" hidden="1">
      <c r="B84" s="56" t="s">
        <v>29</v>
      </c>
      <c r="C84" s="63">
        <v>44055.439895833333</v>
      </c>
      <c r="D84" s="58" t="s">
        <v>49</v>
      </c>
      <c r="E84" s="59" t="s">
        <v>37</v>
      </c>
      <c r="F84" s="30">
        <v>1</v>
      </c>
      <c r="G84" s="30">
        <v>8220</v>
      </c>
      <c r="H84" s="29">
        <v>19.571000000000002</v>
      </c>
      <c r="I84" s="29">
        <f t="shared" si="12"/>
        <v>8239.5709999999999</v>
      </c>
      <c r="J84" s="28">
        <v>0</v>
      </c>
      <c r="K84" s="28">
        <v>0</v>
      </c>
      <c r="L84" s="28">
        <v>0</v>
      </c>
      <c r="M84" s="28">
        <v>0</v>
      </c>
      <c r="N84" s="36">
        <v>8239.5709999999999</v>
      </c>
    </row>
    <row r="85" spans="2:14" hidden="1">
      <c r="B85" s="56" t="s">
        <v>29</v>
      </c>
      <c r="C85" s="63">
        <v>44055.465486111112</v>
      </c>
      <c r="D85" s="58" t="s">
        <v>52</v>
      </c>
      <c r="E85" s="59" t="s">
        <v>34</v>
      </c>
      <c r="F85" s="65">
        <v>1</v>
      </c>
      <c r="G85" s="30">
        <v>10109</v>
      </c>
      <c r="H85" s="29">
        <v>24.068999999999999</v>
      </c>
      <c r="I85" s="31">
        <v>10133.07</v>
      </c>
      <c r="J85" s="66">
        <v>0</v>
      </c>
      <c r="K85" s="66">
        <v>0</v>
      </c>
      <c r="L85" s="66">
        <v>0</v>
      </c>
      <c r="M85" s="66">
        <v>0</v>
      </c>
      <c r="N85" s="36">
        <v>10133.07</v>
      </c>
    </row>
    <row r="86" spans="2:14" hidden="1">
      <c r="B86" s="67" t="s">
        <v>29</v>
      </c>
      <c r="C86" s="68">
        <v>44032.624027777776</v>
      </c>
      <c r="D86" s="69" t="s">
        <v>33</v>
      </c>
      <c r="E86" s="70" t="s">
        <v>34</v>
      </c>
      <c r="F86" s="71">
        <v>1</v>
      </c>
      <c r="G86" s="72">
        <v>10109</v>
      </c>
      <c r="H86" s="73">
        <v>24.068999999999999</v>
      </c>
      <c r="I86" s="74">
        <v>10133.07</v>
      </c>
      <c r="J86" s="75">
        <v>0</v>
      </c>
      <c r="K86" s="75">
        <v>0</v>
      </c>
      <c r="L86" s="75">
        <v>0</v>
      </c>
      <c r="M86" s="75">
        <v>0</v>
      </c>
      <c r="N86" s="76">
        <v>10133.07</v>
      </c>
    </row>
    <row r="87" spans="2:14" ht="15.75" hidden="1" thickBot="1">
      <c r="B87" s="89" t="s">
        <v>67</v>
      </c>
      <c r="C87" s="90"/>
      <c r="D87" s="90"/>
      <c r="E87" s="90"/>
      <c r="F87" s="51">
        <f>SUM(F7:F86)</f>
        <v>80</v>
      </c>
      <c r="G87" s="52"/>
      <c r="H87" s="52"/>
      <c r="I87" s="52"/>
      <c r="J87" s="52"/>
      <c r="K87" s="52"/>
      <c r="L87" s="52"/>
      <c r="M87" s="52"/>
      <c r="N87" s="53">
        <f>SUM(N7:N86)</f>
        <v>557062.723</v>
      </c>
    </row>
    <row r="96" spans="2:14" s="54" customFormat="1" ht="9">
      <c r="B96" s="91" t="s">
        <v>68</v>
      </c>
      <c r="C96" s="91"/>
      <c r="F96" s="92" t="s">
        <v>70</v>
      </c>
      <c r="G96" s="92"/>
      <c r="H96" s="92"/>
      <c r="N96" s="55" t="s">
        <v>69</v>
      </c>
    </row>
  </sheetData>
  <autoFilter ref="B6:N87">
    <filterColumn colId="2">
      <filters>
        <filter val="Mugdho Corporation"/>
      </filters>
    </filterColumn>
  </autoFilter>
  <sortState ref="B7:N118">
    <sortCondition ref="B7"/>
  </sortState>
  <mergeCells count="6">
    <mergeCell ref="B2:N2"/>
    <mergeCell ref="B4:F4"/>
    <mergeCell ref="B3:N3"/>
    <mergeCell ref="B87:E87"/>
    <mergeCell ref="B96:C96"/>
    <mergeCell ref="F96:H9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Jafar</dc:creator>
  <cp:lastModifiedBy>LENOVO</cp:lastModifiedBy>
  <cp:lastPrinted>2020-09-02T05:41:21Z</cp:lastPrinted>
  <dcterms:created xsi:type="dcterms:W3CDTF">2020-01-19T04:01:23Z</dcterms:created>
  <dcterms:modified xsi:type="dcterms:W3CDTF">2020-09-12T06:04:11Z</dcterms:modified>
</cp:coreProperties>
</file>