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2" sheetId="2" r:id="rId1"/>
  </sheets>
  <definedNames>
    <definedName name="_xlnm._FilterDatabase" localSheetId="0" hidden="1">Sheet2!$B$6:$N$75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/>
  <c r="N75" l="1"/>
  <c r="M30"/>
  <c r="M18" l="1"/>
  <c r="F75" l="1"/>
  <c r="I63"/>
  <c r="M63"/>
  <c r="I64"/>
  <c r="M64"/>
  <c r="M62"/>
  <c r="I62"/>
  <c r="M61"/>
  <c r="I61"/>
  <c r="M60"/>
  <c r="I60"/>
  <c r="I57"/>
  <c r="M57"/>
  <c r="I58"/>
  <c r="M58"/>
  <c r="I59"/>
  <c r="M59"/>
  <c r="M56"/>
  <c r="I56"/>
  <c r="I31"/>
  <c r="M31"/>
  <c r="I32"/>
  <c r="M32"/>
  <c r="I33"/>
  <c r="M33"/>
  <c r="I34"/>
  <c r="M34"/>
  <c r="I35"/>
  <c r="M35"/>
  <c r="I36"/>
  <c r="M36"/>
  <c r="I37"/>
  <c r="M37"/>
  <c r="I38"/>
  <c r="M38"/>
  <c r="I39"/>
  <c r="M39"/>
  <c r="I40"/>
  <c r="M40"/>
  <c r="I41"/>
  <c r="M41"/>
  <c r="I42"/>
  <c r="M42"/>
  <c r="I43"/>
  <c r="M43"/>
  <c r="I44"/>
  <c r="M44"/>
  <c r="I45"/>
  <c r="M45"/>
  <c r="I46"/>
  <c r="M46"/>
  <c r="I47"/>
  <c r="M47"/>
  <c r="I48"/>
  <c r="M48"/>
  <c r="I49"/>
  <c r="M49"/>
  <c r="I50"/>
  <c r="M50"/>
  <c r="I51"/>
  <c r="M51"/>
  <c r="I52"/>
  <c r="M52"/>
  <c r="I53"/>
  <c r="M53"/>
  <c r="I54"/>
  <c r="M54"/>
  <c r="I55"/>
  <c r="M55"/>
  <c r="I71"/>
  <c r="I72"/>
  <c r="I73"/>
  <c r="I74"/>
  <c r="I30"/>
  <c r="M29"/>
  <c r="I29"/>
  <c r="M28"/>
  <c r="I28"/>
  <c r="I27"/>
  <c r="M27"/>
  <c r="M26"/>
  <c r="I26"/>
  <c r="I25"/>
  <c r="M25"/>
  <c r="I24" l="1"/>
  <c r="M24"/>
  <c r="M23"/>
  <c r="I23"/>
  <c r="M22"/>
  <c r="I22"/>
  <c r="M21"/>
  <c r="I21"/>
  <c r="I20"/>
  <c r="M20"/>
  <c r="M19"/>
  <c r="I19"/>
  <c r="I18"/>
  <c r="M17"/>
  <c r="I17"/>
  <c r="M16"/>
  <c r="I16"/>
  <c r="I70"/>
  <c r="I15"/>
  <c r="M12"/>
  <c r="I12"/>
  <c r="M11"/>
  <c r="I11"/>
  <c r="I10"/>
  <c r="I69"/>
  <c r="I68"/>
  <c r="I67" l="1"/>
  <c r="I66"/>
  <c r="I65" l="1"/>
</calcChain>
</file>

<file path=xl/sharedStrings.xml><?xml version="1.0" encoding="utf-8"?>
<sst xmlns="http://schemas.openxmlformats.org/spreadsheetml/2006/main" count="224" uniqueCount="86">
  <si>
    <t>DAP Price=DP+(CP-RP)+TDS
DOA Price=DP+TDS</t>
  </si>
  <si>
    <t xml:space="preserve">Claim </t>
  </si>
  <si>
    <t>Receiving Date</t>
  </si>
  <si>
    <t>Dealer Name</t>
  </si>
  <si>
    <t>Model</t>
  </si>
  <si>
    <t>Qty</t>
  </si>
  <si>
    <t>DP</t>
  </si>
  <si>
    <t>TDS</t>
  </si>
  <si>
    <t>DP+TDS</t>
  </si>
  <si>
    <t>CP</t>
  </si>
  <si>
    <t>RP</t>
  </si>
  <si>
    <t>CP-RP</t>
  </si>
  <si>
    <t>Amount</t>
  </si>
  <si>
    <t>DAP</t>
  </si>
  <si>
    <t>SB Tel Enterprise</t>
  </si>
  <si>
    <t>Star Tel</t>
  </si>
  <si>
    <t>Rathura Enterprise</t>
  </si>
  <si>
    <t>V48_SKD</t>
  </si>
  <si>
    <t>Incentive</t>
  </si>
  <si>
    <t>Click Mobile Corner</t>
  </si>
  <si>
    <t>New Sarker Electronics</t>
  </si>
  <si>
    <t>Tarek &amp; Brothers</t>
  </si>
  <si>
    <t>V141_SKD</t>
  </si>
  <si>
    <t>DOA</t>
  </si>
  <si>
    <t>Zaara Corporation</t>
  </si>
  <si>
    <t>INOVA</t>
  </si>
  <si>
    <t>Nandan World Link</t>
  </si>
  <si>
    <t>Mugdho Corporation</t>
  </si>
  <si>
    <t>M/S. Lotus Telecom</t>
  </si>
  <si>
    <t>Gopa Telecom</t>
  </si>
  <si>
    <t>Pacific Electronics-2</t>
  </si>
  <si>
    <t>One Telecom (CTG Road)</t>
  </si>
  <si>
    <t>Trade Plus</t>
  </si>
  <si>
    <t>V142</t>
  </si>
  <si>
    <t>Ideal Communication</t>
  </si>
  <si>
    <t>Mobile House</t>
  </si>
  <si>
    <t>Z10</t>
  </si>
  <si>
    <t>M/S. Murad Enterprise</t>
  </si>
  <si>
    <t>V75m</t>
  </si>
  <si>
    <t>M/S. Sujan Telecom</t>
  </si>
  <si>
    <t>E90</t>
  </si>
  <si>
    <t>Salim Telecom &amp; Electronics</t>
  </si>
  <si>
    <t>i65</t>
  </si>
  <si>
    <t>Shifa Enterprise</t>
  </si>
  <si>
    <t>M/S Sholav Bitan</t>
  </si>
  <si>
    <t>M K Trading Co.</t>
  </si>
  <si>
    <t>V130</t>
  </si>
  <si>
    <t>Priyo Telecom</t>
  </si>
  <si>
    <t>Nabil Enterprise</t>
  </si>
  <si>
    <t>i72_SKD</t>
  </si>
  <si>
    <t>Sibgat Telecom</t>
  </si>
  <si>
    <t>V128</t>
  </si>
  <si>
    <t>Konica Trading</t>
  </si>
  <si>
    <t>M/S Chowdhury Enterprise</t>
  </si>
  <si>
    <t>Star Telecom</t>
  </si>
  <si>
    <t>V128_SKD</t>
  </si>
  <si>
    <t>Noor Electronics</t>
  </si>
  <si>
    <t>P9+</t>
  </si>
  <si>
    <t>V90</t>
  </si>
  <si>
    <t>M/S. Alif Telecom</t>
  </si>
  <si>
    <t>Hello Prithibi</t>
  </si>
  <si>
    <t>P11</t>
  </si>
  <si>
    <t>Shaheen Multimedia &amp; Telecom</t>
  </si>
  <si>
    <t>Helio-S2</t>
  </si>
  <si>
    <t>M/S Zaman Enterprise</t>
  </si>
  <si>
    <t>B26</t>
  </si>
  <si>
    <t>Mobile Collection &amp; Ghori Ghor</t>
  </si>
  <si>
    <t>D72</t>
  </si>
  <si>
    <t>B17</t>
  </si>
  <si>
    <t>Mobile Plus</t>
  </si>
  <si>
    <t>P9_2GB</t>
  </si>
  <si>
    <t>My Fone</t>
  </si>
  <si>
    <t>Satata Mobile Centre</t>
  </si>
  <si>
    <t>Feroz Telecom</t>
  </si>
  <si>
    <t>One Telecom,  Narayangonj</t>
  </si>
  <si>
    <t>V75m_2GB</t>
  </si>
  <si>
    <t>V32</t>
  </si>
  <si>
    <t>V42</t>
  </si>
  <si>
    <t>M/S. Alam Trade Link</t>
  </si>
  <si>
    <t>L21</t>
  </si>
  <si>
    <t>D40i</t>
  </si>
  <si>
    <t xml:space="preserve">DAP &amp; DOA Sales Return Adjustments for B17, B26, D40i, D72, E90, Helio-S2, i65, i72_SKD, INOVA, L21, P11, P9_2GB, P9+, V128, V128_SKD, V130, V141_SKD, V142, V32,
V42,V48_SKD, V75m, V75m_2GB, V90, &amp; Z10
</t>
  </si>
  <si>
    <t>Total</t>
  </si>
  <si>
    <t>Prepared By</t>
  </si>
  <si>
    <t>Checked By</t>
  </si>
  <si>
    <t>Received By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</si>
</sst>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b/>
      <i/>
      <sz val="9"/>
      <color theme="4" tint="-0.249977111117893"/>
      <name val="Ebrima"/>
    </font>
    <font>
      <b/>
      <sz val="11"/>
      <color rgb="FFFFC000"/>
      <name val="Californian FB"/>
      <family val="1"/>
    </font>
    <font>
      <sz val="11"/>
      <color theme="1"/>
      <name val="Calibri"/>
      <family val="2"/>
      <scheme val="minor"/>
    </font>
    <font>
      <b/>
      <i/>
      <sz val="8"/>
      <color rgb="FF002060"/>
      <name val="Century Schoolbook"/>
      <family val="1"/>
    </font>
    <font>
      <b/>
      <sz val="8"/>
      <color rgb="FFFFC000"/>
      <name val="Californian FB"/>
      <family val="1"/>
    </font>
    <font>
      <b/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b/>
      <i/>
      <sz val="8"/>
      <color theme="1"/>
      <name val="Century Gothic"/>
      <family val="2"/>
    </font>
    <font>
      <b/>
      <sz val="11"/>
      <color theme="1"/>
      <name val="Century Gothic"/>
      <family val="2"/>
    </font>
    <font>
      <b/>
      <sz val="8"/>
      <color rgb="FFFFFF00"/>
      <name val="Californian FB"/>
      <family val="1"/>
    </font>
    <font>
      <b/>
      <sz val="7"/>
      <color theme="1"/>
      <name val="Lucida Sans Typewriter"/>
      <family val="3"/>
    </font>
    <font>
      <b/>
      <i/>
      <sz val="10"/>
      <color rgb="FFFFFF00"/>
      <name val="Californian FB"/>
      <family val="1"/>
    </font>
    <font>
      <b/>
      <i/>
      <u val="double"/>
      <sz val="10"/>
      <color rgb="FFFFFF00"/>
      <name val="Californian FB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6" fillId="3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9" fillId="0" borderId="0" xfId="0" applyFont="1"/>
    <xf numFmtId="165" fontId="10" fillId="0" borderId="10" xfId="0" applyNumberFormat="1" applyFont="1" applyBorder="1" applyAlignment="1">
      <alignment horizontal="center"/>
    </xf>
    <xf numFmtId="0" fontId="7" fillId="0" borderId="10" xfId="0" applyFont="1" applyBorder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1" fillId="0" borderId="10" xfId="1" applyFont="1" applyBorder="1" applyAlignment="1">
      <alignment horizontal="center"/>
    </xf>
    <xf numFmtId="166" fontId="11" fillId="0" borderId="10" xfId="1" applyNumberFormat="1" applyFont="1" applyBorder="1" applyAlignment="1">
      <alignment horizontal="center"/>
    </xf>
    <xf numFmtId="39" fontId="11" fillId="0" borderId="10" xfId="1" applyNumberFormat="1" applyFont="1" applyBorder="1" applyAlignment="1">
      <alignment horizontal="center"/>
    </xf>
    <xf numFmtId="4" fontId="1" fillId="0" borderId="0" xfId="0" applyNumberFormat="1" applyFont="1"/>
    <xf numFmtId="0" fontId="14" fillId="0" borderId="0" xfId="0" applyFont="1"/>
    <xf numFmtId="4" fontId="14" fillId="0" borderId="0" xfId="0" applyNumberFormat="1" applyFont="1"/>
    <xf numFmtId="3" fontId="11" fillId="0" borderId="10" xfId="0" applyNumberFormat="1" applyFont="1" applyBorder="1" applyAlignment="1">
      <alignment horizontal="center"/>
    </xf>
    <xf numFmtId="165" fontId="10" fillId="4" borderId="10" xfId="0" applyNumberFormat="1" applyFont="1" applyFill="1" applyBorder="1" applyAlignment="1">
      <alignment horizontal="center"/>
    </xf>
    <xf numFmtId="0" fontId="7" fillId="4" borderId="10" xfId="0" applyFont="1" applyFill="1" applyBorder="1"/>
    <xf numFmtId="0" fontId="7" fillId="4" borderId="10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166" fontId="11" fillId="4" borderId="10" xfId="1" applyNumberFormat="1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39" fontId="11" fillId="4" borderId="10" xfId="1" applyNumberFormat="1" applyFont="1" applyFill="1" applyBorder="1" applyAlignment="1">
      <alignment horizontal="center"/>
    </xf>
    <xf numFmtId="164" fontId="11" fillId="4" borderId="10" xfId="1" applyFont="1" applyFill="1" applyBorder="1" applyAlignment="1">
      <alignment horizontal="center"/>
    </xf>
    <xf numFmtId="164" fontId="11" fillId="4" borderId="10" xfId="1" applyFont="1" applyFill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" fontId="11" fillId="0" borderId="13" xfId="0" applyNumberFormat="1" applyFont="1" applyBorder="1" applyAlignment="1">
      <alignment horizontal="center"/>
    </xf>
    <xf numFmtId="4" fontId="11" fillId="4" borderId="13" xfId="0" applyNumberFormat="1" applyFont="1" applyFill="1" applyBorder="1" applyAlignment="1">
      <alignment horizontal="center"/>
    </xf>
    <xf numFmtId="165" fontId="10" fillId="4" borderId="15" xfId="0" applyNumberFormat="1" applyFont="1" applyFill="1" applyBorder="1" applyAlignment="1">
      <alignment horizontal="center"/>
    </xf>
    <xf numFmtId="0" fontId="7" fillId="4" borderId="15" xfId="0" applyFont="1" applyFill="1" applyBorder="1"/>
    <xf numFmtId="0" fontId="7" fillId="4" borderId="15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166" fontId="11" fillId="4" borderId="15" xfId="1" applyNumberFormat="1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39" fontId="11" fillId="4" borderId="15" xfId="1" applyNumberFormat="1" applyFont="1" applyFill="1" applyBorder="1" applyAlignment="1">
      <alignment horizontal="center"/>
    </xf>
    <xf numFmtId="164" fontId="11" fillId="4" borderId="15" xfId="1" applyFont="1" applyFill="1" applyBorder="1" applyAlignment="1">
      <alignment horizontal="center"/>
    </xf>
    <xf numFmtId="4" fontId="11" fillId="4" borderId="16" xfId="0" applyNumberFormat="1" applyFont="1" applyFill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166" fontId="11" fillId="0" borderId="5" xfId="1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39" fontId="11" fillId="0" borderId="5" xfId="1" applyNumberFormat="1" applyFont="1" applyBorder="1" applyAlignment="1">
      <alignment horizontal="center"/>
    </xf>
    <xf numFmtId="4" fontId="11" fillId="0" borderId="6" xfId="0" applyNumberFormat="1" applyFont="1" applyBorder="1" applyAlignment="1">
      <alignment horizontal="center"/>
    </xf>
    <xf numFmtId="0" fontId="15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vertical="center"/>
    </xf>
    <xf numFmtId="4" fontId="16" fillId="3" borderId="3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top" wrapText="1"/>
    </xf>
    <xf numFmtId="0" fontId="13" fillId="2" borderId="8" xfId="0" applyFont="1" applyFill="1" applyBorder="1" applyAlignment="1">
      <alignment horizontal="center" vertical="top"/>
    </xf>
    <xf numFmtId="0" fontId="13" fillId="2" borderId="9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U87"/>
  <sheetViews>
    <sheetView tabSelected="1" workbookViewId="0">
      <selection activeCell="Q80" sqref="Q80"/>
    </sheetView>
  </sheetViews>
  <sheetFormatPr defaultRowHeight="15"/>
  <cols>
    <col min="2" max="2" width="7.42578125" customWidth="1"/>
    <col min="3" max="3" width="10.7109375" bestFit="1" customWidth="1"/>
    <col min="4" max="4" width="25.42578125" customWidth="1"/>
    <col min="5" max="5" width="8.28515625" customWidth="1"/>
    <col min="6" max="6" width="5.28515625" style="14" customWidth="1"/>
    <col min="7" max="8" width="7.42578125" customWidth="1"/>
    <col min="9" max="9" width="8.85546875" customWidth="1"/>
    <col min="10" max="13" width="6.28515625" customWidth="1"/>
    <col min="14" max="14" width="11.28515625" bestFit="1" customWidth="1"/>
    <col min="15" max="15" width="9.42578125" style="22" bestFit="1" customWidth="1"/>
    <col min="16" max="16" width="11.5703125" style="22" bestFit="1" customWidth="1"/>
    <col min="17" max="17" width="11.28515625" style="22" bestFit="1" customWidth="1"/>
    <col min="18" max="21" width="9.140625" style="22"/>
  </cols>
  <sheetData>
    <row r="1" spans="2:21" ht="15.75" thickBot="1"/>
    <row r="2" spans="2:21" ht="15.75" thickBot="1">
      <c r="B2" s="63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</row>
    <row r="3" spans="2:21" ht="22.5" customHeight="1" thickBot="1">
      <c r="B3" s="66" t="s">
        <v>81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8"/>
    </row>
    <row r="4" spans="2:21" ht="23.25" customHeight="1">
      <c r="B4" s="69" t="s">
        <v>0</v>
      </c>
      <c r="C4" s="69"/>
      <c r="D4" s="69"/>
      <c r="E4" s="1"/>
      <c r="F4" s="6"/>
      <c r="G4" s="7"/>
      <c r="H4" s="7"/>
      <c r="I4" s="7"/>
      <c r="J4" s="5"/>
      <c r="K4" s="7"/>
      <c r="L4" s="7"/>
      <c r="M4" s="7"/>
      <c r="N4" s="7"/>
    </row>
    <row r="5" spans="2:21" ht="23.25" customHeight="1" thickBot="1">
      <c r="B5" s="9"/>
      <c r="C5" s="9"/>
      <c r="D5" s="9"/>
      <c r="E5" s="1"/>
      <c r="F5" s="6"/>
      <c r="G5" s="7"/>
      <c r="H5" s="7"/>
      <c r="I5" s="7"/>
      <c r="J5" s="5"/>
      <c r="K5" s="7"/>
      <c r="L5" s="7"/>
      <c r="M5" s="7"/>
      <c r="N5" s="7"/>
    </row>
    <row r="6" spans="2:21" ht="15.75" thickBot="1">
      <c r="B6" s="2" t="s">
        <v>1</v>
      </c>
      <c r="C6" s="3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18</v>
      </c>
      <c r="K6" s="4" t="s">
        <v>9</v>
      </c>
      <c r="L6" s="4" t="s">
        <v>10</v>
      </c>
      <c r="M6" s="4" t="s">
        <v>11</v>
      </c>
      <c r="N6" s="8" t="s">
        <v>12</v>
      </c>
    </row>
    <row r="7" spans="2:21" s="10" customFormat="1" ht="16.5" hidden="1">
      <c r="B7" s="59" t="s">
        <v>13</v>
      </c>
      <c r="C7" s="48">
        <v>44051.673888888887</v>
      </c>
      <c r="D7" s="49" t="s">
        <v>44</v>
      </c>
      <c r="E7" s="50" t="s">
        <v>40</v>
      </c>
      <c r="F7" s="51">
        <v>1</v>
      </c>
      <c r="G7" s="52">
        <v>2704</v>
      </c>
      <c r="H7" s="53">
        <v>6.76</v>
      </c>
      <c r="I7" s="54">
        <v>2710.76</v>
      </c>
      <c r="J7" s="53">
        <v>450</v>
      </c>
      <c r="K7" s="53">
        <v>2990</v>
      </c>
      <c r="L7" s="53">
        <v>2780</v>
      </c>
      <c r="M7" s="53">
        <v>210</v>
      </c>
      <c r="N7" s="55">
        <v>2470.7600000000002</v>
      </c>
      <c r="O7" s="22"/>
      <c r="P7" s="22"/>
      <c r="Q7" s="22"/>
      <c r="R7" s="22"/>
      <c r="S7" s="22"/>
      <c r="T7" s="22"/>
      <c r="U7" s="22"/>
    </row>
    <row r="8" spans="2:21" s="10" customFormat="1" ht="16.5">
      <c r="B8" s="60" t="s">
        <v>13</v>
      </c>
      <c r="C8" s="11">
        <v>44040.612546296295</v>
      </c>
      <c r="D8" s="12" t="s">
        <v>27</v>
      </c>
      <c r="E8" s="18" t="s">
        <v>40</v>
      </c>
      <c r="F8" s="15">
        <v>1</v>
      </c>
      <c r="G8" s="20">
        <v>2704</v>
      </c>
      <c r="H8" s="17">
        <v>6.76</v>
      </c>
      <c r="I8" s="21">
        <v>2710.76</v>
      </c>
      <c r="J8" s="17">
        <v>450</v>
      </c>
      <c r="K8" s="17">
        <v>2990</v>
      </c>
      <c r="L8" s="17">
        <v>2780</v>
      </c>
      <c r="M8" s="17">
        <v>210</v>
      </c>
      <c r="N8" s="37">
        <v>2470.7600000000002</v>
      </c>
      <c r="O8" s="22"/>
      <c r="P8" s="22"/>
      <c r="Q8" s="22"/>
      <c r="R8" s="22"/>
      <c r="S8" s="22"/>
      <c r="T8" s="22"/>
      <c r="U8" s="22"/>
    </row>
    <row r="9" spans="2:21" s="10" customFormat="1" ht="16.5" hidden="1">
      <c r="B9" s="60" t="s">
        <v>13</v>
      </c>
      <c r="C9" s="11">
        <v>44034.574050925927</v>
      </c>
      <c r="D9" s="12" t="s">
        <v>20</v>
      </c>
      <c r="E9" s="18" t="s">
        <v>40</v>
      </c>
      <c r="F9" s="15">
        <v>1</v>
      </c>
      <c r="G9" s="20">
        <v>2704</v>
      </c>
      <c r="H9" s="17">
        <v>6.76</v>
      </c>
      <c r="I9" s="21">
        <v>2710.76</v>
      </c>
      <c r="J9" s="17">
        <v>450</v>
      </c>
      <c r="K9" s="17">
        <v>2990</v>
      </c>
      <c r="L9" s="17">
        <v>2780</v>
      </c>
      <c r="M9" s="17">
        <v>210</v>
      </c>
      <c r="N9" s="37">
        <v>2470.7600000000002</v>
      </c>
      <c r="O9" s="22"/>
      <c r="P9" s="22"/>
      <c r="Q9" s="22"/>
      <c r="R9" s="22"/>
      <c r="S9" s="22"/>
      <c r="T9" s="22"/>
      <c r="U9" s="22"/>
    </row>
    <row r="10" spans="2:21" s="10" customFormat="1" ht="16.5" hidden="1">
      <c r="B10" s="60" t="s">
        <v>13</v>
      </c>
      <c r="C10" s="11">
        <v>44060.446400462963</v>
      </c>
      <c r="D10" s="12" t="s">
        <v>62</v>
      </c>
      <c r="E10" s="18" t="s">
        <v>63</v>
      </c>
      <c r="F10" s="15">
        <v>1</v>
      </c>
      <c r="G10" s="20">
        <v>13880</v>
      </c>
      <c r="H10" s="17">
        <v>34.700000000000003</v>
      </c>
      <c r="I10" s="21">
        <f>G10+H10</f>
        <v>13914.7</v>
      </c>
      <c r="J10" s="19">
        <v>0</v>
      </c>
      <c r="K10" s="17">
        <v>14990</v>
      </c>
      <c r="L10" s="17">
        <v>14190</v>
      </c>
      <c r="M10" s="17">
        <f>K10-L10</f>
        <v>800</v>
      </c>
      <c r="N10" s="37">
        <v>14714.7</v>
      </c>
      <c r="O10" s="22"/>
      <c r="P10" s="22"/>
      <c r="Q10" s="22"/>
      <c r="R10" s="22"/>
      <c r="S10" s="22"/>
      <c r="T10" s="22"/>
      <c r="U10" s="22"/>
    </row>
    <row r="11" spans="2:21" s="10" customFormat="1" ht="16.5" hidden="1">
      <c r="B11" s="60" t="s">
        <v>13</v>
      </c>
      <c r="C11" s="11">
        <v>44035.562071759261</v>
      </c>
      <c r="D11" s="12" t="s">
        <v>16</v>
      </c>
      <c r="E11" s="18" t="s">
        <v>42</v>
      </c>
      <c r="F11" s="15">
        <v>1</v>
      </c>
      <c r="G11" s="20">
        <v>5594</v>
      </c>
      <c r="H11" s="17">
        <v>13.984999999999999</v>
      </c>
      <c r="I11" s="21">
        <f>G11+H11</f>
        <v>5607.9849999999997</v>
      </c>
      <c r="J11" s="17">
        <v>550</v>
      </c>
      <c r="K11" s="17">
        <v>6190</v>
      </c>
      <c r="L11" s="17">
        <v>5750</v>
      </c>
      <c r="M11" s="17">
        <f>K11-L11</f>
        <v>440</v>
      </c>
      <c r="N11" s="37">
        <v>5497.9849999999997</v>
      </c>
      <c r="O11" s="22"/>
      <c r="P11" s="22"/>
      <c r="Q11" s="22"/>
      <c r="R11" s="22"/>
      <c r="S11" s="22"/>
      <c r="T11" s="22"/>
      <c r="U11" s="22"/>
    </row>
    <row r="12" spans="2:21" s="10" customFormat="1" ht="16.5" hidden="1">
      <c r="B12" s="60" t="s">
        <v>13</v>
      </c>
      <c r="C12" s="11">
        <v>44053.415891203702</v>
      </c>
      <c r="D12" s="12" t="s">
        <v>48</v>
      </c>
      <c r="E12" s="18" t="s">
        <v>49</v>
      </c>
      <c r="F12" s="15">
        <v>1</v>
      </c>
      <c r="G12" s="20">
        <v>5779</v>
      </c>
      <c r="H12" s="17">
        <v>14.448</v>
      </c>
      <c r="I12" s="21">
        <f>G12+H12</f>
        <v>5793.4480000000003</v>
      </c>
      <c r="J12" s="19">
        <v>0</v>
      </c>
      <c r="K12" s="17">
        <v>6390</v>
      </c>
      <c r="L12" s="17">
        <v>5940</v>
      </c>
      <c r="M12" s="17">
        <f>K12-L12</f>
        <v>450</v>
      </c>
      <c r="N12" s="37">
        <v>6243.45</v>
      </c>
      <c r="O12" s="22"/>
      <c r="P12" s="22"/>
      <c r="Q12" s="22"/>
      <c r="R12" s="22"/>
      <c r="S12" s="22"/>
      <c r="T12" s="22"/>
      <c r="U12" s="22"/>
    </row>
    <row r="13" spans="2:21" s="10" customFormat="1" ht="16.5" hidden="1">
      <c r="B13" s="60" t="s">
        <v>13</v>
      </c>
      <c r="C13" s="11">
        <v>44040.708124999997</v>
      </c>
      <c r="D13" s="12" t="s">
        <v>31</v>
      </c>
      <c r="E13" s="18" t="s">
        <v>49</v>
      </c>
      <c r="F13" s="15">
        <v>1</v>
      </c>
      <c r="G13" s="20">
        <v>5779</v>
      </c>
      <c r="H13" s="17">
        <v>14.448</v>
      </c>
      <c r="I13" s="21">
        <v>5793.4480000000003</v>
      </c>
      <c r="J13" s="19">
        <v>0</v>
      </c>
      <c r="K13" s="17">
        <v>6390</v>
      </c>
      <c r="L13" s="17">
        <v>5940</v>
      </c>
      <c r="M13" s="17">
        <v>450</v>
      </c>
      <c r="N13" s="37">
        <v>6243.45</v>
      </c>
      <c r="O13" s="22"/>
      <c r="P13" s="22"/>
      <c r="Q13" s="22"/>
      <c r="R13" s="22"/>
      <c r="S13" s="22"/>
      <c r="T13" s="22"/>
      <c r="U13" s="22"/>
    </row>
    <row r="14" spans="2:21" s="10" customFormat="1" ht="16.5" hidden="1">
      <c r="B14" s="60" t="s">
        <v>13</v>
      </c>
      <c r="C14" s="11">
        <v>44041.712824074071</v>
      </c>
      <c r="D14" s="12" t="s">
        <v>74</v>
      </c>
      <c r="E14" s="18" t="s">
        <v>49</v>
      </c>
      <c r="F14" s="15">
        <v>1</v>
      </c>
      <c r="G14" s="20">
        <v>5779</v>
      </c>
      <c r="H14" s="17">
        <v>14.448</v>
      </c>
      <c r="I14" s="21">
        <v>5793.4480000000003</v>
      </c>
      <c r="J14" s="19">
        <v>0</v>
      </c>
      <c r="K14" s="17">
        <v>6390</v>
      </c>
      <c r="L14" s="17">
        <v>5940</v>
      </c>
      <c r="M14" s="17">
        <v>450</v>
      </c>
      <c r="N14" s="37">
        <v>6243.45</v>
      </c>
      <c r="O14" s="22"/>
      <c r="P14" s="22"/>
      <c r="Q14" s="22"/>
      <c r="R14" s="22"/>
      <c r="S14" s="22"/>
      <c r="T14" s="22"/>
      <c r="U14" s="22"/>
    </row>
    <row r="15" spans="2:21" s="10" customFormat="1" ht="16.5" hidden="1">
      <c r="B15" s="60" t="s">
        <v>13</v>
      </c>
      <c r="C15" s="11">
        <v>44025.559791666667</v>
      </c>
      <c r="D15" s="12" t="s">
        <v>24</v>
      </c>
      <c r="E15" s="18" t="s">
        <v>25</v>
      </c>
      <c r="F15" s="15">
        <v>1</v>
      </c>
      <c r="G15" s="20">
        <v>8390</v>
      </c>
      <c r="H15" s="17">
        <v>20.975000000000001</v>
      </c>
      <c r="I15" s="21">
        <f t="shared" ref="I15:I46" si="0">G15+H15</f>
        <v>8410.9750000000004</v>
      </c>
      <c r="J15" s="19">
        <v>0</v>
      </c>
      <c r="K15" s="19">
        <v>0</v>
      </c>
      <c r="L15" s="19">
        <v>0</v>
      </c>
      <c r="M15" s="19">
        <v>0</v>
      </c>
      <c r="N15" s="37">
        <v>8410.98</v>
      </c>
      <c r="O15" s="22"/>
      <c r="P15" s="22"/>
      <c r="Q15" s="22"/>
      <c r="R15" s="22"/>
      <c r="S15" s="22"/>
      <c r="T15" s="22"/>
      <c r="U15" s="22"/>
    </row>
    <row r="16" spans="2:21" s="10" customFormat="1" ht="16.5" hidden="1">
      <c r="B16" s="60" t="s">
        <v>13</v>
      </c>
      <c r="C16" s="11">
        <v>44060.404363425929</v>
      </c>
      <c r="D16" s="12" t="s">
        <v>60</v>
      </c>
      <c r="E16" s="18" t="s">
        <v>61</v>
      </c>
      <c r="F16" s="15">
        <v>1</v>
      </c>
      <c r="G16" s="20">
        <v>11935</v>
      </c>
      <c r="H16" s="17">
        <v>29.838000000000001</v>
      </c>
      <c r="I16" s="21">
        <f t="shared" si="0"/>
        <v>11964.838</v>
      </c>
      <c r="J16" s="19">
        <v>0</v>
      </c>
      <c r="K16" s="17">
        <v>12990</v>
      </c>
      <c r="L16" s="17">
        <v>12240</v>
      </c>
      <c r="M16" s="17">
        <f t="shared" ref="M16:M47" si="1">K16-L16</f>
        <v>750</v>
      </c>
      <c r="N16" s="37">
        <v>12714.84</v>
      </c>
      <c r="O16" s="22"/>
      <c r="P16" s="22"/>
      <c r="Q16" s="22"/>
      <c r="R16" s="22"/>
      <c r="S16" s="22"/>
      <c r="T16" s="22"/>
      <c r="U16" s="22"/>
    </row>
    <row r="17" spans="2:21" s="10" customFormat="1" ht="16.5" hidden="1">
      <c r="B17" s="60" t="s">
        <v>13</v>
      </c>
      <c r="C17" s="11">
        <v>44039.686782407407</v>
      </c>
      <c r="D17" s="12" t="s">
        <v>56</v>
      </c>
      <c r="E17" s="18" t="s">
        <v>70</v>
      </c>
      <c r="F17" s="15">
        <v>1</v>
      </c>
      <c r="G17" s="20">
        <v>10590</v>
      </c>
      <c r="H17" s="17">
        <v>26.475000000000001</v>
      </c>
      <c r="I17" s="21">
        <f t="shared" si="0"/>
        <v>10616.475</v>
      </c>
      <c r="J17" s="19">
        <v>0</v>
      </c>
      <c r="K17" s="25">
        <v>11990</v>
      </c>
      <c r="L17" s="25">
        <v>10840</v>
      </c>
      <c r="M17" s="25">
        <f t="shared" si="1"/>
        <v>1150</v>
      </c>
      <c r="N17" s="37">
        <v>11766.48</v>
      </c>
      <c r="O17" s="22"/>
      <c r="P17" s="22"/>
      <c r="Q17" s="22"/>
      <c r="R17" s="22"/>
      <c r="S17" s="22"/>
      <c r="T17" s="22"/>
      <c r="U17" s="22"/>
    </row>
    <row r="18" spans="2:21" s="10" customFormat="1" ht="16.5" hidden="1">
      <c r="B18" s="60" t="s">
        <v>13</v>
      </c>
      <c r="C18" s="11">
        <v>44039.696898148148</v>
      </c>
      <c r="D18" s="12" t="s">
        <v>71</v>
      </c>
      <c r="E18" s="18" t="s">
        <v>70</v>
      </c>
      <c r="F18" s="15">
        <v>1</v>
      </c>
      <c r="G18" s="20">
        <v>10590</v>
      </c>
      <c r="H18" s="17">
        <v>26.475000000000001</v>
      </c>
      <c r="I18" s="21">
        <f t="shared" si="0"/>
        <v>10616.475</v>
      </c>
      <c r="J18" s="19">
        <v>0</v>
      </c>
      <c r="K18" s="25">
        <v>11990</v>
      </c>
      <c r="L18" s="25">
        <v>10840</v>
      </c>
      <c r="M18" s="25">
        <f t="shared" si="1"/>
        <v>1150</v>
      </c>
      <c r="N18" s="37">
        <v>11766.48</v>
      </c>
      <c r="O18" s="22"/>
      <c r="P18" s="22"/>
      <c r="Q18" s="22"/>
      <c r="R18" s="22"/>
      <c r="S18" s="22"/>
      <c r="T18" s="22"/>
      <c r="U18" s="22"/>
    </row>
    <row r="19" spans="2:21" s="10" customFormat="1" ht="16.5" hidden="1">
      <c r="B19" s="60" t="s">
        <v>13</v>
      </c>
      <c r="C19" s="11">
        <v>44059.480127314811</v>
      </c>
      <c r="D19" s="12" t="s">
        <v>56</v>
      </c>
      <c r="E19" s="18" t="s">
        <v>57</v>
      </c>
      <c r="F19" s="15">
        <v>1</v>
      </c>
      <c r="G19" s="20">
        <v>12185</v>
      </c>
      <c r="H19" s="17">
        <v>30.462</v>
      </c>
      <c r="I19" s="21">
        <f t="shared" si="0"/>
        <v>12215.462</v>
      </c>
      <c r="J19" s="19">
        <v>0</v>
      </c>
      <c r="K19" s="17">
        <v>13490</v>
      </c>
      <c r="L19" s="17">
        <v>12490</v>
      </c>
      <c r="M19" s="17">
        <f t="shared" si="1"/>
        <v>1000</v>
      </c>
      <c r="N19" s="37">
        <v>13215.46</v>
      </c>
      <c r="O19" s="22"/>
      <c r="P19" s="22"/>
      <c r="Q19" s="22"/>
      <c r="R19" s="22"/>
      <c r="S19" s="22"/>
      <c r="T19" s="22"/>
      <c r="U19" s="22"/>
    </row>
    <row r="20" spans="2:21" s="10" customFormat="1" ht="16.5" hidden="1">
      <c r="B20" s="60" t="s">
        <v>13</v>
      </c>
      <c r="C20" s="11">
        <v>44059.753541666665</v>
      </c>
      <c r="D20" s="12" t="s">
        <v>59</v>
      </c>
      <c r="E20" s="18" t="s">
        <v>57</v>
      </c>
      <c r="F20" s="15">
        <v>1</v>
      </c>
      <c r="G20" s="20">
        <v>12185</v>
      </c>
      <c r="H20" s="17">
        <v>30.462</v>
      </c>
      <c r="I20" s="21">
        <f t="shared" si="0"/>
        <v>12215.462</v>
      </c>
      <c r="J20" s="19">
        <v>0</v>
      </c>
      <c r="K20" s="17">
        <v>13490</v>
      </c>
      <c r="L20" s="17">
        <v>12490</v>
      </c>
      <c r="M20" s="17">
        <f t="shared" si="1"/>
        <v>1000</v>
      </c>
      <c r="N20" s="37">
        <v>13215.46</v>
      </c>
      <c r="O20" s="22"/>
      <c r="P20" s="22"/>
      <c r="Q20" s="22"/>
      <c r="R20" s="22"/>
      <c r="S20" s="22"/>
      <c r="T20" s="22"/>
      <c r="U20" s="22"/>
    </row>
    <row r="21" spans="2:21" s="10" customFormat="1" ht="16.5" hidden="1">
      <c r="B21" s="60" t="s">
        <v>13</v>
      </c>
      <c r="C21" s="11">
        <v>44055.684386574074</v>
      </c>
      <c r="D21" s="12" t="s">
        <v>50</v>
      </c>
      <c r="E21" s="18" t="s">
        <v>51</v>
      </c>
      <c r="F21" s="15">
        <v>1</v>
      </c>
      <c r="G21" s="20">
        <v>4164</v>
      </c>
      <c r="H21" s="17">
        <v>10.41</v>
      </c>
      <c r="I21" s="21">
        <f t="shared" si="0"/>
        <v>4174.41</v>
      </c>
      <c r="J21" s="17">
        <v>300</v>
      </c>
      <c r="K21" s="17">
        <v>5190</v>
      </c>
      <c r="L21" s="17">
        <v>4840</v>
      </c>
      <c r="M21" s="17">
        <f t="shared" si="1"/>
        <v>350</v>
      </c>
      <c r="N21" s="37">
        <v>4224.41</v>
      </c>
      <c r="O21" s="22"/>
      <c r="P21" s="22"/>
      <c r="Q21" s="22"/>
      <c r="R21" s="22"/>
      <c r="S21" s="22"/>
      <c r="T21" s="22"/>
      <c r="U21" s="22"/>
    </row>
    <row r="22" spans="2:21" s="10" customFormat="1" ht="16.5" hidden="1">
      <c r="B22" s="60" t="s">
        <v>13</v>
      </c>
      <c r="C22" s="11">
        <v>44059.451539351852</v>
      </c>
      <c r="D22" s="12" t="s">
        <v>54</v>
      </c>
      <c r="E22" s="18" t="s">
        <v>55</v>
      </c>
      <c r="F22" s="15">
        <v>1</v>
      </c>
      <c r="G22" s="20">
        <v>4164</v>
      </c>
      <c r="H22" s="17">
        <v>10.41</v>
      </c>
      <c r="I22" s="21">
        <f t="shared" si="0"/>
        <v>4174.41</v>
      </c>
      <c r="J22" s="17">
        <v>300</v>
      </c>
      <c r="K22" s="17">
        <v>4990</v>
      </c>
      <c r="L22" s="17">
        <v>4640</v>
      </c>
      <c r="M22" s="17">
        <f t="shared" si="1"/>
        <v>350</v>
      </c>
      <c r="N22" s="37">
        <v>4224.41</v>
      </c>
      <c r="O22" s="22"/>
      <c r="P22" s="22"/>
      <c r="Q22" s="22"/>
      <c r="R22" s="22"/>
      <c r="S22" s="22"/>
      <c r="T22" s="22"/>
      <c r="U22" s="22"/>
    </row>
    <row r="23" spans="2:21" s="10" customFormat="1" ht="16.5" hidden="1">
      <c r="B23" s="60" t="s">
        <v>13</v>
      </c>
      <c r="C23" s="11">
        <v>44052.457037037035</v>
      </c>
      <c r="D23" s="12" t="s">
        <v>45</v>
      </c>
      <c r="E23" s="18" t="s">
        <v>46</v>
      </c>
      <c r="F23" s="15">
        <v>1</v>
      </c>
      <c r="G23" s="20">
        <v>5497</v>
      </c>
      <c r="H23" s="17">
        <v>13.742000000000001</v>
      </c>
      <c r="I23" s="21">
        <f t="shared" si="0"/>
        <v>5510.7420000000002</v>
      </c>
      <c r="J23" s="19">
        <v>0</v>
      </c>
      <c r="K23" s="17">
        <v>6150</v>
      </c>
      <c r="L23" s="17">
        <v>5650</v>
      </c>
      <c r="M23" s="17">
        <f t="shared" si="1"/>
        <v>500</v>
      </c>
      <c r="N23" s="37">
        <v>6010.74</v>
      </c>
      <c r="O23" s="22"/>
      <c r="P23" s="22"/>
      <c r="Q23" s="22"/>
      <c r="R23" s="22"/>
      <c r="S23" s="22"/>
      <c r="T23" s="22"/>
      <c r="U23" s="22"/>
    </row>
    <row r="24" spans="2:21" s="10" customFormat="1" ht="16.5" hidden="1">
      <c r="B24" s="60" t="s">
        <v>13</v>
      </c>
      <c r="C24" s="11">
        <v>44053.462858796294</v>
      </c>
      <c r="D24" s="12" t="s">
        <v>32</v>
      </c>
      <c r="E24" s="18" t="s">
        <v>46</v>
      </c>
      <c r="F24" s="15">
        <v>1</v>
      </c>
      <c r="G24" s="20">
        <v>5497</v>
      </c>
      <c r="H24" s="17">
        <v>13.742000000000001</v>
      </c>
      <c r="I24" s="21">
        <f t="shared" si="0"/>
        <v>5510.7420000000002</v>
      </c>
      <c r="J24" s="19">
        <v>0</v>
      </c>
      <c r="K24" s="17">
        <v>6150</v>
      </c>
      <c r="L24" s="17">
        <v>5650</v>
      </c>
      <c r="M24" s="17">
        <f t="shared" si="1"/>
        <v>500</v>
      </c>
      <c r="N24" s="37">
        <v>6010.74</v>
      </c>
      <c r="O24" s="22"/>
      <c r="P24" s="22"/>
      <c r="Q24" s="22"/>
      <c r="R24" s="22"/>
      <c r="S24" s="22"/>
      <c r="T24" s="22"/>
      <c r="U24" s="22"/>
    </row>
    <row r="25" spans="2:21" s="10" customFormat="1" ht="16.5" hidden="1">
      <c r="B25" s="60" t="s">
        <v>13</v>
      </c>
      <c r="C25" s="11">
        <v>44027.561539351853</v>
      </c>
      <c r="D25" s="12" t="s">
        <v>28</v>
      </c>
      <c r="E25" s="18" t="s">
        <v>22</v>
      </c>
      <c r="F25" s="15">
        <v>1</v>
      </c>
      <c r="G25" s="20">
        <v>4067</v>
      </c>
      <c r="H25" s="17">
        <v>10.167999999999999</v>
      </c>
      <c r="I25" s="21">
        <f t="shared" si="0"/>
        <v>4077.1680000000001</v>
      </c>
      <c r="J25" s="19">
        <v>0</v>
      </c>
      <c r="K25" s="17">
        <v>4490</v>
      </c>
      <c r="L25" s="17">
        <v>4180</v>
      </c>
      <c r="M25" s="17">
        <f t="shared" si="1"/>
        <v>310</v>
      </c>
      <c r="N25" s="37">
        <v>4387.17</v>
      </c>
      <c r="O25" s="22"/>
      <c r="P25" s="22"/>
      <c r="Q25" s="22"/>
      <c r="R25" s="22"/>
      <c r="S25" s="22"/>
      <c r="T25" s="22"/>
      <c r="U25" s="22"/>
    </row>
    <row r="26" spans="2:21" s="10" customFormat="1" ht="16.5" hidden="1">
      <c r="B26" s="60" t="s">
        <v>13</v>
      </c>
      <c r="C26" s="11">
        <v>44049.731319444443</v>
      </c>
      <c r="D26" s="12" t="s">
        <v>73</v>
      </c>
      <c r="E26" s="18" t="s">
        <v>33</v>
      </c>
      <c r="F26" s="15">
        <v>1</v>
      </c>
      <c r="G26" s="20">
        <v>4961</v>
      </c>
      <c r="H26" s="17">
        <v>12.401999999999999</v>
      </c>
      <c r="I26" s="21">
        <f t="shared" si="0"/>
        <v>4973.402</v>
      </c>
      <c r="J26" s="19">
        <v>0</v>
      </c>
      <c r="K26" s="17">
        <v>5490</v>
      </c>
      <c r="L26" s="17">
        <v>5100</v>
      </c>
      <c r="M26" s="17">
        <f t="shared" si="1"/>
        <v>390</v>
      </c>
      <c r="N26" s="37">
        <v>5363.4</v>
      </c>
      <c r="O26" s="22"/>
      <c r="P26" s="22"/>
      <c r="Q26" s="22"/>
      <c r="R26" s="22"/>
      <c r="S26" s="22"/>
      <c r="T26" s="22"/>
      <c r="U26" s="22"/>
    </row>
    <row r="27" spans="2:21" s="10" customFormat="1" ht="16.5" hidden="1">
      <c r="B27" s="60" t="s">
        <v>13</v>
      </c>
      <c r="C27" s="11">
        <v>44031.469814814816</v>
      </c>
      <c r="D27" s="12" t="s">
        <v>32</v>
      </c>
      <c r="E27" s="18" t="s">
        <v>33</v>
      </c>
      <c r="F27" s="15">
        <v>1</v>
      </c>
      <c r="G27" s="20">
        <v>4961</v>
      </c>
      <c r="H27" s="17">
        <v>12.401999999999999</v>
      </c>
      <c r="I27" s="21">
        <f t="shared" si="0"/>
        <v>4973.402</v>
      </c>
      <c r="J27" s="19">
        <v>0</v>
      </c>
      <c r="K27" s="17">
        <v>5490</v>
      </c>
      <c r="L27" s="17">
        <v>5100</v>
      </c>
      <c r="M27" s="17">
        <f t="shared" si="1"/>
        <v>390</v>
      </c>
      <c r="N27" s="37">
        <v>5363.4</v>
      </c>
      <c r="O27" s="22"/>
      <c r="P27" s="22"/>
      <c r="Q27" s="22"/>
      <c r="R27" s="22"/>
      <c r="S27" s="22"/>
      <c r="T27" s="22"/>
      <c r="U27" s="22"/>
    </row>
    <row r="28" spans="2:21" s="10" customFormat="1" ht="16.5" hidden="1">
      <c r="B28" s="60" t="s">
        <v>13</v>
      </c>
      <c r="C28" s="11">
        <v>44048.481226851851</v>
      </c>
      <c r="D28" s="12" t="s">
        <v>74</v>
      </c>
      <c r="E28" s="18" t="s">
        <v>76</v>
      </c>
      <c r="F28" s="15">
        <v>1</v>
      </c>
      <c r="G28" s="20">
        <v>3136</v>
      </c>
      <c r="H28" s="17">
        <v>7.84</v>
      </c>
      <c r="I28" s="21">
        <f t="shared" si="0"/>
        <v>3143.84</v>
      </c>
      <c r="J28" s="17">
        <v>0</v>
      </c>
      <c r="K28" s="17">
        <v>3450</v>
      </c>
      <c r="L28" s="17">
        <v>3210</v>
      </c>
      <c r="M28" s="17">
        <f t="shared" si="1"/>
        <v>240</v>
      </c>
      <c r="N28" s="37">
        <v>3383.84</v>
      </c>
      <c r="O28" s="22"/>
      <c r="P28" s="22"/>
      <c r="Q28" s="22"/>
      <c r="R28" s="22"/>
      <c r="S28" s="22"/>
      <c r="T28" s="22"/>
      <c r="U28" s="22"/>
    </row>
    <row r="29" spans="2:21" s="10" customFormat="1" ht="16.5" hidden="1">
      <c r="B29" s="60" t="s">
        <v>13</v>
      </c>
      <c r="C29" s="11">
        <v>44049.419016203705</v>
      </c>
      <c r="D29" s="12" t="s">
        <v>48</v>
      </c>
      <c r="E29" s="18" t="s">
        <v>77</v>
      </c>
      <c r="F29" s="15">
        <v>1</v>
      </c>
      <c r="G29" s="20">
        <v>3548</v>
      </c>
      <c r="H29" s="17">
        <v>8.8699999999999992</v>
      </c>
      <c r="I29" s="21">
        <f t="shared" si="0"/>
        <v>3556.87</v>
      </c>
      <c r="J29" s="19">
        <v>0</v>
      </c>
      <c r="K29" s="17">
        <v>3890</v>
      </c>
      <c r="L29" s="17">
        <v>3630</v>
      </c>
      <c r="M29" s="17">
        <f t="shared" si="1"/>
        <v>260</v>
      </c>
      <c r="N29" s="37">
        <v>3816.87</v>
      </c>
      <c r="O29" s="22"/>
      <c r="P29" s="22"/>
      <c r="Q29" s="22"/>
      <c r="R29" s="22"/>
      <c r="S29" s="22"/>
      <c r="T29" s="22"/>
      <c r="U29" s="22"/>
    </row>
    <row r="30" spans="2:21" s="10" customFormat="1" ht="16.5" hidden="1">
      <c r="B30" s="60" t="s">
        <v>13</v>
      </c>
      <c r="C30" s="11">
        <v>44051.729907407411</v>
      </c>
      <c r="D30" s="12" t="s">
        <v>29</v>
      </c>
      <c r="E30" s="18" t="s">
        <v>17</v>
      </c>
      <c r="F30" s="15">
        <v>1</v>
      </c>
      <c r="G30" s="20">
        <v>3249</v>
      </c>
      <c r="H30" s="17">
        <v>8.1219999999999999</v>
      </c>
      <c r="I30" s="21">
        <f t="shared" si="0"/>
        <v>3257.1219999999998</v>
      </c>
      <c r="J30" s="17">
        <v>600</v>
      </c>
      <c r="K30" s="17">
        <v>3790</v>
      </c>
      <c r="L30" s="17">
        <v>3520</v>
      </c>
      <c r="M30" s="17">
        <f t="shared" si="1"/>
        <v>270</v>
      </c>
      <c r="N30" s="37">
        <v>2927.12</v>
      </c>
      <c r="O30" s="22"/>
      <c r="P30" s="22"/>
      <c r="Q30" s="22"/>
      <c r="R30" s="22"/>
      <c r="S30" s="22"/>
      <c r="T30" s="22"/>
      <c r="U30" s="22"/>
    </row>
    <row r="31" spans="2:21" s="10" customFormat="1" ht="16.5" hidden="1">
      <c r="B31" s="60" t="s">
        <v>13</v>
      </c>
      <c r="C31" s="11">
        <v>44053.588842592595</v>
      </c>
      <c r="D31" s="12" t="s">
        <v>16</v>
      </c>
      <c r="E31" s="18" t="s">
        <v>17</v>
      </c>
      <c r="F31" s="15">
        <v>1</v>
      </c>
      <c r="G31" s="20">
        <v>3249</v>
      </c>
      <c r="H31" s="17">
        <v>8.1219999999999999</v>
      </c>
      <c r="I31" s="21">
        <f t="shared" si="0"/>
        <v>3257.1219999999998</v>
      </c>
      <c r="J31" s="17">
        <v>600</v>
      </c>
      <c r="K31" s="17">
        <v>3790</v>
      </c>
      <c r="L31" s="17">
        <v>3520</v>
      </c>
      <c r="M31" s="17">
        <f t="shared" si="1"/>
        <v>270</v>
      </c>
      <c r="N31" s="37">
        <v>2927.12</v>
      </c>
      <c r="O31" s="22"/>
      <c r="P31" s="22"/>
      <c r="Q31" s="22"/>
      <c r="R31" s="22"/>
      <c r="S31" s="22"/>
      <c r="T31" s="22"/>
      <c r="U31" s="22"/>
    </row>
    <row r="32" spans="2:21" s="10" customFormat="1" ht="16.5" hidden="1">
      <c r="B32" s="60" t="s">
        <v>13</v>
      </c>
      <c r="C32" s="11">
        <v>44056.670486111114</v>
      </c>
      <c r="D32" s="12" t="s">
        <v>53</v>
      </c>
      <c r="E32" s="18" t="s">
        <v>17</v>
      </c>
      <c r="F32" s="15">
        <v>1</v>
      </c>
      <c r="G32" s="20">
        <v>3249</v>
      </c>
      <c r="H32" s="17">
        <v>8.1219999999999999</v>
      </c>
      <c r="I32" s="21">
        <f t="shared" si="0"/>
        <v>3257.1219999999998</v>
      </c>
      <c r="J32" s="17">
        <v>600</v>
      </c>
      <c r="K32" s="17">
        <v>3790</v>
      </c>
      <c r="L32" s="17">
        <v>3520</v>
      </c>
      <c r="M32" s="17">
        <f t="shared" si="1"/>
        <v>270</v>
      </c>
      <c r="N32" s="37">
        <v>2927.12</v>
      </c>
      <c r="O32" s="22"/>
      <c r="P32" s="22"/>
      <c r="Q32" s="22"/>
      <c r="R32" s="22"/>
      <c r="S32" s="22"/>
      <c r="T32" s="22"/>
      <c r="U32" s="22"/>
    </row>
    <row r="33" spans="2:21" s="10" customFormat="1" ht="16.5" hidden="1">
      <c r="B33" s="60" t="s">
        <v>13</v>
      </c>
      <c r="C33" s="11">
        <v>44059.640046296299</v>
      </c>
      <c r="D33" s="12" t="s">
        <v>19</v>
      </c>
      <c r="E33" s="18" t="s">
        <v>17</v>
      </c>
      <c r="F33" s="15">
        <v>1</v>
      </c>
      <c r="G33" s="20">
        <v>3249</v>
      </c>
      <c r="H33" s="17">
        <v>8.1219999999999999</v>
      </c>
      <c r="I33" s="21">
        <f t="shared" si="0"/>
        <v>3257.1219999999998</v>
      </c>
      <c r="J33" s="17">
        <v>600</v>
      </c>
      <c r="K33" s="17">
        <v>3790</v>
      </c>
      <c r="L33" s="17">
        <v>3520</v>
      </c>
      <c r="M33" s="17">
        <f t="shared" si="1"/>
        <v>270</v>
      </c>
      <c r="N33" s="37">
        <v>2927.12</v>
      </c>
      <c r="O33" s="22"/>
      <c r="P33" s="22"/>
      <c r="Q33" s="22"/>
      <c r="R33" s="22"/>
      <c r="S33" s="22"/>
      <c r="T33" s="22"/>
      <c r="U33" s="22"/>
    </row>
    <row r="34" spans="2:21" s="10" customFormat="1" ht="16.5" hidden="1">
      <c r="B34" s="60" t="s">
        <v>13</v>
      </c>
      <c r="C34" s="11">
        <v>44059.689675925925</v>
      </c>
      <c r="D34" s="12" t="s">
        <v>56</v>
      </c>
      <c r="E34" s="18" t="s">
        <v>17</v>
      </c>
      <c r="F34" s="15">
        <v>1</v>
      </c>
      <c r="G34" s="20">
        <v>3249</v>
      </c>
      <c r="H34" s="17">
        <v>8.1219999999999999</v>
      </c>
      <c r="I34" s="21">
        <f t="shared" si="0"/>
        <v>3257.1219999999998</v>
      </c>
      <c r="J34" s="17">
        <v>600</v>
      </c>
      <c r="K34" s="17">
        <v>3790</v>
      </c>
      <c r="L34" s="17">
        <v>3520</v>
      </c>
      <c r="M34" s="17">
        <f t="shared" si="1"/>
        <v>270</v>
      </c>
      <c r="N34" s="37">
        <v>2927.12</v>
      </c>
      <c r="O34" s="22"/>
      <c r="P34" s="22"/>
      <c r="Q34" s="22"/>
      <c r="R34" s="22"/>
      <c r="S34" s="22"/>
      <c r="T34" s="22"/>
      <c r="U34" s="22"/>
    </row>
    <row r="35" spans="2:21" s="10" customFormat="1" ht="16.5" hidden="1">
      <c r="B35" s="60" t="s">
        <v>13</v>
      </c>
      <c r="C35" s="11">
        <v>44039.572511574072</v>
      </c>
      <c r="D35" s="12" t="s">
        <v>69</v>
      </c>
      <c r="E35" s="18" t="s">
        <v>17</v>
      </c>
      <c r="F35" s="15">
        <v>1</v>
      </c>
      <c r="G35" s="20">
        <v>3249</v>
      </c>
      <c r="H35" s="17">
        <v>8.1219999999999999</v>
      </c>
      <c r="I35" s="21">
        <f t="shared" si="0"/>
        <v>3257.1219999999998</v>
      </c>
      <c r="J35" s="17">
        <v>600</v>
      </c>
      <c r="K35" s="17">
        <v>3790</v>
      </c>
      <c r="L35" s="17">
        <v>3520</v>
      </c>
      <c r="M35" s="17">
        <f t="shared" si="1"/>
        <v>270</v>
      </c>
      <c r="N35" s="37">
        <v>2927.12</v>
      </c>
      <c r="O35" s="22"/>
      <c r="P35" s="22"/>
      <c r="Q35" s="22"/>
      <c r="R35" s="22"/>
      <c r="S35" s="22"/>
      <c r="T35" s="22"/>
      <c r="U35" s="22"/>
    </row>
    <row r="36" spans="2:21" s="10" customFormat="1" ht="16.5" hidden="1">
      <c r="B36" s="60" t="s">
        <v>13</v>
      </c>
      <c r="C36" s="11">
        <v>44041.535243055558</v>
      </c>
      <c r="D36" s="12" t="s">
        <v>72</v>
      </c>
      <c r="E36" s="18" t="s">
        <v>17</v>
      </c>
      <c r="F36" s="15">
        <v>1</v>
      </c>
      <c r="G36" s="20">
        <v>3249</v>
      </c>
      <c r="H36" s="17">
        <v>8.1219999999999999</v>
      </c>
      <c r="I36" s="21">
        <f t="shared" si="0"/>
        <v>3257.1219999999998</v>
      </c>
      <c r="J36" s="17">
        <v>600</v>
      </c>
      <c r="K36" s="17">
        <v>3790</v>
      </c>
      <c r="L36" s="17">
        <v>3520</v>
      </c>
      <c r="M36" s="17">
        <f t="shared" si="1"/>
        <v>270</v>
      </c>
      <c r="N36" s="37">
        <v>2927.12</v>
      </c>
      <c r="O36" s="22"/>
      <c r="P36" s="22"/>
      <c r="Q36" s="22"/>
      <c r="R36" s="22"/>
      <c r="S36" s="22"/>
      <c r="T36" s="22"/>
      <c r="U36" s="22"/>
    </row>
    <row r="37" spans="2:21" s="10" customFormat="1" ht="16.5" hidden="1">
      <c r="B37" s="60" t="s">
        <v>13</v>
      </c>
      <c r="C37" s="11">
        <v>44041.626215277778</v>
      </c>
      <c r="D37" s="12" t="s">
        <v>15</v>
      </c>
      <c r="E37" s="18" t="s">
        <v>17</v>
      </c>
      <c r="F37" s="15">
        <v>1</v>
      </c>
      <c r="G37" s="20">
        <v>3249</v>
      </c>
      <c r="H37" s="17">
        <v>8.1219999999999999</v>
      </c>
      <c r="I37" s="21">
        <f t="shared" si="0"/>
        <v>3257.1219999999998</v>
      </c>
      <c r="J37" s="17">
        <v>600</v>
      </c>
      <c r="K37" s="17">
        <v>3790</v>
      </c>
      <c r="L37" s="17">
        <v>3520</v>
      </c>
      <c r="M37" s="17">
        <f t="shared" si="1"/>
        <v>270</v>
      </c>
      <c r="N37" s="37">
        <v>2927.12</v>
      </c>
      <c r="O37" s="22"/>
      <c r="P37" s="22"/>
      <c r="Q37" s="22"/>
      <c r="R37" s="22"/>
      <c r="S37" s="22"/>
      <c r="T37" s="22"/>
      <c r="U37" s="22"/>
    </row>
    <row r="38" spans="2:21" s="10" customFormat="1" ht="16.5" hidden="1">
      <c r="B38" s="60" t="s">
        <v>13</v>
      </c>
      <c r="C38" s="11">
        <v>44041.679328703707</v>
      </c>
      <c r="D38" s="12" t="s">
        <v>73</v>
      </c>
      <c r="E38" s="18" t="s">
        <v>17</v>
      </c>
      <c r="F38" s="15">
        <v>1</v>
      </c>
      <c r="G38" s="20">
        <v>3249</v>
      </c>
      <c r="H38" s="17">
        <v>8.1219999999999999</v>
      </c>
      <c r="I38" s="21">
        <f t="shared" si="0"/>
        <v>3257.1219999999998</v>
      </c>
      <c r="J38" s="17">
        <v>600</v>
      </c>
      <c r="K38" s="17">
        <v>3790</v>
      </c>
      <c r="L38" s="17">
        <v>3520</v>
      </c>
      <c r="M38" s="17">
        <f t="shared" si="1"/>
        <v>270</v>
      </c>
      <c r="N38" s="37">
        <v>2927.12</v>
      </c>
      <c r="O38" s="22"/>
      <c r="P38" s="22"/>
      <c r="Q38" s="22"/>
      <c r="R38" s="22"/>
      <c r="S38" s="22"/>
      <c r="T38" s="22"/>
      <c r="U38" s="22"/>
    </row>
    <row r="39" spans="2:21" s="10" customFormat="1" ht="16.5" hidden="1">
      <c r="B39" s="60" t="s">
        <v>13</v>
      </c>
      <c r="C39" s="11">
        <v>44047.736956018518</v>
      </c>
      <c r="D39" s="12" t="s">
        <v>41</v>
      </c>
      <c r="E39" s="18" t="s">
        <v>17</v>
      </c>
      <c r="F39" s="15">
        <v>1</v>
      </c>
      <c r="G39" s="20">
        <v>3249</v>
      </c>
      <c r="H39" s="17">
        <v>8.1219999999999999</v>
      </c>
      <c r="I39" s="21">
        <f t="shared" si="0"/>
        <v>3257.1219999999998</v>
      </c>
      <c r="J39" s="17">
        <v>600</v>
      </c>
      <c r="K39" s="17">
        <v>3790</v>
      </c>
      <c r="L39" s="17">
        <v>3520</v>
      </c>
      <c r="M39" s="17">
        <f t="shared" si="1"/>
        <v>270</v>
      </c>
      <c r="N39" s="37">
        <v>2927.12</v>
      </c>
      <c r="O39" s="22"/>
      <c r="P39" s="22"/>
      <c r="Q39" s="22"/>
      <c r="R39" s="22"/>
      <c r="S39" s="22"/>
      <c r="T39" s="22"/>
      <c r="U39" s="22"/>
    </row>
    <row r="40" spans="2:21" s="10" customFormat="1" ht="16.5" hidden="1">
      <c r="B40" s="60" t="s">
        <v>13</v>
      </c>
      <c r="C40" s="11">
        <v>44048.654560185183</v>
      </c>
      <c r="D40" s="12" t="s">
        <v>50</v>
      </c>
      <c r="E40" s="18" t="s">
        <v>17</v>
      </c>
      <c r="F40" s="15">
        <v>1</v>
      </c>
      <c r="G40" s="20">
        <v>3249</v>
      </c>
      <c r="H40" s="17">
        <v>8.1219999999999999</v>
      </c>
      <c r="I40" s="21">
        <f t="shared" si="0"/>
        <v>3257.1219999999998</v>
      </c>
      <c r="J40" s="17">
        <v>600</v>
      </c>
      <c r="K40" s="17">
        <v>3790</v>
      </c>
      <c r="L40" s="17">
        <v>3520</v>
      </c>
      <c r="M40" s="17">
        <f t="shared" si="1"/>
        <v>270</v>
      </c>
      <c r="N40" s="37">
        <v>2927.12</v>
      </c>
      <c r="O40" s="22"/>
      <c r="P40" s="22"/>
      <c r="Q40" s="22"/>
      <c r="R40" s="22"/>
      <c r="S40" s="22"/>
      <c r="T40" s="22"/>
      <c r="U40" s="22"/>
    </row>
    <row r="41" spans="2:21" s="10" customFormat="1" ht="16.5" hidden="1">
      <c r="B41" s="60" t="s">
        <v>13</v>
      </c>
      <c r="C41" s="11">
        <v>44049.539768518516</v>
      </c>
      <c r="D41" s="12" t="s">
        <v>69</v>
      </c>
      <c r="E41" s="18" t="s">
        <v>17</v>
      </c>
      <c r="F41" s="15">
        <v>1</v>
      </c>
      <c r="G41" s="20">
        <v>3249</v>
      </c>
      <c r="H41" s="17">
        <v>8.1219999999999999</v>
      </c>
      <c r="I41" s="21">
        <f t="shared" si="0"/>
        <v>3257.1219999999998</v>
      </c>
      <c r="J41" s="17">
        <v>600</v>
      </c>
      <c r="K41" s="17">
        <v>3790</v>
      </c>
      <c r="L41" s="17">
        <v>3520</v>
      </c>
      <c r="M41" s="17">
        <f t="shared" si="1"/>
        <v>270</v>
      </c>
      <c r="N41" s="37">
        <v>2927.12</v>
      </c>
      <c r="O41" s="22"/>
      <c r="P41" s="22"/>
      <c r="Q41" s="22"/>
      <c r="R41" s="22"/>
      <c r="S41" s="22"/>
      <c r="T41" s="22"/>
      <c r="U41" s="22"/>
    </row>
    <row r="42" spans="2:21" s="10" customFormat="1" ht="16.5" hidden="1">
      <c r="B42" s="60" t="s">
        <v>13</v>
      </c>
      <c r="C42" s="11">
        <v>44026.557303240741</v>
      </c>
      <c r="D42" s="12" t="s">
        <v>16</v>
      </c>
      <c r="E42" s="18" t="s">
        <v>17</v>
      </c>
      <c r="F42" s="15">
        <v>1</v>
      </c>
      <c r="G42" s="20">
        <v>3249</v>
      </c>
      <c r="H42" s="17">
        <v>8.1219999999999999</v>
      </c>
      <c r="I42" s="21">
        <f t="shared" si="0"/>
        <v>3257.1219999999998</v>
      </c>
      <c r="J42" s="17">
        <v>600</v>
      </c>
      <c r="K42" s="17">
        <v>3790</v>
      </c>
      <c r="L42" s="17">
        <v>3520</v>
      </c>
      <c r="M42" s="17">
        <f t="shared" si="1"/>
        <v>270</v>
      </c>
      <c r="N42" s="37">
        <v>2927.12</v>
      </c>
      <c r="O42" s="22"/>
      <c r="P42" s="22"/>
      <c r="Q42" s="22"/>
      <c r="R42" s="22"/>
      <c r="S42" s="22"/>
      <c r="T42" s="22"/>
      <c r="U42" s="22"/>
    </row>
    <row r="43" spans="2:21" s="10" customFormat="1" ht="16.5" hidden="1">
      <c r="B43" s="60" t="s">
        <v>13</v>
      </c>
      <c r="C43" s="11">
        <v>44027.442997685182</v>
      </c>
      <c r="D43" s="12" t="s">
        <v>26</v>
      </c>
      <c r="E43" s="18" t="s">
        <v>17</v>
      </c>
      <c r="F43" s="15">
        <v>1</v>
      </c>
      <c r="G43" s="20">
        <v>3249</v>
      </c>
      <c r="H43" s="17">
        <v>8.1219999999999999</v>
      </c>
      <c r="I43" s="21">
        <f t="shared" si="0"/>
        <v>3257.1219999999998</v>
      </c>
      <c r="J43" s="17">
        <v>600</v>
      </c>
      <c r="K43" s="17">
        <v>3790</v>
      </c>
      <c r="L43" s="17">
        <v>3520</v>
      </c>
      <c r="M43" s="17">
        <f t="shared" si="1"/>
        <v>270</v>
      </c>
      <c r="N43" s="37">
        <v>2927.12</v>
      </c>
      <c r="O43" s="22"/>
      <c r="P43" s="22"/>
      <c r="Q43" s="22"/>
      <c r="R43" s="22"/>
      <c r="S43" s="22"/>
      <c r="T43" s="22"/>
      <c r="U43" s="22"/>
    </row>
    <row r="44" spans="2:21" s="10" customFormat="1" ht="16.5">
      <c r="B44" s="60" t="s">
        <v>13</v>
      </c>
      <c r="C44" s="11">
        <v>44027.514363425929</v>
      </c>
      <c r="D44" s="12" t="s">
        <v>27</v>
      </c>
      <c r="E44" s="18" t="s">
        <v>17</v>
      </c>
      <c r="F44" s="15">
        <v>1</v>
      </c>
      <c r="G44" s="20">
        <v>3249</v>
      </c>
      <c r="H44" s="17">
        <v>8.1219999999999999</v>
      </c>
      <c r="I44" s="21">
        <f t="shared" si="0"/>
        <v>3257.1219999999998</v>
      </c>
      <c r="J44" s="17">
        <v>600</v>
      </c>
      <c r="K44" s="17">
        <v>3790</v>
      </c>
      <c r="L44" s="17">
        <v>3520</v>
      </c>
      <c r="M44" s="17">
        <f t="shared" si="1"/>
        <v>270</v>
      </c>
      <c r="N44" s="37">
        <v>2927.12</v>
      </c>
      <c r="O44" s="22"/>
      <c r="P44" s="22"/>
      <c r="Q44" s="22"/>
      <c r="R44" s="22"/>
      <c r="S44" s="22"/>
      <c r="T44" s="22"/>
      <c r="U44" s="22"/>
    </row>
    <row r="45" spans="2:21" s="10" customFormat="1" ht="16.5" hidden="1">
      <c r="B45" s="60" t="s">
        <v>13</v>
      </c>
      <c r="C45" s="11">
        <v>44027.529039351852</v>
      </c>
      <c r="D45" s="12" t="s">
        <v>26</v>
      </c>
      <c r="E45" s="18" t="s">
        <v>17</v>
      </c>
      <c r="F45" s="15">
        <v>1</v>
      </c>
      <c r="G45" s="20">
        <v>3249</v>
      </c>
      <c r="H45" s="17">
        <v>8.1219999999999999</v>
      </c>
      <c r="I45" s="21">
        <f t="shared" si="0"/>
        <v>3257.1219999999998</v>
      </c>
      <c r="J45" s="17">
        <v>600</v>
      </c>
      <c r="K45" s="17">
        <v>3790</v>
      </c>
      <c r="L45" s="17">
        <v>3520</v>
      </c>
      <c r="M45" s="17">
        <f t="shared" si="1"/>
        <v>270</v>
      </c>
      <c r="N45" s="37">
        <v>2927.12</v>
      </c>
      <c r="O45" s="22"/>
      <c r="P45" s="22"/>
      <c r="Q45" s="22"/>
      <c r="R45" s="22"/>
      <c r="S45" s="22"/>
      <c r="T45" s="22"/>
      <c r="U45" s="22"/>
    </row>
    <row r="46" spans="2:21" s="10" customFormat="1" ht="16.5" hidden="1">
      <c r="B46" s="60" t="s">
        <v>13</v>
      </c>
      <c r="C46" s="11">
        <v>44028.662893518522</v>
      </c>
      <c r="D46" s="12" t="s">
        <v>29</v>
      </c>
      <c r="E46" s="18" t="s">
        <v>17</v>
      </c>
      <c r="F46" s="15">
        <v>1</v>
      </c>
      <c r="G46" s="20">
        <v>3249</v>
      </c>
      <c r="H46" s="17">
        <v>8.1219999999999999</v>
      </c>
      <c r="I46" s="21">
        <f t="shared" si="0"/>
        <v>3257.1219999999998</v>
      </c>
      <c r="J46" s="17">
        <v>600</v>
      </c>
      <c r="K46" s="17">
        <v>3790</v>
      </c>
      <c r="L46" s="17">
        <v>3520</v>
      </c>
      <c r="M46" s="17">
        <f t="shared" si="1"/>
        <v>270</v>
      </c>
      <c r="N46" s="37">
        <v>2927.12</v>
      </c>
      <c r="O46" s="22"/>
      <c r="P46" s="22"/>
      <c r="Q46" s="22"/>
      <c r="R46" s="22"/>
      <c r="S46" s="22"/>
      <c r="T46" s="22"/>
      <c r="U46" s="22"/>
    </row>
    <row r="47" spans="2:21" s="10" customFormat="1" ht="16.5" hidden="1">
      <c r="B47" s="60" t="s">
        <v>13</v>
      </c>
      <c r="C47" s="11">
        <v>44030.545011574075</v>
      </c>
      <c r="D47" s="12" t="s">
        <v>30</v>
      </c>
      <c r="E47" s="18" t="s">
        <v>17</v>
      </c>
      <c r="F47" s="15">
        <v>1</v>
      </c>
      <c r="G47" s="20">
        <v>3249</v>
      </c>
      <c r="H47" s="17">
        <v>8.1219999999999999</v>
      </c>
      <c r="I47" s="21">
        <f t="shared" ref="I47:I69" si="2">G47+H47</f>
        <v>3257.1219999999998</v>
      </c>
      <c r="J47" s="17">
        <v>600</v>
      </c>
      <c r="K47" s="17">
        <v>3790</v>
      </c>
      <c r="L47" s="17">
        <v>3520</v>
      </c>
      <c r="M47" s="17">
        <f t="shared" si="1"/>
        <v>270</v>
      </c>
      <c r="N47" s="37">
        <v>2927.12</v>
      </c>
      <c r="O47" s="22"/>
      <c r="P47" s="22"/>
      <c r="Q47" s="22"/>
      <c r="R47" s="22"/>
      <c r="S47" s="22"/>
      <c r="T47" s="22"/>
      <c r="U47" s="22"/>
    </row>
    <row r="48" spans="2:21" s="10" customFormat="1" ht="16.5" hidden="1">
      <c r="B48" s="60" t="s">
        <v>13</v>
      </c>
      <c r="C48" s="11">
        <v>44030.611747685187</v>
      </c>
      <c r="D48" s="12" t="s">
        <v>15</v>
      </c>
      <c r="E48" s="18" t="s">
        <v>17</v>
      </c>
      <c r="F48" s="15">
        <v>1</v>
      </c>
      <c r="G48" s="20">
        <v>3249</v>
      </c>
      <c r="H48" s="17">
        <v>8.1219999999999999</v>
      </c>
      <c r="I48" s="21">
        <f t="shared" si="2"/>
        <v>3257.1219999999998</v>
      </c>
      <c r="J48" s="17">
        <v>600</v>
      </c>
      <c r="K48" s="17">
        <v>3790</v>
      </c>
      <c r="L48" s="17">
        <v>3520</v>
      </c>
      <c r="M48" s="17">
        <f t="shared" ref="M48:M64" si="3">K48-L48</f>
        <v>270</v>
      </c>
      <c r="N48" s="37">
        <v>2927.12</v>
      </c>
      <c r="O48" s="22"/>
      <c r="P48" s="22"/>
      <c r="Q48" s="22"/>
      <c r="R48" s="22"/>
      <c r="S48" s="22"/>
      <c r="T48" s="22"/>
      <c r="U48" s="22"/>
    </row>
    <row r="49" spans="2:21" s="10" customFormat="1" ht="16.5" hidden="1">
      <c r="B49" s="60" t="s">
        <v>13</v>
      </c>
      <c r="C49" s="11">
        <v>44030.758333333331</v>
      </c>
      <c r="D49" s="12" t="s">
        <v>31</v>
      </c>
      <c r="E49" s="18" t="s">
        <v>17</v>
      </c>
      <c r="F49" s="15">
        <v>1</v>
      </c>
      <c r="G49" s="20">
        <v>3249</v>
      </c>
      <c r="H49" s="17">
        <v>8.1219999999999999</v>
      </c>
      <c r="I49" s="21">
        <f t="shared" si="2"/>
        <v>3257.1219999999998</v>
      </c>
      <c r="J49" s="17">
        <v>600</v>
      </c>
      <c r="K49" s="17">
        <v>3790</v>
      </c>
      <c r="L49" s="17">
        <v>3520</v>
      </c>
      <c r="M49" s="17">
        <f t="shared" si="3"/>
        <v>270</v>
      </c>
      <c r="N49" s="37">
        <v>2927.12</v>
      </c>
      <c r="O49" s="22"/>
      <c r="P49" s="22"/>
      <c r="Q49" s="22"/>
      <c r="R49" s="22"/>
      <c r="S49" s="22"/>
      <c r="T49" s="22"/>
      <c r="U49" s="22"/>
    </row>
    <row r="50" spans="2:21" s="10" customFormat="1" ht="16.5" hidden="1">
      <c r="B50" s="60" t="s">
        <v>13</v>
      </c>
      <c r="C50" s="11">
        <v>44031.524259259262</v>
      </c>
      <c r="D50" s="12" t="s">
        <v>34</v>
      </c>
      <c r="E50" s="18" t="s">
        <v>17</v>
      </c>
      <c r="F50" s="15">
        <v>1</v>
      </c>
      <c r="G50" s="20">
        <v>3249</v>
      </c>
      <c r="H50" s="17">
        <v>8.1219999999999999</v>
      </c>
      <c r="I50" s="21">
        <f t="shared" si="2"/>
        <v>3257.1219999999998</v>
      </c>
      <c r="J50" s="17">
        <v>600</v>
      </c>
      <c r="K50" s="17">
        <v>3790</v>
      </c>
      <c r="L50" s="17">
        <v>3520</v>
      </c>
      <c r="M50" s="17">
        <f t="shared" si="3"/>
        <v>270</v>
      </c>
      <c r="N50" s="37">
        <v>2927.12</v>
      </c>
      <c r="O50" s="22"/>
      <c r="P50" s="22"/>
      <c r="Q50" s="22"/>
      <c r="R50" s="22"/>
      <c r="S50" s="22"/>
      <c r="T50" s="22"/>
      <c r="U50" s="22"/>
    </row>
    <row r="51" spans="2:21" s="10" customFormat="1" ht="16.5" hidden="1">
      <c r="B51" s="60" t="s">
        <v>13</v>
      </c>
      <c r="C51" s="11">
        <v>44032.52679398148</v>
      </c>
      <c r="D51" s="12" t="s">
        <v>16</v>
      </c>
      <c r="E51" s="18" t="s">
        <v>17</v>
      </c>
      <c r="F51" s="15">
        <v>1</v>
      </c>
      <c r="G51" s="20">
        <v>3249</v>
      </c>
      <c r="H51" s="17">
        <v>8.1219999999999999</v>
      </c>
      <c r="I51" s="21">
        <f t="shared" si="2"/>
        <v>3257.1219999999998</v>
      </c>
      <c r="J51" s="17">
        <v>600</v>
      </c>
      <c r="K51" s="17">
        <v>3790</v>
      </c>
      <c r="L51" s="17">
        <v>3520</v>
      </c>
      <c r="M51" s="17">
        <f t="shared" si="3"/>
        <v>270</v>
      </c>
      <c r="N51" s="37">
        <v>2927.12</v>
      </c>
      <c r="O51" s="22"/>
      <c r="P51" s="22"/>
      <c r="Q51" s="22"/>
      <c r="R51" s="22"/>
      <c r="S51" s="22"/>
      <c r="T51" s="22"/>
      <c r="U51" s="22"/>
    </row>
    <row r="52" spans="2:21" s="10" customFormat="1" ht="16.5" hidden="1">
      <c r="B52" s="60" t="s">
        <v>13</v>
      </c>
      <c r="C52" s="11">
        <v>44033.424456018518</v>
      </c>
      <c r="D52" s="12" t="s">
        <v>39</v>
      </c>
      <c r="E52" s="18" t="s">
        <v>17</v>
      </c>
      <c r="F52" s="15">
        <v>1</v>
      </c>
      <c r="G52" s="20">
        <v>3249</v>
      </c>
      <c r="H52" s="17">
        <v>8.1219999999999999</v>
      </c>
      <c r="I52" s="21">
        <f t="shared" si="2"/>
        <v>3257.1219999999998</v>
      </c>
      <c r="J52" s="17">
        <v>600</v>
      </c>
      <c r="K52" s="17">
        <v>3790</v>
      </c>
      <c r="L52" s="17">
        <v>3520</v>
      </c>
      <c r="M52" s="17">
        <f t="shared" si="3"/>
        <v>270</v>
      </c>
      <c r="N52" s="37">
        <v>2927.12</v>
      </c>
      <c r="O52" s="22"/>
      <c r="P52" s="22"/>
      <c r="Q52" s="22"/>
      <c r="R52" s="22"/>
      <c r="S52" s="22"/>
      <c r="T52" s="22"/>
      <c r="U52" s="22"/>
    </row>
    <row r="53" spans="2:21" s="10" customFormat="1" ht="16.5" hidden="1">
      <c r="B53" s="60" t="s">
        <v>13</v>
      </c>
      <c r="C53" s="11">
        <v>44034.743414351855</v>
      </c>
      <c r="D53" s="12" t="s">
        <v>41</v>
      </c>
      <c r="E53" s="18" t="s">
        <v>17</v>
      </c>
      <c r="F53" s="15">
        <v>1</v>
      </c>
      <c r="G53" s="20">
        <v>3249</v>
      </c>
      <c r="H53" s="17">
        <v>8.1219999999999999</v>
      </c>
      <c r="I53" s="21">
        <f t="shared" si="2"/>
        <v>3257.1219999999998</v>
      </c>
      <c r="J53" s="17">
        <v>600</v>
      </c>
      <c r="K53" s="17">
        <v>3790</v>
      </c>
      <c r="L53" s="17">
        <v>3520</v>
      </c>
      <c r="M53" s="17">
        <f t="shared" si="3"/>
        <v>270</v>
      </c>
      <c r="N53" s="37">
        <v>2927.12</v>
      </c>
      <c r="O53" s="22"/>
      <c r="P53" s="22"/>
      <c r="Q53" s="22"/>
      <c r="R53" s="22"/>
      <c r="S53" s="22"/>
      <c r="T53" s="22"/>
      <c r="U53" s="22"/>
    </row>
    <row r="54" spans="2:21" s="10" customFormat="1" ht="16.5" hidden="1">
      <c r="B54" s="60" t="s">
        <v>13</v>
      </c>
      <c r="C54" s="11">
        <v>44034.744155092594</v>
      </c>
      <c r="D54" s="12" t="s">
        <v>19</v>
      </c>
      <c r="E54" s="18" t="s">
        <v>17</v>
      </c>
      <c r="F54" s="15">
        <v>1</v>
      </c>
      <c r="G54" s="20">
        <v>3249</v>
      </c>
      <c r="H54" s="17">
        <v>8.1219999999999999</v>
      </c>
      <c r="I54" s="21">
        <f t="shared" si="2"/>
        <v>3257.1219999999998</v>
      </c>
      <c r="J54" s="17">
        <v>600</v>
      </c>
      <c r="K54" s="17">
        <v>3790</v>
      </c>
      <c r="L54" s="17">
        <v>3520</v>
      </c>
      <c r="M54" s="17">
        <f t="shared" si="3"/>
        <v>270</v>
      </c>
      <c r="N54" s="37">
        <v>2927.12</v>
      </c>
      <c r="O54" s="22"/>
      <c r="P54" s="22"/>
      <c r="Q54" s="22"/>
      <c r="R54" s="22"/>
      <c r="S54" s="22"/>
      <c r="T54" s="22"/>
      <c r="U54" s="22"/>
    </row>
    <row r="55" spans="2:21" s="10" customFormat="1" ht="16.5" hidden="1">
      <c r="B55" s="60" t="s">
        <v>13</v>
      </c>
      <c r="C55" s="11">
        <v>44035.544166666667</v>
      </c>
      <c r="D55" s="12" t="s">
        <v>21</v>
      </c>
      <c r="E55" s="18" t="s">
        <v>17</v>
      </c>
      <c r="F55" s="15">
        <v>1</v>
      </c>
      <c r="G55" s="20">
        <v>3249</v>
      </c>
      <c r="H55" s="17">
        <v>8.1219999999999999</v>
      </c>
      <c r="I55" s="21">
        <f t="shared" si="2"/>
        <v>3257.1219999999998</v>
      </c>
      <c r="J55" s="17">
        <v>600</v>
      </c>
      <c r="K55" s="17">
        <v>3790</v>
      </c>
      <c r="L55" s="17">
        <v>3520</v>
      </c>
      <c r="M55" s="17">
        <f t="shared" si="3"/>
        <v>270</v>
      </c>
      <c r="N55" s="37">
        <v>2927.12</v>
      </c>
      <c r="O55" s="22"/>
      <c r="P55" s="22"/>
      <c r="Q55" s="22"/>
      <c r="R55" s="22"/>
      <c r="S55" s="22"/>
      <c r="T55" s="22"/>
      <c r="U55" s="22"/>
    </row>
    <row r="56" spans="2:21" s="10" customFormat="1" ht="16.5" hidden="1">
      <c r="B56" s="60" t="s">
        <v>13</v>
      </c>
      <c r="C56" s="11">
        <v>44052.632002314815</v>
      </c>
      <c r="D56" s="12" t="s">
        <v>47</v>
      </c>
      <c r="E56" s="18" t="s">
        <v>38</v>
      </c>
      <c r="F56" s="15">
        <v>1</v>
      </c>
      <c r="G56" s="20">
        <v>5256</v>
      </c>
      <c r="H56" s="17">
        <v>13.14</v>
      </c>
      <c r="I56" s="21">
        <f t="shared" si="2"/>
        <v>5269.14</v>
      </c>
      <c r="J56" s="19">
        <v>0</v>
      </c>
      <c r="K56" s="17">
        <v>5790</v>
      </c>
      <c r="L56" s="17">
        <v>5390</v>
      </c>
      <c r="M56" s="17">
        <f t="shared" si="3"/>
        <v>400</v>
      </c>
      <c r="N56" s="37">
        <v>5669.14</v>
      </c>
      <c r="O56" s="22"/>
      <c r="P56" s="22"/>
      <c r="Q56" s="22"/>
      <c r="R56" s="22"/>
      <c r="S56" s="22"/>
      <c r="T56" s="22"/>
      <c r="U56" s="22"/>
    </row>
    <row r="57" spans="2:21" s="10" customFormat="1" ht="16.5" hidden="1">
      <c r="B57" s="60" t="s">
        <v>13</v>
      </c>
      <c r="C57" s="11">
        <v>44035.65216435185</v>
      </c>
      <c r="D57" s="12" t="s">
        <v>24</v>
      </c>
      <c r="E57" s="18" t="s">
        <v>38</v>
      </c>
      <c r="F57" s="15">
        <v>1</v>
      </c>
      <c r="G57" s="20">
        <v>5256</v>
      </c>
      <c r="H57" s="17">
        <v>13.14</v>
      </c>
      <c r="I57" s="21">
        <f t="shared" si="2"/>
        <v>5269.14</v>
      </c>
      <c r="J57" s="19">
        <v>0</v>
      </c>
      <c r="K57" s="17">
        <v>5790</v>
      </c>
      <c r="L57" s="17">
        <v>5390</v>
      </c>
      <c r="M57" s="17">
        <f t="shared" si="3"/>
        <v>400</v>
      </c>
      <c r="N57" s="37">
        <v>5669.14</v>
      </c>
      <c r="O57" s="22"/>
      <c r="P57" s="22"/>
      <c r="Q57" s="22"/>
      <c r="R57" s="22"/>
      <c r="S57" s="22"/>
      <c r="T57" s="22"/>
      <c r="U57" s="22"/>
    </row>
    <row r="58" spans="2:21" s="10" customFormat="1" ht="16.5" hidden="1">
      <c r="B58" s="60" t="s">
        <v>13</v>
      </c>
      <c r="C58" s="11">
        <v>44032.685312499998</v>
      </c>
      <c r="D58" s="12" t="s">
        <v>37</v>
      </c>
      <c r="E58" s="18" t="s">
        <v>38</v>
      </c>
      <c r="F58" s="15">
        <v>1</v>
      </c>
      <c r="G58" s="20">
        <v>5256</v>
      </c>
      <c r="H58" s="17">
        <v>13.14</v>
      </c>
      <c r="I58" s="21">
        <f t="shared" si="2"/>
        <v>5269.14</v>
      </c>
      <c r="J58" s="19">
        <v>0</v>
      </c>
      <c r="K58" s="17">
        <v>5790</v>
      </c>
      <c r="L58" s="17">
        <v>5390</v>
      </c>
      <c r="M58" s="17">
        <f t="shared" si="3"/>
        <v>400</v>
      </c>
      <c r="N58" s="37">
        <v>5669.14</v>
      </c>
      <c r="O58" s="22"/>
      <c r="P58" s="22"/>
      <c r="Q58" s="22"/>
      <c r="R58" s="22"/>
      <c r="S58" s="22"/>
      <c r="T58" s="22"/>
      <c r="U58" s="22"/>
    </row>
    <row r="59" spans="2:21" s="10" customFormat="1" ht="16.5" hidden="1">
      <c r="B59" s="60" t="s">
        <v>13</v>
      </c>
      <c r="C59" s="11">
        <v>44034.743784722225</v>
      </c>
      <c r="D59" s="12" t="s">
        <v>19</v>
      </c>
      <c r="E59" s="18" t="s">
        <v>38</v>
      </c>
      <c r="F59" s="15">
        <v>1</v>
      </c>
      <c r="G59" s="20">
        <v>5256</v>
      </c>
      <c r="H59" s="17">
        <v>13.14</v>
      </c>
      <c r="I59" s="21">
        <f t="shared" si="2"/>
        <v>5269.14</v>
      </c>
      <c r="J59" s="19">
        <v>0</v>
      </c>
      <c r="K59" s="17">
        <v>5790</v>
      </c>
      <c r="L59" s="17">
        <v>5390</v>
      </c>
      <c r="M59" s="17">
        <f t="shared" si="3"/>
        <v>400</v>
      </c>
      <c r="N59" s="37">
        <v>5669.14</v>
      </c>
      <c r="O59" s="22"/>
      <c r="P59" s="22"/>
      <c r="Q59" s="22"/>
      <c r="R59" s="22"/>
      <c r="S59" s="22"/>
      <c r="T59" s="22"/>
      <c r="U59" s="22"/>
    </row>
    <row r="60" spans="2:21" s="10" customFormat="1" ht="16.5" hidden="1">
      <c r="B60" s="60" t="s">
        <v>13</v>
      </c>
      <c r="C60" s="11">
        <v>44042.504895833335</v>
      </c>
      <c r="D60" s="12" t="s">
        <v>30</v>
      </c>
      <c r="E60" s="18" t="s">
        <v>75</v>
      </c>
      <c r="F60" s="15">
        <v>1</v>
      </c>
      <c r="G60" s="20">
        <v>5586</v>
      </c>
      <c r="H60" s="17">
        <v>13.965</v>
      </c>
      <c r="I60" s="21">
        <f t="shared" si="2"/>
        <v>5599.9650000000001</v>
      </c>
      <c r="J60" s="19">
        <v>0</v>
      </c>
      <c r="K60" s="17">
        <v>6550</v>
      </c>
      <c r="L60" s="17">
        <v>6070</v>
      </c>
      <c r="M60" s="17">
        <f t="shared" si="3"/>
        <v>480</v>
      </c>
      <c r="N60" s="37">
        <v>6079.97</v>
      </c>
      <c r="O60" s="22"/>
      <c r="P60" s="22"/>
      <c r="Q60" s="22"/>
      <c r="R60" s="22"/>
      <c r="S60" s="22"/>
      <c r="T60" s="22"/>
      <c r="U60" s="22"/>
    </row>
    <row r="61" spans="2:21" s="10" customFormat="1" ht="16.5" hidden="1">
      <c r="B61" s="60" t="s">
        <v>13</v>
      </c>
      <c r="C61" s="11">
        <v>44059.645150462966</v>
      </c>
      <c r="D61" s="12" t="s">
        <v>41</v>
      </c>
      <c r="E61" s="18" t="s">
        <v>58</v>
      </c>
      <c r="F61" s="15">
        <v>1</v>
      </c>
      <c r="G61" s="20">
        <v>3925</v>
      </c>
      <c r="H61" s="17">
        <v>9.8119999999999994</v>
      </c>
      <c r="I61" s="21">
        <f t="shared" si="2"/>
        <v>3934.8119999999999</v>
      </c>
      <c r="J61" s="19">
        <v>0</v>
      </c>
      <c r="K61" s="17">
        <v>4390</v>
      </c>
      <c r="L61" s="17">
        <v>4015</v>
      </c>
      <c r="M61" s="17">
        <f t="shared" si="3"/>
        <v>375</v>
      </c>
      <c r="N61" s="37">
        <v>4309.8100000000004</v>
      </c>
      <c r="O61" s="22"/>
      <c r="P61" s="22"/>
      <c r="Q61" s="22"/>
      <c r="R61" s="22"/>
      <c r="S61" s="22"/>
      <c r="T61" s="22"/>
      <c r="U61" s="22"/>
    </row>
    <row r="62" spans="2:21" s="10" customFormat="1" ht="16.5" hidden="1">
      <c r="B62" s="60" t="s">
        <v>13</v>
      </c>
      <c r="C62" s="11">
        <v>44052.731458333335</v>
      </c>
      <c r="D62" s="12" t="s">
        <v>24</v>
      </c>
      <c r="E62" s="18" t="s">
        <v>36</v>
      </c>
      <c r="F62" s="15">
        <v>1</v>
      </c>
      <c r="G62" s="20">
        <v>12280</v>
      </c>
      <c r="H62" s="17">
        <v>30.7</v>
      </c>
      <c r="I62" s="21">
        <f t="shared" si="2"/>
        <v>12310.7</v>
      </c>
      <c r="J62" s="19">
        <v>0</v>
      </c>
      <c r="K62" s="17">
        <v>13490</v>
      </c>
      <c r="L62" s="17">
        <v>12590</v>
      </c>
      <c r="M62" s="17">
        <f t="shared" si="3"/>
        <v>900</v>
      </c>
      <c r="N62" s="37">
        <v>13210.7</v>
      </c>
      <c r="O62" s="22"/>
      <c r="P62" s="22"/>
      <c r="Q62" s="22"/>
      <c r="R62" s="22"/>
      <c r="S62" s="22"/>
      <c r="T62" s="22"/>
      <c r="U62" s="22"/>
    </row>
    <row r="63" spans="2:21" s="10" customFormat="1" ht="16.5" hidden="1">
      <c r="B63" s="60" t="s">
        <v>13</v>
      </c>
      <c r="C63" s="11">
        <v>44056.458113425928</v>
      </c>
      <c r="D63" s="12" t="s">
        <v>52</v>
      </c>
      <c r="E63" s="18" t="s">
        <v>36</v>
      </c>
      <c r="F63" s="15">
        <v>1</v>
      </c>
      <c r="G63" s="20">
        <v>12280</v>
      </c>
      <c r="H63" s="17">
        <v>30.7</v>
      </c>
      <c r="I63" s="21">
        <f t="shared" si="2"/>
        <v>12310.7</v>
      </c>
      <c r="J63" s="19">
        <v>0</v>
      </c>
      <c r="K63" s="17">
        <v>13490</v>
      </c>
      <c r="L63" s="17">
        <v>12590</v>
      </c>
      <c r="M63" s="17">
        <f t="shared" si="3"/>
        <v>900</v>
      </c>
      <c r="N63" s="37">
        <v>13210.7</v>
      </c>
      <c r="O63" s="22"/>
      <c r="P63" s="22"/>
      <c r="Q63" s="22"/>
      <c r="R63" s="22"/>
      <c r="S63" s="22"/>
      <c r="T63" s="22"/>
      <c r="U63" s="22"/>
    </row>
    <row r="64" spans="2:21" s="10" customFormat="1" ht="16.5" hidden="1">
      <c r="B64" s="60" t="s">
        <v>13</v>
      </c>
      <c r="C64" s="11">
        <v>44032.654953703706</v>
      </c>
      <c r="D64" s="12" t="s">
        <v>35</v>
      </c>
      <c r="E64" s="18" t="s">
        <v>36</v>
      </c>
      <c r="F64" s="15">
        <v>1</v>
      </c>
      <c r="G64" s="20">
        <v>12280</v>
      </c>
      <c r="H64" s="17">
        <v>30.7</v>
      </c>
      <c r="I64" s="21">
        <f t="shared" si="2"/>
        <v>12310.7</v>
      </c>
      <c r="J64" s="19">
        <v>0</v>
      </c>
      <c r="K64" s="17">
        <v>13490</v>
      </c>
      <c r="L64" s="17">
        <v>12590</v>
      </c>
      <c r="M64" s="17">
        <f t="shared" si="3"/>
        <v>900</v>
      </c>
      <c r="N64" s="37">
        <v>13210.7</v>
      </c>
      <c r="O64" s="22"/>
      <c r="P64" s="22"/>
      <c r="Q64" s="22"/>
      <c r="R64" s="22"/>
      <c r="S64" s="22"/>
      <c r="T64" s="22"/>
      <c r="U64" s="22"/>
    </row>
    <row r="65" spans="2:21" s="10" customFormat="1" ht="16.5" hidden="1">
      <c r="B65" s="61" t="s">
        <v>23</v>
      </c>
      <c r="C65" s="26">
        <v>44055.462511574071</v>
      </c>
      <c r="D65" s="27" t="s">
        <v>31</v>
      </c>
      <c r="E65" s="28" t="s">
        <v>68</v>
      </c>
      <c r="F65" s="29">
        <v>1</v>
      </c>
      <c r="G65" s="30">
        <v>845</v>
      </c>
      <c r="H65" s="31">
        <v>2.1120000000000001</v>
      </c>
      <c r="I65" s="32">
        <f t="shared" si="2"/>
        <v>847.11199999999997</v>
      </c>
      <c r="J65" s="33">
        <v>0</v>
      </c>
      <c r="K65" s="34">
        <v>0</v>
      </c>
      <c r="L65" s="34">
        <v>0</v>
      </c>
      <c r="M65" s="34">
        <v>0</v>
      </c>
      <c r="N65" s="38">
        <v>847.11</v>
      </c>
      <c r="O65" s="22"/>
      <c r="P65" s="22"/>
      <c r="Q65" s="22"/>
      <c r="R65" s="22"/>
      <c r="S65" s="22"/>
      <c r="T65" s="22"/>
      <c r="U65" s="22"/>
    </row>
    <row r="66" spans="2:21" s="10" customFormat="1" ht="16.5" hidden="1">
      <c r="B66" s="61" t="s">
        <v>23</v>
      </c>
      <c r="C66" s="26">
        <v>44056.510694444441</v>
      </c>
      <c r="D66" s="27" t="s">
        <v>64</v>
      </c>
      <c r="E66" s="28" t="s">
        <v>65</v>
      </c>
      <c r="F66" s="29">
        <v>1</v>
      </c>
      <c r="G66" s="30">
        <v>720</v>
      </c>
      <c r="H66" s="31">
        <v>1.8</v>
      </c>
      <c r="I66" s="32">
        <f t="shared" si="2"/>
        <v>721.8</v>
      </c>
      <c r="J66" s="33">
        <v>0</v>
      </c>
      <c r="K66" s="33">
        <v>0</v>
      </c>
      <c r="L66" s="33">
        <v>0</v>
      </c>
      <c r="M66" s="33">
        <v>0</v>
      </c>
      <c r="N66" s="38">
        <v>721.8</v>
      </c>
      <c r="O66" s="22"/>
      <c r="P66" s="22"/>
      <c r="Q66" s="22"/>
      <c r="R66" s="22"/>
      <c r="S66" s="22"/>
      <c r="T66" s="22"/>
      <c r="U66" s="22"/>
    </row>
    <row r="67" spans="2:21" s="10" customFormat="1" ht="16.5" hidden="1">
      <c r="B67" s="61" t="s">
        <v>23</v>
      </c>
      <c r="C67" s="26">
        <v>44056.514803240738</v>
      </c>
      <c r="D67" s="27" t="s">
        <v>29</v>
      </c>
      <c r="E67" s="28" t="s">
        <v>65</v>
      </c>
      <c r="F67" s="29">
        <v>1</v>
      </c>
      <c r="G67" s="30">
        <v>720</v>
      </c>
      <c r="H67" s="31">
        <v>1.8</v>
      </c>
      <c r="I67" s="32">
        <f t="shared" si="2"/>
        <v>721.8</v>
      </c>
      <c r="J67" s="33">
        <v>0</v>
      </c>
      <c r="K67" s="33">
        <v>0</v>
      </c>
      <c r="L67" s="33">
        <v>0</v>
      </c>
      <c r="M67" s="33">
        <v>0</v>
      </c>
      <c r="N67" s="38">
        <v>721.8</v>
      </c>
      <c r="O67" s="22"/>
      <c r="P67" s="22"/>
      <c r="Q67" s="22"/>
      <c r="R67" s="22"/>
      <c r="S67" s="22"/>
      <c r="T67" s="22"/>
      <c r="U67" s="22"/>
    </row>
    <row r="68" spans="2:21" s="10" customFormat="1" ht="16.5" hidden="1">
      <c r="B68" s="61" t="s">
        <v>23</v>
      </c>
      <c r="C68" s="26">
        <v>44035.731111111112</v>
      </c>
      <c r="D68" s="27" t="s">
        <v>53</v>
      </c>
      <c r="E68" s="28" t="s">
        <v>80</v>
      </c>
      <c r="F68" s="29">
        <v>1</v>
      </c>
      <c r="G68" s="30">
        <v>1012</v>
      </c>
      <c r="H68" s="31">
        <v>2.5299999999999998</v>
      </c>
      <c r="I68" s="32">
        <f t="shared" si="2"/>
        <v>1014.53</v>
      </c>
      <c r="J68" s="33">
        <v>0</v>
      </c>
      <c r="K68" s="33">
        <v>0</v>
      </c>
      <c r="L68" s="33">
        <v>0</v>
      </c>
      <c r="M68" s="33">
        <v>0</v>
      </c>
      <c r="N68" s="38">
        <v>1014.53</v>
      </c>
      <c r="O68" s="22"/>
      <c r="P68" s="22"/>
      <c r="Q68" s="22"/>
      <c r="R68" s="22"/>
      <c r="S68" s="22"/>
      <c r="T68" s="22"/>
      <c r="U68" s="22"/>
    </row>
    <row r="69" spans="2:21" s="10" customFormat="1" ht="16.5" hidden="1">
      <c r="B69" s="61" t="s">
        <v>23</v>
      </c>
      <c r="C69" s="26">
        <v>44056.457326388889</v>
      </c>
      <c r="D69" s="27" t="s">
        <v>66</v>
      </c>
      <c r="E69" s="28" t="s">
        <v>67</v>
      </c>
      <c r="F69" s="29">
        <v>1</v>
      </c>
      <c r="G69" s="30">
        <v>846</v>
      </c>
      <c r="H69" s="31">
        <v>2.1150000000000002</v>
      </c>
      <c r="I69" s="32">
        <f t="shared" si="2"/>
        <v>848.11500000000001</v>
      </c>
      <c r="J69" s="33">
        <v>0</v>
      </c>
      <c r="K69" s="33">
        <v>0</v>
      </c>
      <c r="L69" s="33">
        <v>0</v>
      </c>
      <c r="M69" s="33">
        <v>0</v>
      </c>
      <c r="N69" s="38">
        <v>848.12</v>
      </c>
      <c r="O69" s="22"/>
      <c r="P69" s="22"/>
      <c r="Q69" s="22"/>
      <c r="R69" s="22"/>
      <c r="S69" s="22"/>
      <c r="T69" s="22"/>
      <c r="U69" s="22"/>
    </row>
    <row r="70" spans="2:21" s="10" customFormat="1" ht="16.5" hidden="1">
      <c r="B70" s="61" t="s">
        <v>23</v>
      </c>
      <c r="C70" s="26">
        <v>44048.444456018522</v>
      </c>
      <c r="D70" s="27" t="s">
        <v>78</v>
      </c>
      <c r="E70" s="28" t="s">
        <v>79</v>
      </c>
      <c r="F70" s="29">
        <v>1</v>
      </c>
      <c r="G70" s="30">
        <v>1051</v>
      </c>
      <c r="H70" s="31">
        <v>2.6280000000000001</v>
      </c>
      <c r="I70" s="32">
        <f>H70+G70</f>
        <v>1053.6279999999999</v>
      </c>
      <c r="J70" s="33">
        <v>0</v>
      </c>
      <c r="K70" s="33">
        <v>0</v>
      </c>
      <c r="L70" s="33">
        <v>0</v>
      </c>
      <c r="M70" s="33">
        <v>0</v>
      </c>
      <c r="N70" s="38">
        <v>1053.6300000000001</v>
      </c>
      <c r="O70" s="22"/>
      <c r="P70" s="22"/>
      <c r="Q70" s="22"/>
      <c r="R70" s="22"/>
      <c r="S70" s="22"/>
      <c r="T70" s="22"/>
      <c r="U70" s="22"/>
    </row>
    <row r="71" spans="2:21" s="10" customFormat="1" ht="16.5" hidden="1">
      <c r="B71" s="61" t="s">
        <v>23</v>
      </c>
      <c r="C71" s="26">
        <v>44023.467430555553</v>
      </c>
      <c r="D71" s="27" t="s">
        <v>43</v>
      </c>
      <c r="E71" s="28" t="s">
        <v>17</v>
      </c>
      <c r="F71" s="29">
        <v>1</v>
      </c>
      <c r="G71" s="30">
        <v>3249</v>
      </c>
      <c r="H71" s="31">
        <v>8.1219999999999999</v>
      </c>
      <c r="I71" s="32">
        <f>G71+H71</f>
        <v>3257.1219999999998</v>
      </c>
      <c r="J71" s="31">
        <v>600</v>
      </c>
      <c r="K71" s="33">
        <v>0</v>
      </c>
      <c r="L71" s="33">
        <v>0</v>
      </c>
      <c r="M71" s="33">
        <v>0</v>
      </c>
      <c r="N71" s="38">
        <v>2657.12</v>
      </c>
      <c r="O71" s="22"/>
      <c r="P71" s="22"/>
      <c r="Q71" s="22"/>
      <c r="R71" s="22"/>
      <c r="S71" s="22"/>
      <c r="T71" s="22"/>
      <c r="U71" s="22"/>
    </row>
    <row r="72" spans="2:21" s="10" customFormat="1" ht="16.5" hidden="1">
      <c r="B72" s="61" t="s">
        <v>23</v>
      </c>
      <c r="C72" s="26">
        <v>44023.467997685184</v>
      </c>
      <c r="D72" s="27" t="s">
        <v>43</v>
      </c>
      <c r="E72" s="28" t="s">
        <v>17</v>
      </c>
      <c r="F72" s="29">
        <v>1</v>
      </c>
      <c r="G72" s="30">
        <v>3249</v>
      </c>
      <c r="H72" s="31">
        <v>8.1219999999999999</v>
      </c>
      <c r="I72" s="32">
        <f>G72+H72</f>
        <v>3257.1219999999998</v>
      </c>
      <c r="J72" s="31">
        <v>600</v>
      </c>
      <c r="K72" s="33">
        <v>0</v>
      </c>
      <c r="L72" s="33">
        <v>0</v>
      </c>
      <c r="M72" s="33">
        <v>0</v>
      </c>
      <c r="N72" s="38">
        <v>2657.12</v>
      </c>
      <c r="O72" s="22"/>
      <c r="P72" s="22"/>
      <c r="Q72" s="22"/>
      <c r="R72" s="22"/>
      <c r="S72" s="22"/>
      <c r="T72" s="22"/>
      <c r="U72" s="22"/>
    </row>
    <row r="73" spans="2:21" s="10" customFormat="1" ht="16.5" hidden="1">
      <c r="B73" s="61" t="s">
        <v>23</v>
      </c>
      <c r="C73" s="26">
        <v>44023.468518518515</v>
      </c>
      <c r="D73" s="27" t="s">
        <v>43</v>
      </c>
      <c r="E73" s="28" t="s">
        <v>17</v>
      </c>
      <c r="F73" s="29">
        <v>1</v>
      </c>
      <c r="G73" s="30">
        <v>3249</v>
      </c>
      <c r="H73" s="31">
        <v>8.1219999999999999</v>
      </c>
      <c r="I73" s="32">
        <f>G73+H73</f>
        <v>3257.1219999999998</v>
      </c>
      <c r="J73" s="31">
        <v>600</v>
      </c>
      <c r="K73" s="33">
        <v>0</v>
      </c>
      <c r="L73" s="33">
        <v>0</v>
      </c>
      <c r="M73" s="33">
        <v>0</v>
      </c>
      <c r="N73" s="38">
        <v>2657.12</v>
      </c>
      <c r="O73" s="22"/>
      <c r="P73" s="22"/>
      <c r="Q73" s="22"/>
      <c r="R73" s="22"/>
      <c r="S73" s="22"/>
      <c r="T73" s="22"/>
      <c r="U73" s="22"/>
    </row>
    <row r="74" spans="2:21" s="10" customFormat="1" ht="16.5" hidden="1">
      <c r="B74" s="62" t="s">
        <v>23</v>
      </c>
      <c r="C74" s="39">
        <v>44023.469421296293</v>
      </c>
      <c r="D74" s="40" t="s">
        <v>43</v>
      </c>
      <c r="E74" s="41" t="s">
        <v>17</v>
      </c>
      <c r="F74" s="42">
        <v>1</v>
      </c>
      <c r="G74" s="43">
        <v>3249</v>
      </c>
      <c r="H74" s="44">
        <v>8.1219999999999999</v>
      </c>
      <c r="I74" s="45">
        <f>G74+H74</f>
        <v>3257.1219999999998</v>
      </c>
      <c r="J74" s="44">
        <v>600</v>
      </c>
      <c r="K74" s="46">
        <v>0</v>
      </c>
      <c r="L74" s="46">
        <v>0</v>
      </c>
      <c r="M74" s="46">
        <v>0</v>
      </c>
      <c r="N74" s="47">
        <v>2657.12</v>
      </c>
      <c r="O74" s="22"/>
      <c r="P74" s="22"/>
      <c r="Q74" s="22"/>
      <c r="R74" s="22"/>
      <c r="S74" s="22"/>
      <c r="T74" s="22"/>
      <c r="U74" s="22"/>
    </row>
    <row r="75" spans="2:21" s="36" customFormat="1" ht="15.75" hidden="1" thickBot="1">
      <c r="B75" s="70" t="s">
        <v>82</v>
      </c>
      <c r="C75" s="71"/>
      <c r="D75" s="71"/>
      <c r="E75" s="71"/>
      <c r="F75" s="56">
        <f>SUM(F7:F74)</f>
        <v>68</v>
      </c>
      <c r="G75" s="57"/>
      <c r="H75" s="57"/>
      <c r="I75" s="57"/>
      <c r="J75" s="57"/>
      <c r="K75" s="57"/>
      <c r="L75" s="57"/>
      <c r="M75" s="57"/>
      <c r="N75" s="58">
        <f>SUM(N7:N74)</f>
        <v>324869.02499999991</v>
      </c>
      <c r="O75" s="35"/>
      <c r="P75" s="35"/>
      <c r="Q75" s="35"/>
      <c r="R75" s="35"/>
      <c r="S75" s="35"/>
      <c r="T75" s="35"/>
      <c r="U75" s="35"/>
    </row>
    <row r="76" spans="2:21" s="10" customFormat="1" ht="16.5">
      <c r="E76" s="13"/>
      <c r="F76" s="16"/>
      <c r="O76" s="22"/>
      <c r="P76" s="22"/>
      <c r="Q76" s="22"/>
      <c r="R76" s="22"/>
      <c r="S76" s="22"/>
      <c r="T76" s="22"/>
      <c r="U76" s="22"/>
    </row>
    <row r="87" spans="2:21" s="23" customFormat="1" ht="9">
      <c r="B87" s="72" t="s">
        <v>83</v>
      </c>
      <c r="C87" s="72"/>
      <c r="F87" s="72" t="s">
        <v>84</v>
      </c>
      <c r="G87" s="72"/>
      <c r="H87" s="72"/>
      <c r="M87" s="72" t="s">
        <v>85</v>
      </c>
      <c r="N87" s="72"/>
      <c r="O87" s="24"/>
      <c r="P87" s="24"/>
      <c r="Q87" s="24"/>
      <c r="R87" s="24"/>
      <c r="S87" s="24"/>
      <c r="T87" s="24"/>
      <c r="U87" s="24"/>
    </row>
  </sheetData>
  <autoFilter ref="B6:N75">
    <filterColumn colId="2">
      <filters>
        <filter val="Mugdho Corporation"/>
      </filters>
    </filterColumn>
  </autoFilter>
  <sortState ref="B7:N74">
    <sortCondition ref="B7"/>
  </sortState>
  <mergeCells count="7">
    <mergeCell ref="B2:N2"/>
    <mergeCell ref="B3:N3"/>
    <mergeCell ref="B4:D4"/>
    <mergeCell ref="B75:E75"/>
    <mergeCell ref="B87:C87"/>
    <mergeCell ref="F87:H87"/>
    <mergeCell ref="M87:N8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Jafar</dc:creator>
  <cp:lastModifiedBy>LENOVO</cp:lastModifiedBy>
  <cp:lastPrinted>2020-09-03T05:34:07Z</cp:lastPrinted>
  <dcterms:created xsi:type="dcterms:W3CDTF">2020-01-19T04:01:23Z</dcterms:created>
  <dcterms:modified xsi:type="dcterms:W3CDTF">2020-09-12T06:04:08Z</dcterms:modified>
</cp:coreProperties>
</file>