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Inventory" sheetId="2" r:id="rId1"/>
    <sheet name="Investment break down" sheetId="3" r:id="rId2"/>
    <sheet name="Costing details" sheetId="4" r:id="rId3"/>
    <sheet name="Gross profit" sheetId="5" r:id="rId4"/>
  </sheets>
  <calcPr calcId="152511"/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" i="5"/>
  <c r="D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I20" i="4"/>
  <c r="H20" i="4"/>
  <c r="G20" i="4"/>
  <c r="F20" i="4"/>
  <c r="E20" i="4"/>
  <c r="D20" i="4"/>
  <c r="C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E20" i="5" l="1"/>
  <c r="J20" i="4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H3" i="3"/>
  <c r="D3" i="3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" i="2"/>
  <c r="O3" i="2"/>
  <c r="O7" i="2"/>
  <c r="O11" i="2"/>
  <c r="O15" i="2"/>
  <c r="O19" i="2"/>
  <c r="M3" i="2"/>
  <c r="S3" i="2" s="1"/>
  <c r="M4" i="2"/>
  <c r="O4" i="2" s="1"/>
  <c r="M5" i="2"/>
  <c r="S5" i="2" s="1"/>
  <c r="M6" i="2"/>
  <c r="S6" i="2" s="1"/>
  <c r="M7" i="2"/>
  <c r="S7" i="2" s="1"/>
  <c r="M8" i="2"/>
  <c r="O8" i="2" s="1"/>
  <c r="M9" i="2"/>
  <c r="P9" i="2" s="1"/>
  <c r="M10" i="2"/>
  <c r="S10" i="2" s="1"/>
  <c r="M11" i="2"/>
  <c r="S11" i="2" s="1"/>
  <c r="M12" i="2"/>
  <c r="O12" i="2" s="1"/>
  <c r="M13" i="2"/>
  <c r="O13" i="2" s="1"/>
  <c r="M14" i="2"/>
  <c r="S14" i="2" s="1"/>
  <c r="M15" i="2"/>
  <c r="S15" i="2" s="1"/>
  <c r="M16" i="2"/>
  <c r="O16" i="2" s="1"/>
  <c r="M17" i="2"/>
  <c r="S17" i="2" s="1"/>
  <c r="M18" i="2"/>
  <c r="S18" i="2" s="1"/>
  <c r="M19" i="2"/>
  <c r="S19" i="2" s="1"/>
  <c r="M2" i="2"/>
  <c r="O2" i="2" s="1"/>
  <c r="P13" i="2" l="1"/>
  <c r="S13" i="2"/>
  <c r="S9" i="2"/>
  <c r="O18" i="2"/>
  <c r="O14" i="2"/>
  <c r="O10" i="2"/>
  <c r="O6" i="2"/>
  <c r="P2" i="2"/>
  <c r="P16" i="2"/>
  <c r="P12" i="2"/>
  <c r="P8" i="2"/>
  <c r="P4" i="2"/>
  <c r="S2" i="2"/>
  <c r="S16" i="2"/>
  <c r="S12" i="2"/>
  <c r="S8" i="2"/>
  <c r="S4" i="2"/>
  <c r="P5" i="2"/>
  <c r="O17" i="2"/>
  <c r="O9" i="2"/>
  <c r="O5" i="2"/>
  <c r="P19" i="2"/>
  <c r="P15" i="2"/>
  <c r="P11" i="2"/>
  <c r="P7" i="2"/>
  <c r="P3" i="2"/>
  <c r="P17" i="2"/>
  <c r="P18" i="2"/>
  <c r="P14" i="2"/>
  <c r="P10" i="2"/>
  <c r="P6" i="2"/>
</calcChain>
</file>

<file path=xl/sharedStrings.xml><?xml version="1.0" encoding="utf-8"?>
<sst xmlns="http://schemas.openxmlformats.org/spreadsheetml/2006/main" count="139" uniqueCount="64">
  <si>
    <t>SL</t>
  </si>
  <si>
    <t>Dealer Name</t>
  </si>
  <si>
    <t>Region</t>
  </si>
  <si>
    <t>Zone</t>
  </si>
  <si>
    <t>2018 
Sales</t>
  </si>
  <si>
    <t>2019 
Sales</t>
  </si>
  <si>
    <t>Growth</t>
  </si>
  <si>
    <t>Stock Value</t>
  </si>
  <si>
    <t>Market Credit</t>
  </si>
  <si>
    <t>Cash in Hand</t>
  </si>
  <si>
    <t>Approved MOC</t>
  </si>
  <si>
    <t>Actual Company credit Support (with MOC)</t>
  </si>
  <si>
    <t>Total Investment</t>
  </si>
  <si>
    <t>Stock Ratio</t>
  </si>
  <si>
    <t>Credit Ratio</t>
  </si>
  <si>
    <t>Action Plan</t>
  </si>
  <si>
    <t>S.M Tel</t>
  </si>
  <si>
    <t>Priyo Telecom</t>
  </si>
  <si>
    <t>Mobile Collection &amp; Ghori Ghor</t>
  </si>
  <si>
    <t>New Sarker Electronics</t>
  </si>
  <si>
    <t>Hello Naogaon</t>
  </si>
  <si>
    <t>M/S Chowdhury Enterprise</t>
  </si>
  <si>
    <t>Mugdho Corporation</t>
  </si>
  <si>
    <t>Swastidip Enterprise</t>
  </si>
  <si>
    <t>Tulip Distribution</t>
  </si>
  <si>
    <t>Tulip-2</t>
  </si>
  <si>
    <t>Haque Enterprise</t>
  </si>
  <si>
    <t>Rajshahi</t>
  </si>
  <si>
    <t>Hello Rajshahi</t>
  </si>
  <si>
    <t>Prithibi Corporation</t>
  </si>
  <si>
    <t>Sarkar Telecom, Sirajgonj</t>
  </si>
  <si>
    <t>Satata Enterprise</t>
  </si>
  <si>
    <t>Biswa Bani Telecom</t>
  </si>
  <si>
    <t>M. R. Traders</t>
  </si>
  <si>
    <t>Mohima Telecom</t>
  </si>
  <si>
    <t>Report collection date(1st September)</t>
  </si>
  <si>
    <t>Dealer ROI</t>
  </si>
  <si>
    <t>Nit Profit Profit (August)</t>
  </si>
  <si>
    <t>Total Monthly Costing</t>
  </si>
  <si>
    <t>Gross Profit(Front Margin+BM) (August)</t>
  </si>
  <si>
    <t xml:space="preserve">Distrbutor </t>
  </si>
  <si>
    <t>Pipe Line Stock</t>
  </si>
  <si>
    <t xml:space="preserve">Credit to Company </t>
  </si>
  <si>
    <t>Closing stock as on 31 Aug'20</t>
  </si>
  <si>
    <t>Total stock value</t>
  </si>
  <si>
    <t>Market credit</t>
  </si>
  <si>
    <t>Cash In Hand</t>
  </si>
  <si>
    <t xml:space="preserve">Total Investment </t>
  </si>
  <si>
    <t>Distributor Investment Staus August'2020</t>
  </si>
  <si>
    <t>SL No</t>
  </si>
  <si>
    <t>Distrbutor Name</t>
  </si>
  <si>
    <t>Monthly Salary</t>
  </si>
  <si>
    <t>Monthly Conveyance</t>
  </si>
  <si>
    <t>Monthly Incentive</t>
  </si>
  <si>
    <t>Monthly mobile bill</t>
  </si>
  <si>
    <t>Monthly DA</t>
  </si>
  <si>
    <t>TOTAL VEHICLES EXPENSES (Repair, Maintained &amp; Fuel Cost)</t>
  </si>
  <si>
    <t>TOTAL OFFICE EXPENSES</t>
  </si>
  <si>
    <t>Grand total Monthly OPEX</t>
  </si>
  <si>
    <t>Region total</t>
  </si>
  <si>
    <t>SECONDRY TURNOVER</t>
  </si>
  <si>
    <t>Secondary sales Margin</t>
  </si>
  <si>
    <t>Monthly BM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</si>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</sst>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/>
    <xf numFmtId="9" fontId="3" fillId="2" borderId="1" xfId="2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9" fontId="3" fillId="3" borderId="1" xfId="2" applyFont="1" applyFill="1" applyBorder="1" applyAlignment="1">
      <alignment horizontal="center"/>
    </xf>
    <xf numFmtId="9" fontId="3" fillId="3" borderId="1" xfId="2" applyFont="1" applyFill="1" applyBorder="1"/>
    <xf numFmtId="0" fontId="3" fillId="2" borderId="1" xfId="2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center"/>
    </xf>
    <xf numFmtId="0" fontId="4" fillId="0" borderId="0" xfId="0" applyFont="1" applyAlignment="1"/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1" fontId="0" fillId="0" borderId="1" xfId="0" applyNumberFormat="1" applyBorder="1"/>
    <xf numFmtId="0" fontId="6" fillId="5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12" sqref="M12"/>
    </sheetView>
  </sheetViews>
  <sheetFormatPr defaultRowHeight="15" x14ac:dyDescent="0.25"/>
  <cols>
    <col min="1" max="1" width="2.375" bestFit="1" customWidth="1"/>
    <col min="2" max="2" width="20.25" style="23" bestFit="1" customWidth="1"/>
    <col min="3" max="3" width="6.125" bestFit="1" customWidth="1"/>
    <col min="4" max="4" width="6.5" bestFit="1" customWidth="1"/>
    <col min="5" max="6" width="9.375" bestFit="1" customWidth="1"/>
    <col min="7" max="7" width="5.625" bestFit="1" customWidth="1"/>
    <col min="8" max="8" width="8.125" bestFit="1" customWidth="1"/>
    <col min="9" max="9" width="9.375" bestFit="1" customWidth="1"/>
    <col min="10" max="10" width="8.875" bestFit="1" customWidth="1"/>
    <col min="11" max="11" width="6.75" bestFit="1" customWidth="1"/>
    <col min="12" max="12" width="8" bestFit="1" customWidth="1"/>
    <col min="13" max="13" width="11.25" bestFit="1" customWidth="1"/>
    <col min="14" max="14" width="5.875" bestFit="1" customWidth="1"/>
    <col min="15" max="15" width="7.75" bestFit="1" customWidth="1"/>
    <col min="16" max="16" width="8.125" bestFit="1" customWidth="1"/>
    <col min="17" max="17" width="8.625" bestFit="1" customWidth="1"/>
    <col min="18" max="18" width="6.5" bestFit="1" customWidth="1"/>
    <col min="19" max="19" width="7.5" bestFit="1" customWidth="1"/>
    <col min="20" max="20" width="7.75" bestFit="1" customWidth="1"/>
    <col min="21" max="21" width="24.75" bestFit="1" customWidth="1"/>
  </cols>
  <sheetData>
    <row r="1" spans="1:21" ht="60" x14ac:dyDescent="0.25">
      <c r="A1" s="17" t="s">
        <v>0</v>
      </c>
      <c r="B1" s="22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6</v>
      </c>
      <c r="H1" s="19" t="s">
        <v>7</v>
      </c>
      <c r="I1" s="19" t="s">
        <v>8</v>
      </c>
      <c r="J1" s="19" t="s">
        <v>9</v>
      </c>
      <c r="K1" s="20" t="s">
        <v>10</v>
      </c>
      <c r="L1" s="20" t="s">
        <v>11</v>
      </c>
      <c r="M1" s="17" t="s">
        <v>12</v>
      </c>
      <c r="N1" s="18" t="s">
        <v>38</v>
      </c>
      <c r="O1" s="17" t="s">
        <v>13</v>
      </c>
      <c r="P1" s="17" t="s">
        <v>14</v>
      </c>
      <c r="Q1" s="18" t="s">
        <v>39</v>
      </c>
      <c r="R1" s="21" t="s">
        <v>37</v>
      </c>
      <c r="S1" s="17" t="s">
        <v>36</v>
      </c>
      <c r="T1" s="17" t="s">
        <v>15</v>
      </c>
      <c r="U1" s="17" t="s">
        <v>35</v>
      </c>
    </row>
    <row r="2" spans="1:21" x14ac:dyDescent="0.25">
      <c r="A2" s="1">
        <v>1</v>
      </c>
      <c r="B2" s="2" t="s">
        <v>16</v>
      </c>
      <c r="C2" s="2" t="s">
        <v>27</v>
      </c>
      <c r="D2" s="2"/>
      <c r="E2" s="7">
        <v>245641662.69999999</v>
      </c>
      <c r="F2" s="7">
        <v>173589729.97999999</v>
      </c>
      <c r="G2" s="4">
        <v>-0.29332130359334196</v>
      </c>
      <c r="H2" s="9"/>
      <c r="I2" s="9"/>
      <c r="J2" s="9"/>
      <c r="K2" s="1">
        <v>4000000</v>
      </c>
      <c r="L2" s="8"/>
      <c r="M2" s="1">
        <f t="shared" ref="M2:M19" si="0">SUM(H2:J2)-L2</f>
        <v>0</v>
      </c>
      <c r="N2" s="8"/>
      <c r="O2" s="4" t="e">
        <f t="shared" ref="O2:O19" si="1">H2/M2</f>
        <v>#DIV/0!</v>
      </c>
      <c r="P2" s="4" t="e">
        <f t="shared" ref="P2:P19" si="2">I2/M2</f>
        <v>#DIV/0!</v>
      </c>
      <c r="Q2" s="15"/>
      <c r="R2" s="16">
        <f>Q2-N2</f>
        <v>0</v>
      </c>
      <c r="S2" s="4" t="e">
        <f>R2/M2</f>
        <v>#DIV/0!</v>
      </c>
      <c r="T2" s="8"/>
      <c r="U2" s="8"/>
    </row>
    <row r="3" spans="1:21" x14ac:dyDescent="0.25">
      <c r="A3" s="1">
        <v>2</v>
      </c>
      <c r="B3" s="2" t="s">
        <v>17</v>
      </c>
      <c r="C3" s="2" t="s">
        <v>27</v>
      </c>
      <c r="D3" s="2"/>
      <c r="E3" s="7">
        <v>62298098.479999997</v>
      </c>
      <c r="F3" s="7">
        <v>47754043.729999997</v>
      </c>
      <c r="G3" s="4">
        <v>-0.23345904778569096</v>
      </c>
      <c r="H3" s="9"/>
      <c r="I3" s="9"/>
      <c r="J3" s="9"/>
      <c r="K3" s="1">
        <v>0</v>
      </c>
      <c r="L3" s="8"/>
      <c r="M3" s="1">
        <f t="shared" si="0"/>
        <v>0</v>
      </c>
      <c r="N3" s="8"/>
      <c r="O3" s="4" t="e">
        <f t="shared" si="1"/>
        <v>#DIV/0!</v>
      </c>
      <c r="P3" s="4" t="e">
        <f t="shared" si="2"/>
        <v>#DIV/0!</v>
      </c>
      <c r="Q3" s="15"/>
      <c r="R3" s="16">
        <f t="shared" ref="R3:R19" si="3">Q3-N3</f>
        <v>0</v>
      </c>
      <c r="S3" s="4" t="e">
        <f t="shared" ref="S3:S19" si="4">R3/M3</f>
        <v>#DIV/0!</v>
      </c>
      <c r="T3" s="8"/>
      <c r="U3" s="8"/>
    </row>
    <row r="4" spans="1:21" x14ac:dyDescent="0.25">
      <c r="A4" s="1">
        <v>3</v>
      </c>
      <c r="B4" s="2" t="s">
        <v>18</v>
      </c>
      <c r="C4" s="2" t="s">
        <v>27</v>
      </c>
      <c r="D4" s="2"/>
      <c r="E4" s="5">
        <v>60703833.280000001</v>
      </c>
      <c r="F4" s="5">
        <v>55942654.858799994</v>
      </c>
      <c r="G4" s="4">
        <v>-7.8432912123338111E-2</v>
      </c>
      <c r="H4" s="10"/>
      <c r="I4" s="8"/>
      <c r="J4" s="8"/>
      <c r="K4" s="1">
        <v>0</v>
      </c>
      <c r="L4" s="8"/>
      <c r="M4" s="1">
        <f t="shared" si="0"/>
        <v>0</v>
      </c>
      <c r="N4" s="12"/>
      <c r="O4" s="4" t="e">
        <f t="shared" si="1"/>
        <v>#DIV/0!</v>
      </c>
      <c r="P4" s="4" t="e">
        <f t="shared" si="2"/>
        <v>#DIV/0!</v>
      </c>
      <c r="Q4" s="14"/>
      <c r="R4" s="16">
        <f t="shared" si="3"/>
        <v>0</v>
      </c>
      <c r="S4" s="4" t="e">
        <f t="shared" si="4"/>
        <v>#DIV/0!</v>
      </c>
      <c r="T4" s="8"/>
      <c r="U4" s="8"/>
    </row>
    <row r="5" spans="1:21" x14ac:dyDescent="0.25">
      <c r="A5" s="1">
        <v>4</v>
      </c>
      <c r="B5" s="2" t="s">
        <v>19</v>
      </c>
      <c r="C5" s="2" t="s">
        <v>27</v>
      </c>
      <c r="D5" s="2"/>
      <c r="E5" s="5">
        <v>140193511.50000003</v>
      </c>
      <c r="F5" s="5">
        <v>145175952.26170003</v>
      </c>
      <c r="G5" s="4">
        <v>3.5539738668290674E-2</v>
      </c>
      <c r="H5" s="10"/>
      <c r="I5" s="8"/>
      <c r="J5" s="8"/>
      <c r="K5" s="1">
        <v>3000000</v>
      </c>
      <c r="L5" s="8"/>
      <c r="M5" s="1">
        <f t="shared" si="0"/>
        <v>0</v>
      </c>
      <c r="N5" s="12"/>
      <c r="O5" s="4" t="e">
        <f t="shared" si="1"/>
        <v>#DIV/0!</v>
      </c>
      <c r="P5" s="4" t="e">
        <f t="shared" si="2"/>
        <v>#DIV/0!</v>
      </c>
      <c r="Q5" s="14"/>
      <c r="R5" s="16">
        <f t="shared" si="3"/>
        <v>0</v>
      </c>
      <c r="S5" s="4" t="e">
        <f t="shared" si="4"/>
        <v>#DIV/0!</v>
      </c>
      <c r="T5" s="8"/>
      <c r="U5" s="8"/>
    </row>
    <row r="6" spans="1:21" x14ac:dyDescent="0.25">
      <c r="A6" s="1">
        <v>5</v>
      </c>
      <c r="B6" s="2" t="s">
        <v>20</v>
      </c>
      <c r="C6" s="2" t="s">
        <v>27</v>
      </c>
      <c r="D6" s="2"/>
      <c r="E6" s="5">
        <v>156130447.71000007</v>
      </c>
      <c r="F6" s="5">
        <v>112825192.13849999</v>
      </c>
      <c r="G6" s="4">
        <v>-0.27736585788786156</v>
      </c>
      <c r="H6" s="10"/>
      <c r="I6" s="8"/>
      <c r="J6" s="8"/>
      <c r="K6" s="1">
        <v>0</v>
      </c>
      <c r="L6" s="8"/>
      <c r="M6" s="1">
        <f t="shared" si="0"/>
        <v>0</v>
      </c>
      <c r="N6" s="12"/>
      <c r="O6" s="4" t="e">
        <f t="shared" si="1"/>
        <v>#DIV/0!</v>
      </c>
      <c r="P6" s="4" t="e">
        <f t="shared" si="2"/>
        <v>#DIV/0!</v>
      </c>
      <c r="Q6" s="14"/>
      <c r="R6" s="16">
        <f t="shared" si="3"/>
        <v>0</v>
      </c>
      <c r="S6" s="4" t="e">
        <f t="shared" si="4"/>
        <v>#DIV/0!</v>
      </c>
      <c r="T6" s="8"/>
      <c r="U6" s="8"/>
    </row>
    <row r="7" spans="1:21" x14ac:dyDescent="0.25">
      <c r="A7" s="1">
        <v>6</v>
      </c>
      <c r="B7" s="2" t="s">
        <v>21</v>
      </c>
      <c r="C7" s="2" t="s">
        <v>27</v>
      </c>
      <c r="D7" s="2"/>
      <c r="E7" s="5">
        <v>84077390.479999989</v>
      </c>
      <c r="F7" s="5">
        <v>70005981.446799979</v>
      </c>
      <c r="G7" s="4">
        <v>-0.16736258050905212</v>
      </c>
      <c r="H7" s="10"/>
      <c r="I7" s="8"/>
      <c r="J7" s="8"/>
      <c r="K7" s="1">
        <v>0</v>
      </c>
      <c r="L7" s="8"/>
      <c r="M7" s="1">
        <f t="shared" si="0"/>
        <v>0</v>
      </c>
      <c r="N7" s="12"/>
      <c r="O7" s="4" t="e">
        <f t="shared" si="1"/>
        <v>#DIV/0!</v>
      </c>
      <c r="P7" s="4" t="e">
        <f t="shared" si="2"/>
        <v>#DIV/0!</v>
      </c>
      <c r="Q7" s="14"/>
      <c r="R7" s="16">
        <f t="shared" si="3"/>
        <v>0</v>
      </c>
      <c r="S7" s="4" t="e">
        <f t="shared" si="4"/>
        <v>#DIV/0!</v>
      </c>
      <c r="T7" s="8"/>
      <c r="U7" s="8"/>
    </row>
    <row r="8" spans="1:21" x14ac:dyDescent="0.25">
      <c r="A8" s="1">
        <v>7</v>
      </c>
      <c r="B8" s="2" t="s">
        <v>22</v>
      </c>
      <c r="C8" s="2" t="s">
        <v>27</v>
      </c>
      <c r="D8" s="2"/>
      <c r="E8" s="5">
        <v>0</v>
      </c>
      <c r="F8" s="5">
        <v>26990476.629100002</v>
      </c>
      <c r="G8" s="4" t="e">
        <v>#DIV/0!</v>
      </c>
      <c r="H8" s="10"/>
      <c r="I8" s="8"/>
      <c r="J8" s="8"/>
      <c r="K8" s="1"/>
      <c r="L8" s="8"/>
      <c r="M8" s="1">
        <f t="shared" si="0"/>
        <v>0</v>
      </c>
      <c r="N8" s="12"/>
      <c r="O8" s="4" t="e">
        <f t="shared" si="1"/>
        <v>#DIV/0!</v>
      </c>
      <c r="P8" s="4" t="e">
        <f t="shared" si="2"/>
        <v>#DIV/0!</v>
      </c>
      <c r="Q8" s="14"/>
      <c r="R8" s="16">
        <f t="shared" si="3"/>
        <v>0</v>
      </c>
      <c r="S8" s="4" t="e">
        <f t="shared" si="4"/>
        <v>#DIV/0!</v>
      </c>
      <c r="T8" s="8"/>
      <c r="U8" s="8"/>
    </row>
    <row r="9" spans="1:21" x14ac:dyDescent="0.25">
      <c r="A9" s="1">
        <v>8</v>
      </c>
      <c r="B9" s="2" t="s">
        <v>23</v>
      </c>
      <c r="C9" s="2" t="s">
        <v>27</v>
      </c>
      <c r="D9" s="2"/>
      <c r="E9" s="5">
        <v>59283375.999999993</v>
      </c>
      <c r="F9" s="5">
        <v>53703683.506699994</v>
      </c>
      <c r="G9" s="4">
        <v>-9.4119007212072392E-2</v>
      </c>
      <c r="H9" s="10"/>
      <c r="I9" s="8"/>
      <c r="J9" s="8"/>
      <c r="K9" s="1"/>
      <c r="L9" s="8"/>
      <c r="M9" s="1">
        <f t="shared" si="0"/>
        <v>0</v>
      </c>
      <c r="N9" s="12"/>
      <c r="O9" s="4" t="e">
        <f t="shared" si="1"/>
        <v>#DIV/0!</v>
      </c>
      <c r="P9" s="4" t="e">
        <f t="shared" si="2"/>
        <v>#DIV/0!</v>
      </c>
      <c r="Q9" s="14"/>
      <c r="R9" s="16">
        <f t="shared" si="3"/>
        <v>0</v>
      </c>
      <c r="S9" s="4" t="e">
        <f t="shared" si="4"/>
        <v>#DIV/0!</v>
      </c>
      <c r="T9" s="8"/>
      <c r="U9" s="8"/>
    </row>
    <row r="10" spans="1:21" x14ac:dyDescent="0.25">
      <c r="A10" s="1">
        <v>9</v>
      </c>
      <c r="B10" s="2" t="s">
        <v>24</v>
      </c>
      <c r="C10" s="2" t="s">
        <v>27</v>
      </c>
      <c r="D10" s="2"/>
      <c r="E10" s="5">
        <v>121162693.88999999</v>
      </c>
      <c r="F10" s="5">
        <v>102705019.8732</v>
      </c>
      <c r="G10" s="4">
        <v>-0.15233793030020579</v>
      </c>
      <c r="H10" s="10"/>
      <c r="I10" s="8"/>
      <c r="J10" s="8"/>
      <c r="K10" s="1"/>
      <c r="L10" s="8"/>
      <c r="M10" s="1">
        <f t="shared" si="0"/>
        <v>0</v>
      </c>
      <c r="N10" s="12"/>
      <c r="O10" s="4" t="e">
        <f t="shared" si="1"/>
        <v>#DIV/0!</v>
      </c>
      <c r="P10" s="4" t="e">
        <f t="shared" si="2"/>
        <v>#DIV/0!</v>
      </c>
      <c r="Q10" s="14"/>
      <c r="R10" s="16">
        <f t="shared" si="3"/>
        <v>0</v>
      </c>
      <c r="S10" s="4" t="e">
        <f t="shared" si="4"/>
        <v>#DIV/0!</v>
      </c>
      <c r="T10" s="8"/>
      <c r="U10" s="8"/>
    </row>
    <row r="11" spans="1:21" x14ac:dyDescent="0.25">
      <c r="A11" s="1">
        <v>10</v>
      </c>
      <c r="B11" s="2" t="s">
        <v>25</v>
      </c>
      <c r="C11" s="2" t="s">
        <v>27</v>
      </c>
      <c r="D11" s="2"/>
      <c r="E11" s="5">
        <v>52505411.99000001</v>
      </c>
      <c r="F11" s="5">
        <v>44869945.513599999</v>
      </c>
      <c r="G11" s="4">
        <v>-0.14542246574227879</v>
      </c>
      <c r="H11" s="10"/>
      <c r="I11" s="8"/>
      <c r="J11" s="8"/>
      <c r="K11" s="1"/>
      <c r="L11" s="8"/>
      <c r="M11" s="1">
        <f t="shared" si="0"/>
        <v>0</v>
      </c>
      <c r="N11" s="12"/>
      <c r="O11" s="4" t="e">
        <f t="shared" si="1"/>
        <v>#DIV/0!</v>
      </c>
      <c r="P11" s="4" t="e">
        <f t="shared" si="2"/>
        <v>#DIV/0!</v>
      </c>
      <c r="Q11" s="14"/>
      <c r="R11" s="16">
        <f t="shared" si="3"/>
        <v>0</v>
      </c>
      <c r="S11" s="4" t="e">
        <f t="shared" si="4"/>
        <v>#DIV/0!</v>
      </c>
      <c r="T11" s="8"/>
      <c r="U11" s="8"/>
    </row>
    <row r="12" spans="1:21" x14ac:dyDescent="0.25">
      <c r="A12" s="1">
        <v>11</v>
      </c>
      <c r="B12" s="2" t="s">
        <v>26</v>
      </c>
      <c r="C12" s="2" t="s">
        <v>27</v>
      </c>
      <c r="D12" s="2"/>
      <c r="E12" s="5">
        <v>86226193.040000021</v>
      </c>
      <c r="F12" s="5">
        <v>63623309.165199973</v>
      </c>
      <c r="G12" s="4">
        <v>-0.26213477689215214</v>
      </c>
      <c r="H12" s="10"/>
      <c r="I12" s="8"/>
      <c r="J12" s="8"/>
      <c r="K12" s="1"/>
      <c r="L12" s="8"/>
      <c r="M12" s="1">
        <f t="shared" si="0"/>
        <v>0</v>
      </c>
      <c r="N12" s="12"/>
      <c r="O12" s="4" t="e">
        <f t="shared" si="1"/>
        <v>#DIV/0!</v>
      </c>
      <c r="P12" s="4" t="e">
        <f t="shared" si="2"/>
        <v>#DIV/0!</v>
      </c>
      <c r="Q12" s="14"/>
      <c r="R12" s="16">
        <f t="shared" si="3"/>
        <v>0</v>
      </c>
      <c r="S12" s="4" t="e">
        <f t="shared" si="4"/>
        <v>#DIV/0!</v>
      </c>
      <c r="T12" s="8"/>
      <c r="U12" s="8"/>
    </row>
    <row r="13" spans="1:21" x14ac:dyDescent="0.25">
      <c r="A13" s="1">
        <v>12</v>
      </c>
      <c r="B13" s="2" t="s">
        <v>28</v>
      </c>
      <c r="C13" s="2" t="s">
        <v>27</v>
      </c>
      <c r="D13" s="2"/>
      <c r="E13" s="5">
        <v>126795268.03000003</v>
      </c>
      <c r="F13" s="5">
        <v>87855911.838099986</v>
      </c>
      <c r="G13" s="4">
        <v>-0.30710417507605181</v>
      </c>
      <c r="H13" s="10"/>
      <c r="I13" s="8"/>
      <c r="J13" s="8"/>
      <c r="K13" s="1">
        <v>2000000</v>
      </c>
      <c r="L13" s="8"/>
      <c r="M13" s="1">
        <f t="shared" si="0"/>
        <v>0</v>
      </c>
      <c r="N13" s="12"/>
      <c r="O13" s="4" t="e">
        <f t="shared" si="1"/>
        <v>#DIV/0!</v>
      </c>
      <c r="P13" s="4" t="e">
        <f t="shared" si="2"/>
        <v>#DIV/0!</v>
      </c>
      <c r="Q13" s="14"/>
      <c r="R13" s="16">
        <f t="shared" si="3"/>
        <v>0</v>
      </c>
      <c r="S13" s="4" t="e">
        <f t="shared" si="4"/>
        <v>#DIV/0!</v>
      </c>
      <c r="T13" s="8"/>
      <c r="U13" s="8"/>
    </row>
    <row r="14" spans="1:21" x14ac:dyDescent="0.25">
      <c r="A14" s="1">
        <v>13</v>
      </c>
      <c r="B14" s="2" t="s">
        <v>29</v>
      </c>
      <c r="C14" s="2" t="s">
        <v>27</v>
      </c>
      <c r="D14" s="2"/>
      <c r="E14" s="5">
        <v>32469844.479999997</v>
      </c>
      <c r="F14" s="5">
        <v>28882325.595899995</v>
      </c>
      <c r="G14" s="4">
        <v>-0.11048771380194802</v>
      </c>
      <c r="H14" s="10"/>
      <c r="I14" s="8"/>
      <c r="J14" s="8"/>
      <c r="K14" s="1"/>
      <c r="L14" s="8"/>
      <c r="M14" s="1">
        <f t="shared" si="0"/>
        <v>0</v>
      </c>
      <c r="N14" s="12"/>
      <c r="O14" s="4" t="e">
        <f t="shared" si="1"/>
        <v>#DIV/0!</v>
      </c>
      <c r="P14" s="4" t="e">
        <f t="shared" si="2"/>
        <v>#DIV/0!</v>
      </c>
      <c r="Q14" s="14"/>
      <c r="R14" s="16">
        <f t="shared" si="3"/>
        <v>0</v>
      </c>
      <c r="S14" s="4" t="e">
        <f t="shared" si="4"/>
        <v>#DIV/0!</v>
      </c>
      <c r="T14" s="8"/>
      <c r="U14" s="8"/>
    </row>
    <row r="15" spans="1:21" x14ac:dyDescent="0.25">
      <c r="A15" s="1">
        <v>14</v>
      </c>
      <c r="B15" s="2" t="s">
        <v>30</v>
      </c>
      <c r="C15" s="2" t="s">
        <v>27</v>
      </c>
      <c r="D15" s="2"/>
      <c r="E15" s="5">
        <v>114558315.25</v>
      </c>
      <c r="F15" s="5">
        <v>86542002.753600001</v>
      </c>
      <c r="G15" s="4">
        <v>-0.24455939697838738</v>
      </c>
      <c r="H15" s="10"/>
      <c r="I15" s="8"/>
      <c r="J15" s="8"/>
      <c r="K15" s="1"/>
      <c r="L15" s="8"/>
      <c r="M15" s="1">
        <f t="shared" si="0"/>
        <v>0</v>
      </c>
      <c r="N15" s="12"/>
      <c r="O15" s="4" t="e">
        <f t="shared" si="1"/>
        <v>#DIV/0!</v>
      </c>
      <c r="P15" s="4" t="e">
        <f t="shared" si="2"/>
        <v>#DIV/0!</v>
      </c>
      <c r="Q15" s="14"/>
      <c r="R15" s="16">
        <f t="shared" si="3"/>
        <v>0</v>
      </c>
      <c r="S15" s="4" t="e">
        <f t="shared" si="4"/>
        <v>#DIV/0!</v>
      </c>
      <c r="T15" s="8"/>
      <c r="U15" s="8"/>
    </row>
    <row r="16" spans="1:21" x14ac:dyDescent="0.25">
      <c r="A16" s="1">
        <v>15</v>
      </c>
      <c r="B16" s="2" t="s">
        <v>31</v>
      </c>
      <c r="C16" s="2" t="s">
        <v>27</v>
      </c>
      <c r="D16" s="2"/>
      <c r="E16" s="5">
        <v>96990182.810000002</v>
      </c>
      <c r="F16" s="5">
        <v>84747569.015399992</v>
      </c>
      <c r="G16" s="4">
        <v>-0.12622528837359565</v>
      </c>
      <c r="H16" s="10"/>
      <c r="I16" s="8"/>
      <c r="J16" s="8"/>
      <c r="K16" s="1"/>
      <c r="L16" s="8"/>
      <c r="M16" s="1">
        <f t="shared" si="0"/>
        <v>0</v>
      </c>
      <c r="N16" s="12"/>
      <c r="O16" s="4" t="e">
        <f t="shared" si="1"/>
        <v>#DIV/0!</v>
      </c>
      <c r="P16" s="4" t="e">
        <f t="shared" si="2"/>
        <v>#DIV/0!</v>
      </c>
      <c r="Q16" s="14"/>
      <c r="R16" s="16">
        <f t="shared" si="3"/>
        <v>0</v>
      </c>
      <c r="S16" s="4" t="e">
        <f t="shared" si="4"/>
        <v>#DIV/0!</v>
      </c>
      <c r="T16" s="8"/>
      <c r="U16" s="8"/>
    </row>
    <row r="17" spans="1:21" x14ac:dyDescent="0.25">
      <c r="A17" s="1">
        <v>16</v>
      </c>
      <c r="B17" s="2" t="s">
        <v>32</v>
      </c>
      <c r="C17" s="2" t="s">
        <v>27</v>
      </c>
      <c r="D17" s="2"/>
      <c r="E17" s="3">
        <v>51926756.789999992</v>
      </c>
      <c r="F17" s="3">
        <v>40279900.866499998</v>
      </c>
      <c r="G17" s="4">
        <v>-0.22429392173675933</v>
      </c>
      <c r="H17" s="11"/>
      <c r="I17" s="11"/>
      <c r="J17" s="11"/>
      <c r="K17" s="6">
        <v>709963</v>
      </c>
      <c r="L17" s="11"/>
      <c r="M17" s="1">
        <f t="shared" si="0"/>
        <v>0</v>
      </c>
      <c r="N17" s="13"/>
      <c r="O17" s="4" t="e">
        <f t="shared" si="1"/>
        <v>#DIV/0!</v>
      </c>
      <c r="P17" s="4" t="e">
        <f t="shared" si="2"/>
        <v>#DIV/0!</v>
      </c>
      <c r="Q17" s="15"/>
      <c r="R17" s="16">
        <f t="shared" si="3"/>
        <v>0</v>
      </c>
      <c r="S17" s="4" t="e">
        <f t="shared" si="4"/>
        <v>#DIV/0!</v>
      </c>
      <c r="T17" s="11"/>
      <c r="U17" s="11"/>
    </row>
    <row r="18" spans="1:21" x14ac:dyDescent="0.25">
      <c r="A18" s="1">
        <v>17</v>
      </c>
      <c r="B18" s="2" t="s">
        <v>33</v>
      </c>
      <c r="C18" s="2" t="s">
        <v>27</v>
      </c>
      <c r="D18" s="2"/>
      <c r="E18" s="3">
        <v>150559267.14999998</v>
      </c>
      <c r="F18" s="3">
        <v>107518978.46860002</v>
      </c>
      <c r="G18" s="4">
        <v>-0.28586940874598937</v>
      </c>
      <c r="H18" s="11"/>
      <c r="I18" s="11"/>
      <c r="J18" s="11"/>
      <c r="K18" s="6">
        <v>2179889</v>
      </c>
      <c r="L18" s="11"/>
      <c r="M18" s="1">
        <f t="shared" si="0"/>
        <v>0</v>
      </c>
      <c r="N18" s="13"/>
      <c r="O18" s="4" t="e">
        <f t="shared" si="1"/>
        <v>#DIV/0!</v>
      </c>
      <c r="P18" s="4" t="e">
        <f t="shared" si="2"/>
        <v>#DIV/0!</v>
      </c>
      <c r="Q18" s="15"/>
      <c r="R18" s="16">
        <f t="shared" si="3"/>
        <v>0</v>
      </c>
      <c r="S18" s="4" t="e">
        <f t="shared" si="4"/>
        <v>#DIV/0!</v>
      </c>
      <c r="T18" s="11"/>
      <c r="U18" s="11"/>
    </row>
    <row r="19" spans="1:21" x14ac:dyDescent="0.25">
      <c r="A19" s="1">
        <v>18</v>
      </c>
      <c r="B19" s="2" t="s">
        <v>34</v>
      </c>
      <c r="C19" s="2" t="s">
        <v>27</v>
      </c>
      <c r="D19" s="2"/>
      <c r="E19" s="3">
        <v>116592339.45000003</v>
      </c>
      <c r="F19" s="3">
        <v>95042528.193199992</v>
      </c>
      <c r="G19" s="4">
        <v>-0.18483042160794411</v>
      </c>
      <c r="H19" s="11"/>
      <c r="I19" s="11"/>
      <c r="J19" s="11"/>
      <c r="K19" s="6">
        <v>2349468</v>
      </c>
      <c r="L19" s="11"/>
      <c r="M19" s="1">
        <f t="shared" si="0"/>
        <v>0</v>
      </c>
      <c r="N19" s="13"/>
      <c r="O19" s="4" t="e">
        <f t="shared" si="1"/>
        <v>#DIV/0!</v>
      </c>
      <c r="P19" s="4" t="e">
        <f t="shared" si="2"/>
        <v>#DIV/0!</v>
      </c>
      <c r="Q19" s="15"/>
      <c r="R19" s="16">
        <f t="shared" si="3"/>
        <v>0</v>
      </c>
      <c r="S19" s="4" t="e">
        <f t="shared" si="4"/>
        <v>#DIV/0!</v>
      </c>
      <c r="T19" s="11"/>
      <c r="U19" s="11"/>
    </row>
  </sheetData>
  <conditionalFormatting sqref="B2">
    <cfRule type="duplicateValues" dxfId="7" priority="3"/>
  </conditionalFormatting>
  <conditionalFormatting sqref="B3">
    <cfRule type="duplicateValues" dxfId="6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1" sqref="D11"/>
    </sheetView>
  </sheetViews>
  <sheetFormatPr defaultRowHeight="15" x14ac:dyDescent="0.25"/>
  <cols>
    <col min="1" max="1" width="20.25" bestFit="1" customWidth="1"/>
    <col min="2" max="2" width="18.125" customWidth="1"/>
    <col min="3" max="3" width="15.875" customWidth="1"/>
    <col min="8" max="8" width="10.75" customWidth="1"/>
  </cols>
  <sheetData>
    <row r="1" spans="1:8" x14ac:dyDescent="0.25">
      <c r="A1" s="51" t="s">
        <v>48</v>
      </c>
      <c r="B1" s="51"/>
      <c r="C1" s="51"/>
      <c r="D1" s="51"/>
      <c r="E1" s="51"/>
      <c r="F1" s="51"/>
      <c r="G1" s="51"/>
      <c r="H1" s="51"/>
    </row>
    <row r="2" spans="1:8" ht="45" x14ac:dyDescent="0.25">
      <c r="A2" s="27" t="s">
        <v>40</v>
      </c>
      <c r="B2" s="24" t="s">
        <v>43</v>
      </c>
      <c r="C2" s="27" t="s">
        <v>41</v>
      </c>
      <c r="D2" s="24" t="s">
        <v>44</v>
      </c>
      <c r="E2" s="24" t="s">
        <v>45</v>
      </c>
      <c r="F2" s="24" t="s">
        <v>46</v>
      </c>
      <c r="G2" s="24" t="s">
        <v>42</v>
      </c>
      <c r="H2" s="24" t="s">
        <v>47</v>
      </c>
    </row>
    <row r="3" spans="1:8" x14ac:dyDescent="0.25">
      <c r="A3" s="2" t="s">
        <v>16</v>
      </c>
      <c r="B3" s="25">
        <v>3000000</v>
      </c>
      <c r="C3" s="25">
        <v>2000000</v>
      </c>
      <c r="D3" s="25">
        <f>B3+C3</f>
        <v>5000000</v>
      </c>
      <c r="E3" s="25">
        <v>2400000</v>
      </c>
      <c r="F3" s="25">
        <v>1000000</v>
      </c>
      <c r="G3" s="25">
        <v>4500000</v>
      </c>
      <c r="H3" s="25">
        <f>(D3+E3+F3)-G3</f>
        <v>3900000</v>
      </c>
    </row>
    <row r="4" spans="1:8" x14ac:dyDescent="0.25">
      <c r="A4" s="2" t="s">
        <v>17</v>
      </c>
      <c r="B4" s="26"/>
      <c r="C4" s="26"/>
      <c r="D4" s="25">
        <f t="shared" ref="D4:D20" si="0">B4+C4</f>
        <v>0</v>
      </c>
      <c r="E4" s="26"/>
      <c r="F4" s="26"/>
      <c r="G4" s="26"/>
      <c r="H4" s="25">
        <f t="shared" ref="H4:H20" si="1">(D4+E4+F4)-G4</f>
        <v>0</v>
      </c>
    </row>
    <row r="5" spans="1:8" x14ac:dyDescent="0.25">
      <c r="A5" s="2" t="s">
        <v>18</v>
      </c>
      <c r="B5" s="26"/>
      <c r="C5" s="26"/>
      <c r="D5" s="25">
        <f t="shared" si="0"/>
        <v>0</v>
      </c>
      <c r="E5" s="26"/>
      <c r="F5" s="26"/>
      <c r="G5" s="26"/>
      <c r="H5" s="25">
        <f t="shared" si="1"/>
        <v>0</v>
      </c>
    </row>
    <row r="6" spans="1:8" x14ac:dyDescent="0.25">
      <c r="A6" s="2" t="s">
        <v>19</v>
      </c>
      <c r="B6" s="28"/>
      <c r="C6" s="28"/>
      <c r="D6" s="25">
        <f t="shared" si="0"/>
        <v>0</v>
      </c>
      <c r="E6" s="28"/>
      <c r="F6" s="28"/>
      <c r="G6" s="28"/>
      <c r="H6" s="25">
        <f t="shared" si="1"/>
        <v>0</v>
      </c>
    </row>
    <row r="7" spans="1:8" x14ac:dyDescent="0.25">
      <c r="A7" s="2" t="s">
        <v>20</v>
      </c>
      <c r="B7" s="28"/>
      <c r="C7" s="28"/>
      <c r="D7" s="25">
        <f t="shared" si="0"/>
        <v>0</v>
      </c>
      <c r="E7" s="28"/>
      <c r="F7" s="28"/>
      <c r="G7" s="28"/>
      <c r="H7" s="25">
        <f t="shared" si="1"/>
        <v>0</v>
      </c>
    </row>
    <row r="8" spans="1:8" x14ac:dyDescent="0.25">
      <c r="A8" s="2" t="s">
        <v>21</v>
      </c>
      <c r="B8" s="28"/>
      <c r="C8" s="28"/>
      <c r="D8" s="25">
        <f t="shared" si="0"/>
        <v>0</v>
      </c>
      <c r="E8" s="28"/>
      <c r="F8" s="28"/>
      <c r="G8" s="28"/>
      <c r="H8" s="25">
        <f t="shared" si="1"/>
        <v>0</v>
      </c>
    </row>
    <row r="9" spans="1:8" x14ac:dyDescent="0.25">
      <c r="A9" s="2" t="s">
        <v>22</v>
      </c>
      <c r="B9" s="28"/>
      <c r="C9" s="28"/>
      <c r="D9" s="25">
        <f t="shared" si="0"/>
        <v>0</v>
      </c>
      <c r="E9" s="28"/>
      <c r="F9" s="28"/>
      <c r="G9" s="28"/>
      <c r="H9" s="25">
        <f t="shared" si="1"/>
        <v>0</v>
      </c>
    </row>
    <row r="10" spans="1:8" x14ac:dyDescent="0.25">
      <c r="A10" s="2" t="s">
        <v>23</v>
      </c>
      <c r="B10" s="28"/>
      <c r="C10" s="28"/>
      <c r="D10" s="25">
        <f t="shared" si="0"/>
        <v>0</v>
      </c>
      <c r="E10" s="28"/>
      <c r="F10" s="28"/>
      <c r="G10" s="28"/>
      <c r="H10" s="25">
        <f t="shared" si="1"/>
        <v>0</v>
      </c>
    </row>
    <row r="11" spans="1:8" x14ac:dyDescent="0.25">
      <c r="A11" s="2" t="s">
        <v>24</v>
      </c>
      <c r="B11" s="28"/>
      <c r="C11" s="28"/>
      <c r="D11" s="25">
        <f t="shared" si="0"/>
        <v>0</v>
      </c>
      <c r="E11" s="28"/>
      <c r="F11" s="28"/>
      <c r="G11" s="28"/>
      <c r="H11" s="25">
        <f t="shared" si="1"/>
        <v>0</v>
      </c>
    </row>
    <row r="12" spans="1:8" x14ac:dyDescent="0.25">
      <c r="A12" s="2" t="s">
        <v>25</v>
      </c>
      <c r="B12" s="28"/>
      <c r="C12" s="28"/>
      <c r="D12" s="25">
        <f t="shared" si="0"/>
        <v>0</v>
      </c>
      <c r="E12" s="28"/>
      <c r="F12" s="28"/>
      <c r="G12" s="28"/>
      <c r="H12" s="25">
        <f t="shared" si="1"/>
        <v>0</v>
      </c>
    </row>
    <row r="13" spans="1:8" x14ac:dyDescent="0.25">
      <c r="A13" s="2" t="s">
        <v>26</v>
      </c>
      <c r="B13" s="28"/>
      <c r="C13" s="28"/>
      <c r="D13" s="25">
        <f t="shared" si="0"/>
        <v>0</v>
      </c>
      <c r="E13" s="28"/>
      <c r="F13" s="28"/>
      <c r="G13" s="28"/>
      <c r="H13" s="25">
        <f t="shared" si="1"/>
        <v>0</v>
      </c>
    </row>
    <row r="14" spans="1:8" x14ac:dyDescent="0.25">
      <c r="A14" s="2" t="s">
        <v>28</v>
      </c>
      <c r="B14" s="28"/>
      <c r="C14" s="28"/>
      <c r="D14" s="25">
        <f t="shared" si="0"/>
        <v>0</v>
      </c>
      <c r="E14" s="28"/>
      <c r="F14" s="28"/>
      <c r="G14" s="28"/>
      <c r="H14" s="25">
        <f t="shared" si="1"/>
        <v>0</v>
      </c>
    </row>
    <row r="15" spans="1:8" x14ac:dyDescent="0.25">
      <c r="A15" s="2" t="s">
        <v>29</v>
      </c>
      <c r="B15" s="28"/>
      <c r="C15" s="28"/>
      <c r="D15" s="25">
        <f t="shared" si="0"/>
        <v>0</v>
      </c>
      <c r="E15" s="28"/>
      <c r="F15" s="28"/>
      <c r="G15" s="28"/>
      <c r="H15" s="25">
        <f t="shared" si="1"/>
        <v>0</v>
      </c>
    </row>
    <row r="16" spans="1:8" x14ac:dyDescent="0.25">
      <c r="A16" s="2" t="s">
        <v>30</v>
      </c>
      <c r="B16" s="28"/>
      <c r="C16" s="28"/>
      <c r="D16" s="25">
        <f t="shared" si="0"/>
        <v>0</v>
      </c>
      <c r="E16" s="28"/>
      <c r="F16" s="28"/>
      <c r="G16" s="28"/>
      <c r="H16" s="25">
        <f t="shared" si="1"/>
        <v>0</v>
      </c>
    </row>
    <row r="17" spans="1:8" x14ac:dyDescent="0.25">
      <c r="A17" s="2" t="s">
        <v>31</v>
      </c>
      <c r="B17" s="28"/>
      <c r="C17" s="28"/>
      <c r="D17" s="25">
        <f t="shared" si="0"/>
        <v>0</v>
      </c>
      <c r="E17" s="28"/>
      <c r="F17" s="28"/>
      <c r="G17" s="28"/>
      <c r="H17" s="25">
        <f t="shared" si="1"/>
        <v>0</v>
      </c>
    </row>
    <row r="18" spans="1:8" x14ac:dyDescent="0.25">
      <c r="A18" s="2" t="s">
        <v>32</v>
      </c>
      <c r="B18" s="28"/>
      <c r="C18" s="28"/>
      <c r="D18" s="25">
        <f t="shared" si="0"/>
        <v>0</v>
      </c>
      <c r="E18" s="28"/>
      <c r="F18" s="28"/>
      <c r="G18" s="28"/>
      <c r="H18" s="25">
        <f t="shared" si="1"/>
        <v>0</v>
      </c>
    </row>
    <row r="19" spans="1:8" x14ac:dyDescent="0.25">
      <c r="A19" s="2" t="s">
        <v>33</v>
      </c>
      <c r="B19" s="28"/>
      <c r="C19" s="28"/>
      <c r="D19" s="25">
        <f t="shared" si="0"/>
        <v>0</v>
      </c>
      <c r="E19" s="28"/>
      <c r="F19" s="28"/>
      <c r="G19" s="28"/>
      <c r="H19" s="25">
        <f t="shared" si="1"/>
        <v>0</v>
      </c>
    </row>
    <row r="20" spans="1:8" x14ac:dyDescent="0.25">
      <c r="A20" s="2" t="s">
        <v>34</v>
      </c>
      <c r="B20" s="28"/>
      <c r="C20" s="28"/>
      <c r="D20" s="25">
        <f t="shared" si="0"/>
        <v>0</v>
      </c>
      <c r="E20" s="28"/>
      <c r="F20" s="28"/>
      <c r="G20" s="28"/>
      <c r="H20" s="25">
        <f t="shared" si="1"/>
        <v>0</v>
      </c>
    </row>
  </sheetData>
  <mergeCells count="1">
    <mergeCell ref="A1:H1"/>
  </mergeCells>
  <conditionalFormatting sqref="A3">
    <cfRule type="duplicateValues" dxfId="5" priority="2"/>
  </conditionalFormatting>
  <conditionalFormatting sqref="A4">
    <cfRule type="duplicateValues" dxfId="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2" sqref="H22"/>
    </sheetView>
  </sheetViews>
  <sheetFormatPr defaultRowHeight="15" x14ac:dyDescent="0.25"/>
  <cols>
    <col min="1" max="1" width="4.625" bestFit="1" customWidth="1"/>
    <col min="2" max="2" width="20.25" bestFit="1" customWidth="1"/>
    <col min="3" max="3" width="12.5" style="39" bestFit="1" customWidth="1"/>
    <col min="4" max="4" width="17.5" style="39" bestFit="1" customWidth="1"/>
    <col min="5" max="5" width="15.25" style="39" bestFit="1" customWidth="1"/>
    <col min="6" max="6" width="16.375" style="39" bestFit="1" customWidth="1"/>
    <col min="7" max="7" width="10.125" style="39" bestFit="1" customWidth="1"/>
    <col min="8" max="8" width="28.25" style="39" bestFit="1" customWidth="1"/>
    <col min="9" max="9" width="11.5" style="39" bestFit="1" customWidth="1"/>
    <col min="10" max="10" width="12" style="39" bestFit="1" customWidth="1"/>
  </cols>
  <sheetData>
    <row r="1" spans="1:10" s="33" customFormat="1" ht="30" x14ac:dyDescent="0.25">
      <c r="A1" s="29" t="s">
        <v>49</v>
      </c>
      <c r="B1" s="30" t="s">
        <v>50</v>
      </c>
      <c r="C1" s="31" t="s">
        <v>51</v>
      </c>
      <c r="D1" s="31" t="s">
        <v>52</v>
      </c>
      <c r="E1" s="31" t="s">
        <v>53</v>
      </c>
      <c r="F1" s="31" t="s">
        <v>54</v>
      </c>
      <c r="G1" s="31" t="s">
        <v>55</v>
      </c>
      <c r="H1" s="32" t="s">
        <v>56</v>
      </c>
      <c r="I1" s="32" t="s">
        <v>57</v>
      </c>
      <c r="J1" s="32" t="s">
        <v>58</v>
      </c>
    </row>
    <row r="2" spans="1:10" s="33" customFormat="1" x14ac:dyDescent="0.25">
      <c r="A2" s="29">
        <v>1</v>
      </c>
      <c r="B2" s="2" t="s">
        <v>16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  <c r="H2" s="34">
        <v>0</v>
      </c>
      <c r="I2" s="34">
        <v>0</v>
      </c>
      <c r="J2" s="34">
        <f>SUM(C2:I2)</f>
        <v>0</v>
      </c>
    </row>
    <row r="3" spans="1:10" s="33" customFormat="1" x14ac:dyDescent="0.25">
      <c r="A3" s="29">
        <v>2</v>
      </c>
      <c r="B3" s="2" t="s">
        <v>17</v>
      </c>
      <c r="C3" s="31"/>
      <c r="D3" s="31"/>
      <c r="E3" s="31"/>
      <c r="F3" s="31"/>
      <c r="G3" s="31"/>
      <c r="H3" s="32"/>
      <c r="I3" s="32"/>
      <c r="J3" s="34">
        <f t="shared" ref="J3:J18" si="0">SUM(C3:I3)</f>
        <v>0</v>
      </c>
    </row>
    <row r="4" spans="1:10" s="33" customFormat="1" x14ac:dyDescent="0.25">
      <c r="A4" s="29">
        <v>3</v>
      </c>
      <c r="B4" s="2" t="s">
        <v>18</v>
      </c>
      <c r="C4" s="31"/>
      <c r="D4" s="31"/>
      <c r="E4" s="31"/>
      <c r="F4" s="31"/>
      <c r="G4" s="31"/>
      <c r="H4" s="32"/>
      <c r="I4" s="32"/>
      <c r="J4" s="34">
        <f t="shared" si="0"/>
        <v>0</v>
      </c>
    </row>
    <row r="5" spans="1:10" s="33" customFormat="1" x14ac:dyDescent="0.25">
      <c r="A5" s="29">
        <v>4</v>
      </c>
      <c r="B5" s="2" t="s">
        <v>19</v>
      </c>
      <c r="C5" s="31"/>
      <c r="D5" s="31"/>
      <c r="E5" s="31"/>
      <c r="F5" s="31"/>
      <c r="G5" s="31"/>
      <c r="H5" s="32"/>
      <c r="I5" s="32"/>
      <c r="J5" s="34">
        <f t="shared" si="0"/>
        <v>0</v>
      </c>
    </row>
    <row r="6" spans="1:10" s="33" customFormat="1" x14ac:dyDescent="0.25">
      <c r="A6" s="29">
        <v>5</v>
      </c>
      <c r="B6" s="2" t="s">
        <v>20</v>
      </c>
      <c r="C6" s="31"/>
      <c r="D6" s="31"/>
      <c r="E6" s="31"/>
      <c r="F6" s="31"/>
      <c r="G6" s="31"/>
      <c r="H6" s="32"/>
      <c r="I6" s="32"/>
      <c r="J6" s="34">
        <f t="shared" si="0"/>
        <v>0</v>
      </c>
    </row>
    <row r="7" spans="1:10" s="33" customFormat="1" x14ac:dyDescent="0.25">
      <c r="A7" s="29">
        <v>6</v>
      </c>
      <c r="B7" s="2" t="s">
        <v>21</v>
      </c>
      <c r="C7" s="31"/>
      <c r="D7" s="31"/>
      <c r="E7" s="31"/>
      <c r="F7" s="31"/>
      <c r="G7" s="31"/>
      <c r="H7" s="32"/>
      <c r="I7" s="32"/>
      <c r="J7" s="34">
        <f t="shared" si="0"/>
        <v>0</v>
      </c>
    </row>
    <row r="8" spans="1:10" s="33" customFormat="1" x14ac:dyDescent="0.25">
      <c r="A8" s="29">
        <v>7</v>
      </c>
      <c r="B8" s="2" t="s">
        <v>22</v>
      </c>
      <c r="C8" s="31"/>
      <c r="D8" s="31"/>
      <c r="E8" s="31"/>
      <c r="F8" s="31"/>
      <c r="G8" s="31"/>
      <c r="H8" s="32"/>
      <c r="I8" s="32"/>
      <c r="J8" s="34">
        <f t="shared" si="0"/>
        <v>0</v>
      </c>
    </row>
    <row r="9" spans="1:10" s="33" customFormat="1" x14ac:dyDescent="0.25">
      <c r="A9" s="29">
        <v>8</v>
      </c>
      <c r="B9" s="2" t="s">
        <v>23</v>
      </c>
      <c r="C9" s="31"/>
      <c r="D9" s="31"/>
      <c r="E9" s="31"/>
      <c r="F9" s="31"/>
      <c r="G9" s="31"/>
      <c r="H9" s="32"/>
      <c r="I9" s="32"/>
      <c r="J9" s="34">
        <f t="shared" si="0"/>
        <v>0</v>
      </c>
    </row>
    <row r="10" spans="1:10" s="33" customFormat="1" x14ac:dyDescent="0.25">
      <c r="A10" s="29">
        <v>9</v>
      </c>
      <c r="B10" s="2" t="s">
        <v>24</v>
      </c>
      <c r="C10" s="31"/>
      <c r="D10" s="31"/>
      <c r="E10" s="31"/>
      <c r="F10" s="31"/>
      <c r="G10" s="31"/>
      <c r="H10" s="32"/>
      <c r="I10" s="32"/>
      <c r="J10" s="34">
        <f t="shared" si="0"/>
        <v>0</v>
      </c>
    </row>
    <row r="11" spans="1:10" s="33" customFormat="1" x14ac:dyDescent="0.25">
      <c r="A11" s="29">
        <v>10</v>
      </c>
      <c r="B11" s="2" t="s">
        <v>25</v>
      </c>
      <c r="C11" s="31"/>
      <c r="D11" s="31"/>
      <c r="E11" s="31"/>
      <c r="F11" s="31"/>
      <c r="G11" s="31"/>
      <c r="H11" s="32"/>
      <c r="I11" s="32"/>
      <c r="J11" s="34">
        <f t="shared" si="0"/>
        <v>0</v>
      </c>
    </row>
    <row r="12" spans="1:10" s="33" customFormat="1" x14ac:dyDescent="0.25">
      <c r="A12" s="29">
        <v>11</v>
      </c>
      <c r="B12" s="2" t="s">
        <v>26</v>
      </c>
      <c r="C12" s="31"/>
      <c r="D12" s="31"/>
      <c r="E12" s="31"/>
      <c r="F12" s="31"/>
      <c r="G12" s="31"/>
      <c r="H12" s="32"/>
      <c r="I12" s="32"/>
      <c r="J12" s="34">
        <f t="shared" si="0"/>
        <v>0</v>
      </c>
    </row>
    <row r="13" spans="1:10" s="33" customFormat="1" x14ac:dyDescent="0.25">
      <c r="A13" s="29">
        <v>12</v>
      </c>
      <c r="B13" s="2" t="s">
        <v>28</v>
      </c>
      <c r="C13" s="31"/>
      <c r="D13" s="31"/>
      <c r="E13" s="31"/>
      <c r="F13" s="31"/>
      <c r="G13" s="31"/>
      <c r="H13" s="32"/>
      <c r="I13" s="32"/>
      <c r="J13" s="34">
        <f t="shared" si="0"/>
        <v>0</v>
      </c>
    </row>
    <row r="14" spans="1:10" s="33" customFormat="1" x14ac:dyDescent="0.25">
      <c r="A14" s="29">
        <v>13</v>
      </c>
      <c r="B14" s="2" t="s">
        <v>29</v>
      </c>
      <c r="C14" s="31"/>
      <c r="D14" s="31"/>
      <c r="E14" s="31"/>
      <c r="F14" s="31"/>
      <c r="G14" s="31"/>
      <c r="H14" s="32"/>
      <c r="I14" s="32"/>
      <c r="J14" s="34">
        <f t="shared" si="0"/>
        <v>0</v>
      </c>
    </row>
    <row r="15" spans="1:10" s="33" customFormat="1" x14ac:dyDescent="0.25">
      <c r="A15" s="29">
        <v>14</v>
      </c>
      <c r="B15" s="2" t="s">
        <v>30</v>
      </c>
      <c r="C15" s="31"/>
      <c r="D15" s="31"/>
      <c r="E15" s="31"/>
      <c r="F15" s="31"/>
      <c r="G15" s="31"/>
      <c r="H15" s="32"/>
      <c r="I15" s="32"/>
      <c r="J15" s="34">
        <f t="shared" si="0"/>
        <v>0</v>
      </c>
    </row>
    <row r="16" spans="1:10" s="33" customFormat="1" x14ac:dyDescent="0.25">
      <c r="A16" s="29">
        <v>15</v>
      </c>
      <c r="B16" s="2" t="s">
        <v>31</v>
      </c>
      <c r="C16" s="31"/>
      <c r="D16" s="31"/>
      <c r="E16" s="31"/>
      <c r="F16" s="31"/>
      <c r="G16" s="31"/>
      <c r="H16" s="32"/>
      <c r="I16" s="32"/>
      <c r="J16" s="34">
        <f t="shared" si="0"/>
        <v>0</v>
      </c>
    </row>
    <row r="17" spans="1:10" s="33" customFormat="1" x14ac:dyDescent="0.25">
      <c r="A17" s="29">
        <v>16</v>
      </c>
      <c r="B17" s="2" t="s">
        <v>32</v>
      </c>
      <c r="C17" s="31"/>
      <c r="D17" s="31"/>
      <c r="E17" s="31"/>
      <c r="F17" s="31"/>
      <c r="G17" s="31"/>
      <c r="H17" s="32"/>
      <c r="I17" s="32"/>
      <c r="J17" s="34">
        <f t="shared" si="0"/>
        <v>0</v>
      </c>
    </row>
    <row r="18" spans="1:10" s="33" customFormat="1" x14ac:dyDescent="0.25">
      <c r="A18" s="29">
        <v>17</v>
      </c>
      <c r="B18" s="2" t="s">
        <v>33</v>
      </c>
      <c r="C18" s="31"/>
      <c r="D18" s="31"/>
      <c r="E18" s="31"/>
      <c r="F18" s="31"/>
      <c r="G18" s="31"/>
      <c r="H18" s="32"/>
      <c r="I18" s="32"/>
      <c r="J18" s="34">
        <f t="shared" si="0"/>
        <v>0</v>
      </c>
    </row>
    <row r="19" spans="1:10" x14ac:dyDescent="0.25">
      <c r="A19" s="29">
        <v>18</v>
      </c>
      <c r="B19" s="2" t="s">
        <v>34</v>
      </c>
      <c r="C19" s="34"/>
      <c r="D19" s="34"/>
      <c r="E19" s="34"/>
      <c r="F19" s="34"/>
      <c r="G19" s="34"/>
      <c r="H19" s="34"/>
      <c r="I19" s="34"/>
      <c r="J19" s="34">
        <f>SUM(C19:I19)</f>
        <v>0</v>
      </c>
    </row>
    <row r="20" spans="1:10" s="38" customFormat="1" x14ac:dyDescent="0.25">
      <c r="A20" s="35"/>
      <c r="B20" s="36" t="s">
        <v>59</v>
      </c>
      <c r="C20" s="37">
        <f t="shared" ref="C20:J20" si="1">SUM(C2:C19)</f>
        <v>0</v>
      </c>
      <c r="D20" s="37">
        <f t="shared" si="1"/>
        <v>0</v>
      </c>
      <c r="E20" s="37">
        <f t="shared" si="1"/>
        <v>0</v>
      </c>
      <c r="F20" s="37">
        <f t="shared" si="1"/>
        <v>0</v>
      </c>
      <c r="G20" s="37">
        <f t="shared" si="1"/>
        <v>0</v>
      </c>
      <c r="H20" s="37">
        <f t="shared" si="1"/>
        <v>0</v>
      </c>
      <c r="I20" s="37">
        <f t="shared" si="1"/>
        <v>0</v>
      </c>
      <c r="J20" s="37">
        <f t="shared" si="1"/>
        <v>0</v>
      </c>
    </row>
  </sheetData>
  <conditionalFormatting sqref="B2">
    <cfRule type="duplicateValues" dxfId="3" priority="2"/>
  </conditionalFormatting>
  <conditionalFormatting sqref="B3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K14" sqref="K14"/>
    </sheetView>
  </sheetViews>
  <sheetFormatPr defaultRowHeight="15" x14ac:dyDescent="0.25"/>
  <cols>
    <col min="1" max="1" width="4.625" bestFit="1" customWidth="1"/>
    <col min="2" max="2" width="24.375" bestFit="1" customWidth="1"/>
    <col min="3" max="3" width="6.625" bestFit="1" customWidth="1"/>
    <col min="4" max="4" width="18.375" style="39" bestFit="1" customWidth="1"/>
    <col min="5" max="5" width="14.75" style="39" bestFit="1" customWidth="1"/>
    <col min="6" max="6" width="10.5" bestFit="1" customWidth="1"/>
    <col min="7" max="7" width="10" bestFit="1" customWidth="1"/>
  </cols>
  <sheetData>
    <row r="1" spans="1:7" s="43" customFormat="1" x14ac:dyDescent="0.25">
      <c r="A1" s="40" t="s">
        <v>49</v>
      </c>
      <c r="B1" s="41" t="s">
        <v>50</v>
      </c>
      <c r="C1" s="41" t="s">
        <v>3</v>
      </c>
      <c r="D1" s="42" t="s">
        <v>60</v>
      </c>
      <c r="E1" s="42" t="s">
        <v>61</v>
      </c>
      <c r="F1" s="49" t="s">
        <v>62</v>
      </c>
      <c r="G1" s="49" t="s">
        <v>63</v>
      </c>
    </row>
    <row r="2" spans="1:7" x14ac:dyDescent="0.25">
      <c r="A2" s="44">
        <v>1</v>
      </c>
      <c r="B2" s="2" t="s">
        <v>16</v>
      </c>
      <c r="C2" s="45"/>
      <c r="D2" s="47"/>
      <c r="E2" s="46">
        <f t="shared" ref="E2:E19" si="0">D2*2.5%</f>
        <v>0</v>
      </c>
      <c r="F2" s="28"/>
      <c r="G2" s="50">
        <f>E2+F2</f>
        <v>0</v>
      </c>
    </row>
    <row r="3" spans="1:7" x14ac:dyDescent="0.25">
      <c r="A3" s="44">
        <v>2</v>
      </c>
      <c r="B3" s="2" t="s">
        <v>17</v>
      </c>
      <c r="C3" s="45"/>
      <c r="D3" s="47"/>
      <c r="E3" s="46">
        <f t="shared" si="0"/>
        <v>0</v>
      </c>
      <c r="F3" s="28"/>
      <c r="G3" s="50">
        <f t="shared" ref="G3:G20" si="1">E3+F3</f>
        <v>0</v>
      </c>
    </row>
    <row r="4" spans="1:7" x14ac:dyDescent="0.25">
      <c r="A4" s="44">
        <v>3</v>
      </c>
      <c r="B4" s="2" t="s">
        <v>18</v>
      </c>
      <c r="C4" s="45"/>
      <c r="D4" s="47"/>
      <c r="E4" s="46">
        <f t="shared" si="0"/>
        <v>0</v>
      </c>
      <c r="F4" s="28"/>
      <c r="G4" s="50">
        <f t="shared" si="1"/>
        <v>0</v>
      </c>
    </row>
    <row r="5" spans="1:7" x14ac:dyDescent="0.25">
      <c r="A5" s="44">
        <v>4</v>
      </c>
      <c r="B5" s="2" t="s">
        <v>19</v>
      </c>
      <c r="C5" s="45"/>
      <c r="D5" s="47"/>
      <c r="E5" s="46">
        <f t="shared" si="0"/>
        <v>0</v>
      </c>
      <c r="F5" s="28"/>
      <c r="G5" s="50">
        <f t="shared" si="1"/>
        <v>0</v>
      </c>
    </row>
    <row r="6" spans="1:7" x14ac:dyDescent="0.25">
      <c r="A6" s="44">
        <v>5</v>
      </c>
      <c r="B6" s="2" t="s">
        <v>20</v>
      </c>
      <c r="C6" s="45"/>
      <c r="D6" s="47"/>
      <c r="E6" s="46">
        <f t="shared" si="0"/>
        <v>0</v>
      </c>
      <c r="F6" s="28"/>
      <c r="G6" s="50">
        <f t="shared" si="1"/>
        <v>0</v>
      </c>
    </row>
    <row r="7" spans="1:7" x14ac:dyDescent="0.25">
      <c r="A7" s="44">
        <v>6</v>
      </c>
      <c r="B7" s="2" t="s">
        <v>21</v>
      </c>
      <c r="C7" s="45"/>
      <c r="D7" s="47"/>
      <c r="E7" s="46">
        <f t="shared" si="0"/>
        <v>0</v>
      </c>
      <c r="F7" s="28"/>
      <c r="G7" s="50">
        <f t="shared" si="1"/>
        <v>0</v>
      </c>
    </row>
    <row r="8" spans="1:7" x14ac:dyDescent="0.25">
      <c r="A8" s="44">
        <v>7</v>
      </c>
      <c r="B8" s="2" t="s">
        <v>22</v>
      </c>
      <c r="C8" s="45"/>
      <c r="D8" s="47"/>
      <c r="E8" s="46">
        <f t="shared" si="0"/>
        <v>0</v>
      </c>
      <c r="F8" s="28"/>
      <c r="G8" s="50">
        <f t="shared" si="1"/>
        <v>0</v>
      </c>
    </row>
    <row r="9" spans="1:7" x14ac:dyDescent="0.25">
      <c r="A9" s="44">
        <v>8</v>
      </c>
      <c r="B9" s="2" t="s">
        <v>23</v>
      </c>
      <c r="C9" s="45"/>
      <c r="D9" s="47"/>
      <c r="E9" s="46">
        <f t="shared" si="0"/>
        <v>0</v>
      </c>
      <c r="F9" s="28"/>
      <c r="G9" s="50">
        <f t="shared" si="1"/>
        <v>0</v>
      </c>
    </row>
    <row r="10" spans="1:7" x14ac:dyDescent="0.25">
      <c r="A10" s="44">
        <v>9</v>
      </c>
      <c r="B10" s="2" t="s">
        <v>24</v>
      </c>
      <c r="C10" s="45"/>
      <c r="D10" s="47"/>
      <c r="E10" s="46">
        <f t="shared" si="0"/>
        <v>0</v>
      </c>
      <c r="F10" s="28"/>
      <c r="G10" s="50">
        <f t="shared" si="1"/>
        <v>0</v>
      </c>
    </row>
    <row r="11" spans="1:7" x14ac:dyDescent="0.25">
      <c r="A11" s="44">
        <v>10</v>
      </c>
      <c r="B11" s="2" t="s">
        <v>25</v>
      </c>
      <c r="C11" s="45"/>
      <c r="D11" s="47"/>
      <c r="E11" s="46">
        <f t="shared" si="0"/>
        <v>0</v>
      </c>
      <c r="F11" s="28"/>
      <c r="G11" s="50">
        <f t="shared" si="1"/>
        <v>0</v>
      </c>
    </row>
    <row r="12" spans="1:7" x14ac:dyDescent="0.25">
      <c r="A12" s="44">
        <v>11</v>
      </c>
      <c r="B12" s="2" t="s">
        <v>26</v>
      </c>
      <c r="C12" s="45"/>
      <c r="D12" s="47"/>
      <c r="E12" s="46">
        <f t="shared" si="0"/>
        <v>0</v>
      </c>
      <c r="F12" s="28"/>
      <c r="G12" s="50">
        <f t="shared" si="1"/>
        <v>0</v>
      </c>
    </row>
    <row r="13" spans="1:7" x14ac:dyDescent="0.25">
      <c r="A13" s="44">
        <v>12</v>
      </c>
      <c r="B13" s="2" t="s">
        <v>28</v>
      </c>
      <c r="C13" s="45"/>
      <c r="D13" s="47"/>
      <c r="E13" s="46">
        <f t="shared" si="0"/>
        <v>0</v>
      </c>
      <c r="F13" s="28"/>
      <c r="G13" s="50">
        <f t="shared" si="1"/>
        <v>0</v>
      </c>
    </row>
    <row r="14" spans="1:7" x14ac:dyDescent="0.25">
      <c r="A14" s="44">
        <v>13</v>
      </c>
      <c r="B14" s="2" t="s">
        <v>29</v>
      </c>
      <c r="C14" s="45"/>
      <c r="D14" s="47"/>
      <c r="E14" s="46">
        <f t="shared" si="0"/>
        <v>0</v>
      </c>
      <c r="F14" s="28"/>
      <c r="G14" s="50">
        <f t="shared" si="1"/>
        <v>0</v>
      </c>
    </row>
    <row r="15" spans="1:7" x14ac:dyDescent="0.25">
      <c r="A15" s="44">
        <v>14</v>
      </c>
      <c r="B15" s="2" t="s">
        <v>30</v>
      </c>
      <c r="C15" s="45"/>
      <c r="D15" s="47"/>
      <c r="E15" s="46">
        <f t="shared" si="0"/>
        <v>0</v>
      </c>
      <c r="F15" s="28"/>
      <c r="G15" s="50">
        <f t="shared" si="1"/>
        <v>0</v>
      </c>
    </row>
    <row r="16" spans="1:7" x14ac:dyDescent="0.25">
      <c r="A16" s="44">
        <v>15</v>
      </c>
      <c r="B16" s="2" t="s">
        <v>31</v>
      </c>
      <c r="C16" s="45"/>
      <c r="D16" s="47"/>
      <c r="E16" s="46">
        <f t="shared" si="0"/>
        <v>0</v>
      </c>
      <c r="F16" s="28"/>
      <c r="G16" s="50">
        <f t="shared" si="1"/>
        <v>0</v>
      </c>
    </row>
    <row r="17" spans="1:7" x14ac:dyDescent="0.25">
      <c r="A17" s="44">
        <v>16</v>
      </c>
      <c r="B17" s="2" t="s">
        <v>32</v>
      </c>
      <c r="C17" s="45"/>
      <c r="D17" s="47"/>
      <c r="E17" s="46">
        <f t="shared" si="0"/>
        <v>0</v>
      </c>
      <c r="F17" s="28"/>
      <c r="G17" s="50">
        <f t="shared" si="1"/>
        <v>0</v>
      </c>
    </row>
    <row r="18" spans="1:7" x14ac:dyDescent="0.25">
      <c r="A18" s="44">
        <v>17</v>
      </c>
      <c r="B18" s="2" t="s">
        <v>33</v>
      </c>
      <c r="C18" s="45"/>
      <c r="D18" s="47"/>
      <c r="E18" s="46">
        <f t="shared" si="0"/>
        <v>0</v>
      </c>
      <c r="F18" s="28"/>
      <c r="G18" s="50">
        <f t="shared" si="1"/>
        <v>0</v>
      </c>
    </row>
    <row r="19" spans="1:7" x14ac:dyDescent="0.25">
      <c r="A19" s="44">
        <v>18</v>
      </c>
      <c r="B19" s="2" t="s">
        <v>34</v>
      </c>
      <c r="C19" s="45"/>
      <c r="D19" s="47"/>
      <c r="E19" s="46">
        <f t="shared" si="0"/>
        <v>0</v>
      </c>
      <c r="F19" s="28"/>
      <c r="G19" s="50">
        <f t="shared" si="1"/>
        <v>0</v>
      </c>
    </row>
    <row r="20" spans="1:7" s="38" customFormat="1" x14ac:dyDescent="0.25">
      <c r="A20" s="40"/>
      <c r="B20" s="41" t="s">
        <v>59</v>
      </c>
      <c r="C20" s="41"/>
      <c r="D20" s="48">
        <f>SUM(D2:D19)</f>
        <v>0</v>
      </c>
      <c r="E20" s="48">
        <f>SUM(E2:E19)</f>
        <v>0</v>
      </c>
      <c r="F20" s="35"/>
      <c r="G20" s="50">
        <f t="shared" si="1"/>
        <v>0</v>
      </c>
    </row>
  </sheetData>
  <conditionalFormatting sqref="B2">
    <cfRule type="duplicateValues" dxfId="1" priority="2"/>
  </conditionalFormatting>
  <conditionalFormatting sqref="B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Investment break down</vt:lpstr>
      <vt:lpstr>Costing details</vt:lpstr>
      <vt:lpstr>Gross profit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2020-09-13T07:10:50Z</dcterms:modified>
</cp:coreProperties>
</file>